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M&amp;E\Calculations\Templates\"/>
    </mc:Choice>
  </mc:AlternateContent>
  <bookViews>
    <workbookView xWindow="120" yWindow="60" windowWidth="23895" windowHeight="13170" activeTab="1"/>
  </bookViews>
  <sheets>
    <sheet name="Settings_ReadMe" sheetId="1" r:id="rId1"/>
    <sheet name="Pipe Section" sheetId="2" r:id="rId2"/>
    <sheet name="INFO" sheetId="3" r:id="rId3"/>
  </sheets>
  <definedNames>
    <definedName name="DU_Bath_C">Settings_ReadMe!$C$21</definedName>
    <definedName name="DU_Bath_H">Settings_ReadMe!$B$21</definedName>
    <definedName name="DU_Bath_M">Settings_ReadMe!$D$21</definedName>
    <definedName name="DU_Bath_R">Settings_ReadMe!$E$21</definedName>
    <definedName name="DU_Shower_C">Settings_ReadMe!$C$22</definedName>
    <definedName name="DU_Shower_H">Settings_ReadMe!$B$22</definedName>
    <definedName name="DU_Shower_M">Settings_ReadMe!$D$22</definedName>
    <definedName name="DU_Shower_R">Settings_ReadMe!$E$22</definedName>
    <definedName name="DU_Sink_C">Settings_ReadMe!$C$23</definedName>
    <definedName name="DU_Sink_H">Settings_ReadMe!$B$23</definedName>
    <definedName name="DU_Sink_M">Settings_ReadMe!$D$23</definedName>
    <definedName name="DU_Sink_M_C">Settings_ReadMe!$C$24</definedName>
    <definedName name="DU_Sink_M_H">Settings_ReadMe!$B$24</definedName>
    <definedName name="DU_Sink_M_M">Settings_ReadMe!$D$24</definedName>
    <definedName name="DU_Sink_M_R">Settings_ReadMe!$E$24</definedName>
    <definedName name="DU_Sink_R">Settings_ReadMe!$E$23</definedName>
    <definedName name="DU_Tap_C_C">Settings_ReadMe!$C$26</definedName>
    <definedName name="DU_Tap_C_H">Settings_ReadMe!$B$26</definedName>
    <definedName name="DU_Tap_C_M">Settings_ReadMe!$D$26</definedName>
    <definedName name="DU_Tap_C_R">Settings_ReadMe!$E$26</definedName>
    <definedName name="DU_Tap_H_C">Settings_ReadMe!$C$25</definedName>
    <definedName name="DU_Tap_H_H">Settings_ReadMe!$B$25</definedName>
    <definedName name="DU_Tap_H_M">Settings_ReadMe!$D$25</definedName>
    <definedName name="DU_Tap_H_R">Settings_ReadMe!$E$25</definedName>
    <definedName name="DU_Tap_M_C">Settings_ReadMe!$C$27</definedName>
    <definedName name="DU_Tap_M_H">Settings_ReadMe!$B$27</definedName>
    <definedName name="DU_Tap_M_M">Settings_ReadMe!$D$27</definedName>
    <definedName name="DU_Tap_M_R">Settings_ReadMe!$E$27</definedName>
    <definedName name="DU_Tap_R_C">Settings_ReadMe!$C$28</definedName>
    <definedName name="DU_Tap_R_H">Settings_ReadMe!$B$28</definedName>
    <definedName name="DU_Tap_R_M">Settings_ReadMe!$D$28</definedName>
    <definedName name="DU_Tap_R_R">Settings_ReadMe!$E$28</definedName>
    <definedName name="DU_WC_C_C">Settings_ReadMe!$C$19</definedName>
    <definedName name="DU_WC_C_H">Settings_ReadMe!$B$19</definedName>
    <definedName name="DU_WC_C_M">Settings_ReadMe!$D$19</definedName>
    <definedName name="DU_WC_C_R">Settings_ReadMe!$E$19</definedName>
    <definedName name="DU_WC_R_C">Settings_ReadMe!$C$20</definedName>
    <definedName name="DU_WC_R_H">Settings_ReadMe!$B$20</definedName>
    <definedName name="DU_WC_R_M">Settings_ReadMe!$D$20</definedName>
    <definedName name="DU_WC_R_R">Settings_ReadMe!$E$20</definedName>
    <definedName name="DU_WHB_C">Settings_ReadMe!$C$18</definedName>
    <definedName name="DU_WHB_H">Settings_ReadMe!$B$18</definedName>
    <definedName name="DU_WHB_M">Settings_ReadMe!$D$18</definedName>
    <definedName name="DU_WHB_R">Settings_ReadMe!$E$18</definedName>
    <definedName name="_xlnm.Print_Area" localSheetId="1">'Pipe Section'!$A$1:$AS$28</definedName>
  </definedNames>
  <calcPr calcId="152511"/>
</workbook>
</file>

<file path=xl/calcChain.xml><?xml version="1.0" encoding="utf-8"?>
<calcChain xmlns="http://schemas.openxmlformats.org/spreadsheetml/2006/main">
  <c r="AX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G20" i="2"/>
  <c r="AA23" i="2"/>
  <c r="AB24" i="2"/>
  <c r="Y12" i="2"/>
  <c r="W27" i="2"/>
  <c r="AB17" i="2"/>
  <c r="AC23" i="2"/>
  <c r="Y15" i="2"/>
  <c r="W25" i="2"/>
  <c r="AF17" i="2"/>
  <c r="X23" i="2"/>
  <c r="AA12" i="2"/>
  <c r="AA26" i="2"/>
  <c r="Z12" i="2"/>
  <c r="W13" i="2"/>
  <c r="Y21" i="2"/>
  <c r="Y17" i="2"/>
  <c r="X12" i="2"/>
  <c r="Z28" i="2"/>
  <c r="AG26" i="2"/>
  <c r="AD17" i="2"/>
  <c r="AE16" i="2"/>
  <c r="AA22" i="2"/>
  <c r="AB15" i="2"/>
  <c r="X27" i="2"/>
  <c r="Z24" i="2"/>
  <c r="AE5" i="2"/>
  <c r="X22" i="2"/>
  <c r="AE24" i="2"/>
  <c r="Z23" i="2"/>
  <c r="X15" i="2"/>
  <c r="X9" i="2"/>
  <c r="AC12" i="2"/>
  <c r="W11" i="2"/>
  <c r="AG21" i="2"/>
  <c r="Z8" i="2"/>
  <c r="AF14" i="2"/>
  <c r="W8" i="2"/>
  <c r="AC18" i="2"/>
  <c r="Z9" i="2"/>
  <c r="AC26" i="2"/>
  <c r="AD21" i="2"/>
  <c r="AD22" i="2"/>
  <c r="AB11" i="2"/>
  <c r="AF8" i="2"/>
  <c r="AD26" i="2"/>
  <c r="W23" i="2"/>
  <c r="Y11" i="2"/>
  <c r="AC19" i="2"/>
  <c r="Z11" i="2"/>
  <c r="AB25" i="2"/>
  <c r="Y28" i="2"/>
  <c r="Z15" i="2"/>
  <c r="Z26" i="2"/>
  <c r="Y14" i="2"/>
  <c r="AD8" i="2"/>
  <c r="AA9" i="2"/>
  <c r="Z25" i="2"/>
  <c r="W14" i="2"/>
  <c r="AC4" i="2"/>
  <c r="Y4" i="2"/>
  <c r="AB13" i="2"/>
  <c r="AB5" i="2"/>
  <c r="AC7" i="2"/>
  <c r="AF23" i="2"/>
  <c r="AA14" i="2"/>
  <c r="AC11" i="2"/>
  <c r="AA5" i="2"/>
  <c r="Y18" i="2"/>
  <c r="X16" i="2"/>
  <c r="AB20" i="2"/>
  <c r="AE15" i="2"/>
  <c r="AG8" i="2"/>
  <c r="Y5" i="2"/>
  <c r="AC24" i="2"/>
  <c r="AA10" i="2"/>
  <c r="AC22" i="2"/>
  <c r="AC14" i="2"/>
  <c r="AB19" i="2"/>
  <c r="W12" i="2"/>
  <c r="AD16" i="2"/>
  <c r="X14" i="2"/>
  <c r="AB12" i="2"/>
  <c r="AE17" i="2"/>
  <c r="AB16" i="2"/>
  <c r="AC20" i="2"/>
  <c r="X5" i="2"/>
  <c r="AD18" i="2"/>
  <c r="AC21" i="2"/>
  <c r="AB10" i="2"/>
  <c r="AD27" i="2"/>
  <c r="X7" i="2"/>
  <c r="W16" i="2"/>
  <c r="AB21" i="2"/>
  <c r="W9" i="2"/>
  <c r="Z7" i="2"/>
  <c r="Y6" i="2"/>
  <c r="Z4" i="2"/>
  <c r="Y27" i="2"/>
  <c r="AD10" i="2"/>
  <c r="AC6" i="2"/>
  <c r="AF15" i="2"/>
  <c r="AC8" i="2"/>
  <c r="AC13" i="2"/>
  <c r="W5" i="2"/>
  <c r="AG10" i="2"/>
  <c r="AD24" i="2"/>
  <c r="AE27" i="2"/>
  <c r="AA28" i="2"/>
  <c r="AG13" i="2"/>
  <c r="AE9" i="2"/>
  <c r="AA16" i="2"/>
  <c r="AG7" i="2"/>
  <c r="X6" i="2"/>
  <c r="AC9" i="2"/>
  <c r="Y9" i="2"/>
  <c r="AD4" i="2"/>
  <c r="Z21" i="2"/>
  <c r="Y20" i="2"/>
  <c r="Z19" i="2"/>
  <c r="AG6" i="2"/>
  <c r="AF24" i="2"/>
  <c r="W17" i="2"/>
  <c r="AE10" i="2"/>
  <c r="Y13" i="2"/>
  <c r="AC15" i="2"/>
  <c r="AD12" i="2"/>
  <c r="AG15" i="2"/>
  <c r="AA21" i="2"/>
  <c r="AA25" i="2"/>
  <c r="AG24" i="2"/>
  <c r="AG11" i="2"/>
  <c r="Y16" i="2"/>
  <c r="AG4" i="2"/>
  <c r="AA7" i="2"/>
  <c r="W22" i="2"/>
  <c r="Y23" i="2"/>
  <c r="X24" i="2"/>
  <c r="AF27" i="2"/>
  <c r="W26" i="2"/>
  <c r="AA18" i="2"/>
  <c r="Z17" i="2"/>
  <c r="AG12" i="2"/>
  <c r="AE11" i="2"/>
  <c r="X18" i="2"/>
  <c r="AB23" i="2"/>
  <c r="AD7" i="2"/>
  <c r="Z27" i="2"/>
  <c r="AG19" i="2"/>
  <c r="X28" i="2"/>
  <c r="AC10" i="2"/>
  <c r="Z18" i="2"/>
  <c r="AF25" i="2"/>
  <c r="AD9" i="2"/>
  <c r="AE7" i="2"/>
  <c r="AB6" i="2"/>
  <c r="AC16" i="2"/>
  <c r="AE13" i="2"/>
  <c r="AB9" i="2"/>
  <c r="AB28" i="2"/>
  <c r="Y19" i="2"/>
  <c r="AF19" i="2"/>
  <c r="AD13" i="2"/>
  <c r="AF11" i="2"/>
  <c r="Y8" i="2"/>
  <c r="AE21" i="2"/>
  <c r="X13" i="2"/>
  <c r="W28" i="2"/>
  <c r="AF18" i="2"/>
  <c r="W21" i="2"/>
  <c r="AD25" i="2"/>
  <c r="Y26" i="2"/>
  <c r="AB4" i="2"/>
  <c r="W10" i="2"/>
  <c r="AD11" i="2"/>
  <c r="Y7" i="2"/>
  <c r="X21" i="2"/>
  <c r="AA13" i="2"/>
  <c r="AF9" i="2"/>
  <c r="AE4" i="2"/>
  <c r="AG27" i="2"/>
  <c r="AF26" i="2"/>
  <c r="AE25" i="2"/>
  <c r="AB26" i="2"/>
  <c r="AD23" i="2"/>
  <c r="X25" i="2"/>
  <c r="W19" i="2"/>
  <c r="AF16" i="2"/>
  <c r="AA20" i="2"/>
  <c r="AA19" i="2"/>
  <c r="AE20" i="2"/>
  <c r="AD14" i="2"/>
  <c r="AA6" i="2"/>
  <c r="AF6" i="2"/>
  <c r="AF22" i="2"/>
  <c r="AG5" i="2"/>
  <c r="W4" i="2"/>
  <c r="Z5" i="2"/>
  <c r="AE26" i="2"/>
  <c r="X26" i="2"/>
  <c r="AF7" i="2"/>
  <c r="AF28" i="2"/>
  <c r="Z13" i="2"/>
  <c r="AA24" i="2"/>
  <c r="AA11" i="2"/>
  <c r="AE28" i="2"/>
  <c r="W20" i="2"/>
  <c r="AB27" i="2"/>
  <c r="AC5" i="2"/>
  <c r="AF4" i="2"/>
  <c r="Z22" i="2"/>
  <c r="AG18" i="2"/>
  <c r="AE6" i="2"/>
  <c r="AC25" i="2"/>
  <c r="X19" i="2"/>
  <c r="AE19" i="2"/>
  <c r="AC17" i="2"/>
  <c r="AG9" i="2"/>
  <c r="Z6" i="2"/>
  <c r="W6" i="2"/>
  <c r="AF13" i="2"/>
  <c r="AE12" i="2"/>
  <c r="Z20" i="2"/>
  <c r="AD28" i="2"/>
  <c r="AG23" i="2"/>
  <c r="AC27" i="2"/>
  <c r="AG16" i="2"/>
  <c r="AG25" i="2"/>
  <c r="X11" i="2"/>
  <c r="X8" i="2"/>
  <c r="X10" i="2"/>
  <c r="Y22" i="2"/>
  <c r="AF21" i="2"/>
  <c r="AB18" i="2"/>
  <c r="X17" i="2"/>
  <c r="AF20" i="2"/>
  <c r="AE8" i="2"/>
  <c r="Z14" i="2"/>
  <c r="AG28" i="2"/>
  <c r="X4" i="2"/>
  <c r="AC28" i="2"/>
  <c r="AF10" i="2"/>
  <c r="AB7" i="2"/>
  <c r="Y24" i="2"/>
  <c r="AA8" i="2"/>
  <c r="AA15" i="2"/>
  <c r="W24" i="2"/>
  <c r="AD15" i="2"/>
  <c r="AA27" i="2"/>
  <c r="AD19" i="2"/>
  <c r="AE14" i="2"/>
  <c r="W15" i="2"/>
  <c r="Y10" i="2"/>
  <c r="AE18" i="2"/>
  <c r="AE22" i="2"/>
  <c r="AG22" i="2"/>
  <c r="AA17" i="2"/>
  <c r="X20" i="2"/>
  <c r="W7" i="2"/>
  <c r="AF5" i="2"/>
  <c r="AD20" i="2"/>
  <c r="AB22" i="2"/>
  <c r="AB14" i="2"/>
  <c r="AE23" i="2"/>
  <c r="AG14" i="2"/>
  <c r="Y25" i="2"/>
  <c r="AG17" i="2"/>
  <c r="Z16" i="2"/>
  <c r="W18" i="2"/>
  <c r="AF12" i="2"/>
  <c r="AD5" i="2"/>
  <c r="Z10" i="2"/>
  <c r="AA4" i="2"/>
  <c r="AD6" i="2"/>
  <c r="AB8" i="2"/>
  <c r="AQ8" i="2" l="1"/>
  <c r="AR8" i="2" s="1"/>
  <c r="AS8" i="2" s="1"/>
  <c r="AQ10" i="2"/>
  <c r="AQ13" i="2"/>
  <c r="AR13" i="2" s="1"/>
  <c r="AS13" i="2" s="1"/>
  <c r="AQ18" i="2"/>
  <c r="AR18" i="2" s="1"/>
  <c r="AS18" i="2" s="1"/>
  <c r="AQ26" i="2"/>
  <c r="AR26" i="2" s="1"/>
  <c r="AS26" i="2" s="1"/>
  <c r="AQ6" i="2"/>
  <c r="AR6" i="2" s="1"/>
  <c r="AS6" i="2" s="1"/>
  <c r="AQ19" i="2"/>
  <c r="AR19" i="2" s="1"/>
  <c r="AS19" i="2" s="1"/>
  <c r="AQ22" i="2"/>
  <c r="AR22" i="2" s="1"/>
  <c r="AS22" i="2" s="1"/>
  <c r="AQ11" i="2"/>
  <c r="AR11" i="2" s="1"/>
  <c r="AS11" i="2" s="1"/>
  <c r="AQ24" i="2"/>
  <c r="AR24" i="2" s="1"/>
  <c r="AS24" i="2" s="1"/>
  <c r="AQ12" i="2"/>
  <c r="AR12" i="2" s="1"/>
  <c r="AS12" i="2" s="1"/>
  <c r="AQ25" i="2"/>
  <c r="AR25" i="2" s="1"/>
  <c r="AS25" i="2" s="1"/>
  <c r="AQ14" i="2"/>
  <c r="AR14" i="2" s="1"/>
  <c r="AS14" i="2" s="1"/>
  <c r="AQ27" i="2"/>
  <c r="AR27" i="2" s="1"/>
  <c r="AS27" i="2" s="1"/>
  <c r="AQ15" i="2"/>
  <c r="AR15" i="2" s="1"/>
  <c r="AS15" i="2" s="1"/>
  <c r="AQ7" i="2"/>
  <c r="AR7" i="2" s="1"/>
  <c r="AS7" i="2" s="1"/>
  <c r="AQ21" i="2"/>
  <c r="AR21" i="2" s="1"/>
  <c r="AS21" i="2" s="1"/>
  <c r="AQ9" i="2"/>
  <c r="AR9" i="2" s="1"/>
  <c r="AS9" i="2" s="1"/>
  <c r="AQ28" i="2"/>
  <c r="AR28" i="2" s="1"/>
  <c r="AS28" i="2" s="1"/>
  <c r="AQ16" i="2"/>
  <c r="AR16" i="2" s="1"/>
  <c r="AS16" i="2" s="1"/>
  <c r="AQ20" i="2"/>
  <c r="AR20" i="2" s="1"/>
  <c r="AS20" i="2" s="1"/>
  <c r="AQ23" i="2"/>
  <c r="AR23" i="2" s="1"/>
  <c r="AS23" i="2" s="1"/>
  <c r="AQ17" i="2"/>
  <c r="AR17" i="2" s="1"/>
  <c r="AS17" i="2" s="1"/>
  <c r="AQ5" i="2"/>
  <c r="AR5" i="2" s="1"/>
  <c r="AS5" i="2" s="1"/>
  <c r="AQ4" i="2"/>
  <c r="AR4" i="2" s="1"/>
  <c r="AS4" i="2" s="1"/>
  <c r="AR10" i="2"/>
  <c r="AS10" i="2" s="1"/>
  <c r="AN8" i="2"/>
  <c r="AO8" i="2" s="1"/>
  <c r="AP8" i="2" s="1"/>
  <c r="AN10" i="2"/>
  <c r="AO10" i="2" s="1"/>
  <c r="AP10" i="2" s="1"/>
  <c r="AN13" i="2"/>
  <c r="AO13" i="2" s="1"/>
  <c r="AP13" i="2" s="1"/>
  <c r="AN18" i="2"/>
  <c r="AO18" i="2" s="1"/>
  <c r="AP18" i="2" s="1"/>
  <c r="AN26" i="2"/>
  <c r="AO26" i="2" s="1"/>
  <c r="AP26" i="2" s="1"/>
  <c r="AN6" i="2"/>
  <c r="AO6" i="2" s="1"/>
  <c r="AP6" i="2" s="1"/>
  <c r="AN19" i="2"/>
  <c r="AO19" i="2" s="1"/>
  <c r="AP19" i="2" s="1"/>
  <c r="AN22" i="2"/>
  <c r="AO22" i="2" s="1"/>
  <c r="AP22" i="2" s="1"/>
  <c r="AN11" i="2"/>
  <c r="AO11" i="2" s="1"/>
  <c r="AP11" i="2" s="1"/>
  <c r="AN24" i="2"/>
  <c r="AO24" i="2" s="1"/>
  <c r="AP24" i="2" s="1"/>
  <c r="AN12" i="2"/>
  <c r="AO12" i="2" s="1"/>
  <c r="AP12" i="2" s="1"/>
  <c r="AN25" i="2"/>
  <c r="AO25" i="2" s="1"/>
  <c r="AP25" i="2" s="1"/>
  <c r="AN14" i="2"/>
  <c r="AO14" i="2" s="1"/>
  <c r="AP14" i="2" s="1"/>
  <c r="AN27" i="2"/>
  <c r="AO27" i="2" s="1"/>
  <c r="AP27" i="2" s="1"/>
  <c r="AN15" i="2"/>
  <c r="AO15" i="2" s="1"/>
  <c r="AP15" i="2" s="1"/>
  <c r="AN7" i="2"/>
  <c r="AO7" i="2" s="1"/>
  <c r="AP7" i="2" s="1"/>
  <c r="AN21" i="2"/>
  <c r="AO21" i="2" s="1"/>
  <c r="AP21" i="2" s="1"/>
  <c r="AN9" i="2"/>
  <c r="AO9" i="2" s="1"/>
  <c r="AP9" i="2" s="1"/>
  <c r="AN28" i="2"/>
  <c r="AO28" i="2" s="1"/>
  <c r="AP28" i="2" s="1"/>
  <c r="AN16" i="2"/>
  <c r="AO16" i="2" s="1"/>
  <c r="AP16" i="2" s="1"/>
  <c r="AN20" i="2"/>
  <c r="AO20" i="2" s="1"/>
  <c r="AP20" i="2" s="1"/>
  <c r="AN23" i="2"/>
  <c r="AO23" i="2" s="1"/>
  <c r="AP23" i="2" s="1"/>
  <c r="AN17" i="2"/>
  <c r="AO17" i="2" s="1"/>
  <c r="AP17" i="2" s="1"/>
  <c r="AN5" i="2"/>
  <c r="AO5" i="2" s="1"/>
  <c r="AP5" i="2" s="1"/>
  <c r="AN4" i="2"/>
  <c r="AO4" i="2" s="1"/>
  <c r="AK8" i="2"/>
  <c r="AK10" i="2"/>
  <c r="AK13" i="2"/>
  <c r="AL13" i="2" s="1"/>
  <c r="AM13" i="2" s="1"/>
  <c r="AK18" i="2"/>
  <c r="AL18" i="2" s="1"/>
  <c r="AM18" i="2" s="1"/>
  <c r="AK26" i="2"/>
  <c r="AK6" i="2"/>
  <c r="AK19" i="2"/>
  <c r="AL19" i="2" s="1"/>
  <c r="AM19" i="2" s="1"/>
  <c r="AK22" i="2"/>
  <c r="AK11" i="2"/>
  <c r="AK24" i="2"/>
  <c r="AL24" i="2" s="1"/>
  <c r="AM24" i="2" s="1"/>
  <c r="AK12" i="2"/>
  <c r="AK25" i="2"/>
  <c r="AK14" i="2"/>
  <c r="AL14" i="2" s="1"/>
  <c r="AM14" i="2" s="1"/>
  <c r="AK27" i="2"/>
  <c r="AK15" i="2"/>
  <c r="AK7" i="2"/>
  <c r="AK21" i="2"/>
  <c r="AL21" i="2" s="1"/>
  <c r="AM21" i="2" s="1"/>
  <c r="AK9" i="2"/>
  <c r="AK28" i="2"/>
  <c r="AK16" i="2"/>
  <c r="AK20" i="2"/>
  <c r="AL20" i="2" s="1"/>
  <c r="AM20" i="2" s="1"/>
  <c r="AK23" i="2"/>
  <c r="AK17" i="2"/>
  <c r="AK5" i="2"/>
  <c r="AK4" i="2"/>
  <c r="AL4" i="2" s="1"/>
  <c r="AM4" i="2" s="1"/>
  <c r="AH8" i="2"/>
  <c r="AH10" i="2"/>
  <c r="AH13" i="2"/>
  <c r="AI13" i="2" s="1"/>
  <c r="AJ13" i="2" s="1"/>
  <c r="AH18" i="2"/>
  <c r="AI18" i="2" s="1"/>
  <c r="AJ18" i="2" s="1"/>
  <c r="AH26" i="2"/>
  <c r="AH6" i="2"/>
  <c r="AH19" i="2"/>
  <c r="AI19" i="2" s="1"/>
  <c r="AJ19" i="2" s="1"/>
  <c r="AH22" i="2"/>
  <c r="AH11" i="2"/>
  <c r="AH24" i="2"/>
  <c r="AI24" i="2" s="1"/>
  <c r="AJ24" i="2" s="1"/>
  <c r="AH12" i="2"/>
  <c r="AH25" i="2"/>
  <c r="AH14" i="2"/>
  <c r="AI14" i="2" s="1"/>
  <c r="AJ14" i="2" s="1"/>
  <c r="AH27" i="2"/>
  <c r="AH15" i="2"/>
  <c r="AH7" i="2"/>
  <c r="AH21" i="2"/>
  <c r="AI21" i="2" s="1"/>
  <c r="AJ21" i="2" s="1"/>
  <c r="AH9" i="2"/>
  <c r="AH28" i="2"/>
  <c r="AH16" i="2"/>
  <c r="AH20" i="2"/>
  <c r="AI20" i="2" s="1"/>
  <c r="AJ20" i="2" s="1"/>
  <c r="AH23" i="2"/>
  <c r="AH17" i="2"/>
  <c r="AH5" i="2"/>
  <c r="AH4" i="2"/>
  <c r="AI4" i="2" s="1"/>
  <c r="AJ4" i="2" s="1"/>
  <c r="AP4" i="2" l="1"/>
  <c r="D4" i="2" s="1"/>
  <c r="E22" i="2"/>
  <c r="E19" i="2"/>
  <c r="E6" i="2"/>
  <c r="E26" i="2"/>
  <c r="E5" i="2"/>
  <c r="E25" i="2"/>
  <c r="E17" i="2"/>
  <c r="E12" i="2"/>
  <c r="E23" i="2"/>
  <c r="E24" i="2"/>
  <c r="E20" i="2"/>
  <c r="E11" i="2"/>
  <c r="E7" i="2"/>
  <c r="E18" i="2"/>
  <c r="E15" i="2"/>
  <c r="E13" i="2"/>
  <c r="E10" i="2"/>
  <c r="E27" i="2"/>
  <c r="E16" i="2"/>
  <c r="E28" i="2"/>
  <c r="E9" i="2"/>
  <c r="E21" i="2"/>
  <c r="E14" i="2"/>
  <c r="E8" i="2"/>
  <c r="E4" i="2"/>
  <c r="B18" i="2"/>
  <c r="B13" i="2"/>
  <c r="B14" i="2"/>
  <c r="B24" i="2"/>
  <c r="B20" i="2"/>
  <c r="B19" i="2"/>
  <c r="B21" i="2"/>
  <c r="C18" i="2"/>
  <c r="D21" i="2"/>
  <c r="D26" i="2"/>
  <c r="C13" i="2"/>
  <c r="D7" i="2"/>
  <c r="D18" i="2"/>
  <c r="D15" i="2"/>
  <c r="D13" i="2"/>
  <c r="C14" i="2"/>
  <c r="D17" i="2"/>
  <c r="C20" i="2"/>
  <c r="D24" i="2"/>
  <c r="D27" i="2"/>
  <c r="D8" i="2"/>
  <c r="C24" i="2"/>
  <c r="D12" i="2"/>
  <c r="D23" i="2"/>
  <c r="D20" i="2"/>
  <c r="D11" i="2"/>
  <c r="C19" i="2"/>
  <c r="D16" i="2"/>
  <c r="D22" i="2"/>
  <c r="D14" i="2"/>
  <c r="D25" i="2"/>
  <c r="D28" i="2"/>
  <c r="D19" i="2"/>
  <c r="C4" i="2"/>
  <c r="D10" i="2"/>
  <c r="D5" i="2"/>
  <c r="C21" i="2"/>
  <c r="D9" i="2"/>
  <c r="D6" i="2"/>
  <c r="AI5" i="2"/>
  <c r="AJ5" i="2" s="1"/>
  <c r="AL5" i="2"/>
  <c r="AM5" i="2" s="1"/>
  <c r="B4" i="2"/>
  <c r="AL16" i="2"/>
  <c r="AM16" i="2" s="1"/>
  <c r="AI15" i="2"/>
  <c r="AJ15" i="2" s="1"/>
  <c r="AL15" i="2"/>
  <c r="AM15" i="2" s="1"/>
  <c r="AI16" i="2"/>
  <c r="AJ16" i="2" s="1"/>
  <c r="AL6" i="2"/>
  <c r="AM6" i="2" s="1"/>
  <c r="AI6" i="2"/>
  <c r="AJ6" i="2" s="1"/>
  <c r="AI22" i="2"/>
  <c r="AJ22" i="2" s="1"/>
  <c r="AL22" i="2"/>
  <c r="AM22" i="2" s="1"/>
  <c r="AI26" i="2"/>
  <c r="AJ26" i="2" s="1"/>
  <c r="AL26" i="2"/>
  <c r="AM26" i="2" s="1"/>
  <c r="B5" i="2" l="1"/>
  <c r="B26" i="2"/>
  <c r="B22" i="2"/>
  <c r="B6" i="2"/>
  <c r="B16" i="2"/>
  <c r="B15" i="2"/>
  <c r="C15" i="2"/>
  <c r="C16" i="2"/>
  <c r="C22" i="2"/>
  <c r="C26" i="2"/>
  <c r="C6" i="2"/>
  <c r="C5" i="2"/>
  <c r="AL7" i="2"/>
  <c r="AM7" i="2" s="1"/>
  <c r="AI7" i="2"/>
  <c r="AJ7" i="2" s="1"/>
  <c r="AI17" i="2"/>
  <c r="AJ17" i="2" s="1"/>
  <c r="AL17" i="2"/>
  <c r="AM17" i="2" s="1"/>
  <c r="AL28" i="2"/>
  <c r="AM28" i="2" s="1"/>
  <c r="AI28" i="2"/>
  <c r="AJ28" i="2" s="1"/>
  <c r="B28" i="2" l="1"/>
  <c r="B17" i="2"/>
  <c r="B7" i="2"/>
  <c r="C28" i="2"/>
  <c r="C17" i="2"/>
  <c r="C7" i="2"/>
  <c r="AI8" i="2"/>
  <c r="AJ8" i="2" s="1"/>
  <c r="AL8" i="2"/>
  <c r="AM8" i="2" s="1"/>
  <c r="AI23" i="2"/>
  <c r="AJ23" i="2" s="1"/>
  <c r="AL23" i="2"/>
  <c r="AM23" i="2" s="1"/>
  <c r="B23" i="2" l="1"/>
  <c r="B8" i="2"/>
  <c r="C8" i="2"/>
  <c r="C23" i="2"/>
  <c r="AL9" i="2"/>
  <c r="AM9" i="2" s="1"/>
  <c r="AI9" i="2"/>
  <c r="AJ9" i="2" s="1"/>
  <c r="AI25" i="2"/>
  <c r="AJ25" i="2" s="1"/>
  <c r="AL25" i="2"/>
  <c r="AM25" i="2" s="1"/>
  <c r="B25" i="2" l="1"/>
  <c r="B9" i="2"/>
  <c r="C25" i="2"/>
  <c r="C9" i="2"/>
  <c r="AI10" i="2"/>
  <c r="AJ10" i="2" s="1"/>
  <c r="AL10" i="2"/>
  <c r="AM10" i="2" s="1"/>
  <c r="AI27" i="2"/>
  <c r="AJ27" i="2" s="1"/>
  <c r="AL27" i="2"/>
  <c r="AM27" i="2" s="1"/>
  <c r="B10" i="2" l="1"/>
  <c r="B27" i="2"/>
  <c r="C27" i="2"/>
  <c r="C10" i="2"/>
  <c r="AL11" i="2"/>
  <c r="AM11" i="2" s="1"/>
  <c r="AI11" i="2"/>
  <c r="AJ11" i="2" s="1"/>
  <c r="B11" i="2" l="1"/>
  <c r="C11" i="2"/>
  <c r="AI12" i="2"/>
  <c r="AJ12" i="2" s="1"/>
  <c r="AL12" i="2"/>
  <c r="AM12" i="2" s="1"/>
  <c r="B12" i="2" l="1"/>
  <c r="C12" i="2"/>
</calcChain>
</file>

<file path=xl/sharedStrings.xml><?xml version="1.0" encoding="utf-8"?>
<sst xmlns="http://schemas.openxmlformats.org/spreadsheetml/2006/main" count="128" uniqueCount="68">
  <si>
    <t>WHB</t>
  </si>
  <si>
    <t>Bath</t>
  </si>
  <si>
    <t>Shower</t>
  </si>
  <si>
    <t>Demand Unit (Plumbing Guide)</t>
  </si>
  <si>
    <t>Section Ref</t>
  </si>
  <si>
    <t>Additional Outlets this section</t>
  </si>
  <si>
    <t>All outlets fed through this section</t>
  </si>
  <si>
    <t>#</t>
  </si>
  <si>
    <t>Feeds Sections (leave blank if none)</t>
  </si>
  <si>
    <t>Qty</t>
  </si>
  <si>
    <t>formula to determine this coulumn's letter:</t>
  </si>
  <si>
    <t>HWS</t>
  </si>
  <si>
    <t>CWS</t>
  </si>
  <si>
    <t>Total DU</t>
  </si>
  <si>
    <t>The demand units used in this workbook are set below</t>
  </si>
  <si>
    <t>Only cells with a yellow background should be filled in by the user</t>
  </si>
  <si>
    <t>Quick Explanation:</t>
  </si>
  <si>
    <r>
      <t>On the "Pipe Section" worksheet, the user inputs the number of outlets for each section (under</t>
    </r>
    <r>
      <rPr>
        <i/>
        <sz val="10"/>
        <color theme="1"/>
        <rFont val="Arial"/>
        <family val="2"/>
      </rPr>
      <t xml:space="preserve"> "additional outlets this section"</t>
    </r>
    <r>
      <rPr>
        <sz val="10"/>
        <color theme="1"/>
        <rFont val="Arial"/>
        <family val="2"/>
      </rPr>
      <t>) and the sections which are fed from that section (under "</t>
    </r>
    <r>
      <rPr>
        <i/>
        <sz val="10"/>
        <color theme="1"/>
        <rFont val="Arial"/>
        <family val="2"/>
      </rPr>
      <t>feeds section"</t>
    </r>
    <r>
      <rPr>
        <sz val="10"/>
        <color theme="1"/>
        <rFont val="Arial"/>
        <family val="2"/>
      </rPr>
      <t>)</t>
    </r>
  </si>
  <si>
    <t>Flowrate</t>
  </si>
  <si>
    <t>kg/s</t>
  </si>
  <si>
    <t>mm</t>
  </si>
  <si>
    <t>DU</t>
  </si>
  <si>
    <t>Dia</t>
  </si>
  <si>
    <t>From plumbing Engineering Services Design Guide Graph 3: Pipe Sizing chart - copper and stainless steel</t>
  </si>
  <si>
    <t>Stolen from Chris's Workbook: (used to workout flowrates from demand units</t>
  </si>
  <si>
    <t>The method used to determine the flowrates and pipe diameters was copied from Chris's CWS workbook</t>
  </si>
  <si>
    <t>If you can't follow what's going on ask Richard Seaman.</t>
  </si>
  <si>
    <t>The references used in this workbook refer to the references on the mark up saved here:</t>
  </si>
  <si>
    <t>(insert hyperlink here)</t>
  </si>
  <si>
    <t>Calculations Information Sheet</t>
  </si>
  <si>
    <t>Note: Do not change the name of this sheets tab</t>
  </si>
  <si>
    <t>Checked</t>
  </si>
  <si>
    <t>The following project information is filled out when the calculation is first created:</t>
  </si>
  <si>
    <t>Date</t>
  </si>
  <si>
    <t>Engineer</t>
  </si>
  <si>
    <t>Project Name</t>
  </si>
  <si>
    <t>Project Number</t>
  </si>
  <si>
    <t>Date Of Calc Creation</t>
  </si>
  <si>
    <t>Engineer for First use</t>
  </si>
  <si>
    <t>Index File Location</t>
  </si>
  <si>
    <t>j:\DN07219\calculations\</t>
  </si>
  <si>
    <t>Record Of Edits</t>
  </si>
  <si>
    <t>Engineer / Comments</t>
  </si>
  <si>
    <t>WC (RWS)</t>
  </si>
  <si>
    <t>WC (CWS)</t>
  </si>
  <si>
    <t>Hot</t>
  </si>
  <si>
    <t>Cold</t>
  </si>
  <si>
    <t>Main</t>
  </si>
  <si>
    <t>Rain</t>
  </si>
  <si>
    <t>Outlet</t>
  </si>
  <si>
    <t>Hot Tap</t>
  </si>
  <si>
    <t>Cold Tap</t>
  </si>
  <si>
    <t>Main Tap</t>
  </si>
  <si>
    <t>Rain Tap</t>
  </si>
  <si>
    <t>Sink (Cold)</t>
  </si>
  <si>
    <t>Sink (CWS)</t>
  </si>
  <si>
    <t>Sink (MWS)</t>
  </si>
  <si>
    <t>Tap (HWS)</t>
  </si>
  <si>
    <t>Section Description</t>
  </si>
  <si>
    <t>Tap (RWS)</t>
  </si>
  <si>
    <t>Tap (CWS)</t>
  </si>
  <si>
    <t>Tap (MWS)</t>
  </si>
  <si>
    <t>Sink (Main)</t>
  </si>
  <si>
    <t>MWS</t>
  </si>
  <si>
    <t>RWS</t>
  </si>
  <si>
    <t>The running total of outlets served by each section is then calculated and the corresponding HWS, CWS, MWS and RWS demand units and pipe sizes are determined</t>
  </si>
  <si>
    <t>Record of Changes:</t>
  </si>
  <si>
    <t>Added MWS and RWS and split demand units for each type. Also added more outlets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</si>
</sst>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50">
    <xf numFmtId="0" fontId="0" fillId="0" borderId="0" xfId="0"/>
    <xf numFmtId="0" fontId="2" fillId="0" borderId="0" xfId="1" applyAlignment="1" applyProtection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/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29" xfId="0" applyBorder="1"/>
    <xf numFmtId="0" fontId="0" fillId="4" borderId="13" xfId="0" applyFill="1" applyBorder="1"/>
    <xf numFmtId="0" fontId="0" fillId="5" borderId="12" xfId="0" applyFill="1" applyBorder="1"/>
    <xf numFmtId="0" fontId="0" fillId="4" borderId="4" xfId="0" applyFill="1" applyBorder="1"/>
    <xf numFmtId="0" fontId="0" fillId="5" borderId="13" xfId="0" applyFill="1" applyBorder="1"/>
    <xf numFmtId="0" fontId="0" fillId="4" borderId="14" xfId="0" applyFill="1" applyBorder="1"/>
    <xf numFmtId="0" fontId="0" fillId="4" borderId="9" xfId="0" applyFill="1" applyBorder="1"/>
    <xf numFmtId="0" fontId="1" fillId="3" borderId="19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30" xfId="0" applyBorder="1"/>
    <xf numFmtId="0" fontId="1" fillId="4" borderId="15" xfId="0" applyFont="1" applyFill="1" applyBorder="1" applyAlignment="1">
      <alignment horizontal="center" vertical="center" wrapText="1"/>
    </xf>
    <xf numFmtId="0" fontId="0" fillId="4" borderId="7" xfId="0" applyFill="1" applyBorder="1"/>
    <xf numFmtId="0" fontId="0" fillId="3" borderId="2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7" xfId="0" applyFill="1" applyBorder="1"/>
    <xf numFmtId="2" fontId="0" fillId="4" borderId="1" xfId="0" applyNumberFormat="1" applyFill="1" applyBorder="1"/>
    <xf numFmtId="0" fontId="0" fillId="0" borderId="0" xfId="0" applyFill="1" applyBorder="1"/>
    <xf numFmtId="0" fontId="1" fillId="3" borderId="18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17" xfId="0" applyFont="1" applyFill="1" applyBorder="1" applyAlignment="1">
      <alignment horizontal="center" vertical="center" wrapText="1"/>
    </xf>
    <xf numFmtId="0" fontId="4" fillId="0" borderId="0" xfId="2"/>
    <xf numFmtId="0" fontId="5" fillId="0" borderId="0" xfId="2" applyFont="1"/>
    <xf numFmtId="0" fontId="4" fillId="6" borderId="4" xfId="2" applyFill="1" applyBorder="1"/>
    <xf numFmtId="0" fontId="4" fillId="6" borderId="2" xfId="2" applyFill="1" applyBorder="1"/>
    <xf numFmtId="0" fontId="4" fillId="0" borderId="2" xfId="2" applyBorder="1"/>
    <xf numFmtId="0" fontId="6" fillId="0" borderId="0" xfId="2" applyFont="1"/>
    <xf numFmtId="0" fontId="4" fillId="0" borderId="4" xfId="2" applyBorder="1"/>
    <xf numFmtId="0" fontId="4" fillId="0" borderId="7" xfId="2" applyBorder="1"/>
    <xf numFmtId="0" fontId="4" fillId="0" borderId="33" xfId="2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4" xfId="0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0" fontId="1" fillId="9" borderId="23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14" xfId="0" applyFill="1" applyBorder="1"/>
    <xf numFmtId="2" fontId="0" fillId="9" borderId="7" xfId="0" applyNumberFormat="1" applyFill="1" applyBorder="1"/>
    <xf numFmtId="0" fontId="0" fillId="9" borderId="12" xfId="0" applyFill="1" applyBorder="1"/>
    <xf numFmtId="0" fontId="1" fillId="8" borderId="2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4" xfId="0" applyFill="1" applyBorder="1"/>
    <xf numFmtId="2" fontId="0" fillId="8" borderId="7" xfId="0" applyNumberFormat="1" applyFill="1" applyBorder="1"/>
    <xf numFmtId="0" fontId="0" fillId="8" borderId="12" xfId="0" applyFill="1" applyBorder="1"/>
    <xf numFmtId="0" fontId="1" fillId="10" borderId="23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 wrapText="1"/>
    </xf>
    <xf numFmtId="0" fontId="1" fillId="10" borderId="25" xfId="0" applyFont="1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14" xfId="0" applyFill="1" applyBorder="1"/>
    <xf numFmtId="2" fontId="0" fillId="10" borderId="7" xfId="0" applyNumberFormat="1" applyFill="1" applyBorder="1"/>
    <xf numFmtId="0" fontId="0" fillId="10" borderId="12" xfId="0" applyFill="1" applyBorder="1"/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2" borderId="10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1" fillId="12" borderId="40" xfId="0" applyFont="1" applyFill="1" applyBorder="1" applyAlignment="1">
      <alignment horizontal="center" vertical="center" wrapText="1"/>
    </xf>
    <xf numFmtId="0" fontId="1" fillId="11" borderId="41" xfId="0" applyFont="1" applyFill="1" applyBorder="1" applyAlignment="1">
      <alignment horizontal="center" vertical="center" wrapText="1"/>
    </xf>
    <xf numFmtId="0" fontId="1" fillId="9" borderId="41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7" fillId="0" borderId="0" xfId="0" applyFont="1"/>
    <xf numFmtId="14" fontId="4" fillId="0" borderId="2" xfId="2" applyNumberFormat="1" applyBorder="1"/>
    <xf numFmtId="14" fontId="0" fillId="0" borderId="0" xfId="0" applyNumberFormat="1"/>
    <xf numFmtId="0" fontId="1" fillId="9" borderId="16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0" fontId="1" fillId="10" borderId="2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4" fillId="7" borderId="4" xfId="2" applyFill="1" applyBorder="1" applyAlignment="1" applyProtection="1">
      <protection locked="0"/>
    </xf>
    <xf numFmtId="0" fontId="4" fillId="7" borderId="7" xfId="2" applyFill="1" applyBorder="1" applyAlignment="1" applyProtection="1">
      <protection locked="0"/>
    </xf>
    <xf numFmtId="0" fontId="4" fillId="7" borderId="33" xfId="2" applyFill="1" applyBorder="1" applyAlignment="1" applyProtection="1">
      <protection locked="0"/>
    </xf>
    <xf numFmtId="0" fontId="6" fillId="0" borderId="4" xfId="2" applyFont="1" applyBorder="1" applyAlignment="1">
      <alignment horizontal="center"/>
    </xf>
    <xf numFmtId="0" fontId="6" fillId="0" borderId="33" xfId="2" applyFont="1" applyBorder="1" applyAlignment="1">
      <alignment horizontal="center"/>
    </xf>
    <xf numFmtId="14" fontId="4" fillId="7" borderId="4" xfId="2" applyNumberFormat="1" applyFill="1" applyBorder="1" applyAlignment="1" applyProtection="1">
      <alignment horizontal="left"/>
      <protection locked="0"/>
    </xf>
    <xf numFmtId="14" fontId="4" fillId="7" borderId="7" xfId="2" applyNumberFormat="1" applyFill="1" applyBorder="1" applyAlignment="1" applyProtection="1">
      <alignment horizontal="left"/>
      <protection locked="0"/>
    </xf>
    <xf numFmtId="14" fontId="4" fillId="7" borderId="33" xfId="2" applyNumberFormat="1" applyFill="1" applyBorder="1" applyAlignment="1" applyProtection="1">
      <alignment horizontal="left"/>
      <protection locked="0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G76"/>
  <sheetViews>
    <sheetView zoomScale="115" zoomScaleNormal="115" workbookViewId="0"/>
  </sheetViews>
  <sheetFormatPr defaultRowHeight="12.75" x14ac:dyDescent="0.2"/>
  <cols>
    <col min="1" max="1" width="11.5703125" customWidth="1"/>
    <col min="12" max="12" width="35.42578125" bestFit="1" customWidth="1"/>
  </cols>
  <sheetData>
    <row r="3" spans="1:2" x14ac:dyDescent="0.2">
      <c r="A3" s="32" t="s">
        <v>27</v>
      </c>
    </row>
    <row r="4" spans="1:2" x14ac:dyDescent="0.2">
      <c r="A4" s="1" t="s">
        <v>28</v>
      </c>
    </row>
    <row r="7" spans="1:2" x14ac:dyDescent="0.2">
      <c r="A7" s="32" t="s">
        <v>16</v>
      </c>
    </row>
    <row r="8" spans="1:2" x14ac:dyDescent="0.2">
      <c r="A8" t="s">
        <v>17</v>
      </c>
    </row>
    <row r="9" spans="1:2" x14ac:dyDescent="0.2">
      <c r="A9" t="s">
        <v>65</v>
      </c>
    </row>
    <row r="10" spans="1:2" x14ac:dyDescent="0.2">
      <c r="A10" t="s">
        <v>25</v>
      </c>
    </row>
    <row r="12" spans="1:2" x14ac:dyDescent="0.2">
      <c r="A12" s="121" t="s">
        <v>15</v>
      </c>
    </row>
    <row r="14" spans="1:2" x14ac:dyDescent="0.2">
      <c r="A14" s="32" t="s">
        <v>14</v>
      </c>
    </row>
    <row r="16" spans="1:2" x14ac:dyDescent="0.2">
      <c r="B16" s="32" t="s">
        <v>3</v>
      </c>
    </row>
    <row r="17" spans="1:5" x14ac:dyDescent="0.2">
      <c r="A17" s="64" t="s">
        <v>49</v>
      </c>
      <c r="B17" s="117" t="s">
        <v>45</v>
      </c>
      <c r="C17" s="118" t="s">
        <v>46</v>
      </c>
      <c r="D17" s="119" t="s">
        <v>47</v>
      </c>
      <c r="E17" s="120" t="s">
        <v>48</v>
      </c>
    </row>
    <row r="18" spans="1:5" x14ac:dyDescent="0.2">
      <c r="A18" s="65" t="s">
        <v>0</v>
      </c>
      <c r="B18" s="107">
        <v>2</v>
      </c>
      <c r="C18" s="105">
        <v>2</v>
      </c>
      <c r="D18" s="106"/>
      <c r="E18" s="108"/>
    </row>
    <row r="19" spans="1:5" x14ac:dyDescent="0.2">
      <c r="A19" s="65" t="s">
        <v>44</v>
      </c>
      <c r="B19" s="107"/>
      <c r="C19" s="105">
        <v>2</v>
      </c>
      <c r="D19" s="106"/>
      <c r="E19" s="108"/>
    </row>
    <row r="20" spans="1:5" x14ac:dyDescent="0.2">
      <c r="A20" s="65" t="s">
        <v>43</v>
      </c>
      <c r="B20" s="107"/>
      <c r="C20" s="105"/>
      <c r="D20" s="106"/>
      <c r="E20" s="108">
        <v>2</v>
      </c>
    </row>
    <row r="21" spans="1:5" x14ac:dyDescent="0.2">
      <c r="A21" s="65" t="s">
        <v>1</v>
      </c>
      <c r="B21" s="107">
        <v>10</v>
      </c>
      <c r="C21" s="105">
        <v>10</v>
      </c>
      <c r="D21" s="106"/>
      <c r="E21" s="108"/>
    </row>
    <row r="22" spans="1:5" x14ac:dyDescent="0.2">
      <c r="A22" s="65" t="s">
        <v>2</v>
      </c>
      <c r="B22" s="107">
        <v>6</v>
      </c>
      <c r="C22" s="105">
        <v>6</v>
      </c>
      <c r="D22" s="106"/>
      <c r="E22" s="108"/>
    </row>
    <row r="23" spans="1:5" x14ac:dyDescent="0.2">
      <c r="A23" s="65" t="s">
        <v>54</v>
      </c>
      <c r="B23" s="107">
        <v>5</v>
      </c>
      <c r="C23" s="105">
        <v>5</v>
      </c>
      <c r="D23" s="106"/>
      <c r="E23" s="108"/>
    </row>
    <row r="24" spans="1:5" x14ac:dyDescent="0.2">
      <c r="A24" s="66" t="s">
        <v>62</v>
      </c>
      <c r="B24" s="107">
        <v>5</v>
      </c>
      <c r="C24" s="105">
        <v>5</v>
      </c>
      <c r="D24" s="106">
        <v>5</v>
      </c>
      <c r="E24" s="108"/>
    </row>
    <row r="25" spans="1:5" x14ac:dyDescent="0.2">
      <c r="A25" s="65" t="s">
        <v>50</v>
      </c>
      <c r="B25" s="107">
        <v>5</v>
      </c>
      <c r="C25" s="105"/>
      <c r="D25" s="106"/>
      <c r="E25" s="108"/>
    </row>
    <row r="26" spans="1:5" x14ac:dyDescent="0.2">
      <c r="A26" s="65" t="s">
        <v>51</v>
      </c>
      <c r="B26" s="107"/>
      <c r="C26" s="105">
        <v>5</v>
      </c>
      <c r="D26" s="106"/>
      <c r="E26" s="108"/>
    </row>
    <row r="27" spans="1:5" x14ac:dyDescent="0.2">
      <c r="A27" s="65" t="s">
        <v>52</v>
      </c>
      <c r="B27" s="107"/>
      <c r="C27" s="105"/>
      <c r="D27" s="106">
        <v>5</v>
      </c>
      <c r="E27" s="108"/>
    </row>
    <row r="28" spans="1:5" x14ac:dyDescent="0.2">
      <c r="A28" s="66" t="s">
        <v>53</v>
      </c>
      <c r="B28" s="107"/>
      <c r="C28" s="105"/>
      <c r="D28" s="106"/>
      <c r="E28" s="108">
        <v>5</v>
      </c>
    </row>
    <row r="31" spans="1:5" x14ac:dyDescent="0.2">
      <c r="A31" t="s">
        <v>26</v>
      </c>
    </row>
    <row r="34" spans="1:7" x14ac:dyDescent="0.2">
      <c r="A34" s="32" t="s">
        <v>66</v>
      </c>
    </row>
    <row r="35" spans="1:7" x14ac:dyDescent="0.2">
      <c r="A35" s="123">
        <v>42514</v>
      </c>
      <c r="B35" t="s">
        <v>67</v>
      </c>
    </row>
    <row r="44" spans="1:7" x14ac:dyDescent="0.2">
      <c r="A44" s="4"/>
      <c r="B44" s="4"/>
      <c r="C44" s="4"/>
      <c r="D44" s="4"/>
      <c r="E44" s="4"/>
      <c r="F44" s="4"/>
      <c r="G44" s="4"/>
    </row>
    <row r="45" spans="1:7" x14ac:dyDescent="0.2">
      <c r="A45" s="48"/>
      <c r="B45" s="48"/>
      <c r="C45" s="48"/>
      <c r="D45" s="48"/>
      <c r="E45" s="48"/>
      <c r="F45" s="4"/>
      <c r="G45" s="4"/>
    </row>
    <row r="46" spans="1:7" x14ac:dyDescent="0.2">
      <c r="A46" s="48"/>
      <c r="B46" s="48"/>
      <c r="C46" s="48"/>
      <c r="D46" s="48"/>
      <c r="E46" s="48"/>
      <c r="F46" s="4"/>
      <c r="G46" s="4"/>
    </row>
    <row r="47" spans="1:7" x14ac:dyDescent="0.2">
      <c r="A47" s="48"/>
      <c r="B47" s="48"/>
      <c r="C47" s="48"/>
      <c r="D47" s="48"/>
      <c r="E47" s="48"/>
      <c r="F47" s="4"/>
      <c r="G47" s="4"/>
    </row>
    <row r="48" spans="1:7" x14ac:dyDescent="0.2">
      <c r="A48" s="48"/>
      <c r="B48" s="48"/>
      <c r="C48" s="48"/>
      <c r="D48" s="48"/>
      <c r="E48" s="48"/>
      <c r="F48" s="4"/>
      <c r="G48" s="4"/>
    </row>
    <row r="49" spans="1:7" x14ac:dyDescent="0.2">
      <c r="A49" s="48"/>
      <c r="B49" s="48"/>
      <c r="C49" s="48"/>
      <c r="D49" s="48"/>
      <c r="E49" s="48"/>
      <c r="F49" s="4"/>
      <c r="G49" s="4"/>
    </row>
    <row r="50" spans="1:7" x14ac:dyDescent="0.2">
      <c r="A50" s="48"/>
      <c r="B50" s="48"/>
      <c r="C50" s="48"/>
      <c r="D50" s="48"/>
      <c r="E50" s="48"/>
      <c r="F50" s="4"/>
      <c r="G50" s="4"/>
    </row>
    <row r="51" spans="1:7" x14ac:dyDescent="0.2">
      <c r="A51" s="48"/>
      <c r="B51" s="48"/>
      <c r="C51" s="48"/>
      <c r="D51" s="48"/>
      <c r="E51" s="48"/>
      <c r="F51" s="4"/>
      <c r="G51" s="4"/>
    </row>
    <row r="52" spans="1:7" x14ac:dyDescent="0.2">
      <c r="A52" s="48"/>
      <c r="B52" s="48"/>
      <c r="C52" s="48"/>
      <c r="D52" s="48"/>
      <c r="E52" s="48"/>
      <c r="F52" s="4"/>
      <c r="G52" s="4"/>
    </row>
    <row r="53" spans="1:7" x14ac:dyDescent="0.2">
      <c r="A53" s="48"/>
      <c r="B53" s="48"/>
      <c r="C53" s="48"/>
      <c r="D53" s="48"/>
      <c r="E53" s="48"/>
      <c r="F53" s="4"/>
      <c r="G53" s="4"/>
    </row>
    <row r="54" spans="1:7" x14ac:dyDescent="0.2">
      <c r="A54" s="48"/>
      <c r="B54" s="48"/>
      <c r="C54" s="48"/>
      <c r="D54" s="48"/>
      <c r="E54" s="48"/>
      <c r="F54" s="4"/>
      <c r="G54" s="4"/>
    </row>
    <row r="55" spans="1:7" x14ac:dyDescent="0.2">
      <c r="A55" s="48"/>
      <c r="B55" s="48"/>
      <c r="C55" s="48"/>
      <c r="D55" s="48"/>
      <c r="E55" s="48"/>
      <c r="F55" s="4"/>
      <c r="G55" s="4"/>
    </row>
    <row r="56" spans="1:7" x14ac:dyDescent="0.2">
      <c r="A56" s="48"/>
      <c r="B56" s="48"/>
      <c r="C56" s="48"/>
      <c r="D56" s="48"/>
      <c r="E56" s="48"/>
      <c r="F56" s="4"/>
      <c r="G56" s="4"/>
    </row>
    <row r="57" spans="1:7" x14ac:dyDescent="0.2">
      <c r="A57" s="48"/>
      <c r="B57" s="48"/>
      <c r="C57" s="48"/>
      <c r="D57" s="48"/>
      <c r="E57" s="48"/>
      <c r="F57" s="4"/>
      <c r="G57" s="4"/>
    </row>
    <row r="58" spans="1:7" x14ac:dyDescent="0.2">
      <c r="A58" s="48"/>
      <c r="B58" s="48"/>
      <c r="C58" s="48"/>
      <c r="D58" s="48"/>
      <c r="E58" s="48"/>
      <c r="F58" s="4"/>
      <c r="G58" s="4"/>
    </row>
    <row r="59" spans="1:7" x14ac:dyDescent="0.2">
      <c r="A59" s="48"/>
      <c r="B59" s="48"/>
      <c r="C59" s="48"/>
      <c r="D59" s="48"/>
      <c r="E59" s="48"/>
      <c r="F59" s="4"/>
      <c r="G59" s="4"/>
    </row>
    <row r="60" spans="1:7" x14ac:dyDescent="0.2">
      <c r="A60" s="48"/>
      <c r="B60" s="48"/>
      <c r="C60" s="48"/>
      <c r="D60" s="48"/>
      <c r="E60" s="48"/>
      <c r="F60" s="4"/>
      <c r="G60" s="4"/>
    </row>
    <row r="61" spans="1:7" x14ac:dyDescent="0.2">
      <c r="A61" s="48"/>
      <c r="B61" s="48"/>
      <c r="C61" s="48"/>
      <c r="D61" s="48"/>
      <c r="E61" s="48"/>
      <c r="F61" s="4"/>
      <c r="G61" s="4"/>
    </row>
    <row r="62" spans="1:7" x14ac:dyDescent="0.2">
      <c r="A62" s="48"/>
      <c r="B62" s="48"/>
      <c r="C62" s="48"/>
      <c r="D62" s="48"/>
      <c r="E62" s="48"/>
      <c r="F62" s="4"/>
      <c r="G62" s="4"/>
    </row>
    <row r="63" spans="1:7" x14ac:dyDescent="0.2">
      <c r="A63" s="48"/>
      <c r="B63" s="48"/>
      <c r="C63" s="48"/>
      <c r="D63" s="48"/>
      <c r="E63" s="48"/>
      <c r="F63" s="4"/>
      <c r="G63" s="4"/>
    </row>
    <row r="64" spans="1:7" x14ac:dyDescent="0.2">
      <c r="A64" s="48"/>
      <c r="B64" s="48"/>
      <c r="C64" s="48"/>
      <c r="D64" s="48"/>
      <c r="E64" s="48"/>
      <c r="F64" s="4"/>
      <c r="G64" s="4"/>
    </row>
    <row r="65" spans="1:7" x14ac:dyDescent="0.2">
      <c r="A65" s="48"/>
      <c r="B65" s="48"/>
      <c r="C65" s="48"/>
      <c r="D65" s="48"/>
      <c r="E65" s="48"/>
      <c r="F65" s="4"/>
      <c r="G65" s="4"/>
    </row>
    <row r="66" spans="1:7" x14ac:dyDescent="0.2">
      <c r="A66" s="48"/>
      <c r="B66" s="48"/>
      <c r="C66" s="48"/>
      <c r="D66" s="48"/>
      <c r="E66" s="48"/>
      <c r="F66" s="4"/>
      <c r="G66" s="4"/>
    </row>
    <row r="67" spans="1:7" x14ac:dyDescent="0.2">
      <c r="A67" s="48"/>
      <c r="B67" s="48"/>
      <c r="C67" s="48"/>
      <c r="D67" s="48"/>
      <c r="E67" s="48"/>
      <c r="F67" s="4"/>
      <c r="G67" s="4"/>
    </row>
    <row r="68" spans="1:7" x14ac:dyDescent="0.2">
      <c r="A68" s="48"/>
      <c r="B68" s="48"/>
      <c r="C68" s="48"/>
      <c r="D68" s="48"/>
      <c r="E68" s="48"/>
      <c r="F68" s="4"/>
      <c r="G68" s="4"/>
    </row>
    <row r="69" spans="1:7" x14ac:dyDescent="0.2">
      <c r="A69" s="48"/>
      <c r="B69" s="48"/>
      <c r="C69" s="48"/>
      <c r="D69" s="48"/>
      <c r="E69" s="48"/>
      <c r="F69" s="4"/>
      <c r="G69" s="4"/>
    </row>
    <row r="70" spans="1:7" x14ac:dyDescent="0.2">
      <c r="A70" s="48"/>
      <c r="B70" s="48"/>
      <c r="C70" s="48"/>
      <c r="D70" s="48"/>
      <c r="E70" s="48"/>
      <c r="F70" s="4"/>
      <c r="G70" s="4"/>
    </row>
    <row r="71" spans="1:7" x14ac:dyDescent="0.2">
      <c r="A71" s="48"/>
      <c r="B71" s="48"/>
      <c r="C71" s="48"/>
      <c r="D71" s="48"/>
      <c r="E71" s="48"/>
      <c r="F71" s="4"/>
      <c r="G71" s="4"/>
    </row>
    <row r="72" spans="1:7" x14ac:dyDescent="0.2">
      <c r="A72" s="48"/>
      <c r="B72" s="48"/>
      <c r="C72" s="48"/>
      <c r="D72" s="48"/>
      <c r="E72" s="48"/>
      <c r="F72" s="4"/>
      <c r="G72" s="4"/>
    </row>
    <row r="73" spans="1:7" x14ac:dyDescent="0.2">
      <c r="A73" s="48"/>
      <c r="B73" s="48"/>
      <c r="C73" s="48"/>
      <c r="D73" s="48"/>
      <c r="E73" s="48"/>
      <c r="F73" s="4"/>
      <c r="G73" s="4"/>
    </row>
    <row r="74" spans="1:7" x14ac:dyDescent="0.2">
      <c r="A74" s="48"/>
      <c r="B74" s="48"/>
      <c r="C74" s="48"/>
      <c r="D74" s="48"/>
      <c r="E74" s="48"/>
      <c r="F74" s="4"/>
      <c r="G74" s="4"/>
    </row>
    <row r="75" spans="1:7" x14ac:dyDescent="0.2">
      <c r="A75" s="4"/>
      <c r="B75" s="4"/>
      <c r="C75" s="4"/>
      <c r="D75" s="4"/>
      <c r="E75" s="4"/>
      <c r="F75" s="4"/>
      <c r="G75" s="4"/>
    </row>
    <row r="76" spans="1:7" x14ac:dyDescent="0.2">
      <c r="A76" s="4"/>
      <c r="B76" s="4"/>
      <c r="C76" s="4"/>
      <c r="D76" s="4"/>
      <c r="E76" s="4"/>
      <c r="F76" s="4"/>
      <c r="G7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45"/>
  <sheetViews>
    <sheetView tabSelected="1" view="pageBreakPreview" zoomScaleNormal="115" zoomScaleSheetLayoutView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/>
    </sheetView>
  </sheetViews>
  <sheetFormatPr defaultRowHeight="12.75" x14ac:dyDescent="0.2"/>
  <cols>
    <col min="1" max="1" width="7.28515625" style="52" customWidth="1"/>
    <col min="2" max="5" width="7.28515625" style="53" customWidth="1"/>
    <col min="6" max="10" width="4.7109375" customWidth="1"/>
    <col min="11" max="11" width="41.7109375" customWidth="1"/>
    <col min="12" max="22" width="7.7109375" customWidth="1"/>
    <col min="23" max="23" width="7.7109375" style="18" customWidth="1"/>
    <col min="24" max="33" width="7.7109375" style="3" customWidth="1"/>
    <col min="34" max="34" width="9.140625" style="19"/>
    <col min="35" max="35" width="9.140625" style="35"/>
    <col min="36" max="36" width="9.140625" style="21" customWidth="1"/>
    <col min="37" max="37" width="9.140625" style="22"/>
    <col min="38" max="38" width="9.140625" style="46"/>
    <col min="39" max="39" width="9.140625" style="20"/>
  </cols>
  <sheetData>
    <row r="1" spans="1:50" ht="13.5" thickBot="1" x14ac:dyDescent="0.25">
      <c r="A1" s="50"/>
      <c r="L1" s="130" t="s">
        <v>5</v>
      </c>
      <c r="M1" s="131"/>
      <c r="N1" s="131"/>
      <c r="O1" s="131"/>
      <c r="P1" s="131"/>
      <c r="Q1" s="131"/>
      <c r="R1" s="131"/>
      <c r="S1" s="131"/>
      <c r="T1" s="131"/>
      <c r="U1" s="131"/>
      <c r="V1" s="132"/>
      <c r="W1" s="130" t="s">
        <v>6</v>
      </c>
      <c r="X1" s="131"/>
      <c r="Y1" s="131"/>
      <c r="Z1" s="131"/>
      <c r="AA1" s="131"/>
      <c r="AB1" s="131"/>
      <c r="AC1" s="131"/>
      <c r="AD1" s="131"/>
      <c r="AE1" s="131"/>
      <c r="AF1" s="131"/>
      <c r="AG1" s="132"/>
      <c r="AH1" s="136" t="s">
        <v>11</v>
      </c>
      <c r="AI1" s="137"/>
      <c r="AJ1" s="138"/>
      <c r="AK1" s="139" t="s">
        <v>12</v>
      </c>
      <c r="AL1" s="140"/>
      <c r="AM1" s="141"/>
      <c r="AN1" s="124" t="s">
        <v>63</v>
      </c>
      <c r="AO1" s="125"/>
      <c r="AP1" s="126"/>
      <c r="AQ1" s="127" t="s">
        <v>64</v>
      </c>
      <c r="AR1" s="128"/>
      <c r="AS1" s="129"/>
      <c r="AT1" s="69"/>
    </row>
    <row r="2" spans="1:50" s="10" customFormat="1" ht="40.5" customHeight="1" thickTop="1" thickBot="1" x14ac:dyDescent="0.25">
      <c r="A2" s="30" t="s">
        <v>4</v>
      </c>
      <c r="B2" s="113" t="s">
        <v>11</v>
      </c>
      <c r="C2" s="114" t="s">
        <v>12</v>
      </c>
      <c r="D2" s="115" t="s">
        <v>63</v>
      </c>
      <c r="E2" s="116" t="s">
        <v>64</v>
      </c>
      <c r="F2" s="133" t="s">
        <v>8</v>
      </c>
      <c r="G2" s="134"/>
      <c r="H2" s="134"/>
      <c r="I2" s="134"/>
      <c r="J2" s="135"/>
      <c r="K2" s="31" t="s">
        <v>58</v>
      </c>
      <c r="L2" s="25" t="s">
        <v>0</v>
      </c>
      <c r="M2" s="54" t="s">
        <v>44</v>
      </c>
      <c r="N2" s="54" t="s">
        <v>43</v>
      </c>
      <c r="O2" s="54" t="s">
        <v>1</v>
      </c>
      <c r="P2" s="54" t="s">
        <v>2</v>
      </c>
      <c r="Q2" s="54" t="s">
        <v>55</v>
      </c>
      <c r="R2" s="54" t="s">
        <v>56</v>
      </c>
      <c r="S2" s="54" t="s">
        <v>57</v>
      </c>
      <c r="T2" s="54" t="s">
        <v>60</v>
      </c>
      <c r="U2" s="54" t="s">
        <v>61</v>
      </c>
      <c r="V2" s="49" t="s">
        <v>59</v>
      </c>
      <c r="W2" s="25" t="s">
        <v>0</v>
      </c>
      <c r="X2" s="54" t="s">
        <v>44</v>
      </c>
      <c r="Y2" s="54" t="s">
        <v>43</v>
      </c>
      <c r="Z2" s="26" t="s">
        <v>1</v>
      </c>
      <c r="AA2" s="26" t="s">
        <v>2</v>
      </c>
      <c r="AB2" s="27" t="s">
        <v>55</v>
      </c>
      <c r="AC2" s="27" t="s">
        <v>56</v>
      </c>
      <c r="AD2" s="27" t="s">
        <v>57</v>
      </c>
      <c r="AE2" s="27" t="s">
        <v>60</v>
      </c>
      <c r="AF2" s="27" t="s">
        <v>61</v>
      </c>
      <c r="AG2" s="49" t="s">
        <v>59</v>
      </c>
      <c r="AH2" s="28" t="s">
        <v>13</v>
      </c>
      <c r="AI2" s="34" t="s">
        <v>18</v>
      </c>
      <c r="AJ2" s="29" t="s">
        <v>22</v>
      </c>
      <c r="AK2" s="82" t="s">
        <v>13</v>
      </c>
      <c r="AL2" s="83" t="s">
        <v>18</v>
      </c>
      <c r="AM2" s="84" t="s">
        <v>22</v>
      </c>
      <c r="AN2" s="73" t="s">
        <v>13</v>
      </c>
      <c r="AO2" s="74" t="s">
        <v>18</v>
      </c>
      <c r="AP2" s="75" t="s">
        <v>22</v>
      </c>
      <c r="AQ2" s="91" t="s">
        <v>13</v>
      </c>
      <c r="AR2" s="92" t="s">
        <v>18</v>
      </c>
      <c r="AS2" s="93" t="s">
        <v>22</v>
      </c>
      <c r="AT2" s="70"/>
    </row>
    <row r="3" spans="1:50" s="45" customFormat="1" ht="13.5" thickBot="1" x14ac:dyDescent="0.25">
      <c r="A3" s="36" t="s">
        <v>7</v>
      </c>
      <c r="B3" s="109" t="s">
        <v>20</v>
      </c>
      <c r="C3" s="110" t="s">
        <v>20</v>
      </c>
      <c r="D3" s="111" t="s">
        <v>20</v>
      </c>
      <c r="E3" s="112" t="s">
        <v>20</v>
      </c>
      <c r="F3" s="102" t="s">
        <v>7</v>
      </c>
      <c r="G3" s="38" t="s">
        <v>7</v>
      </c>
      <c r="H3" s="38" t="s">
        <v>7</v>
      </c>
      <c r="I3" s="38" t="s">
        <v>7</v>
      </c>
      <c r="J3" s="39" t="s">
        <v>7</v>
      </c>
      <c r="K3" s="40"/>
      <c r="L3" s="37" t="s">
        <v>9</v>
      </c>
      <c r="M3" s="38" t="s">
        <v>9</v>
      </c>
      <c r="N3" s="38" t="s">
        <v>9</v>
      </c>
      <c r="O3" s="38" t="s">
        <v>9</v>
      </c>
      <c r="P3" s="38" t="s">
        <v>9</v>
      </c>
      <c r="Q3" s="38" t="s">
        <v>9</v>
      </c>
      <c r="R3" s="38" t="s">
        <v>9</v>
      </c>
      <c r="S3" s="38" t="s">
        <v>9</v>
      </c>
      <c r="T3" s="38" t="s">
        <v>9</v>
      </c>
      <c r="U3" s="38" t="s">
        <v>9</v>
      </c>
      <c r="V3" s="36" t="s">
        <v>9</v>
      </c>
      <c r="W3" s="37"/>
      <c r="X3" s="38"/>
      <c r="Y3" s="38"/>
      <c r="Z3" s="38"/>
      <c r="AA3" s="38"/>
      <c r="AB3" s="41"/>
      <c r="AC3" s="41"/>
      <c r="AD3" s="41"/>
      <c r="AE3" s="41"/>
      <c r="AF3" s="41"/>
      <c r="AG3" s="41"/>
      <c r="AH3" s="42" t="s">
        <v>21</v>
      </c>
      <c r="AI3" s="43" t="s">
        <v>19</v>
      </c>
      <c r="AJ3" s="44" t="s">
        <v>20</v>
      </c>
      <c r="AK3" s="85" t="s">
        <v>21</v>
      </c>
      <c r="AL3" s="86" t="s">
        <v>19</v>
      </c>
      <c r="AM3" s="87" t="s">
        <v>20</v>
      </c>
      <c r="AN3" s="76" t="s">
        <v>21</v>
      </c>
      <c r="AO3" s="77" t="s">
        <v>19</v>
      </c>
      <c r="AP3" s="78" t="s">
        <v>20</v>
      </c>
      <c r="AQ3" s="94" t="s">
        <v>21</v>
      </c>
      <c r="AR3" s="95" t="s">
        <v>19</v>
      </c>
      <c r="AS3" s="96" t="s">
        <v>20</v>
      </c>
      <c r="AT3" s="71"/>
      <c r="AX3" s="45" t="s">
        <v>10</v>
      </c>
    </row>
    <row r="4" spans="1:50" x14ac:dyDescent="0.2">
      <c r="A4" s="100">
        <v>1</v>
      </c>
      <c r="B4" s="107" t="str">
        <f ca="1">AJ4</f>
        <v/>
      </c>
      <c r="C4" s="105" t="str">
        <f ca="1">AM4</f>
        <v/>
      </c>
      <c r="D4" s="106" t="str">
        <f ca="1">AP4</f>
        <v/>
      </c>
      <c r="E4" s="108" t="str">
        <f ca="1">AS4</f>
        <v/>
      </c>
      <c r="F4" s="103"/>
      <c r="G4" s="12"/>
      <c r="H4" s="12"/>
      <c r="I4" s="12"/>
      <c r="J4" s="13"/>
      <c r="K4" s="14"/>
      <c r="L4" s="11"/>
      <c r="M4" s="12"/>
      <c r="N4" s="12"/>
      <c r="O4" s="12"/>
      <c r="P4" s="12"/>
      <c r="Q4" s="17"/>
      <c r="R4" s="12"/>
      <c r="S4" s="12"/>
      <c r="T4" s="12"/>
      <c r="U4" s="12"/>
      <c r="V4" s="67"/>
      <c r="W4" s="16">
        <f t="shared" ref="W4:AG4" ca="1" si="0">L4+INDIRECT(LEFT(ADDRESS(1,COLUMN(),2),1+(COLUMN()&gt;26)) &amp; ROW($A$3)+$F4)+INDIRECT(LEFT(ADDRESS(1,COLUMN(),2),1+(COLUMN()&gt;26)) &amp; ROW($A$3)+$G4)+INDIRECT(LEFT(ADDRESS(1,COLUMN(),2),1+(COLUMN()&gt;26)) &amp; ROW($A$3)+$H4)+INDIRECT(LEFT(ADDRESS(1,COLUMN(),2),1+(COLUMN()&gt;26)) &amp; ROW($A$3)+$I4)+INDIRECT(LEFT(ADDRESS(1,COLUMN(),2),1+(COLUMN()&gt;26)) &amp; ROW($A$3)+$J4)</f>
        <v>0</v>
      </c>
      <c r="X4" s="9">
        <f t="shared" ca="1" si="0"/>
        <v>0</v>
      </c>
      <c r="Y4" s="9">
        <f t="shared" ca="1" si="0"/>
        <v>0</v>
      </c>
      <c r="Z4" s="9">
        <f t="shared" ca="1" si="0"/>
        <v>0</v>
      </c>
      <c r="AA4" s="9">
        <f t="shared" ca="1" si="0"/>
        <v>0</v>
      </c>
      <c r="AB4" s="9">
        <f t="shared" ca="1" si="0"/>
        <v>0</v>
      </c>
      <c r="AC4" s="9">
        <f t="shared" ca="1" si="0"/>
        <v>0</v>
      </c>
      <c r="AD4" s="9">
        <f t="shared" ca="1" si="0"/>
        <v>0</v>
      </c>
      <c r="AE4" s="9">
        <f t="shared" ca="1" si="0"/>
        <v>0</v>
      </c>
      <c r="AF4" s="9">
        <f t="shared" ca="1" si="0"/>
        <v>0</v>
      </c>
      <c r="AG4" s="9">
        <f t="shared" ca="1" si="0"/>
        <v>0</v>
      </c>
      <c r="AH4" s="23">
        <f ca="1">$W4*DU_WHB_H+'Pipe Section'!$X4*DU_WC_C_H+'Pipe Section'!$Y4*DU_WC_R_H+'Pipe Section'!$Z4*DU_Bath_H+'Pipe Section'!$AA4*DU_Shower_H+'Pipe Section'!$AB4*DU_Sink_H+'Pipe Section'!$AC4*DU_Sink_M_H+'Pipe Section'!$AD4*DU_Tap_H_H+'Pipe Section'!$AE4*DU_Tap_C_H+'Pipe Section'!$AF4*DU_Tap_M_H+'Pipe Section'!$AG4*DU_Tap_R_H</f>
        <v>0</v>
      </c>
      <c r="AI4" s="47">
        <f t="shared" ref="AI4:AI28" ca="1" si="1">IF(AH4&lt;$AV$10,((AH4-$AV$9)/($AV$10-$AV$9))*($AW$10-$AW$9)+$AW$9,IF(AH4&lt;$AV$11,((AH4-$AV$10)/($AV$11-$AV$10))*($AW$11-$AW$10)+$AW$10,IF(AH4&lt;$AV$12,((AH4-$AV$11)/($AV$12-$AV$11))*($AW$12-$AW$11)+$AW$11,IF(AH4&lt;$AV$13,((AH4-$AV$12)/($AV$13-$AV$12))*($AW$13-$AW$12)+$AW$12,IF(AH4&lt;$AV$14,((AH4-$AV$13)/($AV$14-$AV$13))*($AW$14-$AW$13)+$AW$13,IF(AH4&lt;$AV$15,((AH4-$AV$14)/($AV$15-$AV$14))*($AW$15-$AW$14)+$AW$14,IF(AH4&lt;$AV$16,((AH4-$AV$15)/($AV$16-$AV$15))*($AW$16-$AW$15)+$AW$15,IF(AH4&lt;$AV$17,((AH4-$AV$16)/($AV$17-$AV$16))*($AW$17-$AW$16)+$AW$16,IF(AH4&lt;$AV$18,((AH4-$AV$17)/($AV$18-$AV$17))*($AW$18-$AW$17)+$AW$17,IF(AH4&lt;$AV$19,((AH4-$AV$18)/($AV$19-$AV$18))*($AW$19-$AW$18)+$AW$18,IF(AH4&lt;$AV$20,((AH4-$AV$19)/($AV$20-$AV$19))*($AW$20-$AW$19)+$AW$19,IF(AH4&lt;$AV$21,((AH4-$AV$20)/($AV$21-$AV$20))*($AW$21-$AW$20)+$AW$20,IF(AH4&lt;$AV$22,((AH4-$AV$21)/($AV$22-$AV$21))*($AW$22-$AW$21)+$AW$21,IF(AH4&lt;$AV$23,((AH4-$AV$22)/($AV$23-$AV$22))*($AW$23-$AW$22)+$AW$22,IF(AH4&lt;$AV$24,((AH4-$AV$23)/($AV$24-$AV$23))*($AW$24-$AW$23)+$AW$23,IF(AH4&lt;$AV$25,((AH4-$AV$24)/($AV$25-$AV$24))*($AW$25-$AW$24)+$AW$24,IF(AH4&lt;$AV$26,((AH4-$AV$25)/($AV$26-$AV$25))*($AW$26-$AW$25)+$AW$25,0)))))))))))))))))</f>
        <v>0</v>
      </c>
      <c r="AJ4" s="24" t="str">
        <f ca="1">IF(AI4=0,"",IF(AI4&lt;0.091,12,IF(AI4&lt;0.143,15,IF(AI4&lt;0.311,22,IF(AI4&lt;0.527,28,IF(AI4&lt;0.833,35,IF(AI4&lt;1.18,42,IF(AI4&lt;2.41,54,IF(AI4&lt;4.8,67,"CHECK YOURSELF")))))))))</f>
        <v/>
      </c>
      <c r="AK4" s="88">
        <f ca="1">$W4*DU_WHB_C+'Pipe Section'!$X4*DU_WC_C_C+'Pipe Section'!$Y4*DU_WC_R_C+'Pipe Section'!$Z4*DU_Bath_C+'Pipe Section'!$AA4*DU_Shower_C+'Pipe Section'!$AB4*DU_Sink_C+'Pipe Section'!$AC4*DU_Sink_M_C+'Pipe Section'!$AD4*DU_Tap_H_C+'Pipe Section'!$AE4*DU_Tap_C_C+'Pipe Section'!$AF4*DU_Tap_M_C+'Pipe Section'!$AG4*DU_Tap_R_C</f>
        <v>0</v>
      </c>
      <c r="AL4" s="89">
        <f t="shared" ref="AL4:AL28" ca="1" si="2">IF(AK4&lt;$AV$10,((AK4-$AV$9)/($AV$10-$AV$9))*($AW$10-$AW$9)+$AW$9,IF(AK4&lt;$AV$11,((AK4-$AV$10)/($AV$11-$AV$10))*($AW$11-$AW$10)+$AW$10,IF(AK4&lt;$AV$12,((AK4-$AV$11)/($AV$12-$AV$11))*($AW$12-$AW$11)+$AW$11,IF(AK4&lt;$AV$13,((AK4-$AV$12)/($AV$13-$AV$12))*($AW$13-$AW$12)+$AW$12,IF(AK4&lt;$AV$14,((AK4-$AV$13)/($AV$14-$AV$13))*($AW$14-$AW$13)+$AW$13,IF(AK4&lt;$AV$15,((AK4-$AV$14)/($AV$15-$AV$14))*($AW$15-$AW$14)+$AW$14,IF(AK4&lt;$AV$16,((AK4-$AV$15)/($AV$16-$AV$15))*($AW$16-$AW$15)+$AW$15,IF(AK4&lt;$AV$17,((AK4-$AV$16)/($AV$17-$AV$16))*($AW$17-$AW$16)+$AW$16,IF(AK4&lt;$AV$18,((AK4-$AV$17)/($AV$18-$AV$17))*($AW$18-$AW$17)+$AW$17,IF(AK4&lt;$AV$19,((AK4-$AV$18)/($AV$19-$AV$18))*($AW$19-$AW$18)+$AW$18,IF(AK4&lt;$AV$20,((AK4-$AV$19)/($AV$20-$AV$19))*($AW$20-$AW$19)+$AW$19,IF(AK4&lt;$AV$21,((AK4-$AV$20)/($AV$21-$AV$20))*($AW$21-$AW$20)+$AW$20,IF(AK4&lt;$AV$22,((AK4-$AV$21)/($AV$22-$AV$21))*($AW$22-$AW$21)+$AW$21,IF(AK4&lt;$AV$23,((AK4-$AV$22)/($AV$23-$AV$22))*($AW$23-$AW$22)+$AW$22,IF(AK4&lt;$AV$24,((AK4-$AV$23)/($AV$24-$AV$23))*($AW$24-$AW$23)+$AW$23,IF(AK4&lt;$AV$25,((AK4-$AV$24)/($AV$25-$AV$24))*($AW$25-$AW$24)+$AW$24,IF(AK4&lt;$AV$26,((AK4-$AV$25)/($AV$26-$AV$25))*($AW$26-$AW$25)+$AW$25,0)))))))))))))))))</f>
        <v>0</v>
      </c>
      <c r="AM4" s="90" t="str">
        <f ca="1">IF(AL4=0,"",IF(AL4&lt;0.091,12,IF(AL4&lt;0.143,15,IF(AL4&lt;0.311,22,IF(AL4&lt;0.527,28,IF(AL4&lt;0.833,35,IF(AL4&lt;1.18,42,IF(AL4&lt;2.41,54,IF(AL4&lt;4.8,67,"CHECK YOURSELF")))))))))</f>
        <v/>
      </c>
      <c r="AN4" s="79">
        <f ca="1">$W4*DU_WHB_M+'Pipe Section'!$X4*DU_WC_C_M+'Pipe Section'!$Y4*DU_WC_R_M+'Pipe Section'!$Z4*DU_Bath_M+'Pipe Section'!$AA4*DU_Shower_M+'Pipe Section'!$AB4*DU_Sink_M+'Pipe Section'!$AC4*DU_Sink_M_M+'Pipe Section'!$AD4*DU_Tap_H_M+'Pipe Section'!$AE4*DU_Tap_C_M+'Pipe Section'!$AF4*DU_Tap_M_M+'Pipe Section'!$AG4*DU_Tap_R_M</f>
        <v>0</v>
      </c>
      <c r="AO4" s="80">
        <f t="shared" ref="AO4:AO28" ca="1" si="3">IF(AN4&lt;$AV$10,((AN4-$AV$9)/($AV$10-$AV$9))*($AW$10-$AW$9)+$AW$9,IF(AN4&lt;$AV$11,((AN4-$AV$10)/($AV$11-$AV$10))*($AW$11-$AW$10)+$AW$10,IF(AN4&lt;$AV$12,((AN4-$AV$11)/($AV$12-$AV$11))*($AW$12-$AW$11)+$AW$11,IF(AN4&lt;$AV$13,((AN4-$AV$12)/($AV$13-$AV$12))*($AW$13-$AW$12)+$AW$12,IF(AN4&lt;$AV$14,((AN4-$AV$13)/($AV$14-$AV$13))*($AW$14-$AW$13)+$AW$13,IF(AN4&lt;$AV$15,((AN4-$AV$14)/($AV$15-$AV$14))*($AW$15-$AW$14)+$AW$14,IF(AN4&lt;$AV$16,((AN4-$AV$15)/($AV$16-$AV$15))*($AW$16-$AW$15)+$AW$15,IF(AN4&lt;$AV$17,((AN4-$AV$16)/($AV$17-$AV$16))*($AW$17-$AW$16)+$AW$16,IF(AN4&lt;$AV$18,((AN4-$AV$17)/($AV$18-$AV$17))*($AW$18-$AW$17)+$AW$17,IF(AN4&lt;$AV$19,((AN4-$AV$18)/($AV$19-$AV$18))*($AW$19-$AW$18)+$AW$18,IF(AN4&lt;$AV$20,((AN4-$AV$19)/($AV$20-$AV$19))*($AW$20-$AW$19)+$AW$19,IF(AN4&lt;$AV$21,((AN4-$AV$20)/($AV$21-$AV$20))*($AW$21-$AW$20)+$AW$20,IF(AN4&lt;$AV$22,((AN4-$AV$21)/($AV$22-$AV$21))*($AW$22-$AW$21)+$AW$21,IF(AN4&lt;$AV$23,((AN4-$AV$22)/($AV$23-$AV$22))*($AW$23-$AW$22)+$AW$22,IF(AN4&lt;$AV$24,((AN4-$AV$23)/($AV$24-$AV$23))*($AW$24-$AW$23)+$AW$23,IF(AN4&lt;$AV$25,((AN4-$AV$24)/($AV$25-$AV$24))*($AW$25-$AW$24)+$AW$24,IF(AN4&lt;$AV$26,((AN4-$AV$25)/($AV$26-$AV$25))*($AW$26-$AW$25)+$AW$25,0)))))))))))))))))</f>
        <v>0</v>
      </c>
      <c r="AP4" s="81" t="str">
        <f ca="1">IF(AO4=0,"",IF(AO4&lt;0.091,12,IF(AO4&lt;0.143,15,IF(AO4&lt;0.311,22,IF(AO4&lt;0.527,28,IF(AO4&lt;0.833,35,IF(AO4&lt;1.18,42,IF(AO4&lt;2.41,54,IF(AO4&lt;4.8,67,"CHECK YOURSELF")))))))))</f>
        <v/>
      </c>
      <c r="AQ4" s="97">
        <f ca="1">$W4*DU_WHB_R+'Pipe Section'!$X4*DU_WC_C_R+'Pipe Section'!$Y4*DU_WC_R_R+'Pipe Section'!$Z4*DU_Bath_R+'Pipe Section'!$AA4*DU_Shower_R+'Pipe Section'!$AB4*DU_Sink_R+'Pipe Section'!$AC4*DU_Sink_M_R+'Pipe Section'!$AD4*DU_Tap_H_R+'Pipe Section'!$AE4*DU_Tap_C_R+'Pipe Section'!$AF4*DU_Tap_M_R+'Pipe Section'!$AG4*DU_Tap_R_R</f>
        <v>0</v>
      </c>
      <c r="AR4" s="98">
        <f t="shared" ref="AR4:AR28" ca="1" si="4">IF(AQ4&lt;$AV$10,((AQ4-$AV$9)/($AV$10-$AV$9))*($AW$10-$AW$9)+$AW$9,IF(AQ4&lt;$AV$11,((AQ4-$AV$10)/($AV$11-$AV$10))*($AW$11-$AW$10)+$AW$10,IF(AQ4&lt;$AV$12,((AQ4-$AV$11)/($AV$12-$AV$11))*($AW$12-$AW$11)+$AW$11,IF(AQ4&lt;$AV$13,((AQ4-$AV$12)/($AV$13-$AV$12))*($AW$13-$AW$12)+$AW$12,IF(AQ4&lt;$AV$14,((AQ4-$AV$13)/($AV$14-$AV$13))*($AW$14-$AW$13)+$AW$13,IF(AQ4&lt;$AV$15,((AQ4-$AV$14)/($AV$15-$AV$14))*($AW$15-$AW$14)+$AW$14,IF(AQ4&lt;$AV$16,((AQ4-$AV$15)/($AV$16-$AV$15))*($AW$16-$AW$15)+$AW$15,IF(AQ4&lt;$AV$17,((AQ4-$AV$16)/($AV$17-$AV$16))*($AW$17-$AW$16)+$AW$16,IF(AQ4&lt;$AV$18,((AQ4-$AV$17)/($AV$18-$AV$17))*($AW$18-$AW$17)+$AW$17,IF(AQ4&lt;$AV$19,((AQ4-$AV$18)/($AV$19-$AV$18))*($AW$19-$AW$18)+$AW$18,IF(AQ4&lt;$AV$20,((AQ4-$AV$19)/($AV$20-$AV$19))*($AW$20-$AW$19)+$AW$19,IF(AQ4&lt;$AV$21,((AQ4-$AV$20)/($AV$21-$AV$20))*($AW$21-$AW$20)+$AW$20,IF(AQ4&lt;$AV$22,((AQ4-$AV$21)/($AV$22-$AV$21))*($AW$22-$AW$21)+$AW$21,IF(AQ4&lt;$AV$23,((AQ4-$AV$22)/($AV$23-$AV$22))*($AW$23-$AW$22)+$AW$22,IF(AQ4&lt;$AV$24,((AQ4-$AV$23)/($AV$24-$AV$23))*($AW$24-$AW$23)+$AW$23,IF(AQ4&lt;$AV$25,((AQ4-$AV$24)/($AV$25-$AV$24))*($AW$25-$AW$24)+$AW$24,IF(AQ4&lt;$AV$26,((AQ4-$AV$25)/($AV$26-$AV$25))*($AW$26-$AW$25)+$AW$25,0)))))))))))))))))</f>
        <v>0</v>
      </c>
      <c r="AS4" s="99" t="str">
        <f ca="1">IF(AR4=0,"",IF(AR4&lt;0.091,12,IF(AR4&lt;0.143,15,IF(AR4&lt;0.311,22,IF(AR4&lt;0.527,28,IF(AR4&lt;0.833,35,IF(AR4&lt;1.18,42,IF(AR4&lt;2.41,54,IF(AR4&lt;4.8,67,"CHECK YOURSELF")))))))))</f>
        <v/>
      </c>
      <c r="AT4" s="72"/>
      <c r="AX4" t="str">
        <f>LEFT(ADDRESS(1,COLUMN(),2),1+(COLUMN()&gt;26))</f>
        <v>AX</v>
      </c>
    </row>
    <row r="5" spans="1:50" x14ac:dyDescent="0.2">
      <c r="A5" s="101">
        <f>A4+1</f>
        <v>2</v>
      </c>
      <c r="B5" s="107" t="str">
        <f t="shared" ref="B5:B28" ca="1" si="5">AJ5</f>
        <v/>
      </c>
      <c r="C5" s="105" t="str">
        <f t="shared" ref="C5:C28" ca="1" si="6">AM5</f>
        <v/>
      </c>
      <c r="D5" s="106" t="str">
        <f t="shared" ref="D5:D28" ca="1" si="7">AP5</f>
        <v/>
      </c>
      <c r="E5" s="108" t="str">
        <f t="shared" ref="E5:E28" ca="1" si="8">AS5</f>
        <v/>
      </c>
      <c r="F5" s="104"/>
      <c r="G5" s="6"/>
      <c r="H5" s="6"/>
      <c r="I5" s="6"/>
      <c r="J5" s="7"/>
      <c r="K5" s="14"/>
      <c r="L5" s="5"/>
      <c r="M5" s="6"/>
      <c r="N5" s="6"/>
      <c r="O5" s="6"/>
      <c r="P5" s="6"/>
      <c r="Q5" s="15"/>
      <c r="R5" s="6"/>
      <c r="S5" s="6"/>
      <c r="T5" s="6"/>
      <c r="U5" s="6"/>
      <c r="V5" s="68"/>
      <c r="W5" s="16">
        <f t="shared" ref="W5:W28" ca="1" si="9">L5+INDIRECT(LEFT(ADDRESS(1,COLUMN(),2),1+(COLUMN()&gt;26))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X5" s="9">
        <f t="shared" ref="X5:X28" ca="1" si="10">M5+INDIRECT(LEFT(ADDRESS(1,COLUMN(),2),1+(COLUMN()&gt;26))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Y5" s="9">
        <f t="shared" ref="Y5:Y28" ca="1" si="11">N5+INDIRECT(LEFT(ADDRESS(1,COLUMN(),2),1+(COLUMN()&gt;26))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Z5" s="9">
        <f t="shared" ref="Z5:Z28" ca="1" si="12">O5+INDIRECT(LEFT(ADDRESS(1,COLUMN(),2),1+(COLUMN()&gt;26))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A5" s="9">
        <f t="shared" ref="AA5:AA28" ca="1" si="13">P5+INDIRECT(LEFT(ADDRESS(1,COLUMN(),2),1+(COLUMN()&gt;26))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B5" s="9">
        <f t="shared" ref="AB5:AB28" ca="1" si="14">Q5+INDIRECT(LEFT(ADDRESS(1,COLUMN(),2),1+(COLUMN()&gt;26))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C5" s="9">
        <f t="shared" ref="AC5:AC28" ca="1" si="15">R5+INDIRECT(LEFT(ADDRESS(1,COLUMN(),2),1+(COLUMN()&gt;26))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D5" s="9">
        <f t="shared" ref="AD5:AD28" ca="1" si="16">S5+INDIRECT(LEFT(ADDRESS(1,COLUMN(),2),1+(COLUMN()&gt;26))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E5" s="9">
        <f t="shared" ref="AE5:AE28" ca="1" si="17">T5+INDIRECT(LEFT(ADDRESS(1,COLUMN(),2),1+(COLUMN()&gt;26))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F5" s="9">
        <f t="shared" ref="AF5:AF28" ca="1" si="18">U5+INDIRECT(LEFT(ADDRESS(1,COLUMN(),2),1+(COLUMN()&gt;26))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G5" s="9">
        <f t="shared" ref="AG5:AG28" ca="1" si="19">V5+INDIRECT(LEFT(ADDRESS(1,COLUMN(),2),1+(COLUMN()&gt;26)) &amp; ROW($A$3)+$F5)+INDIRECT(LEFT(ADDRESS(1,COLUMN(),2),1+(COLUMN()&gt;26)) &amp; ROW($A$3)+$G5)+INDIRECT(LEFT(ADDRESS(1,COLUMN(),2),1+(COLUMN()&gt;26)) &amp; ROW($A$3)+$H5)+INDIRECT(LEFT(ADDRESS(1,COLUMN(),2),1+(COLUMN()&gt;26)) &amp; ROW($A$3)+$I5)+INDIRECT(LEFT(ADDRESS(1,COLUMN(),2),1+(COLUMN()&gt;26)) &amp; ROW($A$3)+$J5)</f>
        <v>0</v>
      </c>
      <c r="AH5" s="23">
        <f ca="1">$W5*DU_WHB_H+'Pipe Section'!$X5*DU_WC_C_H+'Pipe Section'!$Y5*DU_WC_R_H+'Pipe Section'!$Z5*DU_Bath_H+'Pipe Section'!$AA5*DU_Shower_H+'Pipe Section'!$AB5*DU_Sink_H+'Pipe Section'!$AC5*DU_Sink_M_H+'Pipe Section'!$AD5*DU_Tap_H_H+'Pipe Section'!$AE5*DU_Tap_C_H+'Pipe Section'!$AF5*DU_Tap_M_H+'Pipe Section'!$AG5*DU_Tap_R_H</f>
        <v>0</v>
      </c>
      <c r="AI5" s="47">
        <f t="shared" ca="1" si="1"/>
        <v>0</v>
      </c>
      <c r="AJ5" s="24" t="str">
        <f t="shared" ref="AJ5:AJ28" ca="1" si="20">IF(AI5=0,"",IF(AI5&lt;0.091,12,IF(AI5&lt;0.143,15,IF(AI5&lt;0.311,22,IF(AI5&lt;0.527,28,IF(AI5&lt;0.833,35,IF(AI5&lt;1.18,42,IF(AI5&lt;2.41,54,IF(AI5&lt;4.8,67,"CHECK YOURSELF")))))))))</f>
        <v/>
      </c>
      <c r="AK5" s="88">
        <f ca="1">$W5*DU_WHB_C+'Pipe Section'!$X5*DU_WC_C_C+'Pipe Section'!$Y5*DU_WC_R_C+'Pipe Section'!$Z5*DU_Bath_C+'Pipe Section'!$AA5*DU_Shower_C+'Pipe Section'!$AB5*DU_Sink_C+'Pipe Section'!$AC5*DU_Sink_M_C+'Pipe Section'!$AD5*DU_Tap_H_C+'Pipe Section'!$AE5*DU_Tap_C_C+'Pipe Section'!$AF5*DU_Tap_M_C+'Pipe Section'!$AG5*DU_Tap_R_C</f>
        <v>0</v>
      </c>
      <c r="AL5" s="89">
        <f t="shared" ca="1" si="2"/>
        <v>0</v>
      </c>
      <c r="AM5" s="90" t="str">
        <f t="shared" ref="AM5:AM28" ca="1" si="21">IF(AL5=0,"",IF(AL5&lt;0.091,12,IF(AL5&lt;0.143,15,IF(AL5&lt;0.311,22,IF(AL5&lt;0.527,28,IF(AL5&lt;0.833,35,IF(AL5&lt;1.18,42,IF(AL5&lt;2.41,54,IF(AL5&lt;4.8,67,"CHECK YOURSELF")))))))))</f>
        <v/>
      </c>
      <c r="AN5" s="79">
        <f ca="1">$W5*DU_WHB_M+'Pipe Section'!$X5*DU_WC_C_M+'Pipe Section'!$Y5*DU_WC_R_M+'Pipe Section'!$Z5*DU_Bath_M+'Pipe Section'!$AA5*DU_Shower_M+'Pipe Section'!$AB5*DU_Sink_M+'Pipe Section'!$AC5*DU_Sink_M_M+'Pipe Section'!$AD5*DU_Tap_H_M+'Pipe Section'!$AE5*DU_Tap_C_M+'Pipe Section'!$AF5*DU_Tap_M_M+'Pipe Section'!$AG5*DU_Tap_R_M</f>
        <v>0</v>
      </c>
      <c r="AO5" s="80">
        <f t="shared" ca="1" si="3"/>
        <v>0</v>
      </c>
      <c r="AP5" s="81" t="str">
        <f t="shared" ref="AP5:AP28" ca="1" si="22">IF(AO5=0,"",IF(AO5&lt;0.091,12,IF(AO5&lt;0.143,15,IF(AO5&lt;0.311,22,IF(AO5&lt;0.527,28,IF(AO5&lt;0.833,35,IF(AO5&lt;1.18,42,IF(AO5&lt;2.41,54,IF(AO5&lt;4.8,67,"CHECK YOURSELF")))))))))</f>
        <v/>
      </c>
      <c r="AQ5" s="97">
        <f ca="1">$W5*DU_WHB_R+'Pipe Section'!$X5*DU_WC_C_R+'Pipe Section'!$Y5*DU_WC_R_R+'Pipe Section'!$Z5*DU_Bath_R+'Pipe Section'!$AA5*DU_Shower_R+'Pipe Section'!$AB5*DU_Sink_R+'Pipe Section'!$AC5*DU_Sink_M_R+'Pipe Section'!$AD5*DU_Tap_H_R+'Pipe Section'!$AE5*DU_Tap_C_R+'Pipe Section'!$AF5*DU_Tap_M_R+'Pipe Section'!$AG5*DU_Tap_R_R</f>
        <v>0</v>
      </c>
      <c r="AR5" s="98">
        <f t="shared" ca="1" si="4"/>
        <v>0</v>
      </c>
      <c r="AS5" s="99" t="str">
        <f t="shared" ref="AS5:AS28" ca="1" si="23">IF(AR5=0,"",IF(AR5&lt;0.091,12,IF(AR5&lt;0.143,15,IF(AR5&lt;0.311,22,IF(AR5&lt;0.527,28,IF(AR5&lt;0.833,35,IF(AR5&lt;1.18,42,IF(AR5&lt;2.41,54,IF(AR5&lt;4.8,67,"CHECK YOURSELF")))))))))</f>
        <v/>
      </c>
      <c r="AT5" s="72"/>
    </row>
    <row r="6" spans="1:50" x14ac:dyDescent="0.2">
      <c r="A6" s="101">
        <f t="shared" ref="A6:A28" si="24">A5+1</f>
        <v>3</v>
      </c>
      <c r="B6" s="107" t="str">
        <f t="shared" ca="1" si="5"/>
        <v/>
      </c>
      <c r="C6" s="105" t="str">
        <f t="shared" ca="1" si="6"/>
        <v/>
      </c>
      <c r="D6" s="106" t="str">
        <f t="shared" ca="1" si="7"/>
        <v/>
      </c>
      <c r="E6" s="108" t="str">
        <f t="shared" ca="1" si="8"/>
        <v/>
      </c>
      <c r="F6" s="104"/>
      <c r="G6" s="6"/>
      <c r="H6" s="6"/>
      <c r="I6" s="6"/>
      <c r="J6" s="7"/>
      <c r="K6" s="14"/>
      <c r="L6" s="5"/>
      <c r="M6" s="6"/>
      <c r="N6" s="6"/>
      <c r="O6" s="6"/>
      <c r="P6" s="6"/>
      <c r="Q6" s="15"/>
      <c r="R6" s="6"/>
      <c r="S6" s="6"/>
      <c r="T6" s="6"/>
      <c r="U6" s="6"/>
      <c r="V6" s="68"/>
      <c r="W6" s="16">
        <f t="shared" ca="1" si="9"/>
        <v>0</v>
      </c>
      <c r="X6" s="9">
        <f t="shared" ca="1" si="10"/>
        <v>0</v>
      </c>
      <c r="Y6" s="9">
        <f t="shared" ca="1" si="11"/>
        <v>0</v>
      </c>
      <c r="Z6" s="9">
        <f t="shared" ca="1" si="12"/>
        <v>0</v>
      </c>
      <c r="AA6" s="9">
        <f t="shared" ca="1" si="13"/>
        <v>0</v>
      </c>
      <c r="AB6" s="9">
        <f t="shared" ca="1" si="14"/>
        <v>0</v>
      </c>
      <c r="AC6" s="9">
        <f t="shared" ca="1" si="15"/>
        <v>0</v>
      </c>
      <c r="AD6" s="9">
        <f t="shared" ca="1" si="16"/>
        <v>0</v>
      </c>
      <c r="AE6" s="9">
        <f t="shared" ca="1" si="17"/>
        <v>0</v>
      </c>
      <c r="AF6" s="9">
        <f t="shared" ca="1" si="18"/>
        <v>0</v>
      </c>
      <c r="AG6" s="9">
        <f t="shared" ca="1" si="19"/>
        <v>0</v>
      </c>
      <c r="AH6" s="23">
        <f ca="1">$W6*DU_WHB_H+'Pipe Section'!$X6*DU_WC_C_H+'Pipe Section'!$Y6*DU_WC_R_H+'Pipe Section'!$Z6*DU_Bath_H+'Pipe Section'!$AA6*DU_Shower_H+'Pipe Section'!$AB6*DU_Sink_H+'Pipe Section'!$AC6*DU_Sink_M_H+'Pipe Section'!$AD6*DU_Tap_H_H+'Pipe Section'!$AE6*DU_Tap_C_H+'Pipe Section'!$AF6*DU_Tap_M_H+'Pipe Section'!$AG6*DU_Tap_R_H</f>
        <v>0</v>
      </c>
      <c r="AI6" s="47">
        <f t="shared" ca="1" si="1"/>
        <v>0</v>
      </c>
      <c r="AJ6" s="24" t="str">
        <f t="shared" ca="1" si="20"/>
        <v/>
      </c>
      <c r="AK6" s="88">
        <f ca="1">$W6*DU_WHB_C+'Pipe Section'!$X6*DU_WC_C_C+'Pipe Section'!$Y6*DU_WC_R_C+'Pipe Section'!$Z6*DU_Bath_C+'Pipe Section'!$AA6*DU_Shower_C+'Pipe Section'!$AB6*DU_Sink_C+'Pipe Section'!$AC6*DU_Sink_M_C+'Pipe Section'!$AD6*DU_Tap_H_C+'Pipe Section'!$AE6*DU_Tap_C_C+'Pipe Section'!$AF6*DU_Tap_M_C+'Pipe Section'!$AG6*DU_Tap_R_C</f>
        <v>0</v>
      </c>
      <c r="AL6" s="89">
        <f t="shared" ca="1" si="2"/>
        <v>0</v>
      </c>
      <c r="AM6" s="90" t="str">
        <f t="shared" ca="1" si="21"/>
        <v/>
      </c>
      <c r="AN6" s="79">
        <f ca="1">$W6*DU_WHB_M+'Pipe Section'!$X6*DU_WC_C_M+'Pipe Section'!$Y6*DU_WC_R_M+'Pipe Section'!$Z6*DU_Bath_M+'Pipe Section'!$AA6*DU_Shower_M+'Pipe Section'!$AB6*DU_Sink_M+'Pipe Section'!$AC6*DU_Sink_M_M+'Pipe Section'!$AD6*DU_Tap_H_M+'Pipe Section'!$AE6*DU_Tap_C_M+'Pipe Section'!$AF6*DU_Tap_M_M+'Pipe Section'!$AG6*DU_Tap_R_M</f>
        <v>0</v>
      </c>
      <c r="AO6" s="80">
        <f t="shared" ca="1" si="3"/>
        <v>0</v>
      </c>
      <c r="AP6" s="81" t="str">
        <f t="shared" ca="1" si="22"/>
        <v/>
      </c>
      <c r="AQ6" s="97">
        <f ca="1">$W6*DU_WHB_R+'Pipe Section'!$X6*DU_WC_C_R+'Pipe Section'!$Y6*DU_WC_R_R+'Pipe Section'!$Z6*DU_Bath_R+'Pipe Section'!$AA6*DU_Shower_R+'Pipe Section'!$AB6*DU_Sink_R+'Pipe Section'!$AC6*DU_Sink_M_R+'Pipe Section'!$AD6*DU_Tap_H_R+'Pipe Section'!$AE6*DU_Tap_C_R+'Pipe Section'!$AF6*DU_Tap_M_R+'Pipe Section'!$AG6*DU_Tap_R_R</f>
        <v>0</v>
      </c>
      <c r="AR6" s="98">
        <f t="shared" ca="1" si="4"/>
        <v>0</v>
      </c>
      <c r="AS6" s="99" t="str">
        <f t="shared" ca="1" si="23"/>
        <v/>
      </c>
      <c r="AT6" s="72"/>
      <c r="AV6" s="32" t="s">
        <v>24</v>
      </c>
    </row>
    <row r="7" spans="1:50" x14ac:dyDescent="0.2">
      <c r="A7" s="101">
        <f t="shared" si="24"/>
        <v>4</v>
      </c>
      <c r="B7" s="107" t="str">
        <f t="shared" ca="1" si="5"/>
        <v/>
      </c>
      <c r="C7" s="105" t="str">
        <f t="shared" ca="1" si="6"/>
        <v/>
      </c>
      <c r="D7" s="106" t="str">
        <f t="shared" ca="1" si="7"/>
        <v/>
      </c>
      <c r="E7" s="108" t="str">
        <f t="shared" ca="1" si="8"/>
        <v/>
      </c>
      <c r="F7" s="104"/>
      <c r="G7" s="6"/>
      <c r="H7" s="6"/>
      <c r="I7" s="6"/>
      <c r="J7" s="7"/>
      <c r="K7" s="14"/>
      <c r="L7" s="5"/>
      <c r="M7" s="6"/>
      <c r="N7" s="6"/>
      <c r="O7" s="6"/>
      <c r="P7" s="6"/>
      <c r="Q7" s="15"/>
      <c r="R7" s="6"/>
      <c r="S7" s="6"/>
      <c r="T7" s="6"/>
      <c r="U7" s="6"/>
      <c r="V7" s="68"/>
      <c r="W7" s="16">
        <f t="shared" ca="1" si="9"/>
        <v>0</v>
      </c>
      <c r="X7" s="9">
        <f t="shared" ca="1" si="10"/>
        <v>0</v>
      </c>
      <c r="Y7" s="9">
        <f t="shared" ca="1" si="11"/>
        <v>0</v>
      </c>
      <c r="Z7" s="9">
        <f t="shared" ca="1" si="12"/>
        <v>0</v>
      </c>
      <c r="AA7" s="9">
        <f t="shared" ca="1" si="13"/>
        <v>0</v>
      </c>
      <c r="AB7" s="9">
        <f t="shared" ca="1" si="14"/>
        <v>0</v>
      </c>
      <c r="AC7" s="9">
        <f t="shared" ca="1" si="15"/>
        <v>0</v>
      </c>
      <c r="AD7" s="9">
        <f t="shared" ca="1" si="16"/>
        <v>0</v>
      </c>
      <c r="AE7" s="9">
        <f t="shared" ca="1" si="17"/>
        <v>0</v>
      </c>
      <c r="AF7" s="9">
        <f t="shared" ca="1" si="18"/>
        <v>0</v>
      </c>
      <c r="AG7" s="9">
        <f t="shared" ca="1" si="19"/>
        <v>0</v>
      </c>
      <c r="AH7" s="23">
        <f ca="1">$W7*DU_WHB_H+'Pipe Section'!$X7*DU_WC_C_H+'Pipe Section'!$Y7*DU_WC_R_H+'Pipe Section'!$Z7*DU_Bath_H+'Pipe Section'!$AA7*DU_Shower_H+'Pipe Section'!$AB7*DU_Sink_H+'Pipe Section'!$AC7*DU_Sink_M_H+'Pipe Section'!$AD7*DU_Tap_H_H+'Pipe Section'!$AE7*DU_Tap_C_H+'Pipe Section'!$AF7*DU_Tap_M_H+'Pipe Section'!$AG7*DU_Tap_R_H</f>
        <v>0</v>
      </c>
      <c r="AI7" s="47">
        <f t="shared" ca="1" si="1"/>
        <v>0</v>
      </c>
      <c r="AJ7" s="24" t="str">
        <f t="shared" ca="1" si="20"/>
        <v/>
      </c>
      <c r="AK7" s="88">
        <f ca="1">$W7*DU_WHB_C+'Pipe Section'!$X7*DU_WC_C_C+'Pipe Section'!$Y7*DU_WC_R_C+'Pipe Section'!$Z7*DU_Bath_C+'Pipe Section'!$AA7*DU_Shower_C+'Pipe Section'!$AB7*DU_Sink_C+'Pipe Section'!$AC7*DU_Sink_M_C+'Pipe Section'!$AD7*DU_Tap_H_C+'Pipe Section'!$AE7*DU_Tap_C_C+'Pipe Section'!$AF7*DU_Tap_M_C+'Pipe Section'!$AG7*DU_Tap_R_C</f>
        <v>0</v>
      </c>
      <c r="AL7" s="89">
        <f t="shared" ca="1" si="2"/>
        <v>0</v>
      </c>
      <c r="AM7" s="90" t="str">
        <f t="shared" ca="1" si="21"/>
        <v/>
      </c>
      <c r="AN7" s="79">
        <f ca="1">$W7*DU_WHB_M+'Pipe Section'!$X7*DU_WC_C_M+'Pipe Section'!$Y7*DU_WC_R_M+'Pipe Section'!$Z7*DU_Bath_M+'Pipe Section'!$AA7*DU_Shower_M+'Pipe Section'!$AB7*DU_Sink_M+'Pipe Section'!$AC7*DU_Sink_M_M+'Pipe Section'!$AD7*DU_Tap_H_M+'Pipe Section'!$AE7*DU_Tap_C_M+'Pipe Section'!$AF7*DU_Tap_M_M+'Pipe Section'!$AG7*DU_Tap_R_M</f>
        <v>0</v>
      </c>
      <c r="AO7" s="80">
        <f t="shared" ca="1" si="3"/>
        <v>0</v>
      </c>
      <c r="AP7" s="81" t="str">
        <f t="shared" ca="1" si="22"/>
        <v/>
      </c>
      <c r="AQ7" s="97">
        <f ca="1">$W7*DU_WHB_R+'Pipe Section'!$X7*DU_WC_C_R+'Pipe Section'!$Y7*DU_WC_R_R+'Pipe Section'!$Z7*DU_Bath_R+'Pipe Section'!$AA7*DU_Shower_R+'Pipe Section'!$AB7*DU_Sink_R+'Pipe Section'!$AC7*DU_Sink_M_R+'Pipe Section'!$AD7*DU_Tap_H_R+'Pipe Section'!$AE7*DU_Tap_C_R+'Pipe Section'!$AF7*DU_Tap_M_R+'Pipe Section'!$AG7*DU_Tap_R_R</f>
        <v>0</v>
      </c>
      <c r="AR7" s="98">
        <f t="shared" ca="1" si="4"/>
        <v>0</v>
      </c>
      <c r="AS7" s="99" t="str">
        <f t="shared" ca="1" si="23"/>
        <v/>
      </c>
      <c r="AT7" s="72"/>
      <c r="AV7" t="s">
        <v>23</v>
      </c>
    </row>
    <row r="8" spans="1:50" x14ac:dyDescent="0.2">
      <c r="A8" s="101">
        <f t="shared" si="24"/>
        <v>5</v>
      </c>
      <c r="B8" s="107" t="str">
        <f t="shared" ca="1" si="5"/>
        <v/>
      </c>
      <c r="C8" s="105" t="str">
        <f t="shared" ca="1" si="6"/>
        <v/>
      </c>
      <c r="D8" s="106" t="str">
        <f t="shared" ca="1" si="7"/>
        <v/>
      </c>
      <c r="E8" s="108" t="str">
        <f t="shared" ca="1" si="8"/>
        <v/>
      </c>
      <c r="F8" s="104"/>
      <c r="G8" s="6"/>
      <c r="H8" s="6"/>
      <c r="I8" s="6"/>
      <c r="J8" s="7"/>
      <c r="K8" s="14"/>
      <c r="L8" s="5"/>
      <c r="M8" s="6"/>
      <c r="N8" s="6"/>
      <c r="O8" s="6"/>
      <c r="P8" s="6"/>
      <c r="Q8" s="15"/>
      <c r="R8" s="6"/>
      <c r="S8" s="6"/>
      <c r="T8" s="6"/>
      <c r="U8" s="6"/>
      <c r="V8" s="68"/>
      <c r="W8" s="16">
        <f t="shared" ca="1" si="9"/>
        <v>0</v>
      </c>
      <c r="X8" s="9">
        <f t="shared" ca="1" si="10"/>
        <v>0</v>
      </c>
      <c r="Y8" s="9">
        <f t="shared" ca="1" si="11"/>
        <v>0</v>
      </c>
      <c r="Z8" s="9">
        <f t="shared" ca="1" si="12"/>
        <v>0</v>
      </c>
      <c r="AA8" s="9">
        <f t="shared" ca="1" si="13"/>
        <v>0</v>
      </c>
      <c r="AB8" s="9">
        <f t="shared" ca="1" si="14"/>
        <v>0</v>
      </c>
      <c r="AC8" s="9">
        <f t="shared" ca="1" si="15"/>
        <v>0</v>
      </c>
      <c r="AD8" s="9">
        <f t="shared" ca="1" si="16"/>
        <v>0</v>
      </c>
      <c r="AE8" s="9">
        <f t="shared" ca="1" si="17"/>
        <v>0</v>
      </c>
      <c r="AF8" s="9">
        <f t="shared" ca="1" si="18"/>
        <v>0</v>
      </c>
      <c r="AG8" s="9">
        <f t="shared" ca="1" si="19"/>
        <v>0</v>
      </c>
      <c r="AH8" s="23">
        <f ca="1">$W8*DU_WHB_H+'Pipe Section'!$X8*DU_WC_C_H+'Pipe Section'!$Y8*DU_WC_R_H+'Pipe Section'!$Z8*DU_Bath_H+'Pipe Section'!$AA8*DU_Shower_H+'Pipe Section'!$AB8*DU_Sink_H+'Pipe Section'!$AC8*DU_Sink_M_H+'Pipe Section'!$AD8*DU_Tap_H_H+'Pipe Section'!$AE8*DU_Tap_C_H+'Pipe Section'!$AF8*DU_Tap_M_H+'Pipe Section'!$AG8*DU_Tap_R_H</f>
        <v>0</v>
      </c>
      <c r="AI8" s="47">
        <f t="shared" ca="1" si="1"/>
        <v>0</v>
      </c>
      <c r="AJ8" s="24" t="str">
        <f t="shared" ca="1" si="20"/>
        <v/>
      </c>
      <c r="AK8" s="88">
        <f ca="1">$W8*DU_WHB_C+'Pipe Section'!$X8*DU_WC_C_C+'Pipe Section'!$Y8*DU_WC_R_C+'Pipe Section'!$Z8*DU_Bath_C+'Pipe Section'!$AA8*DU_Shower_C+'Pipe Section'!$AB8*DU_Sink_C+'Pipe Section'!$AC8*DU_Sink_M_C+'Pipe Section'!$AD8*DU_Tap_H_C+'Pipe Section'!$AE8*DU_Tap_C_C+'Pipe Section'!$AF8*DU_Tap_M_C+'Pipe Section'!$AG8*DU_Tap_R_C</f>
        <v>0</v>
      </c>
      <c r="AL8" s="89">
        <f t="shared" ca="1" si="2"/>
        <v>0</v>
      </c>
      <c r="AM8" s="90" t="str">
        <f t="shared" ca="1" si="21"/>
        <v/>
      </c>
      <c r="AN8" s="79">
        <f ca="1">$W8*DU_WHB_M+'Pipe Section'!$X8*DU_WC_C_M+'Pipe Section'!$Y8*DU_WC_R_M+'Pipe Section'!$Z8*DU_Bath_M+'Pipe Section'!$AA8*DU_Shower_M+'Pipe Section'!$AB8*DU_Sink_M+'Pipe Section'!$AC8*DU_Sink_M_M+'Pipe Section'!$AD8*DU_Tap_H_M+'Pipe Section'!$AE8*DU_Tap_C_M+'Pipe Section'!$AF8*DU_Tap_M_M+'Pipe Section'!$AG8*DU_Tap_R_M</f>
        <v>0</v>
      </c>
      <c r="AO8" s="80">
        <f t="shared" ca="1" si="3"/>
        <v>0</v>
      </c>
      <c r="AP8" s="81" t="str">
        <f t="shared" ca="1" si="22"/>
        <v/>
      </c>
      <c r="AQ8" s="97">
        <f ca="1">$W8*DU_WHB_R+'Pipe Section'!$X8*DU_WC_C_R+'Pipe Section'!$Y8*DU_WC_R_R+'Pipe Section'!$Z8*DU_Bath_R+'Pipe Section'!$AA8*DU_Shower_R+'Pipe Section'!$AB8*DU_Sink_R+'Pipe Section'!$AC8*DU_Sink_M_R+'Pipe Section'!$AD8*DU_Tap_H_R+'Pipe Section'!$AE8*DU_Tap_C_R+'Pipe Section'!$AF8*DU_Tap_M_R+'Pipe Section'!$AG8*DU_Tap_R_R</f>
        <v>0</v>
      </c>
      <c r="AR8" s="98">
        <f t="shared" ca="1" si="4"/>
        <v>0</v>
      </c>
      <c r="AS8" s="99" t="str">
        <f t="shared" ca="1" si="23"/>
        <v/>
      </c>
      <c r="AT8" s="72"/>
      <c r="AV8" t="s">
        <v>21</v>
      </c>
      <c r="AW8" t="s">
        <v>18</v>
      </c>
    </row>
    <row r="9" spans="1:50" x14ac:dyDescent="0.2">
      <c r="A9" s="101">
        <f t="shared" si="24"/>
        <v>6</v>
      </c>
      <c r="B9" s="107" t="str">
        <f t="shared" ca="1" si="5"/>
        <v/>
      </c>
      <c r="C9" s="105" t="str">
        <f t="shared" ca="1" si="6"/>
        <v/>
      </c>
      <c r="D9" s="106" t="str">
        <f t="shared" ca="1" si="7"/>
        <v/>
      </c>
      <c r="E9" s="108" t="str">
        <f t="shared" ca="1" si="8"/>
        <v/>
      </c>
      <c r="F9" s="104"/>
      <c r="G9" s="6"/>
      <c r="H9" s="6"/>
      <c r="I9" s="6"/>
      <c r="J9" s="7"/>
      <c r="K9" s="14"/>
      <c r="L9" s="5"/>
      <c r="M9" s="6"/>
      <c r="N9" s="6"/>
      <c r="O9" s="6"/>
      <c r="P9" s="6"/>
      <c r="Q9" s="15"/>
      <c r="R9" s="6"/>
      <c r="S9" s="6"/>
      <c r="T9" s="6"/>
      <c r="U9" s="6"/>
      <c r="V9" s="68"/>
      <c r="W9" s="16">
        <f t="shared" ca="1" si="9"/>
        <v>0</v>
      </c>
      <c r="X9" s="9">
        <f t="shared" ca="1" si="10"/>
        <v>0</v>
      </c>
      <c r="Y9" s="9">
        <f t="shared" ca="1" si="11"/>
        <v>0</v>
      </c>
      <c r="Z9" s="9">
        <f t="shared" ca="1" si="12"/>
        <v>0</v>
      </c>
      <c r="AA9" s="9">
        <f t="shared" ca="1" si="13"/>
        <v>0</v>
      </c>
      <c r="AB9" s="9">
        <f t="shared" ca="1" si="14"/>
        <v>0</v>
      </c>
      <c r="AC9" s="9">
        <f t="shared" ca="1" si="15"/>
        <v>0</v>
      </c>
      <c r="AD9" s="9">
        <f t="shared" ca="1" si="16"/>
        <v>0</v>
      </c>
      <c r="AE9" s="9">
        <f t="shared" ca="1" si="17"/>
        <v>0</v>
      </c>
      <c r="AF9" s="9">
        <f t="shared" ca="1" si="18"/>
        <v>0</v>
      </c>
      <c r="AG9" s="9">
        <f t="shared" ca="1" si="19"/>
        <v>0</v>
      </c>
      <c r="AH9" s="23">
        <f ca="1">$W9*DU_WHB_H+'Pipe Section'!$X9*DU_WC_C_H+'Pipe Section'!$Y9*DU_WC_R_H+'Pipe Section'!$Z9*DU_Bath_H+'Pipe Section'!$AA9*DU_Shower_H+'Pipe Section'!$AB9*DU_Sink_H+'Pipe Section'!$AC9*DU_Sink_M_H+'Pipe Section'!$AD9*DU_Tap_H_H+'Pipe Section'!$AE9*DU_Tap_C_H+'Pipe Section'!$AF9*DU_Tap_M_H+'Pipe Section'!$AG9*DU_Tap_R_H</f>
        <v>0</v>
      </c>
      <c r="AI9" s="47">
        <f t="shared" ca="1" si="1"/>
        <v>0</v>
      </c>
      <c r="AJ9" s="24" t="str">
        <f t="shared" ca="1" si="20"/>
        <v/>
      </c>
      <c r="AK9" s="88">
        <f ca="1">$W9*DU_WHB_C+'Pipe Section'!$X9*DU_WC_C_C+'Pipe Section'!$Y9*DU_WC_R_C+'Pipe Section'!$Z9*DU_Bath_C+'Pipe Section'!$AA9*DU_Shower_C+'Pipe Section'!$AB9*DU_Sink_C+'Pipe Section'!$AC9*DU_Sink_M_C+'Pipe Section'!$AD9*DU_Tap_H_C+'Pipe Section'!$AE9*DU_Tap_C_C+'Pipe Section'!$AF9*DU_Tap_M_C+'Pipe Section'!$AG9*DU_Tap_R_C</f>
        <v>0</v>
      </c>
      <c r="AL9" s="89">
        <f t="shared" ca="1" si="2"/>
        <v>0</v>
      </c>
      <c r="AM9" s="90" t="str">
        <f t="shared" ca="1" si="21"/>
        <v/>
      </c>
      <c r="AN9" s="79">
        <f ca="1">$W9*DU_WHB_M+'Pipe Section'!$X9*DU_WC_C_M+'Pipe Section'!$Y9*DU_WC_R_M+'Pipe Section'!$Z9*DU_Bath_M+'Pipe Section'!$AA9*DU_Shower_M+'Pipe Section'!$AB9*DU_Sink_M+'Pipe Section'!$AC9*DU_Sink_M_M+'Pipe Section'!$AD9*DU_Tap_H_M+'Pipe Section'!$AE9*DU_Tap_C_M+'Pipe Section'!$AF9*DU_Tap_M_M+'Pipe Section'!$AG9*DU_Tap_R_M</f>
        <v>0</v>
      </c>
      <c r="AO9" s="80">
        <f t="shared" ca="1" si="3"/>
        <v>0</v>
      </c>
      <c r="AP9" s="81" t="str">
        <f t="shared" ca="1" si="22"/>
        <v/>
      </c>
      <c r="AQ9" s="97">
        <f ca="1">$W9*DU_WHB_R+'Pipe Section'!$X9*DU_WC_C_R+'Pipe Section'!$Y9*DU_WC_R_R+'Pipe Section'!$Z9*DU_Bath_R+'Pipe Section'!$AA9*DU_Shower_R+'Pipe Section'!$AB9*DU_Sink_R+'Pipe Section'!$AC9*DU_Sink_M_R+'Pipe Section'!$AD9*DU_Tap_H_R+'Pipe Section'!$AE9*DU_Tap_C_R+'Pipe Section'!$AF9*DU_Tap_M_R+'Pipe Section'!$AG9*DU_Tap_R_R</f>
        <v>0</v>
      </c>
      <c r="AR9" s="98">
        <f t="shared" ca="1" si="4"/>
        <v>0</v>
      </c>
      <c r="AS9" s="99" t="str">
        <f t="shared" ca="1" si="23"/>
        <v/>
      </c>
      <c r="AT9" s="72"/>
      <c r="AV9" s="33">
        <v>0</v>
      </c>
      <c r="AW9" s="3">
        <v>0</v>
      </c>
    </row>
    <row r="10" spans="1:50" x14ac:dyDescent="0.2">
      <c r="A10" s="101">
        <f t="shared" si="24"/>
        <v>7</v>
      </c>
      <c r="B10" s="107" t="str">
        <f t="shared" ca="1" si="5"/>
        <v/>
      </c>
      <c r="C10" s="105" t="str">
        <f t="shared" ca="1" si="6"/>
        <v/>
      </c>
      <c r="D10" s="106" t="str">
        <f t="shared" ca="1" si="7"/>
        <v/>
      </c>
      <c r="E10" s="108" t="str">
        <f t="shared" ca="1" si="8"/>
        <v/>
      </c>
      <c r="F10" s="104"/>
      <c r="G10" s="6"/>
      <c r="H10" s="6"/>
      <c r="I10" s="6"/>
      <c r="J10" s="7"/>
      <c r="K10" s="14"/>
      <c r="L10" s="5"/>
      <c r="M10" s="6"/>
      <c r="N10" s="6"/>
      <c r="O10" s="6"/>
      <c r="P10" s="6"/>
      <c r="Q10" s="15"/>
      <c r="R10" s="6"/>
      <c r="S10" s="6"/>
      <c r="T10" s="6"/>
      <c r="U10" s="6"/>
      <c r="V10" s="68"/>
      <c r="W10" s="16">
        <f t="shared" ca="1" si="9"/>
        <v>0</v>
      </c>
      <c r="X10" s="9">
        <f t="shared" ca="1" si="10"/>
        <v>0</v>
      </c>
      <c r="Y10" s="9">
        <f t="shared" ca="1" si="11"/>
        <v>0</v>
      </c>
      <c r="Z10" s="9">
        <f t="shared" ca="1" si="12"/>
        <v>0</v>
      </c>
      <c r="AA10" s="9">
        <f t="shared" ca="1" si="13"/>
        <v>0</v>
      </c>
      <c r="AB10" s="9">
        <f t="shared" ca="1" si="14"/>
        <v>0</v>
      </c>
      <c r="AC10" s="9">
        <f t="shared" ca="1" si="15"/>
        <v>0</v>
      </c>
      <c r="AD10" s="9">
        <f t="shared" ca="1" si="16"/>
        <v>0</v>
      </c>
      <c r="AE10" s="9">
        <f t="shared" ca="1" si="17"/>
        <v>0</v>
      </c>
      <c r="AF10" s="9">
        <f t="shared" ca="1" si="18"/>
        <v>0</v>
      </c>
      <c r="AG10" s="9">
        <f t="shared" ca="1" si="19"/>
        <v>0</v>
      </c>
      <c r="AH10" s="23">
        <f ca="1">$W10*DU_WHB_H+'Pipe Section'!$X10*DU_WC_C_H+'Pipe Section'!$Y10*DU_WC_R_H+'Pipe Section'!$Z10*DU_Bath_H+'Pipe Section'!$AA10*DU_Shower_H+'Pipe Section'!$AB10*DU_Sink_H+'Pipe Section'!$AC10*DU_Sink_M_H+'Pipe Section'!$AD10*DU_Tap_H_H+'Pipe Section'!$AE10*DU_Tap_C_H+'Pipe Section'!$AF10*DU_Tap_M_H+'Pipe Section'!$AG10*DU_Tap_R_H</f>
        <v>0</v>
      </c>
      <c r="AI10" s="47">
        <f t="shared" ca="1" si="1"/>
        <v>0</v>
      </c>
      <c r="AJ10" s="24" t="str">
        <f t="shared" ca="1" si="20"/>
        <v/>
      </c>
      <c r="AK10" s="88">
        <f ca="1">$W10*DU_WHB_C+'Pipe Section'!$X10*DU_WC_C_C+'Pipe Section'!$Y10*DU_WC_R_C+'Pipe Section'!$Z10*DU_Bath_C+'Pipe Section'!$AA10*DU_Shower_C+'Pipe Section'!$AB10*DU_Sink_C+'Pipe Section'!$AC10*DU_Sink_M_C+'Pipe Section'!$AD10*DU_Tap_H_C+'Pipe Section'!$AE10*DU_Tap_C_C+'Pipe Section'!$AF10*DU_Tap_M_C+'Pipe Section'!$AG10*DU_Tap_R_C</f>
        <v>0</v>
      </c>
      <c r="AL10" s="89">
        <f t="shared" ca="1" si="2"/>
        <v>0</v>
      </c>
      <c r="AM10" s="90" t="str">
        <f t="shared" ca="1" si="21"/>
        <v/>
      </c>
      <c r="AN10" s="79">
        <f ca="1">$W10*DU_WHB_M+'Pipe Section'!$X10*DU_WC_C_M+'Pipe Section'!$Y10*DU_WC_R_M+'Pipe Section'!$Z10*DU_Bath_M+'Pipe Section'!$AA10*DU_Shower_M+'Pipe Section'!$AB10*DU_Sink_M+'Pipe Section'!$AC10*DU_Sink_M_M+'Pipe Section'!$AD10*DU_Tap_H_M+'Pipe Section'!$AE10*DU_Tap_C_M+'Pipe Section'!$AF10*DU_Tap_M_M+'Pipe Section'!$AG10*DU_Tap_R_M</f>
        <v>0</v>
      </c>
      <c r="AO10" s="80">
        <f t="shared" ca="1" si="3"/>
        <v>0</v>
      </c>
      <c r="AP10" s="81" t="str">
        <f t="shared" ca="1" si="22"/>
        <v/>
      </c>
      <c r="AQ10" s="97">
        <f ca="1">$W10*DU_WHB_R+'Pipe Section'!$X10*DU_WC_C_R+'Pipe Section'!$Y10*DU_WC_R_R+'Pipe Section'!$Z10*DU_Bath_R+'Pipe Section'!$AA10*DU_Shower_R+'Pipe Section'!$AB10*DU_Sink_R+'Pipe Section'!$AC10*DU_Sink_M_R+'Pipe Section'!$AD10*DU_Tap_H_R+'Pipe Section'!$AE10*DU_Tap_C_R+'Pipe Section'!$AF10*DU_Tap_M_R+'Pipe Section'!$AG10*DU_Tap_R_R</f>
        <v>0</v>
      </c>
      <c r="AR10" s="98">
        <f t="shared" ca="1" si="4"/>
        <v>0</v>
      </c>
      <c r="AS10" s="99" t="str">
        <f t="shared" ca="1" si="23"/>
        <v/>
      </c>
      <c r="AT10" s="72"/>
      <c r="AV10" s="33">
        <v>3</v>
      </c>
      <c r="AW10" s="3">
        <v>0.15</v>
      </c>
    </row>
    <row r="11" spans="1:50" x14ac:dyDescent="0.2">
      <c r="A11" s="101">
        <f t="shared" si="24"/>
        <v>8</v>
      </c>
      <c r="B11" s="107" t="str">
        <f t="shared" ca="1" si="5"/>
        <v/>
      </c>
      <c r="C11" s="105" t="str">
        <f t="shared" ca="1" si="6"/>
        <v/>
      </c>
      <c r="D11" s="106" t="str">
        <f t="shared" ca="1" si="7"/>
        <v/>
      </c>
      <c r="E11" s="108" t="str">
        <f t="shared" ca="1" si="8"/>
        <v/>
      </c>
      <c r="F11" s="104"/>
      <c r="G11" s="6"/>
      <c r="H11" s="6"/>
      <c r="I11" s="6"/>
      <c r="J11" s="7"/>
      <c r="K11" s="14"/>
      <c r="L11" s="5"/>
      <c r="M11" s="6"/>
      <c r="N11" s="6"/>
      <c r="O11" s="6"/>
      <c r="P11" s="6"/>
      <c r="Q11" s="15"/>
      <c r="R11" s="6"/>
      <c r="S11" s="6"/>
      <c r="T11" s="6"/>
      <c r="U11" s="6"/>
      <c r="V11" s="68"/>
      <c r="W11" s="16">
        <f t="shared" ca="1" si="9"/>
        <v>0</v>
      </c>
      <c r="X11" s="9">
        <f t="shared" ca="1" si="10"/>
        <v>0</v>
      </c>
      <c r="Y11" s="9">
        <f t="shared" ca="1" si="11"/>
        <v>0</v>
      </c>
      <c r="Z11" s="9">
        <f t="shared" ca="1" si="12"/>
        <v>0</v>
      </c>
      <c r="AA11" s="9">
        <f t="shared" ca="1" si="13"/>
        <v>0</v>
      </c>
      <c r="AB11" s="9">
        <f t="shared" ca="1" si="14"/>
        <v>0</v>
      </c>
      <c r="AC11" s="9">
        <f t="shared" ca="1" si="15"/>
        <v>0</v>
      </c>
      <c r="AD11" s="9">
        <f t="shared" ca="1" si="16"/>
        <v>0</v>
      </c>
      <c r="AE11" s="9">
        <f t="shared" ca="1" si="17"/>
        <v>0</v>
      </c>
      <c r="AF11" s="9">
        <f t="shared" ca="1" si="18"/>
        <v>0</v>
      </c>
      <c r="AG11" s="9">
        <f t="shared" ca="1" si="19"/>
        <v>0</v>
      </c>
      <c r="AH11" s="23">
        <f ca="1">$W11*DU_WHB_H+'Pipe Section'!$X11*DU_WC_C_H+'Pipe Section'!$Y11*DU_WC_R_H+'Pipe Section'!$Z11*DU_Bath_H+'Pipe Section'!$AA11*DU_Shower_H+'Pipe Section'!$AB11*DU_Sink_H+'Pipe Section'!$AC11*DU_Sink_M_H+'Pipe Section'!$AD11*DU_Tap_H_H+'Pipe Section'!$AE11*DU_Tap_C_H+'Pipe Section'!$AF11*DU_Tap_M_H+'Pipe Section'!$AG11*DU_Tap_R_H</f>
        <v>0</v>
      </c>
      <c r="AI11" s="47">
        <f t="shared" ca="1" si="1"/>
        <v>0</v>
      </c>
      <c r="AJ11" s="24" t="str">
        <f t="shared" ca="1" si="20"/>
        <v/>
      </c>
      <c r="AK11" s="88">
        <f ca="1">$W11*DU_WHB_C+'Pipe Section'!$X11*DU_WC_C_C+'Pipe Section'!$Y11*DU_WC_R_C+'Pipe Section'!$Z11*DU_Bath_C+'Pipe Section'!$AA11*DU_Shower_C+'Pipe Section'!$AB11*DU_Sink_C+'Pipe Section'!$AC11*DU_Sink_M_C+'Pipe Section'!$AD11*DU_Tap_H_C+'Pipe Section'!$AE11*DU_Tap_C_C+'Pipe Section'!$AF11*DU_Tap_M_C+'Pipe Section'!$AG11*DU_Tap_R_C</f>
        <v>0</v>
      </c>
      <c r="AL11" s="89">
        <f t="shared" ca="1" si="2"/>
        <v>0</v>
      </c>
      <c r="AM11" s="90" t="str">
        <f t="shared" ca="1" si="21"/>
        <v/>
      </c>
      <c r="AN11" s="79">
        <f ca="1">$W11*DU_WHB_M+'Pipe Section'!$X11*DU_WC_C_M+'Pipe Section'!$Y11*DU_WC_R_M+'Pipe Section'!$Z11*DU_Bath_M+'Pipe Section'!$AA11*DU_Shower_M+'Pipe Section'!$AB11*DU_Sink_M+'Pipe Section'!$AC11*DU_Sink_M_M+'Pipe Section'!$AD11*DU_Tap_H_M+'Pipe Section'!$AE11*DU_Tap_C_M+'Pipe Section'!$AF11*DU_Tap_M_M+'Pipe Section'!$AG11*DU_Tap_R_M</f>
        <v>0</v>
      </c>
      <c r="AO11" s="80">
        <f t="shared" ca="1" si="3"/>
        <v>0</v>
      </c>
      <c r="AP11" s="81" t="str">
        <f t="shared" ca="1" si="22"/>
        <v/>
      </c>
      <c r="AQ11" s="97">
        <f ca="1">$W11*DU_WHB_R+'Pipe Section'!$X11*DU_WC_C_R+'Pipe Section'!$Y11*DU_WC_R_R+'Pipe Section'!$Z11*DU_Bath_R+'Pipe Section'!$AA11*DU_Shower_R+'Pipe Section'!$AB11*DU_Sink_R+'Pipe Section'!$AC11*DU_Sink_M_R+'Pipe Section'!$AD11*DU_Tap_H_R+'Pipe Section'!$AE11*DU_Tap_C_R+'Pipe Section'!$AF11*DU_Tap_M_R+'Pipe Section'!$AG11*DU_Tap_R_R</f>
        <v>0</v>
      </c>
      <c r="AR11" s="98">
        <f t="shared" ca="1" si="4"/>
        <v>0</v>
      </c>
      <c r="AS11" s="99" t="str">
        <f t="shared" ca="1" si="23"/>
        <v/>
      </c>
      <c r="AT11" s="72"/>
      <c r="AV11" s="33">
        <v>5</v>
      </c>
      <c r="AW11" s="3">
        <v>0.2</v>
      </c>
    </row>
    <row r="12" spans="1:50" x14ac:dyDescent="0.2">
      <c r="A12" s="101">
        <f t="shared" si="24"/>
        <v>9</v>
      </c>
      <c r="B12" s="107" t="str">
        <f t="shared" ca="1" si="5"/>
        <v/>
      </c>
      <c r="C12" s="105" t="str">
        <f t="shared" ca="1" si="6"/>
        <v/>
      </c>
      <c r="D12" s="106" t="str">
        <f t="shared" ca="1" si="7"/>
        <v/>
      </c>
      <c r="E12" s="108" t="str">
        <f t="shared" ca="1" si="8"/>
        <v/>
      </c>
      <c r="F12" s="104"/>
      <c r="G12" s="6"/>
      <c r="H12" s="6"/>
      <c r="I12" s="6"/>
      <c r="J12" s="7"/>
      <c r="K12" s="8"/>
      <c r="L12" s="5"/>
      <c r="M12" s="6"/>
      <c r="N12" s="6"/>
      <c r="O12" s="6"/>
      <c r="P12" s="6"/>
      <c r="Q12" s="15"/>
      <c r="R12" s="6"/>
      <c r="S12" s="6"/>
      <c r="T12" s="6"/>
      <c r="U12" s="6"/>
      <c r="V12" s="68"/>
      <c r="W12" s="16">
        <f t="shared" ca="1" si="9"/>
        <v>0</v>
      </c>
      <c r="X12" s="9">
        <f t="shared" ca="1" si="10"/>
        <v>0</v>
      </c>
      <c r="Y12" s="9">
        <f t="shared" ca="1" si="11"/>
        <v>0</v>
      </c>
      <c r="Z12" s="9">
        <f t="shared" ca="1" si="12"/>
        <v>0</v>
      </c>
      <c r="AA12" s="9">
        <f t="shared" ca="1" si="13"/>
        <v>0</v>
      </c>
      <c r="AB12" s="9">
        <f t="shared" ca="1" si="14"/>
        <v>0</v>
      </c>
      <c r="AC12" s="9">
        <f t="shared" ca="1" si="15"/>
        <v>0</v>
      </c>
      <c r="AD12" s="9">
        <f t="shared" ca="1" si="16"/>
        <v>0</v>
      </c>
      <c r="AE12" s="9">
        <f t="shared" ca="1" si="17"/>
        <v>0</v>
      </c>
      <c r="AF12" s="9">
        <f t="shared" ca="1" si="18"/>
        <v>0</v>
      </c>
      <c r="AG12" s="9">
        <f t="shared" ca="1" si="19"/>
        <v>0</v>
      </c>
      <c r="AH12" s="23">
        <f ca="1">$W12*DU_WHB_H+'Pipe Section'!$X12*DU_WC_C_H+'Pipe Section'!$Y12*DU_WC_R_H+'Pipe Section'!$Z12*DU_Bath_H+'Pipe Section'!$AA12*DU_Shower_H+'Pipe Section'!$AB12*DU_Sink_H+'Pipe Section'!$AC12*DU_Sink_M_H+'Pipe Section'!$AD12*DU_Tap_H_H+'Pipe Section'!$AE12*DU_Tap_C_H+'Pipe Section'!$AF12*DU_Tap_M_H+'Pipe Section'!$AG12*DU_Tap_R_H</f>
        <v>0</v>
      </c>
      <c r="AI12" s="47">
        <f t="shared" ca="1" si="1"/>
        <v>0</v>
      </c>
      <c r="AJ12" s="24" t="str">
        <f t="shared" ca="1" si="20"/>
        <v/>
      </c>
      <c r="AK12" s="88">
        <f ca="1">$W12*DU_WHB_C+'Pipe Section'!$X12*DU_WC_C_C+'Pipe Section'!$Y12*DU_WC_R_C+'Pipe Section'!$Z12*DU_Bath_C+'Pipe Section'!$AA12*DU_Shower_C+'Pipe Section'!$AB12*DU_Sink_C+'Pipe Section'!$AC12*DU_Sink_M_C+'Pipe Section'!$AD12*DU_Tap_H_C+'Pipe Section'!$AE12*DU_Tap_C_C+'Pipe Section'!$AF12*DU_Tap_M_C+'Pipe Section'!$AG12*DU_Tap_R_C</f>
        <v>0</v>
      </c>
      <c r="AL12" s="89">
        <f t="shared" ca="1" si="2"/>
        <v>0</v>
      </c>
      <c r="AM12" s="90" t="str">
        <f t="shared" ca="1" si="21"/>
        <v/>
      </c>
      <c r="AN12" s="79">
        <f ca="1">$W12*DU_WHB_M+'Pipe Section'!$X12*DU_WC_C_M+'Pipe Section'!$Y12*DU_WC_R_M+'Pipe Section'!$Z12*DU_Bath_M+'Pipe Section'!$AA12*DU_Shower_M+'Pipe Section'!$AB12*DU_Sink_M+'Pipe Section'!$AC12*DU_Sink_M_M+'Pipe Section'!$AD12*DU_Tap_H_M+'Pipe Section'!$AE12*DU_Tap_C_M+'Pipe Section'!$AF12*DU_Tap_M_M+'Pipe Section'!$AG12*DU_Tap_R_M</f>
        <v>0</v>
      </c>
      <c r="AO12" s="80">
        <f t="shared" ca="1" si="3"/>
        <v>0</v>
      </c>
      <c r="AP12" s="81" t="str">
        <f t="shared" ca="1" si="22"/>
        <v/>
      </c>
      <c r="AQ12" s="97">
        <f ca="1">$W12*DU_WHB_R+'Pipe Section'!$X12*DU_WC_C_R+'Pipe Section'!$Y12*DU_WC_R_R+'Pipe Section'!$Z12*DU_Bath_R+'Pipe Section'!$AA12*DU_Shower_R+'Pipe Section'!$AB12*DU_Sink_R+'Pipe Section'!$AC12*DU_Sink_M_R+'Pipe Section'!$AD12*DU_Tap_H_R+'Pipe Section'!$AE12*DU_Tap_C_R+'Pipe Section'!$AF12*DU_Tap_M_R+'Pipe Section'!$AG12*DU_Tap_R_R</f>
        <v>0</v>
      </c>
      <c r="AR12" s="98">
        <f t="shared" ca="1" si="4"/>
        <v>0</v>
      </c>
      <c r="AS12" s="99" t="str">
        <f t="shared" ca="1" si="23"/>
        <v/>
      </c>
      <c r="AT12" s="72"/>
      <c r="AV12" s="33">
        <v>10</v>
      </c>
      <c r="AW12" s="3">
        <v>0.3</v>
      </c>
    </row>
    <row r="13" spans="1:50" x14ac:dyDescent="0.2">
      <c r="A13" s="101">
        <f t="shared" si="24"/>
        <v>10</v>
      </c>
      <c r="B13" s="107" t="str">
        <f t="shared" ca="1" si="5"/>
        <v/>
      </c>
      <c r="C13" s="105" t="str">
        <f t="shared" ca="1" si="6"/>
        <v/>
      </c>
      <c r="D13" s="106" t="str">
        <f t="shared" ca="1" si="7"/>
        <v/>
      </c>
      <c r="E13" s="108" t="str">
        <f t="shared" ca="1" si="8"/>
        <v/>
      </c>
      <c r="F13" s="104"/>
      <c r="G13" s="6"/>
      <c r="H13" s="6"/>
      <c r="I13" s="6"/>
      <c r="J13" s="7"/>
      <c r="K13" s="8"/>
      <c r="L13" s="5"/>
      <c r="M13" s="6"/>
      <c r="N13" s="6"/>
      <c r="O13" s="6"/>
      <c r="P13" s="6"/>
      <c r="Q13" s="15"/>
      <c r="R13" s="6"/>
      <c r="S13" s="6"/>
      <c r="T13" s="6"/>
      <c r="U13" s="6"/>
      <c r="V13" s="68"/>
      <c r="W13" s="16">
        <f t="shared" ca="1" si="9"/>
        <v>0</v>
      </c>
      <c r="X13" s="9">
        <f t="shared" ca="1" si="10"/>
        <v>0</v>
      </c>
      <c r="Y13" s="9">
        <f t="shared" ca="1" si="11"/>
        <v>0</v>
      </c>
      <c r="Z13" s="9">
        <f t="shared" ca="1" si="12"/>
        <v>0</v>
      </c>
      <c r="AA13" s="9">
        <f t="shared" ca="1" si="13"/>
        <v>0</v>
      </c>
      <c r="AB13" s="9">
        <f t="shared" ca="1" si="14"/>
        <v>0</v>
      </c>
      <c r="AC13" s="9">
        <f t="shared" ca="1" si="15"/>
        <v>0</v>
      </c>
      <c r="AD13" s="9">
        <f t="shared" ca="1" si="16"/>
        <v>0</v>
      </c>
      <c r="AE13" s="9">
        <f t="shared" ca="1" si="17"/>
        <v>0</v>
      </c>
      <c r="AF13" s="9">
        <f t="shared" ca="1" si="18"/>
        <v>0</v>
      </c>
      <c r="AG13" s="9">
        <f t="shared" ca="1" si="19"/>
        <v>0</v>
      </c>
      <c r="AH13" s="23">
        <f ca="1">$W13*DU_WHB_H+'Pipe Section'!$X13*DU_WC_C_H+'Pipe Section'!$Y13*DU_WC_R_H+'Pipe Section'!$Z13*DU_Bath_H+'Pipe Section'!$AA13*DU_Shower_H+'Pipe Section'!$AB13*DU_Sink_H+'Pipe Section'!$AC13*DU_Sink_M_H+'Pipe Section'!$AD13*DU_Tap_H_H+'Pipe Section'!$AE13*DU_Tap_C_H+'Pipe Section'!$AF13*DU_Tap_M_H+'Pipe Section'!$AG13*DU_Tap_R_H</f>
        <v>0</v>
      </c>
      <c r="AI13" s="47">
        <f t="shared" ca="1" si="1"/>
        <v>0</v>
      </c>
      <c r="AJ13" s="24" t="str">
        <f t="shared" ca="1" si="20"/>
        <v/>
      </c>
      <c r="AK13" s="88">
        <f ca="1">$W13*DU_WHB_C+'Pipe Section'!$X13*DU_WC_C_C+'Pipe Section'!$Y13*DU_WC_R_C+'Pipe Section'!$Z13*DU_Bath_C+'Pipe Section'!$AA13*DU_Shower_C+'Pipe Section'!$AB13*DU_Sink_C+'Pipe Section'!$AC13*DU_Sink_M_C+'Pipe Section'!$AD13*DU_Tap_H_C+'Pipe Section'!$AE13*DU_Tap_C_C+'Pipe Section'!$AF13*DU_Tap_M_C+'Pipe Section'!$AG13*DU_Tap_R_C</f>
        <v>0</v>
      </c>
      <c r="AL13" s="89">
        <f t="shared" ca="1" si="2"/>
        <v>0</v>
      </c>
      <c r="AM13" s="90" t="str">
        <f t="shared" ca="1" si="21"/>
        <v/>
      </c>
      <c r="AN13" s="79">
        <f ca="1">$W13*DU_WHB_M+'Pipe Section'!$X13*DU_WC_C_M+'Pipe Section'!$Y13*DU_WC_R_M+'Pipe Section'!$Z13*DU_Bath_M+'Pipe Section'!$AA13*DU_Shower_M+'Pipe Section'!$AB13*DU_Sink_M+'Pipe Section'!$AC13*DU_Sink_M_M+'Pipe Section'!$AD13*DU_Tap_H_M+'Pipe Section'!$AE13*DU_Tap_C_M+'Pipe Section'!$AF13*DU_Tap_M_M+'Pipe Section'!$AG13*DU_Tap_R_M</f>
        <v>0</v>
      </c>
      <c r="AO13" s="80">
        <f t="shared" ca="1" si="3"/>
        <v>0</v>
      </c>
      <c r="AP13" s="81" t="str">
        <f t="shared" ca="1" si="22"/>
        <v/>
      </c>
      <c r="AQ13" s="97">
        <f ca="1">$W13*DU_WHB_R+'Pipe Section'!$X13*DU_WC_C_R+'Pipe Section'!$Y13*DU_WC_R_R+'Pipe Section'!$Z13*DU_Bath_R+'Pipe Section'!$AA13*DU_Shower_R+'Pipe Section'!$AB13*DU_Sink_R+'Pipe Section'!$AC13*DU_Sink_M_R+'Pipe Section'!$AD13*DU_Tap_H_R+'Pipe Section'!$AE13*DU_Tap_C_R+'Pipe Section'!$AF13*DU_Tap_M_R+'Pipe Section'!$AG13*DU_Tap_R_R</f>
        <v>0</v>
      </c>
      <c r="AR13" s="98">
        <f t="shared" ca="1" si="4"/>
        <v>0</v>
      </c>
      <c r="AS13" s="99" t="str">
        <f t="shared" ca="1" si="23"/>
        <v/>
      </c>
      <c r="AT13" s="72"/>
      <c r="AV13" s="33">
        <v>20</v>
      </c>
      <c r="AW13" s="3">
        <v>0.42</v>
      </c>
    </row>
    <row r="14" spans="1:50" x14ac:dyDescent="0.2">
      <c r="A14" s="101">
        <f t="shared" si="24"/>
        <v>11</v>
      </c>
      <c r="B14" s="107" t="str">
        <f t="shared" ca="1" si="5"/>
        <v/>
      </c>
      <c r="C14" s="105" t="str">
        <f t="shared" ca="1" si="6"/>
        <v/>
      </c>
      <c r="D14" s="106" t="str">
        <f t="shared" ca="1" si="7"/>
        <v/>
      </c>
      <c r="E14" s="108" t="str">
        <f t="shared" ca="1" si="8"/>
        <v/>
      </c>
      <c r="F14" s="104"/>
      <c r="G14" s="6"/>
      <c r="H14" s="6"/>
      <c r="I14" s="6"/>
      <c r="J14" s="7"/>
      <c r="K14" s="8"/>
      <c r="L14" s="5"/>
      <c r="M14" s="6"/>
      <c r="N14" s="6"/>
      <c r="O14" s="6"/>
      <c r="P14" s="6"/>
      <c r="Q14" s="15"/>
      <c r="R14" s="6"/>
      <c r="S14" s="6"/>
      <c r="T14" s="6"/>
      <c r="U14" s="6"/>
      <c r="V14" s="68"/>
      <c r="W14" s="16">
        <f t="shared" ca="1" si="9"/>
        <v>0</v>
      </c>
      <c r="X14" s="9">
        <f t="shared" ca="1" si="10"/>
        <v>0</v>
      </c>
      <c r="Y14" s="9">
        <f t="shared" ca="1" si="11"/>
        <v>0</v>
      </c>
      <c r="Z14" s="9">
        <f t="shared" ca="1" si="12"/>
        <v>0</v>
      </c>
      <c r="AA14" s="9">
        <f t="shared" ca="1" si="13"/>
        <v>0</v>
      </c>
      <c r="AB14" s="9">
        <f t="shared" ca="1" si="14"/>
        <v>0</v>
      </c>
      <c r="AC14" s="9">
        <f t="shared" ca="1" si="15"/>
        <v>0</v>
      </c>
      <c r="AD14" s="9">
        <f t="shared" ca="1" si="16"/>
        <v>0</v>
      </c>
      <c r="AE14" s="9">
        <f t="shared" ca="1" si="17"/>
        <v>0</v>
      </c>
      <c r="AF14" s="9">
        <f t="shared" ca="1" si="18"/>
        <v>0</v>
      </c>
      <c r="AG14" s="9">
        <f t="shared" ca="1" si="19"/>
        <v>0</v>
      </c>
      <c r="AH14" s="23">
        <f ca="1">$W14*DU_WHB_H+'Pipe Section'!$X14*DU_WC_C_H+'Pipe Section'!$Y14*DU_WC_R_H+'Pipe Section'!$Z14*DU_Bath_H+'Pipe Section'!$AA14*DU_Shower_H+'Pipe Section'!$AB14*DU_Sink_H+'Pipe Section'!$AC14*DU_Sink_M_H+'Pipe Section'!$AD14*DU_Tap_H_H+'Pipe Section'!$AE14*DU_Tap_C_H+'Pipe Section'!$AF14*DU_Tap_M_H+'Pipe Section'!$AG14*DU_Tap_R_H</f>
        <v>0</v>
      </c>
      <c r="AI14" s="47">
        <f t="shared" ca="1" si="1"/>
        <v>0</v>
      </c>
      <c r="AJ14" s="24" t="str">
        <f t="shared" ca="1" si="20"/>
        <v/>
      </c>
      <c r="AK14" s="88">
        <f ca="1">$W14*DU_WHB_C+'Pipe Section'!$X14*DU_WC_C_C+'Pipe Section'!$Y14*DU_WC_R_C+'Pipe Section'!$Z14*DU_Bath_C+'Pipe Section'!$AA14*DU_Shower_C+'Pipe Section'!$AB14*DU_Sink_C+'Pipe Section'!$AC14*DU_Sink_M_C+'Pipe Section'!$AD14*DU_Tap_H_C+'Pipe Section'!$AE14*DU_Tap_C_C+'Pipe Section'!$AF14*DU_Tap_M_C+'Pipe Section'!$AG14*DU_Tap_R_C</f>
        <v>0</v>
      </c>
      <c r="AL14" s="89">
        <f t="shared" ca="1" si="2"/>
        <v>0</v>
      </c>
      <c r="AM14" s="90" t="str">
        <f t="shared" ca="1" si="21"/>
        <v/>
      </c>
      <c r="AN14" s="79">
        <f ca="1">$W14*DU_WHB_M+'Pipe Section'!$X14*DU_WC_C_M+'Pipe Section'!$Y14*DU_WC_R_M+'Pipe Section'!$Z14*DU_Bath_M+'Pipe Section'!$AA14*DU_Shower_M+'Pipe Section'!$AB14*DU_Sink_M+'Pipe Section'!$AC14*DU_Sink_M_M+'Pipe Section'!$AD14*DU_Tap_H_M+'Pipe Section'!$AE14*DU_Tap_C_M+'Pipe Section'!$AF14*DU_Tap_M_M+'Pipe Section'!$AG14*DU_Tap_R_M</f>
        <v>0</v>
      </c>
      <c r="AO14" s="80">
        <f t="shared" ca="1" si="3"/>
        <v>0</v>
      </c>
      <c r="AP14" s="81" t="str">
        <f t="shared" ca="1" si="22"/>
        <v/>
      </c>
      <c r="AQ14" s="97">
        <f ca="1">$W14*DU_WHB_R+'Pipe Section'!$X14*DU_WC_C_R+'Pipe Section'!$Y14*DU_WC_R_R+'Pipe Section'!$Z14*DU_Bath_R+'Pipe Section'!$AA14*DU_Shower_R+'Pipe Section'!$AB14*DU_Sink_R+'Pipe Section'!$AC14*DU_Sink_M_R+'Pipe Section'!$AD14*DU_Tap_H_R+'Pipe Section'!$AE14*DU_Tap_C_R+'Pipe Section'!$AF14*DU_Tap_M_R+'Pipe Section'!$AG14*DU_Tap_R_R</f>
        <v>0</v>
      </c>
      <c r="AR14" s="98">
        <f t="shared" ca="1" si="4"/>
        <v>0</v>
      </c>
      <c r="AS14" s="99" t="str">
        <f t="shared" ca="1" si="23"/>
        <v/>
      </c>
      <c r="AT14" s="72"/>
      <c r="AV14" s="33">
        <v>30</v>
      </c>
      <c r="AW14" s="3">
        <v>0.55000000000000004</v>
      </c>
    </row>
    <row r="15" spans="1:50" x14ac:dyDescent="0.2">
      <c r="A15" s="101">
        <f t="shared" si="24"/>
        <v>12</v>
      </c>
      <c r="B15" s="107" t="str">
        <f t="shared" ca="1" si="5"/>
        <v/>
      </c>
      <c r="C15" s="105" t="str">
        <f t="shared" ca="1" si="6"/>
        <v/>
      </c>
      <c r="D15" s="106" t="str">
        <f t="shared" ca="1" si="7"/>
        <v/>
      </c>
      <c r="E15" s="108" t="str">
        <f t="shared" ca="1" si="8"/>
        <v/>
      </c>
      <c r="F15" s="104"/>
      <c r="G15" s="6"/>
      <c r="H15" s="6"/>
      <c r="I15" s="6"/>
      <c r="J15" s="7"/>
      <c r="K15" s="8"/>
      <c r="L15" s="5"/>
      <c r="M15" s="6"/>
      <c r="N15" s="6"/>
      <c r="O15" s="6"/>
      <c r="P15" s="6"/>
      <c r="Q15" s="15"/>
      <c r="R15" s="6"/>
      <c r="S15" s="6"/>
      <c r="T15" s="6"/>
      <c r="U15" s="6"/>
      <c r="V15" s="68"/>
      <c r="W15" s="16">
        <f t="shared" ca="1" si="9"/>
        <v>0</v>
      </c>
      <c r="X15" s="9">
        <f t="shared" ca="1" si="10"/>
        <v>0</v>
      </c>
      <c r="Y15" s="9">
        <f t="shared" ca="1" si="11"/>
        <v>0</v>
      </c>
      <c r="Z15" s="9">
        <f t="shared" ca="1" si="12"/>
        <v>0</v>
      </c>
      <c r="AA15" s="9">
        <f t="shared" ca="1" si="13"/>
        <v>0</v>
      </c>
      <c r="AB15" s="9">
        <f t="shared" ca="1" si="14"/>
        <v>0</v>
      </c>
      <c r="AC15" s="9">
        <f t="shared" ca="1" si="15"/>
        <v>0</v>
      </c>
      <c r="AD15" s="9">
        <f t="shared" ca="1" si="16"/>
        <v>0</v>
      </c>
      <c r="AE15" s="9">
        <f t="shared" ca="1" si="17"/>
        <v>0</v>
      </c>
      <c r="AF15" s="9">
        <f t="shared" ca="1" si="18"/>
        <v>0</v>
      </c>
      <c r="AG15" s="9">
        <f t="shared" ca="1" si="19"/>
        <v>0</v>
      </c>
      <c r="AH15" s="23">
        <f ca="1">$W15*DU_WHB_H+'Pipe Section'!$X15*DU_WC_C_H+'Pipe Section'!$Y15*DU_WC_R_H+'Pipe Section'!$Z15*DU_Bath_H+'Pipe Section'!$AA15*DU_Shower_H+'Pipe Section'!$AB15*DU_Sink_H+'Pipe Section'!$AC15*DU_Sink_M_H+'Pipe Section'!$AD15*DU_Tap_H_H+'Pipe Section'!$AE15*DU_Tap_C_H+'Pipe Section'!$AF15*DU_Tap_M_H+'Pipe Section'!$AG15*DU_Tap_R_H</f>
        <v>0</v>
      </c>
      <c r="AI15" s="47">
        <f t="shared" ca="1" si="1"/>
        <v>0</v>
      </c>
      <c r="AJ15" s="24" t="str">
        <f t="shared" ca="1" si="20"/>
        <v/>
      </c>
      <c r="AK15" s="88">
        <f ca="1">$W15*DU_WHB_C+'Pipe Section'!$X15*DU_WC_C_C+'Pipe Section'!$Y15*DU_WC_R_C+'Pipe Section'!$Z15*DU_Bath_C+'Pipe Section'!$AA15*DU_Shower_C+'Pipe Section'!$AB15*DU_Sink_C+'Pipe Section'!$AC15*DU_Sink_M_C+'Pipe Section'!$AD15*DU_Tap_H_C+'Pipe Section'!$AE15*DU_Tap_C_C+'Pipe Section'!$AF15*DU_Tap_M_C+'Pipe Section'!$AG15*DU_Tap_R_C</f>
        <v>0</v>
      </c>
      <c r="AL15" s="89">
        <f t="shared" ca="1" si="2"/>
        <v>0</v>
      </c>
      <c r="AM15" s="90" t="str">
        <f t="shared" ca="1" si="21"/>
        <v/>
      </c>
      <c r="AN15" s="79">
        <f ca="1">$W15*DU_WHB_M+'Pipe Section'!$X15*DU_WC_C_M+'Pipe Section'!$Y15*DU_WC_R_M+'Pipe Section'!$Z15*DU_Bath_M+'Pipe Section'!$AA15*DU_Shower_M+'Pipe Section'!$AB15*DU_Sink_M+'Pipe Section'!$AC15*DU_Sink_M_M+'Pipe Section'!$AD15*DU_Tap_H_M+'Pipe Section'!$AE15*DU_Tap_C_M+'Pipe Section'!$AF15*DU_Tap_M_M+'Pipe Section'!$AG15*DU_Tap_R_M</f>
        <v>0</v>
      </c>
      <c r="AO15" s="80">
        <f t="shared" ca="1" si="3"/>
        <v>0</v>
      </c>
      <c r="AP15" s="81" t="str">
        <f t="shared" ca="1" si="22"/>
        <v/>
      </c>
      <c r="AQ15" s="97">
        <f ca="1">$W15*DU_WHB_R+'Pipe Section'!$X15*DU_WC_C_R+'Pipe Section'!$Y15*DU_WC_R_R+'Pipe Section'!$Z15*DU_Bath_R+'Pipe Section'!$AA15*DU_Shower_R+'Pipe Section'!$AB15*DU_Sink_R+'Pipe Section'!$AC15*DU_Sink_M_R+'Pipe Section'!$AD15*DU_Tap_H_R+'Pipe Section'!$AE15*DU_Tap_C_R+'Pipe Section'!$AF15*DU_Tap_M_R+'Pipe Section'!$AG15*DU_Tap_R_R</f>
        <v>0</v>
      </c>
      <c r="AR15" s="98">
        <f t="shared" ca="1" si="4"/>
        <v>0</v>
      </c>
      <c r="AS15" s="99" t="str">
        <f t="shared" ca="1" si="23"/>
        <v/>
      </c>
      <c r="AT15" s="72"/>
      <c r="AV15" s="33">
        <v>40</v>
      </c>
      <c r="AW15" s="3">
        <v>0.7</v>
      </c>
    </row>
    <row r="16" spans="1:50" x14ac:dyDescent="0.2">
      <c r="A16" s="101">
        <f t="shared" si="24"/>
        <v>13</v>
      </c>
      <c r="B16" s="107" t="str">
        <f t="shared" ca="1" si="5"/>
        <v/>
      </c>
      <c r="C16" s="105" t="str">
        <f t="shared" ca="1" si="6"/>
        <v/>
      </c>
      <c r="D16" s="106" t="str">
        <f t="shared" ca="1" si="7"/>
        <v/>
      </c>
      <c r="E16" s="108" t="str">
        <f t="shared" ca="1" si="8"/>
        <v/>
      </c>
      <c r="F16" s="104"/>
      <c r="G16" s="6"/>
      <c r="H16" s="6"/>
      <c r="I16" s="6"/>
      <c r="J16" s="7"/>
      <c r="K16" s="8"/>
      <c r="L16" s="5"/>
      <c r="M16" s="6"/>
      <c r="N16" s="6"/>
      <c r="O16" s="6"/>
      <c r="P16" s="6"/>
      <c r="Q16" s="15"/>
      <c r="R16" s="6"/>
      <c r="S16" s="6"/>
      <c r="T16" s="6"/>
      <c r="U16" s="6"/>
      <c r="V16" s="68"/>
      <c r="W16" s="16">
        <f t="shared" ca="1" si="9"/>
        <v>0</v>
      </c>
      <c r="X16" s="9">
        <f t="shared" ca="1" si="10"/>
        <v>0</v>
      </c>
      <c r="Y16" s="9">
        <f t="shared" ca="1" si="11"/>
        <v>0</v>
      </c>
      <c r="Z16" s="9">
        <f t="shared" ca="1" si="12"/>
        <v>0</v>
      </c>
      <c r="AA16" s="9">
        <f t="shared" ca="1" si="13"/>
        <v>0</v>
      </c>
      <c r="AB16" s="9">
        <f t="shared" ca="1" si="14"/>
        <v>0</v>
      </c>
      <c r="AC16" s="9">
        <f t="shared" ca="1" si="15"/>
        <v>0</v>
      </c>
      <c r="AD16" s="9">
        <f t="shared" ca="1" si="16"/>
        <v>0</v>
      </c>
      <c r="AE16" s="9">
        <f t="shared" ca="1" si="17"/>
        <v>0</v>
      </c>
      <c r="AF16" s="9">
        <f t="shared" ca="1" si="18"/>
        <v>0</v>
      </c>
      <c r="AG16" s="9">
        <f t="shared" ca="1" si="19"/>
        <v>0</v>
      </c>
      <c r="AH16" s="23">
        <f ca="1">$W16*DU_WHB_H+'Pipe Section'!$X16*DU_WC_C_H+'Pipe Section'!$Y16*DU_WC_R_H+'Pipe Section'!$Z16*DU_Bath_H+'Pipe Section'!$AA16*DU_Shower_H+'Pipe Section'!$AB16*DU_Sink_H+'Pipe Section'!$AC16*DU_Sink_M_H+'Pipe Section'!$AD16*DU_Tap_H_H+'Pipe Section'!$AE16*DU_Tap_C_H+'Pipe Section'!$AF16*DU_Tap_M_H+'Pipe Section'!$AG16*DU_Tap_R_H</f>
        <v>0</v>
      </c>
      <c r="AI16" s="47">
        <f t="shared" ca="1" si="1"/>
        <v>0</v>
      </c>
      <c r="AJ16" s="24" t="str">
        <f t="shared" ca="1" si="20"/>
        <v/>
      </c>
      <c r="AK16" s="88">
        <f ca="1">$W16*DU_WHB_C+'Pipe Section'!$X16*DU_WC_C_C+'Pipe Section'!$Y16*DU_WC_R_C+'Pipe Section'!$Z16*DU_Bath_C+'Pipe Section'!$AA16*DU_Shower_C+'Pipe Section'!$AB16*DU_Sink_C+'Pipe Section'!$AC16*DU_Sink_M_C+'Pipe Section'!$AD16*DU_Tap_H_C+'Pipe Section'!$AE16*DU_Tap_C_C+'Pipe Section'!$AF16*DU_Tap_M_C+'Pipe Section'!$AG16*DU_Tap_R_C</f>
        <v>0</v>
      </c>
      <c r="AL16" s="89">
        <f t="shared" ca="1" si="2"/>
        <v>0</v>
      </c>
      <c r="AM16" s="90" t="str">
        <f t="shared" ca="1" si="21"/>
        <v/>
      </c>
      <c r="AN16" s="79">
        <f ca="1">$W16*DU_WHB_M+'Pipe Section'!$X16*DU_WC_C_M+'Pipe Section'!$Y16*DU_WC_R_M+'Pipe Section'!$Z16*DU_Bath_M+'Pipe Section'!$AA16*DU_Shower_M+'Pipe Section'!$AB16*DU_Sink_M+'Pipe Section'!$AC16*DU_Sink_M_M+'Pipe Section'!$AD16*DU_Tap_H_M+'Pipe Section'!$AE16*DU_Tap_C_M+'Pipe Section'!$AF16*DU_Tap_M_M+'Pipe Section'!$AG16*DU_Tap_R_M</f>
        <v>0</v>
      </c>
      <c r="AO16" s="80">
        <f t="shared" ca="1" si="3"/>
        <v>0</v>
      </c>
      <c r="AP16" s="81" t="str">
        <f t="shared" ca="1" si="22"/>
        <v/>
      </c>
      <c r="AQ16" s="97">
        <f ca="1">$W16*DU_WHB_R+'Pipe Section'!$X16*DU_WC_C_R+'Pipe Section'!$Y16*DU_WC_R_R+'Pipe Section'!$Z16*DU_Bath_R+'Pipe Section'!$AA16*DU_Shower_R+'Pipe Section'!$AB16*DU_Sink_R+'Pipe Section'!$AC16*DU_Sink_M_R+'Pipe Section'!$AD16*DU_Tap_H_R+'Pipe Section'!$AE16*DU_Tap_C_R+'Pipe Section'!$AF16*DU_Tap_M_R+'Pipe Section'!$AG16*DU_Tap_R_R</f>
        <v>0</v>
      </c>
      <c r="AR16" s="98">
        <f t="shared" ca="1" si="4"/>
        <v>0</v>
      </c>
      <c r="AS16" s="99" t="str">
        <f t="shared" ca="1" si="23"/>
        <v/>
      </c>
      <c r="AT16" s="72"/>
      <c r="AV16" s="33">
        <v>50</v>
      </c>
      <c r="AW16" s="3">
        <v>0.8</v>
      </c>
    </row>
    <row r="17" spans="1:49" x14ac:dyDescent="0.2">
      <c r="A17" s="101">
        <f t="shared" si="24"/>
        <v>14</v>
      </c>
      <c r="B17" s="107" t="str">
        <f t="shared" ca="1" si="5"/>
        <v/>
      </c>
      <c r="C17" s="105" t="str">
        <f t="shared" ca="1" si="6"/>
        <v/>
      </c>
      <c r="D17" s="106" t="str">
        <f t="shared" ca="1" si="7"/>
        <v/>
      </c>
      <c r="E17" s="108" t="str">
        <f t="shared" ca="1" si="8"/>
        <v/>
      </c>
      <c r="F17" s="104"/>
      <c r="G17" s="6"/>
      <c r="H17" s="6"/>
      <c r="I17" s="6"/>
      <c r="J17" s="7"/>
      <c r="K17" s="8"/>
      <c r="L17" s="5"/>
      <c r="M17" s="6"/>
      <c r="N17" s="6"/>
      <c r="O17" s="6"/>
      <c r="P17" s="6"/>
      <c r="Q17" s="15"/>
      <c r="R17" s="6"/>
      <c r="S17" s="6"/>
      <c r="T17" s="6"/>
      <c r="U17" s="6"/>
      <c r="V17" s="68"/>
      <c r="W17" s="16">
        <f t="shared" ca="1" si="9"/>
        <v>0</v>
      </c>
      <c r="X17" s="9">
        <f t="shared" ca="1" si="10"/>
        <v>0</v>
      </c>
      <c r="Y17" s="9">
        <f t="shared" ca="1" si="11"/>
        <v>0</v>
      </c>
      <c r="Z17" s="9">
        <f t="shared" ca="1" si="12"/>
        <v>0</v>
      </c>
      <c r="AA17" s="9">
        <f t="shared" ca="1" si="13"/>
        <v>0</v>
      </c>
      <c r="AB17" s="9">
        <f t="shared" ca="1" si="14"/>
        <v>0</v>
      </c>
      <c r="AC17" s="9">
        <f t="shared" ca="1" si="15"/>
        <v>0</v>
      </c>
      <c r="AD17" s="9">
        <f t="shared" ca="1" si="16"/>
        <v>0</v>
      </c>
      <c r="AE17" s="9">
        <f t="shared" ca="1" si="17"/>
        <v>0</v>
      </c>
      <c r="AF17" s="9">
        <f t="shared" ca="1" si="18"/>
        <v>0</v>
      </c>
      <c r="AG17" s="9">
        <f t="shared" ca="1" si="19"/>
        <v>0</v>
      </c>
      <c r="AH17" s="23">
        <f ca="1">$W17*DU_WHB_H+'Pipe Section'!$X17*DU_WC_C_H+'Pipe Section'!$Y17*DU_WC_R_H+'Pipe Section'!$Z17*DU_Bath_H+'Pipe Section'!$AA17*DU_Shower_H+'Pipe Section'!$AB17*DU_Sink_H+'Pipe Section'!$AC17*DU_Sink_M_H+'Pipe Section'!$AD17*DU_Tap_H_H+'Pipe Section'!$AE17*DU_Tap_C_H+'Pipe Section'!$AF17*DU_Tap_M_H+'Pipe Section'!$AG17*DU_Tap_R_H</f>
        <v>0</v>
      </c>
      <c r="AI17" s="47">
        <f t="shared" ca="1" si="1"/>
        <v>0</v>
      </c>
      <c r="AJ17" s="24" t="str">
        <f t="shared" ca="1" si="20"/>
        <v/>
      </c>
      <c r="AK17" s="88">
        <f ca="1">$W17*DU_WHB_C+'Pipe Section'!$X17*DU_WC_C_C+'Pipe Section'!$Y17*DU_WC_R_C+'Pipe Section'!$Z17*DU_Bath_C+'Pipe Section'!$AA17*DU_Shower_C+'Pipe Section'!$AB17*DU_Sink_C+'Pipe Section'!$AC17*DU_Sink_M_C+'Pipe Section'!$AD17*DU_Tap_H_C+'Pipe Section'!$AE17*DU_Tap_C_C+'Pipe Section'!$AF17*DU_Tap_M_C+'Pipe Section'!$AG17*DU_Tap_R_C</f>
        <v>0</v>
      </c>
      <c r="AL17" s="89">
        <f t="shared" ca="1" si="2"/>
        <v>0</v>
      </c>
      <c r="AM17" s="90" t="str">
        <f t="shared" ca="1" si="21"/>
        <v/>
      </c>
      <c r="AN17" s="79">
        <f ca="1">$W17*DU_WHB_M+'Pipe Section'!$X17*DU_WC_C_M+'Pipe Section'!$Y17*DU_WC_R_M+'Pipe Section'!$Z17*DU_Bath_M+'Pipe Section'!$AA17*DU_Shower_M+'Pipe Section'!$AB17*DU_Sink_M+'Pipe Section'!$AC17*DU_Sink_M_M+'Pipe Section'!$AD17*DU_Tap_H_M+'Pipe Section'!$AE17*DU_Tap_C_M+'Pipe Section'!$AF17*DU_Tap_M_M+'Pipe Section'!$AG17*DU_Tap_R_M</f>
        <v>0</v>
      </c>
      <c r="AO17" s="80">
        <f t="shared" ca="1" si="3"/>
        <v>0</v>
      </c>
      <c r="AP17" s="81" t="str">
        <f t="shared" ca="1" si="22"/>
        <v/>
      </c>
      <c r="AQ17" s="97">
        <f ca="1">$W17*DU_WHB_R+'Pipe Section'!$X17*DU_WC_C_R+'Pipe Section'!$Y17*DU_WC_R_R+'Pipe Section'!$Z17*DU_Bath_R+'Pipe Section'!$AA17*DU_Shower_R+'Pipe Section'!$AB17*DU_Sink_R+'Pipe Section'!$AC17*DU_Sink_M_R+'Pipe Section'!$AD17*DU_Tap_H_R+'Pipe Section'!$AE17*DU_Tap_C_R+'Pipe Section'!$AF17*DU_Tap_M_R+'Pipe Section'!$AG17*DU_Tap_R_R</f>
        <v>0</v>
      </c>
      <c r="AR17" s="98">
        <f t="shared" ca="1" si="4"/>
        <v>0</v>
      </c>
      <c r="AS17" s="99" t="str">
        <f t="shared" ca="1" si="23"/>
        <v/>
      </c>
      <c r="AT17" s="72"/>
      <c r="AV17" s="33">
        <v>70</v>
      </c>
      <c r="AW17" s="3">
        <v>1</v>
      </c>
    </row>
    <row r="18" spans="1:49" x14ac:dyDescent="0.2">
      <c r="A18" s="101">
        <f t="shared" si="24"/>
        <v>15</v>
      </c>
      <c r="B18" s="107" t="str">
        <f t="shared" ca="1" si="5"/>
        <v/>
      </c>
      <c r="C18" s="105" t="str">
        <f t="shared" ca="1" si="6"/>
        <v/>
      </c>
      <c r="D18" s="106" t="str">
        <f t="shared" ca="1" si="7"/>
        <v/>
      </c>
      <c r="E18" s="108" t="str">
        <f t="shared" ca="1" si="8"/>
        <v/>
      </c>
      <c r="F18" s="104"/>
      <c r="G18" s="6"/>
      <c r="H18" s="6"/>
      <c r="I18" s="6"/>
      <c r="J18" s="7"/>
      <c r="K18" s="8"/>
      <c r="L18" s="5"/>
      <c r="M18" s="6"/>
      <c r="N18" s="6"/>
      <c r="O18" s="6"/>
      <c r="P18" s="6"/>
      <c r="Q18" s="15"/>
      <c r="R18" s="6"/>
      <c r="S18" s="6"/>
      <c r="T18" s="6"/>
      <c r="U18" s="6"/>
      <c r="V18" s="68"/>
      <c r="W18" s="16">
        <f t="shared" ca="1" si="9"/>
        <v>0</v>
      </c>
      <c r="X18" s="9">
        <f t="shared" ca="1" si="10"/>
        <v>0</v>
      </c>
      <c r="Y18" s="9">
        <f t="shared" ca="1" si="11"/>
        <v>0</v>
      </c>
      <c r="Z18" s="9">
        <f t="shared" ca="1" si="12"/>
        <v>0</v>
      </c>
      <c r="AA18" s="9">
        <f t="shared" ca="1" si="13"/>
        <v>0</v>
      </c>
      <c r="AB18" s="9">
        <f t="shared" ca="1" si="14"/>
        <v>0</v>
      </c>
      <c r="AC18" s="9">
        <f t="shared" ca="1" si="15"/>
        <v>0</v>
      </c>
      <c r="AD18" s="9">
        <f t="shared" ca="1" si="16"/>
        <v>0</v>
      </c>
      <c r="AE18" s="9">
        <f t="shared" ca="1" si="17"/>
        <v>0</v>
      </c>
      <c r="AF18" s="9">
        <f t="shared" ca="1" si="18"/>
        <v>0</v>
      </c>
      <c r="AG18" s="9">
        <f t="shared" ca="1" si="19"/>
        <v>0</v>
      </c>
      <c r="AH18" s="23">
        <f ca="1">$W18*DU_WHB_H+'Pipe Section'!$X18*DU_WC_C_H+'Pipe Section'!$Y18*DU_WC_R_H+'Pipe Section'!$Z18*DU_Bath_H+'Pipe Section'!$AA18*DU_Shower_H+'Pipe Section'!$AB18*DU_Sink_H+'Pipe Section'!$AC18*DU_Sink_M_H+'Pipe Section'!$AD18*DU_Tap_H_H+'Pipe Section'!$AE18*DU_Tap_C_H+'Pipe Section'!$AF18*DU_Tap_M_H+'Pipe Section'!$AG18*DU_Tap_R_H</f>
        <v>0</v>
      </c>
      <c r="AI18" s="47">
        <f t="shared" ca="1" si="1"/>
        <v>0</v>
      </c>
      <c r="AJ18" s="24" t="str">
        <f t="shared" ca="1" si="20"/>
        <v/>
      </c>
      <c r="AK18" s="88">
        <f ca="1">$W18*DU_WHB_C+'Pipe Section'!$X18*DU_WC_C_C+'Pipe Section'!$Y18*DU_WC_R_C+'Pipe Section'!$Z18*DU_Bath_C+'Pipe Section'!$AA18*DU_Shower_C+'Pipe Section'!$AB18*DU_Sink_C+'Pipe Section'!$AC18*DU_Sink_M_C+'Pipe Section'!$AD18*DU_Tap_H_C+'Pipe Section'!$AE18*DU_Tap_C_C+'Pipe Section'!$AF18*DU_Tap_M_C+'Pipe Section'!$AG18*DU_Tap_R_C</f>
        <v>0</v>
      </c>
      <c r="AL18" s="89">
        <f t="shared" ca="1" si="2"/>
        <v>0</v>
      </c>
      <c r="AM18" s="90" t="str">
        <f t="shared" ca="1" si="21"/>
        <v/>
      </c>
      <c r="AN18" s="79">
        <f ca="1">$W18*DU_WHB_M+'Pipe Section'!$X18*DU_WC_C_M+'Pipe Section'!$Y18*DU_WC_R_M+'Pipe Section'!$Z18*DU_Bath_M+'Pipe Section'!$AA18*DU_Shower_M+'Pipe Section'!$AB18*DU_Sink_M+'Pipe Section'!$AC18*DU_Sink_M_M+'Pipe Section'!$AD18*DU_Tap_H_M+'Pipe Section'!$AE18*DU_Tap_C_M+'Pipe Section'!$AF18*DU_Tap_M_M+'Pipe Section'!$AG18*DU_Tap_R_M</f>
        <v>0</v>
      </c>
      <c r="AO18" s="80">
        <f t="shared" ca="1" si="3"/>
        <v>0</v>
      </c>
      <c r="AP18" s="81" t="str">
        <f t="shared" ca="1" si="22"/>
        <v/>
      </c>
      <c r="AQ18" s="97">
        <f ca="1">$W18*DU_WHB_R+'Pipe Section'!$X18*DU_WC_C_R+'Pipe Section'!$Y18*DU_WC_R_R+'Pipe Section'!$Z18*DU_Bath_R+'Pipe Section'!$AA18*DU_Shower_R+'Pipe Section'!$AB18*DU_Sink_R+'Pipe Section'!$AC18*DU_Sink_M_R+'Pipe Section'!$AD18*DU_Tap_H_R+'Pipe Section'!$AE18*DU_Tap_C_R+'Pipe Section'!$AF18*DU_Tap_M_R+'Pipe Section'!$AG18*DU_Tap_R_R</f>
        <v>0</v>
      </c>
      <c r="AR18" s="98">
        <f t="shared" ca="1" si="4"/>
        <v>0</v>
      </c>
      <c r="AS18" s="99" t="str">
        <f t="shared" ca="1" si="23"/>
        <v/>
      </c>
      <c r="AT18" s="72"/>
      <c r="AV18" s="33">
        <v>100</v>
      </c>
      <c r="AW18" s="3">
        <v>1.25</v>
      </c>
    </row>
    <row r="19" spans="1:49" x14ac:dyDescent="0.2">
      <c r="A19" s="101">
        <f t="shared" si="24"/>
        <v>16</v>
      </c>
      <c r="B19" s="107" t="str">
        <f t="shared" ca="1" si="5"/>
        <v/>
      </c>
      <c r="C19" s="105" t="str">
        <f t="shared" ca="1" si="6"/>
        <v/>
      </c>
      <c r="D19" s="106" t="str">
        <f t="shared" ca="1" si="7"/>
        <v/>
      </c>
      <c r="E19" s="108" t="str">
        <f t="shared" ca="1" si="8"/>
        <v/>
      </c>
      <c r="F19" s="104"/>
      <c r="G19" s="6"/>
      <c r="H19" s="6"/>
      <c r="I19" s="6"/>
      <c r="J19" s="7"/>
      <c r="K19" s="8"/>
      <c r="L19" s="5"/>
      <c r="M19" s="6"/>
      <c r="N19" s="6"/>
      <c r="O19" s="6"/>
      <c r="P19" s="6"/>
      <c r="Q19" s="15"/>
      <c r="R19" s="6"/>
      <c r="S19" s="6"/>
      <c r="T19" s="6"/>
      <c r="U19" s="6"/>
      <c r="V19" s="68"/>
      <c r="W19" s="16">
        <f t="shared" ca="1" si="9"/>
        <v>0</v>
      </c>
      <c r="X19" s="9">
        <f t="shared" ca="1" si="10"/>
        <v>0</v>
      </c>
      <c r="Y19" s="9">
        <f t="shared" ca="1" si="11"/>
        <v>0</v>
      </c>
      <c r="Z19" s="9">
        <f t="shared" ca="1" si="12"/>
        <v>0</v>
      </c>
      <c r="AA19" s="9">
        <f t="shared" ca="1" si="13"/>
        <v>0</v>
      </c>
      <c r="AB19" s="9">
        <f t="shared" ca="1" si="14"/>
        <v>0</v>
      </c>
      <c r="AC19" s="9">
        <f t="shared" ca="1" si="15"/>
        <v>0</v>
      </c>
      <c r="AD19" s="9">
        <f t="shared" ca="1" si="16"/>
        <v>0</v>
      </c>
      <c r="AE19" s="9">
        <f t="shared" ca="1" si="17"/>
        <v>0</v>
      </c>
      <c r="AF19" s="9">
        <f t="shared" ca="1" si="18"/>
        <v>0</v>
      </c>
      <c r="AG19" s="9">
        <f t="shared" ca="1" si="19"/>
        <v>0</v>
      </c>
      <c r="AH19" s="23">
        <f ca="1">$W19*DU_WHB_H+'Pipe Section'!$X19*DU_WC_C_H+'Pipe Section'!$Y19*DU_WC_R_H+'Pipe Section'!$Z19*DU_Bath_H+'Pipe Section'!$AA19*DU_Shower_H+'Pipe Section'!$AB19*DU_Sink_H+'Pipe Section'!$AC19*DU_Sink_M_H+'Pipe Section'!$AD19*DU_Tap_H_H+'Pipe Section'!$AE19*DU_Tap_C_H+'Pipe Section'!$AF19*DU_Tap_M_H+'Pipe Section'!$AG19*DU_Tap_R_H</f>
        <v>0</v>
      </c>
      <c r="AI19" s="47">
        <f t="shared" ca="1" si="1"/>
        <v>0</v>
      </c>
      <c r="AJ19" s="24" t="str">
        <f t="shared" ca="1" si="20"/>
        <v/>
      </c>
      <c r="AK19" s="88">
        <f ca="1">$W19*DU_WHB_C+'Pipe Section'!$X19*DU_WC_C_C+'Pipe Section'!$Y19*DU_WC_R_C+'Pipe Section'!$Z19*DU_Bath_C+'Pipe Section'!$AA19*DU_Shower_C+'Pipe Section'!$AB19*DU_Sink_C+'Pipe Section'!$AC19*DU_Sink_M_C+'Pipe Section'!$AD19*DU_Tap_H_C+'Pipe Section'!$AE19*DU_Tap_C_C+'Pipe Section'!$AF19*DU_Tap_M_C+'Pipe Section'!$AG19*DU_Tap_R_C</f>
        <v>0</v>
      </c>
      <c r="AL19" s="89">
        <f t="shared" ca="1" si="2"/>
        <v>0</v>
      </c>
      <c r="AM19" s="90" t="str">
        <f t="shared" ca="1" si="21"/>
        <v/>
      </c>
      <c r="AN19" s="79">
        <f ca="1">$W19*DU_WHB_M+'Pipe Section'!$X19*DU_WC_C_M+'Pipe Section'!$Y19*DU_WC_R_M+'Pipe Section'!$Z19*DU_Bath_M+'Pipe Section'!$AA19*DU_Shower_M+'Pipe Section'!$AB19*DU_Sink_M+'Pipe Section'!$AC19*DU_Sink_M_M+'Pipe Section'!$AD19*DU_Tap_H_M+'Pipe Section'!$AE19*DU_Tap_C_M+'Pipe Section'!$AF19*DU_Tap_M_M+'Pipe Section'!$AG19*DU_Tap_R_M</f>
        <v>0</v>
      </c>
      <c r="AO19" s="80">
        <f t="shared" ca="1" si="3"/>
        <v>0</v>
      </c>
      <c r="AP19" s="81" t="str">
        <f t="shared" ca="1" si="22"/>
        <v/>
      </c>
      <c r="AQ19" s="97">
        <f ca="1">$W19*DU_WHB_R+'Pipe Section'!$X19*DU_WC_C_R+'Pipe Section'!$Y19*DU_WC_R_R+'Pipe Section'!$Z19*DU_Bath_R+'Pipe Section'!$AA19*DU_Shower_R+'Pipe Section'!$AB19*DU_Sink_R+'Pipe Section'!$AC19*DU_Sink_M_R+'Pipe Section'!$AD19*DU_Tap_H_R+'Pipe Section'!$AE19*DU_Tap_C_R+'Pipe Section'!$AF19*DU_Tap_M_R+'Pipe Section'!$AG19*DU_Tap_R_R</f>
        <v>0</v>
      </c>
      <c r="AR19" s="98">
        <f t="shared" ca="1" si="4"/>
        <v>0</v>
      </c>
      <c r="AS19" s="99" t="str">
        <f t="shared" ca="1" si="23"/>
        <v/>
      </c>
      <c r="AT19" s="72"/>
      <c r="AV19" s="33">
        <v>200</v>
      </c>
      <c r="AW19" s="3">
        <v>2.2000000000000002</v>
      </c>
    </row>
    <row r="20" spans="1:49" x14ac:dyDescent="0.2">
      <c r="A20" s="101">
        <f t="shared" si="24"/>
        <v>17</v>
      </c>
      <c r="B20" s="107" t="str">
        <f t="shared" ca="1" si="5"/>
        <v/>
      </c>
      <c r="C20" s="105" t="str">
        <f t="shared" ca="1" si="6"/>
        <v/>
      </c>
      <c r="D20" s="106" t="str">
        <f t="shared" ca="1" si="7"/>
        <v/>
      </c>
      <c r="E20" s="108" t="str">
        <f t="shared" ca="1" si="8"/>
        <v/>
      </c>
      <c r="F20" s="104"/>
      <c r="G20" s="6"/>
      <c r="H20" s="6"/>
      <c r="I20" s="6"/>
      <c r="J20" s="7"/>
      <c r="K20" s="8"/>
      <c r="L20" s="5"/>
      <c r="M20" s="6"/>
      <c r="N20" s="6"/>
      <c r="O20" s="6"/>
      <c r="P20" s="6"/>
      <c r="Q20" s="15"/>
      <c r="R20" s="6"/>
      <c r="S20" s="6"/>
      <c r="T20" s="6"/>
      <c r="U20" s="6"/>
      <c r="V20" s="68"/>
      <c r="W20" s="16">
        <f t="shared" ca="1" si="9"/>
        <v>0</v>
      </c>
      <c r="X20" s="9">
        <f t="shared" ca="1" si="10"/>
        <v>0</v>
      </c>
      <c r="Y20" s="9">
        <f t="shared" ca="1" si="11"/>
        <v>0</v>
      </c>
      <c r="Z20" s="9">
        <f t="shared" ca="1" si="12"/>
        <v>0</v>
      </c>
      <c r="AA20" s="9">
        <f t="shared" ca="1" si="13"/>
        <v>0</v>
      </c>
      <c r="AB20" s="9">
        <f t="shared" ca="1" si="14"/>
        <v>0</v>
      </c>
      <c r="AC20" s="9">
        <f t="shared" ca="1" si="15"/>
        <v>0</v>
      </c>
      <c r="AD20" s="9">
        <f t="shared" ca="1" si="16"/>
        <v>0</v>
      </c>
      <c r="AE20" s="9">
        <f t="shared" ca="1" si="17"/>
        <v>0</v>
      </c>
      <c r="AF20" s="9">
        <f t="shared" ca="1" si="18"/>
        <v>0</v>
      </c>
      <c r="AG20" s="9">
        <f t="shared" ca="1" si="19"/>
        <v>0</v>
      </c>
      <c r="AH20" s="23">
        <f ca="1">$W20*DU_WHB_H+'Pipe Section'!$X20*DU_WC_C_H+'Pipe Section'!$Y20*DU_WC_R_H+'Pipe Section'!$Z20*DU_Bath_H+'Pipe Section'!$AA20*DU_Shower_H+'Pipe Section'!$AB20*DU_Sink_H+'Pipe Section'!$AC20*DU_Sink_M_H+'Pipe Section'!$AD20*DU_Tap_H_H+'Pipe Section'!$AE20*DU_Tap_C_H+'Pipe Section'!$AF20*DU_Tap_M_H+'Pipe Section'!$AG20*DU_Tap_R_H</f>
        <v>0</v>
      </c>
      <c r="AI20" s="47">
        <f t="shared" ca="1" si="1"/>
        <v>0</v>
      </c>
      <c r="AJ20" s="24" t="str">
        <f t="shared" ca="1" si="20"/>
        <v/>
      </c>
      <c r="AK20" s="88">
        <f ca="1">$W20*DU_WHB_C+'Pipe Section'!$X20*DU_WC_C_C+'Pipe Section'!$Y20*DU_WC_R_C+'Pipe Section'!$Z20*DU_Bath_C+'Pipe Section'!$AA20*DU_Shower_C+'Pipe Section'!$AB20*DU_Sink_C+'Pipe Section'!$AC20*DU_Sink_M_C+'Pipe Section'!$AD20*DU_Tap_H_C+'Pipe Section'!$AE20*DU_Tap_C_C+'Pipe Section'!$AF20*DU_Tap_M_C+'Pipe Section'!$AG20*DU_Tap_R_C</f>
        <v>0</v>
      </c>
      <c r="AL20" s="89">
        <f t="shared" ca="1" si="2"/>
        <v>0</v>
      </c>
      <c r="AM20" s="90" t="str">
        <f t="shared" ca="1" si="21"/>
        <v/>
      </c>
      <c r="AN20" s="79">
        <f ca="1">$W20*DU_WHB_M+'Pipe Section'!$X20*DU_WC_C_M+'Pipe Section'!$Y20*DU_WC_R_M+'Pipe Section'!$Z20*DU_Bath_M+'Pipe Section'!$AA20*DU_Shower_M+'Pipe Section'!$AB20*DU_Sink_M+'Pipe Section'!$AC20*DU_Sink_M_M+'Pipe Section'!$AD20*DU_Tap_H_M+'Pipe Section'!$AE20*DU_Tap_C_M+'Pipe Section'!$AF20*DU_Tap_M_M+'Pipe Section'!$AG20*DU_Tap_R_M</f>
        <v>0</v>
      </c>
      <c r="AO20" s="80">
        <f t="shared" ca="1" si="3"/>
        <v>0</v>
      </c>
      <c r="AP20" s="81" t="str">
        <f t="shared" ca="1" si="22"/>
        <v/>
      </c>
      <c r="AQ20" s="97">
        <f ca="1">$W20*DU_WHB_R+'Pipe Section'!$X20*DU_WC_C_R+'Pipe Section'!$Y20*DU_WC_R_R+'Pipe Section'!$Z20*DU_Bath_R+'Pipe Section'!$AA20*DU_Shower_R+'Pipe Section'!$AB20*DU_Sink_R+'Pipe Section'!$AC20*DU_Sink_M_R+'Pipe Section'!$AD20*DU_Tap_H_R+'Pipe Section'!$AE20*DU_Tap_C_R+'Pipe Section'!$AF20*DU_Tap_M_R+'Pipe Section'!$AG20*DU_Tap_R_R</f>
        <v>0</v>
      </c>
      <c r="AR20" s="98">
        <f t="shared" ca="1" si="4"/>
        <v>0</v>
      </c>
      <c r="AS20" s="99" t="str">
        <f t="shared" ca="1" si="23"/>
        <v/>
      </c>
      <c r="AT20" s="72"/>
      <c r="AV20" s="33">
        <v>400</v>
      </c>
      <c r="AW20" s="3">
        <v>3.5</v>
      </c>
    </row>
    <row r="21" spans="1:49" x14ac:dyDescent="0.2">
      <c r="A21" s="101">
        <f t="shared" si="24"/>
        <v>18</v>
      </c>
      <c r="B21" s="107" t="str">
        <f t="shared" ca="1" si="5"/>
        <v/>
      </c>
      <c r="C21" s="105" t="str">
        <f t="shared" ca="1" si="6"/>
        <v/>
      </c>
      <c r="D21" s="106" t="str">
        <f t="shared" ca="1" si="7"/>
        <v/>
      </c>
      <c r="E21" s="108" t="str">
        <f t="shared" ca="1" si="8"/>
        <v/>
      </c>
      <c r="F21" s="104"/>
      <c r="G21" s="6"/>
      <c r="H21" s="6"/>
      <c r="I21" s="6"/>
      <c r="J21" s="7"/>
      <c r="K21" s="8"/>
      <c r="L21" s="5"/>
      <c r="M21" s="6"/>
      <c r="N21" s="6"/>
      <c r="O21" s="6"/>
      <c r="P21" s="6"/>
      <c r="Q21" s="15"/>
      <c r="R21" s="6"/>
      <c r="S21" s="6"/>
      <c r="T21" s="6"/>
      <c r="U21" s="6"/>
      <c r="V21" s="68"/>
      <c r="W21" s="16">
        <f t="shared" ca="1" si="9"/>
        <v>0</v>
      </c>
      <c r="X21" s="9">
        <f t="shared" ca="1" si="10"/>
        <v>0</v>
      </c>
      <c r="Y21" s="9">
        <f t="shared" ca="1" si="11"/>
        <v>0</v>
      </c>
      <c r="Z21" s="9">
        <f t="shared" ca="1" si="12"/>
        <v>0</v>
      </c>
      <c r="AA21" s="9">
        <f t="shared" ca="1" si="13"/>
        <v>0</v>
      </c>
      <c r="AB21" s="9">
        <f t="shared" ca="1" si="14"/>
        <v>0</v>
      </c>
      <c r="AC21" s="9">
        <f t="shared" ca="1" si="15"/>
        <v>0</v>
      </c>
      <c r="AD21" s="9">
        <f t="shared" ca="1" si="16"/>
        <v>0</v>
      </c>
      <c r="AE21" s="9">
        <f t="shared" ca="1" si="17"/>
        <v>0</v>
      </c>
      <c r="AF21" s="9">
        <f t="shared" ca="1" si="18"/>
        <v>0</v>
      </c>
      <c r="AG21" s="9">
        <f t="shared" ca="1" si="19"/>
        <v>0</v>
      </c>
      <c r="AH21" s="23">
        <f ca="1">$W21*DU_WHB_H+'Pipe Section'!$X21*DU_WC_C_H+'Pipe Section'!$Y21*DU_WC_R_H+'Pipe Section'!$Z21*DU_Bath_H+'Pipe Section'!$AA21*DU_Shower_H+'Pipe Section'!$AB21*DU_Sink_H+'Pipe Section'!$AC21*DU_Sink_M_H+'Pipe Section'!$AD21*DU_Tap_H_H+'Pipe Section'!$AE21*DU_Tap_C_H+'Pipe Section'!$AF21*DU_Tap_M_H+'Pipe Section'!$AG21*DU_Tap_R_H</f>
        <v>0</v>
      </c>
      <c r="AI21" s="47">
        <f t="shared" ca="1" si="1"/>
        <v>0</v>
      </c>
      <c r="AJ21" s="24" t="str">
        <f t="shared" ca="1" si="20"/>
        <v/>
      </c>
      <c r="AK21" s="88">
        <f ca="1">$W21*DU_WHB_C+'Pipe Section'!$X21*DU_WC_C_C+'Pipe Section'!$Y21*DU_WC_R_C+'Pipe Section'!$Z21*DU_Bath_C+'Pipe Section'!$AA21*DU_Shower_C+'Pipe Section'!$AB21*DU_Sink_C+'Pipe Section'!$AC21*DU_Sink_M_C+'Pipe Section'!$AD21*DU_Tap_H_C+'Pipe Section'!$AE21*DU_Tap_C_C+'Pipe Section'!$AF21*DU_Tap_M_C+'Pipe Section'!$AG21*DU_Tap_R_C</f>
        <v>0</v>
      </c>
      <c r="AL21" s="89">
        <f t="shared" ca="1" si="2"/>
        <v>0</v>
      </c>
      <c r="AM21" s="90" t="str">
        <f t="shared" ca="1" si="21"/>
        <v/>
      </c>
      <c r="AN21" s="79">
        <f ca="1">$W21*DU_WHB_M+'Pipe Section'!$X21*DU_WC_C_M+'Pipe Section'!$Y21*DU_WC_R_M+'Pipe Section'!$Z21*DU_Bath_M+'Pipe Section'!$AA21*DU_Shower_M+'Pipe Section'!$AB21*DU_Sink_M+'Pipe Section'!$AC21*DU_Sink_M_M+'Pipe Section'!$AD21*DU_Tap_H_M+'Pipe Section'!$AE21*DU_Tap_C_M+'Pipe Section'!$AF21*DU_Tap_M_M+'Pipe Section'!$AG21*DU_Tap_R_M</f>
        <v>0</v>
      </c>
      <c r="AO21" s="80">
        <f t="shared" ca="1" si="3"/>
        <v>0</v>
      </c>
      <c r="AP21" s="81" t="str">
        <f t="shared" ca="1" si="22"/>
        <v/>
      </c>
      <c r="AQ21" s="97">
        <f ca="1">$W21*DU_WHB_R+'Pipe Section'!$X21*DU_WC_C_R+'Pipe Section'!$Y21*DU_WC_R_R+'Pipe Section'!$Z21*DU_Bath_R+'Pipe Section'!$AA21*DU_Shower_R+'Pipe Section'!$AB21*DU_Sink_R+'Pipe Section'!$AC21*DU_Sink_M_R+'Pipe Section'!$AD21*DU_Tap_H_R+'Pipe Section'!$AE21*DU_Tap_C_R+'Pipe Section'!$AF21*DU_Tap_M_R+'Pipe Section'!$AG21*DU_Tap_R_R</f>
        <v>0</v>
      </c>
      <c r="AR21" s="98">
        <f t="shared" ca="1" si="4"/>
        <v>0</v>
      </c>
      <c r="AS21" s="99" t="str">
        <f t="shared" ca="1" si="23"/>
        <v/>
      </c>
      <c r="AT21" s="72"/>
      <c r="AV21" s="33">
        <v>800</v>
      </c>
      <c r="AW21" s="3">
        <v>6</v>
      </c>
    </row>
    <row r="22" spans="1:49" x14ac:dyDescent="0.2">
      <c r="A22" s="101">
        <f t="shared" si="24"/>
        <v>19</v>
      </c>
      <c r="B22" s="107" t="str">
        <f t="shared" ca="1" si="5"/>
        <v/>
      </c>
      <c r="C22" s="105" t="str">
        <f t="shared" ca="1" si="6"/>
        <v/>
      </c>
      <c r="D22" s="106" t="str">
        <f t="shared" ca="1" si="7"/>
        <v/>
      </c>
      <c r="E22" s="108" t="str">
        <f t="shared" ca="1" si="8"/>
        <v/>
      </c>
      <c r="F22" s="104"/>
      <c r="G22" s="6"/>
      <c r="H22" s="6"/>
      <c r="I22" s="6"/>
      <c r="J22" s="7"/>
      <c r="K22" s="8"/>
      <c r="L22" s="5"/>
      <c r="M22" s="6"/>
      <c r="N22" s="6"/>
      <c r="O22" s="6"/>
      <c r="P22" s="6"/>
      <c r="Q22" s="15"/>
      <c r="R22" s="6"/>
      <c r="S22" s="6"/>
      <c r="T22" s="6"/>
      <c r="U22" s="6"/>
      <c r="V22" s="68"/>
      <c r="W22" s="16">
        <f t="shared" ca="1" si="9"/>
        <v>0</v>
      </c>
      <c r="X22" s="9">
        <f t="shared" ca="1" si="10"/>
        <v>0</v>
      </c>
      <c r="Y22" s="9">
        <f t="shared" ca="1" si="11"/>
        <v>0</v>
      </c>
      <c r="Z22" s="9">
        <f t="shared" ca="1" si="12"/>
        <v>0</v>
      </c>
      <c r="AA22" s="9">
        <f t="shared" ca="1" si="13"/>
        <v>0</v>
      </c>
      <c r="AB22" s="9">
        <f t="shared" ca="1" si="14"/>
        <v>0</v>
      </c>
      <c r="AC22" s="9">
        <f t="shared" ca="1" si="15"/>
        <v>0</v>
      </c>
      <c r="AD22" s="9">
        <f t="shared" ca="1" si="16"/>
        <v>0</v>
      </c>
      <c r="AE22" s="9">
        <f t="shared" ca="1" si="17"/>
        <v>0</v>
      </c>
      <c r="AF22" s="9">
        <f t="shared" ca="1" si="18"/>
        <v>0</v>
      </c>
      <c r="AG22" s="9">
        <f t="shared" ca="1" si="19"/>
        <v>0</v>
      </c>
      <c r="AH22" s="23">
        <f ca="1">$W22*DU_WHB_H+'Pipe Section'!$X22*DU_WC_C_H+'Pipe Section'!$Y22*DU_WC_R_H+'Pipe Section'!$Z22*DU_Bath_H+'Pipe Section'!$AA22*DU_Shower_H+'Pipe Section'!$AB22*DU_Sink_H+'Pipe Section'!$AC22*DU_Sink_M_H+'Pipe Section'!$AD22*DU_Tap_H_H+'Pipe Section'!$AE22*DU_Tap_C_H+'Pipe Section'!$AF22*DU_Tap_M_H+'Pipe Section'!$AG22*DU_Tap_R_H</f>
        <v>0</v>
      </c>
      <c r="AI22" s="47">
        <f t="shared" ca="1" si="1"/>
        <v>0</v>
      </c>
      <c r="AJ22" s="24" t="str">
        <f t="shared" ca="1" si="20"/>
        <v/>
      </c>
      <c r="AK22" s="88">
        <f ca="1">$W22*DU_WHB_C+'Pipe Section'!$X22*DU_WC_C_C+'Pipe Section'!$Y22*DU_WC_R_C+'Pipe Section'!$Z22*DU_Bath_C+'Pipe Section'!$AA22*DU_Shower_C+'Pipe Section'!$AB22*DU_Sink_C+'Pipe Section'!$AC22*DU_Sink_M_C+'Pipe Section'!$AD22*DU_Tap_H_C+'Pipe Section'!$AE22*DU_Tap_C_C+'Pipe Section'!$AF22*DU_Tap_M_C+'Pipe Section'!$AG22*DU_Tap_R_C</f>
        <v>0</v>
      </c>
      <c r="AL22" s="89">
        <f t="shared" ca="1" si="2"/>
        <v>0</v>
      </c>
      <c r="AM22" s="90" t="str">
        <f t="shared" ca="1" si="21"/>
        <v/>
      </c>
      <c r="AN22" s="79">
        <f ca="1">$W22*DU_WHB_M+'Pipe Section'!$X22*DU_WC_C_M+'Pipe Section'!$Y22*DU_WC_R_M+'Pipe Section'!$Z22*DU_Bath_M+'Pipe Section'!$AA22*DU_Shower_M+'Pipe Section'!$AB22*DU_Sink_M+'Pipe Section'!$AC22*DU_Sink_M_M+'Pipe Section'!$AD22*DU_Tap_H_M+'Pipe Section'!$AE22*DU_Tap_C_M+'Pipe Section'!$AF22*DU_Tap_M_M+'Pipe Section'!$AG22*DU_Tap_R_M</f>
        <v>0</v>
      </c>
      <c r="AO22" s="80">
        <f t="shared" ca="1" si="3"/>
        <v>0</v>
      </c>
      <c r="AP22" s="81" t="str">
        <f t="shared" ca="1" si="22"/>
        <v/>
      </c>
      <c r="AQ22" s="97">
        <f ca="1">$W22*DU_WHB_R+'Pipe Section'!$X22*DU_WC_C_R+'Pipe Section'!$Y22*DU_WC_R_R+'Pipe Section'!$Z22*DU_Bath_R+'Pipe Section'!$AA22*DU_Shower_R+'Pipe Section'!$AB22*DU_Sink_R+'Pipe Section'!$AC22*DU_Sink_M_R+'Pipe Section'!$AD22*DU_Tap_H_R+'Pipe Section'!$AE22*DU_Tap_C_R+'Pipe Section'!$AF22*DU_Tap_M_R+'Pipe Section'!$AG22*DU_Tap_R_R</f>
        <v>0</v>
      </c>
      <c r="AR22" s="98">
        <f t="shared" ca="1" si="4"/>
        <v>0</v>
      </c>
      <c r="AS22" s="99" t="str">
        <f t="shared" ca="1" si="23"/>
        <v/>
      </c>
      <c r="AT22" s="72"/>
      <c r="AV22" s="33">
        <v>1000</v>
      </c>
      <c r="AW22" s="3">
        <v>7</v>
      </c>
    </row>
    <row r="23" spans="1:49" x14ac:dyDescent="0.2">
      <c r="A23" s="101">
        <f t="shared" si="24"/>
        <v>20</v>
      </c>
      <c r="B23" s="107" t="str">
        <f t="shared" ca="1" si="5"/>
        <v/>
      </c>
      <c r="C23" s="105" t="str">
        <f t="shared" ca="1" si="6"/>
        <v/>
      </c>
      <c r="D23" s="106" t="str">
        <f t="shared" ca="1" si="7"/>
        <v/>
      </c>
      <c r="E23" s="108" t="str">
        <f t="shared" ca="1" si="8"/>
        <v/>
      </c>
      <c r="F23" s="104"/>
      <c r="G23" s="6"/>
      <c r="H23" s="6"/>
      <c r="I23" s="6"/>
      <c r="J23" s="7"/>
      <c r="K23" s="8"/>
      <c r="L23" s="5"/>
      <c r="M23" s="6"/>
      <c r="N23" s="6"/>
      <c r="O23" s="6"/>
      <c r="P23" s="6"/>
      <c r="Q23" s="15"/>
      <c r="R23" s="6"/>
      <c r="S23" s="6"/>
      <c r="T23" s="6"/>
      <c r="U23" s="6"/>
      <c r="V23" s="68"/>
      <c r="W23" s="16">
        <f t="shared" ca="1" si="9"/>
        <v>0</v>
      </c>
      <c r="X23" s="9">
        <f t="shared" ca="1" si="10"/>
        <v>0</v>
      </c>
      <c r="Y23" s="9">
        <f t="shared" ca="1" si="11"/>
        <v>0</v>
      </c>
      <c r="Z23" s="9">
        <f t="shared" ca="1" si="12"/>
        <v>0</v>
      </c>
      <c r="AA23" s="9">
        <f t="shared" ca="1" si="13"/>
        <v>0</v>
      </c>
      <c r="AB23" s="9">
        <f t="shared" ca="1" si="14"/>
        <v>0</v>
      </c>
      <c r="AC23" s="9">
        <f t="shared" ca="1" si="15"/>
        <v>0</v>
      </c>
      <c r="AD23" s="9">
        <f t="shared" ca="1" si="16"/>
        <v>0</v>
      </c>
      <c r="AE23" s="9">
        <f t="shared" ca="1" si="17"/>
        <v>0</v>
      </c>
      <c r="AF23" s="9">
        <f t="shared" ca="1" si="18"/>
        <v>0</v>
      </c>
      <c r="AG23" s="9">
        <f t="shared" ca="1" si="19"/>
        <v>0</v>
      </c>
      <c r="AH23" s="23">
        <f ca="1">$W23*DU_WHB_H+'Pipe Section'!$X23*DU_WC_C_H+'Pipe Section'!$Y23*DU_WC_R_H+'Pipe Section'!$Z23*DU_Bath_H+'Pipe Section'!$AA23*DU_Shower_H+'Pipe Section'!$AB23*DU_Sink_H+'Pipe Section'!$AC23*DU_Sink_M_H+'Pipe Section'!$AD23*DU_Tap_H_H+'Pipe Section'!$AE23*DU_Tap_C_H+'Pipe Section'!$AF23*DU_Tap_M_H+'Pipe Section'!$AG23*DU_Tap_R_H</f>
        <v>0</v>
      </c>
      <c r="AI23" s="47">
        <f t="shared" ca="1" si="1"/>
        <v>0</v>
      </c>
      <c r="AJ23" s="24" t="str">
        <f t="shared" ca="1" si="20"/>
        <v/>
      </c>
      <c r="AK23" s="88">
        <f ca="1">$W23*DU_WHB_C+'Pipe Section'!$X23*DU_WC_C_C+'Pipe Section'!$Y23*DU_WC_R_C+'Pipe Section'!$Z23*DU_Bath_C+'Pipe Section'!$AA23*DU_Shower_C+'Pipe Section'!$AB23*DU_Sink_C+'Pipe Section'!$AC23*DU_Sink_M_C+'Pipe Section'!$AD23*DU_Tap_H_C+'Pipe Section'!$AE23*DU_Tap_C_C+'Pipe Section'!$AF23*DU_Tap_M_C+'Pipe Section'!$AG23*DU_Tap_R_C</f>
        <v>0</v>
      </c>
      <c r="AL23" s="89">
        <f t="shared" ca="1" si="2"/>
        <v>0</v>
      </c>
      <c r="AM23" s="90" t="str">
        <f t="shared" ca="1" si="21"/>
        <v/>
      </c>
      <c r="AN23" s="79">
        <f ca="1">$W23*DU_WHB_M+'Pipe Section'!$X23*DU_WC_C_M+'Pipe Section'!$Y23*DU_WC_R_M+'Pipe Section'!$Z23*DU_Bath_M+'Pipe Section'!$AA23*DU_Shower_M+'Pipe Section'!$AB23*DU_Sink_M+'Pipe Section'!$AC23*DU_Sink_M_M+'Pipe Section'!$AD23*DU_Tap_H_M+'Pipe Section'!$AE23*DU_Tap_C_M+'Pipe Section'!$AF23*DU_Tap_M_M+'Pipe Section'!$AG23*DU_Tap_R_M</f>
        <v>0</v>
      </c>
      <c r="AO23" s="80">
        <f t="shared" ca="1" si="3"/>
        <v>0</v>
      </c>
      <c r="AP23" s="81" t="str">
        <f t="shared" ca="1" si="22"/>
        <v/>
      </c>
      <c r="AQ23" s="97">
        <f ca="1">$W23*DU_WHB_R+'Pipe Section'!$X23*DU_WC_C_R+'Pipe Section'!$Y23*DU_WC_R_R+'Pipe Section'!$Z23*DU_Bath_R+'Pipe Section'!$AA23*DU_Shower_R+'Pipe Section'!$AB23*DU_Sink_R+'Pipe Section'!$AC23*DU_Sink_M_R+'Pipe Section'!$AD23*DU_Tap_H_R+'Pipe Section'!$AE23*DU_Tap_C_R+'Pipe Section'!$AF23*DU_Tap_M_R+'Pipe Section'!$AG23*DU_Tap_R_R</f>
        <v>0</v>
      </c>
      <c r="AR23" s="98">
        <f t="shared" ca="1" si="4"/>
        <v>0</v>
      </c>
      <c r="AS23" s="99" t="str">
        <f t="shared" ca="1" si="23"/>
        <v/>
      </c>
      <c r="AT23" s="72"/>
      <c r="AV23" s="33">
        <v>1500</v>
      </c>
      <c r="AW23" s="3">
        <v>9</v>
      </c>
    </row>
    <row r="24" spans="1:49" x14ac:dyDescent="0.2">
      <c r="A24" s="101">
        <f t="shared" si="24"/>
        <v>21</v>
      </c>
      <c r="B24" s="107" t="str">
        <f t="shared" ca="1" si="5"/>
        <v/>
      </c>
      <c r="C24" s="105" t="str">
        <f t="shared" ca="1" si="6"/>
        <v/>
      </c>
      <c r="D24" s="106" t="str">
        <f t="shared" ca="1" si="7"/>
        <v/>
      </c>
      <c r="E24" s="108" t="str">
        <f t="shared" ca="1" si="8"/>
        <v/>
      </c>
      <c r="F24" s="104"/>
      <c r="G24" s="6"/>
      <c r="H24" s="6"/>
      <c r="I24" s="6"/>
      <c r="J24" s="7"/>
      <c r="K24" s="8"/>
      <c r="L24" s="5"/>
      <c r="M24" s="6"/>
      <c r="N24" s="6"/>
      <c r="O24" s="6"/>
      <c r="P24" s="6"/>
      <c r="Q24" s="15"/>
      <c r="R24" s="6"/>
      <c r="S24" s="6"/>
      <c r="T24" s="6"/>
      <c r="U24" s="6"/>
      <c r="V24" s="68"/>
      <c r="W24" s="16">
        <f t="shared" ca="1" si="9"/>
        <v>0</v>
      </c>
      <c r="X24" s="9">
        <f t="shared" ca="1" si="10"/>
        <v>0</v>
      </c>
      <c r="Y24" s="9">
        <f t="shared" ca="1" si="11"/>
        <v>0</v>
      </c>
      <c r="Z24" s="9">
        <f t="shared" ca="1" si="12"/>
        <v>0</v>
      </c>
      <c r="AA24" s="9">
        <f t="shared" ca="1" si="13"/>
        <v>0</v>
      </c>
      <c r="AB24" s="9">
        <f t="shared" ca="1" si="14"/>
        <v>0</v>
      </c>
      <c r="AC24" s="9">
        <f t="shared" ca="1" si="15"/>
        <v>0</v>
      </c>
      <c r="AD24" s="9">
        <f t="shared" ca="1" si="16"/>
        <v>0</v>
      </c>
      <c r="AE24" s="9">
        <f t="shared" ca="1" si="17"/>
        <v>0</v>
      </c>
      <c r="AF24" s="9">
        <f t="shared" ca="1" si="18"/>
        <v>0</v>
      </c>
      <c r="AG24" s="9">
        <f t="shared" ca="1" si="19"/>
        <v>0</v>
      </c>
      <c r="AH24" s="23">
        <f ca="1">$W24*DU_WHB_H+'Pipe Section'!$X24*DU_WC_C_H+'Pipe Section'!$Y24*DU_WC_R_H+'Pipe Section'!$Z24*DU_Bath_H+'Pipe Section'!$AA24*DU_Shower_H+'Pipe Section'!$AB24*DU_Sink_H+'Pipe Section'!$AC24*DU_Sink_M_H+'Pipe Section'!$AD24*DU_Tap_H_H+'Pipe Section'!$AE24*DU_Tap_C_H+'Pipe Section'!$AF24*DU_Tap_M_H+'Pipe Section'!$AG24*DU_Tap_R_H</f>
        <v>0</v>
      </c>
      <c r="AI24" s="47">
        <f t="shared" ca="1" si="1"/>
        <v>0</v>
      </c>
      <c r="AJ24" s="24" t="str">
        <f t="shared" ca="1" si="20"/>
        <v/>
      </c>
      <c r="AK24" s="88">
        <f ca="1">$W24*DU_WHB_C+'Pipe Section'!$X24*DU_WC_C_C+'Pipe Section'!$Y24*DU_WC_R_C+'Pipe Section'!$Z24*DU_Bath_C+'Pipe Section'!$AA24*DU_Shower_C+'Pipe Section'!$AB24*DU_Sink_C+'Pipe Section'!$AC24*DU_Sink_M_C+'Pipe Section'!$AD24*DU_Tap_H_C+'Pipe Section'!$AE24*DU_Tap_C_C+'Pipe Section'!$AF24*DU_Tap_M_C+'Pipe Section'!$AG24*DU_Tap_R_C</f>
        <v>0</v>
      </c>
      <c r="AL24" s="89">
        <f t="shared" ca="1" si="2"/>
        <v>0</v>
      </c>
      <c r="AM24" s="90" t="str">
        <f t="shared" ca="1" si="21"/>
        <v/>
      </c>
      <c r="AN24" s="79">
        <f ca="1">$W24*DU_WHB_M+'Pipe Section'!$X24*DU_WC_C_M+'Pipe Section'!$Y24*DU_WC_R_M+'Pipe Section'!$Z24*DU_Bath_M+'Pipe Section'!$AA24*DU_Shower_M+'Pipe Section'!$AB24*DU_Sink_M+'Pipe Section'!$AC24*DU_Sink_M_M+'Pipe Section'!$AD24*DU_Tap_H_M+'Pipe Section'!$AE24*DU_Tap_C_M+'Pipe Section'!$AF24*DU_Tap_M_M+'Pipe Section'!$AG24*DU_Tap_R_M</f>
        <v>0</v>
      </c>
      <c r="AO24" s="80">
        <f t="shared" ca="1" si="3"/>
        <v>0</v>
      </c>
      <c r="AP24" s="81" t="str">
        <f t="shared" ca="1" si="22"/>
        <v/>
      </c>
      <c r="AQ24" s="97">
        <f ca="1">$W24*DU_WHB_R+'Pipe Section'!$X24*DU_WC_C_R+'Pipe Section'!$Y24*DU_WC_R_R+'Pipe Section'!$Z24*DU_Bath_R+'Pipe Section'!$AA24*DU_Shower_R+'Pipe Section'!$AB24*DU_Sink_R+'Pipe Section'!$AC24*DU_Sink_M_R+'Pipe Section'!$AD24*DU_Tap_H_R+'Pipe Section'!$AE24*DU_Tap_C_R+'Pipe Section'!$AF24*DU_Tap_M_R+'Pipe Section'!$AG24*DU_Tap_R_R</f>
        <v>0</v>
      </c>
      <c r="AR24" s="98">
        <f t="shared" ca="1" si="4"/>
        <v>0</v>
      </c>
      <c r="AS24" s="99" t="str">
        <f t="shared" ca="1" si="23"/>
        <v/>
      </c>
      <c r="AT24" s="72"/>
      <c r="AV24" s="33">
        <v>2000</v>
      </c>
      <c r="AW24" s="3">
        <v>15</v>
      </c>
    </row>
    <row r="25" spans="1:49" x14ac:dyDescent="0.2">
      <c r="A25" s="101">
        <f t="shared" si="24"/>
        <v>22</v>
      </c>
      <c r="B25" s="107" t="str">
        <f t="shared" ca="1" si="5"/>
        <v/>
      </c>
      <c r="C25" s="105" t="str">
        <f t="shared" ca="1" si="6"/>
        <v/>
      </c>
      <c r="D25" s="106" t="str">
        <f t="shared" ca="1" si="7"/>
        <v/>
      </c>
      <c r="E25" s="108" t="str">
        <f t="shared" ca="1" si="8"/>
        <v/>
      </c>
      <c r="F25" s="104"/>
      <c r="G25" s="6"/>
      <c r="H25" s="6"/>
      <c r="I25" s="6"/>
      <c r="J25" s="7"/>
      <c r="K25" s="8"/>
      <c r="L25" s="5"/>
      <c r="M25" s="6"/>
      <c r="N25" s="6"/>
      <c r="O25" s="6"/>
      <c r="P25" s="6"/>
      <c r="Q25" s="15"/>
      <c r="R25" s="6"/>
      <c r="S25" s="6"/>
      <c r="T25" s="6"/>
      <c r="U25" s="6"/>
      <c r="V25" s="68"/>
      <c r="W25" s="16">
        <f t="shared" ca="1" si="9"/>
        <v>0</v>
      </c>
      <c r="X25" s="9">
        <f t="shared" ca="1" si="10"/>
        <v>0</v>
      </c>
      <c r="Y25" s="9">
        <f t="shared" ca="1" si="11"/>
        <v>0</v>
      </c>
      <c r="Z25" s="9">
        <f t="shared" ca="1" si="12"/>
        <v>0</v>
      </c>
      <c r="AA25" s="9">
        <f t="shared" ca="1" si="13"/>
        <v>0</v>
      </c>
      <c r="AB25" s="9">
        <f t="shared" ca="1" si="14"/>
        <v>0</v>
      </c>
      <c r="AC25" s="9">
        <f t="shared" ca="1" si="15"/>
        <v>0</v>
      </c>
      <c r="AD25" s="9">
        <f t="shared" ca="1" si="16"/>
        <v>0</v>
      </c>
      <c r="AE25" s="9">
        <f t="shared" ca="1" si="17"/>
        <v>0</v>
      </c>
      <c r="AF25" s="9">
        <f t="shared" ca="1" si="18"/>
        <v>0</v>
      </c>
      <c r="AG25" s="9">
        <f t="shared" ca="1" si="19"/>
        <v>0</v>
      </c>
      <c r="AH25" s="23">
        <f ca="1">$W25*DU_WHB_H+'Pipe Section'!$X25*DU_WC_C_H+'Pipe Section'!$Y25*DU_WC_R_H+'Pipe Section'!$Z25*DU_Bath_H+'Pipe Section'!$AA25*DU_Shower_H+'Pipe Section'!$AB25*DU_Sink_H+'Pipe Section'!$AC25*DU_Sink_M_H+'Pipe Section'!$AD25*DU_Tap_H_H+'Pipe Section'!$AE25*DU_Tap_C_H+'Pipe Section'!$AF25*DU_Tap_M_H+'Pipe Section'!$AG25*DU_Tap_R_H</f>
        <v>0</v>
      </c>
      <c r="AI25" s="47">
        <f t="shared" ca="1" si="1"/>
        <v>0</v>
      </c>
      <c r="AJ25" s="24" t="str">
        <f t="shared" ca="1" si="20"/>
        <v/>
      </c>
      <c r="AK25" s="88">
        <f ca="1">$W25*DU_WHB_C+'Pipe Section'!$X25*DU_WC_C_C+'Pipe Section'!$Y25*DU_WC_R_C+'Pipe Section'!$Z25*DU_Bath_C+'Pipe Section'!$AA25*DU_Shower_C+'Pipe Section'!$AB25*DU_Sink_C+'Pipe Section'!$AC25*DU_Sink_M_C+'Pipe Section'!$AD25*DU_Tap_H_C+'Pipe Section'!$AE25*DU_Tap_C_C+'Pipe Section'!$AF25*DU_Tap_M_C+'Pipe Section'!$AG25*DU_Tap_R_C</f>
        <v>0</v>
      </c>
      <c r="AL25" s="89">
        <f t="shared" ca="1" si="2"/>
        <v>0</v>
      </c>
      <c r="AM25" s="90" t="str">
        <f t="shared" ca="1" si="21"/>
        <v/>
      </c>
      <c r="AN25" s="79">
        <f ca="1">$W25*DU_WHB_M+'Pipe Section'!$X25*DU_WC_C_M+'Pipe Section'!$Y25*DU_WC_R_M+'Pipe Section'!$Z25*DU_Bath_M+'Pipe Section'!$AA25*DU_Shower_M+'Pipe Section'!$AB25*DU_Sink_M+'Pipe Section'!$AC25*DU_Sink_M_M+'Pipe Section'!$AD25*DU_Tap_H_M+'Pipe Section'!$AE25*DU_Tap_C_M+'Pipe Section'!$AF25*DU_Tap_M_M+'Pipe Section'!$AG25*DU_Tap_R_M</f>
        <v>0</v>
      </c>
      <c r="AO25" s="80">
        <f t="shared" ca="1" si="3"/>
        <v>0</v>
      </c>
      <c r="AP25" s="81" t="str">
        <f t="shared" ca="1" si="22"/>
        <v/>
      </c>
      <c r="AQ25" s="97">
        <f ca="1">$W25*DU_WHB_R+'Pipe Section'!$X25*DU_WC_C_R+'Pipe Section'!$Y25*DU_WC_R_R+'Pipe Section'!$Z25*DU_Bath_R+'Pipe Section'!$AA25*DU_Shower_R+'Pipe Section'!$AB25*DU_Sink_R+'Pipe Section'!$AC25*DU_Sink_M_R+'Pipe Section'!$AD25*DU_Tap_H_R+'Pipe Section'!$AE25*DU_Tap_C_R+'Pipe Section'!$AF25*DU_Tap_M_R+'Pipe Section'!$AG25*DU_Tap_R_R</f>
        <v>0</v>
      </c>
      <c r="AR25" s="98">
        <f t="shared" ca="1" si="4"/>
        <v>0</v>
      </c>
      <c r="AS25" s="99" t="str">
        <f t="shared" ca="1" si="23"/>
        <v/>
      </c>
      <c r="AT25" s="72"/>
      <c r="AV25" s="33">
        <v>5000</v>
      </c>
      <c r="AW25" s="3">
        <v>20</v>
      </c>
    </row>
    <row r="26" spans="1:49" x14ac:dyDescent="0.2">
      <c r="A26" s="101">
        <f t="shared" si="24"/>
        <v>23</v>
      </c>
      <c r="B26" s="107" t="str">
        <f t="shared" ca="1" si="5"/>
        <v/>
      </c>
      <c r="C26" s="105" t="str">
        <f t="shared" ca="1" si="6"/>
        <v/>
      </c>
      <c r="D26" s="106" t="str">
        <f t="shared" ca="1" si="7"/>
        <v/>
      </c>
      <c r="E26" s="108" t="str">
        <f t="shared" ca="1" si="8"/>
        <v/>
      </c>
      <c r="F26" s="104"/>
      <c r="G26" s="6"/>
      <c r="H26" s="6"/>
      <c r="I26" s="6"/>
      <c r="J26" s="7"/>
      <c r="K26" s="8"/>
      <c r="L26" s="5"/>
      <c r="M26" s="6"/>
      <c r="N26" s="6"/>
      <c r="O26" s="6"/>
      <c r="P26" s="6"/>
      <c r="Q26" s="15"/>
      <c r="R26" s="6"/>
      <c r="S26" s="6"/>
      <c r="T26" s="6"/>
      <c r="U26" s="6"/>
      <c r="V26" s="68"/>
      <c r="W26" s="16">
        <f t="shared" ca="1" si="9"/>
        <v>0</v>
      </c>
      <c r="X26" s="9">
        <f t="shared" ca="1" si="10"/>
        <v>0</v>
      </c>
      <c r="Y26" s="9">
        <f t="shared" ca="1" si="11"/>
        <v>0</v>
      </c>
      <c r="Z26" s="9">
        <f t="shared" ca="1" si="12"/>
        <v>0</v>
      </c>
      <c r="AA26" s="9">
        <f t="shared" ca="1" si="13"/>
        <v>0</v>
      </c>
      <c r="AB26" s="9">
        <f t="shared" ca="1" si="14"/>
        <v>0</v>
      </c>
      <c r="AC26" s="9">
        <f t="shared" ca="1" si="15"/>
        <v>0</v>
      </c>
      <c r="AD26" s="9">
        <f t="shared" ca="1" si="16"/>
        <v>0</v>
      </c>
      <c r="AE26" s="9">
        <f t="shared" ca="1" si="17"/>
        <v>0</v>
      </c>
      <c r="AF26" s="9">
        <f t="shared" ca="1" si="18"/>
        <v>0</v>
      </c>
      <c r="AG26" s="9">
        <f t="shared" ca="1" si="19"/>
        <v>0</v>
      </c>
      <c r="AH26" s="23">
        <f ca="1">$W26*DU_WHB_H+'Pipe Section'!$X26*DU_WC_C_H+'Pipe Section'!$Y26*DU_WC_R_H+'Pipe Section'!$Z26*DU_Bath_H+'Pipe Section'!$AA26*DU_Shower_H+'Pipe Section'!$AB26*DU_Sink_H+'Pipe Section'!$AC26*DU_Sink_M_H+'Pipe Section'!$AD26*DU_Tap_H_H+'Pipe Section'!$AE26*DU_Tap_C_H+'Pipe Section'!$AF26*DU_Tap_M_H+'Pipe Section'!$AG26*DU_Tap_R_H</f>
        <v>0</v>
      </c>
      <c r="AI26" s="47">
        <f t="shared" ca="1" si="1"/>
        <v>0</v>
      </c>
      <c r="AJ26" s="24" t="str">
        <f t="shared" ca="1" si="20"/>
        <v/>
      </c>
      <c r="AK26" s="88">
        <f ca="1">$W26*DU_WHB_C+'Pipe Section'!$X26*DU_WC_C_C+'Pipe Section'!$Y26*DU_WC_R_C+'Pipe Section'!$Z26*DU_Bath_C+'Pipe Section'!$AA26*DU_Shower_C+'Pipe Section'!$AB26*DU_Sink_C+'Pipe Section'!$AC26*DU_Sink_M_C+'Pipe Section'!$AD26*DU_Tap_H_C+'Pipe Section'!$AE26*DU_Tap_C_C+'Pipe Section'!$AF26*DU_Tap_M_C+'Pipe Section'!$AG26*DU_Tap_R_C</f>
        <v>0</v>
      </c>
      <c r="AL26" s="89">
        <f t="shared" ca="1" si="2"/>
        <v>0</v>
      </c>
      <c r="AM26" s="90" t="str">
        <f t="shared" ca="1" si="21"/>
        <v/>
      </c>
      <c r="AN26" s="79">
        <f ca="1">$W26*DU_WHB_M+'Pipe Section'!$X26*DU_WC_C_M+'Pipe Section'!$Y26*DU_WC_R_M+'Pipe Section'!$Z26*DU_Bath_M+'Pipe Section'!$AA26*DU_Shower_M+'Pipe Section'!$AB26*DU_Sink_M+'Pipe Section'!$AC26*DU_Sink_M_M+'Pipe Section'!$AD26*DU_Tap_H_M+'Pipe Section'!$AE26*DU_Tap_C_M+'Pipe Section'!$AF26*DU_Tap_M_M+'Pipe Section'!$AG26*DU_Tap_R_M</f>
        <v>0</v>
      </c>
      <c r="AO26" s="80">
        <f t="shared" ca="1" si="3"/>
        <v>0</v>
      </c>
      <c r="AP26" s="81" t="str">
        <f t="shared" ca="1" si="22"/>
        <v/>
      </c>
      <c r="AQ26" s="97">
        <f ca="1">$W26*DU_WHB_R+'Pipe Section'!$X26*DU_WC_C_R+'Pipe Section'!$Y26*DU_WC_R_R+'Pipe Section'!$Z26*DU_Bath_R+'Pipe Section'!$AA26*DU_Shower_R+'Pipe Section'!$AB26*DU_Sink_R+'Pipe Section'!$AC26*DU_Sink_M_R+'Pipe Section'!$AD26*DU_Tap_H_R+'Pipe Section'!$AE26*DU_Tap_C_R+'Pipe Section'!$AF26*DU_Tap_M_R+'Pipe Section'!$AG26*DU_Tap_R_R</f>
        <v>0</v>
      </c>
      <c r="AR26" s="98">
        <f t="shared" ca="1" si="4"/>
        <v>0</v>
      </c>
      <c r="AS26" s="99" t="str">
        <f t="shared" ca="1" si="23"/>
        <v/>
      </c>
      <c r="AT26" s="72"/>
      <c r="AV26" s="33">
        <v>8000</v>
      </c>
      <c r="AW26" s="3">
        <v>30</v>
      </c>
    </row>
    <row r="27" spans="1:49" x14ac:dyDescent="0.2">
      <c r="A27" s="101">
        <f t="shared" si="24"/>
        <v>24</v>
      </c>
      <c r="B27" s="107" t="str">
        <f t="shared" ca="1" si="5"/>
        <v/>
      </c>
      <c r="C27" s="105" t="str">
        <f t="shared" ca="1" si="6"/>
        <v/>
      </c>
      <c r="D27" s="106" t="str">
        <f t="shared" ca="1" si="7"/>
        <v/>
      </c>
      <c r="E27" s="108" t="str">
        <f t="shared" ca="1" si="8"/>
        <v/>
      </c>
      <c r="F27" s="104"/>
      <c r="G27" s="6"/>
      <c r="H27" s="6"/>
      <c r="I27" s="6"/>
      <c r="J27" s="7"/>
      <c r="K27" s="8"/>
      <c r="L27" s="5"/>
      <c r="M27" s="6"/>
      <c r="N27" s="6"/>
      <c r="O27" s="6"/>
      <c r="P27" s="6"/>
      <c r="Q27" s="15"/>
      <c r="R27" s="6"/>
      <c r="S27" s="6"/>
      <c r="T27" s="6"/>
      <c r="U27" s="6"/>
      <c r="V27" s="68"/>
      <c r="W27" s="16">
        <f t="shared" ca="1" si="9"/>
        <v>0</v>
      </c>
      <c r="X27" s="9">
        <f t="shared" ca="1" si="10"/>
        <v>0</v>
      </c>
      <c r="Y27" s="9">
        <f t="shared" ca="1" si="11"/>
        <v>0</v>
      </c>
      <c r="Z27" s="9">
        <f t="shared" ca="1" si="12"/>
        <v>0</v>
      </c>
      <c r="AA27" s="9">
        <f t="shared" ca="1" si="13"/>
        <v>0</v>
      </c>
      <c r="AB27" s="9">
        <f t="shared" ca="1" si="14"/>
        <v>0</v>
      </c>
      <c r="AC27" s="9">
        <f t="shared" ca="1" si="15"/>
        <v>0</v>
      </c>
      <c r="AD27" s="9">
        <f t="shared" ca="1" si="16"/>
        <v>0</v>
      </c>
      <c r="AE27" s="9">
        <f t="shared" ca="1" si="17"/>
        <v>0</v>
      </c>
      <c r="AF27" s="9">
        <f t="shared" ca="1" si="18"/>
        <v>0</v>
      </c>
      <c r="AG27" s="9">
        <f t="shared" ca="1" si="19"/>
        <v>0</v>
      </c>
      <c r="AH27" s="23">
        <f ca="1">$W27*DU_WHB_H+'Pipe Section'!$X27*DU_WC_C_H+'Pipe Section'!$Y27*DU_WC_R_H+'Pipe Section'!$Z27*DU_Bath_H+'Pipe Section'!$AA27*DU_Shower_H+'Pipe Section'!$AB27*DU_Sink_H+'Pipe Section'!$AC27*DU_Sink_M_H+'Pipe Section'!$AD27*DU_Tap_H_H+'Pipe Section'!$AE27*DU_Tap_C_H+'Pipe Section'!$AF27*DU_Tap_M_H+'Pipe Section'!$AG27*DU_Tap_R_H</f>
        <v>0</v>
      </c>
      <c r="AI27" s="47">
        <f t="shared" ca="1" si="1"/>
        <v>0</v>
      </c>
      <c r="AJ27" s="24" t="str">
        <f t="shared" ca="1" si="20"/>
        <v/>
      </c>
      <c r="AK27" s="88">
        <f ca="1">$W27*DU_WHB_C+'Pipe Section'!$X27*DU_WC_C_C+'Pipe Section'!$Y27*DU_WC_R_C+'Pipe Section'!$Z27*DU_Bath_C+'Pipe Section'!$AA27*DU_Shower_C+'Pipe Section'!$AB27*DU_Sink_C+'Pipe Section'!$AC27*DU_Sink_M_C+'Pipe Section'!$AD27*DU_Tap_H_C+'Pipe Section'!$AE27*DU_Tap_C_C+'Pipe Section'!$AF27*DU_Tap_M_C+'Pipe Section'!$AG27*DU_Tap_R_C</f>
        <v>0</v>
      </c>
      <c r="AL27" s="89">
        <f t="shared" ca="1" si="2"/>
        <v>0</v>
      </c>
      <c r="AM27" s="90" t="str">
        <f t="shared" ca="1" si="21"/>
        <v/>
      </c>
      <c r="AN27" s="79">
        <f ca="1">$W27*DU_WHB_M+'Pipe Section'!$X27*DU_WC_C_M+'Pipe Section'!$Y27*DU_WC_R_M+'Pipe Section'!$Z27*DU_Bath_M+'Pipe Section'!$AA27*DU_Shower_M+'Pipe Section'!$AB27*DU_Sink_M+'Pipe Section'!$AC27*DU_Sink_M_M+'Pipe Section'!$AD27*DU_Tap_H_M+'Pipe Section'!$AE27*DU_Tap_C_M+'Pipe Section'!$AF27*DU_Tap_M_M+'Pipe Section'!$AG27*DU_Tap_R_M</f>
        <v>0</v>
      </c>
      <c r="AO27" s="80">
        <f t="shared" ca="1" si="3"/>
        <v>0</v>
      </c>
      <c r="AP27" s="81" t="str">
        <f t="shared" ca="1" si="22"/>
        <v/>
      </c>
      <c r="AQ27" s="97">
        <f ca="1">$W27*DU_WHB_R+'Pipe Section'!$X27*DU_WC_C_R+'Pipe Section'!$Y27*DU_WC_R_R+'Pipe Section'!$Z27*DU_Bath_R+'Pipe Section'!$AA27*DU_Shower_R+'Pipe Section'!$AB27*DU_Sink_R+'Pipe Section'!$AC27*DU_Sink_M_R+'Pipe Section'!$AD27*DU_Tap_H_R+'Pipe Section'!$AE27*DU_Tap_C_R+'Pipe Section'!$AF27*DU_Tap_M_R+'Pipe Section'!$AG27*DU_Tap_R_R</f>
        <v>0</v>
      </c>
      <c r="AR27" s="98">
        <f t="shared" ca="1" si="4"/>
        <v>0</v>
      </c>
      <c r="AS27" s="99" t="str">
        <f t="shared" ca="1" si="23"/>
        <v/>
      </c>
      <c r="AT27" s="72"/>
    </row>
    <row r="28" spans="1:49" x14ac:dyDescent="0.2">
      <c r="A28" s="101">
        <f t="shared" si="24"/>
        <v>25</v>
      </c>
      <c r="B28" s="107" t="str">
        <f t="shared" ca="1" si="5"/>
        <v/>
      </c>
      <c r="C28" s="105" t="str">
        <f t="shared" ca="1" si="6"/>
        <v/>
      </c>
      <c r="D28" s="106" t="str">
        <f t="shared" ca="1" si="7"/>
        <v/>
      </c>
      <c r="E28" s="108" t="str">
        <f t="shared" ca="1" si="8"/>
        <v/>
      </c>
      <c r="F28" s="104"/>
      <c r="G28" s="6"/>
      <c r="H28" s="6"/>
      <c r="I28" s="6"/>
      <c r="J28" s="7"/>
      <c r="K28" s="8"/>
      <c r="L28" s="5"/>
      <c r="M28" s="6"/>
      <c r="N28" s="6"/>
      <c r="O28" s="6"/>
      <c r="P28" s="6"/>
      <c r="Q28" s="15"/>
      <c r="R28" s="6"/>
      <c r="S28" s="6"/>
      <c r="T28" s="6"/>
      <c r="U28" s="6"/>
      <c r="V28" s="68"/>
      <c r="W28" s="16">
        <f t="shared" ca="1" si="9"/>
        <v>0</v>
      </c>
      <c r="X28" s="9">
        <f t="shared" ca="1" si="10"/>
        <v>0</v>
      </c>
      <c r="Y28" s="9">
        <f t="shared" ca="1" si="11"/>
        <v>0</v>
      </c>
      <c r="Z28" s="9">
        <f t="shared" ca="1" si="12"/>
        <v>0</v>
      </c>
      <c r="AA28" s="9">
        <f t="shared" ca="1" si="13"/>
        <v>0</v>
      </c>
      <c r="AB28" s="9">
        <f t="shared" ca="1" si="14"/>
        <v>0</v>
      </c>
      <c r="AC28" s="9">
        <f t="shared" ca="1" si="15"/>
        <v>0</v>
      </c>
      <c r="AD28" s="9">
        <f t="shared" ca="1" si="16"/>
        <v>0</v>
      </c>
      <c r="AE28" s="9">
        <f t="shared" ca="1" si="17"/>
        <v>0</v>
      </c>
      <c r="AF28" s="9">
        <f t="shared" ca="1" si="18"/>
        <v>0</v>
      </c>
      <c r="AG28" s="9">
        <f t="shared" ca="1" si="19"/>
        <v>0</v>
      </c>
      <c r="AH28" s="23">
        <f ca="1">$W28*DU_WHB_H+'Pipe Section'!$X28*DU_WC_C_H+'Pipe Section'!$Y28*DU_WC_R_H+'Pipe Section'!$Z28*DU_Bath_H+'Pipe Section'!$AA28*DU_Shower_H+'Pipe Section'!$AB28*DU_Sink_H+'Pipe Section'!$AC28*DU_Sink_M_H+'Pipe Section'!$AD28*DU_Tap_H_H+'Pipe Section'!$AE28*DU_Tap_C_H+'Pipe Section'!$AF28*DU_Tap_M_H+'Pipe Section'!$AG28*DU_Tap_R_H</f>
        <v>0</v>
      </c>
      <c r="AI28" s="47">
        <f t="shared" ca="1" si="1"/>
        <v>0</v>
      </c>
      <c r="AJ28" s="24" t="str">
        <f t="shared" ca="1" si="20"/>
        <v/>
      </c>
      <c r="AK28" s="88">
        <f ca="1">$W28*DU_WHB_C+'Pipe Section'!$X28*DU_WC_C_C+'Pipe Section'!$Y28*DU_WC_R_C+'Pipe Section'!$Z28*DU_Bath_C+'Pipe Section'!$AA28*DU_Shower_C+'Pipe Section'!$AB28*DU_Sink_C+'Pipe Section'!$AC28*DU_Sink_M_C+'Pipe Section'!$AD28*DU_Tap_H_C+'Pipe Section'!$AE28*DU_Tap_C_C+'Pipe Section'!$AF28*DU_Tap_M_C+'Pipe Section'!$AG28*DU_Tap_R_C</f>
        <v>0</v>
      </c>
      <c r="AL28" s="89">
        <f t="shared" ca="1" si="2"/>
        <v>0</v>
      </c>
      <c r="AM28" s="90" t="str">
        <f t="shared" ca="1" si="21"/>
        <v/>
      </c>
      <c r="AN28" s="79">
        <f ca="1">$W28*DU_WHB_M+'Pipe Section'!$X28*DU_WC_C_M+'Pipe Section'!$Y28*DU_WC_R_M+'Pipe Section'!$Z28*DU_Bath_M+'Pipe Section'!$AA28*DU_Shower_M+'Pipe Section'!$AB28*DU_Sink_M+'Pipe Section'!$AC28*DU_Sink_M_M+'Pipe Section'!$AD28*DU_Tap_H_M+'Pipe Section'!$AE28*DU_Tap_C_M+'Pipe Section'!$AF28*DU_Tap_M_M+'Pipe Section'!$AG28*DU_Tap_R_M</f>
        <v>0</v>
      </c>
      <c r="AO28" s="80">
        <f t="shared" ca="1" si="3"/>
        <v>0</v>
      </c>
      <c r="AP28" s="81" t="str">
        <f t="shared" ca="1" si="22"/>
        <v/>
      </c>
      <c r="AQ28" s="97">
        <f ca="1">$W28*DU_WHB_R+'Pipe Section'!$X28*DU_WC_C_R+'Pipe Section'!$Y28*DU_WC_R_R+'Pipe Section'!$Z28*DU_Bath_R+'Pipe Section'!$AA28*DU_Shower_R+'Pipe Section'!$AB28*DU_Sink_R+'Pipe Section'!$AC28*DU_Sink_M_R+'Pipe Section'!$AD28*DU_Tap_H_R+'Pipe Section'!$AE28*DU_Tap_C_R+'Pipe Section'!$AF28*DU_Tap_M_R+'Pipe Section'!$AG28*DU_Tap_R_R</f>
        <v>0</v>
      </c>
      <c r="AR28" s="98">
        <f t="shared" ca="1" si="4"/>
        <v>0</v>
      </c>
      <c r="AS28" s="99" t="str">
        <f t="shared" ca="1" si="23"/>
        <v/>
      </c>
      <c r="AT28" s="72"/>
    </row>
    <row r="29" spans="1:49" x14ac:dyDescent="0.2">
      <c r="A29" s="51"/>
    </row>
    <row r="30" spans="1:49" x14ac:dyDescent="0.2">
      <c r="A30" s="51"/>
    </row>
    <row r="31" spans="1:49" x14ac:dyDescent="0.2">
      <c r="A31" s="51"/>
    </row>
    <row r="32" spans="1:49" x14ac:dyDescent="0.2">
      <c r="A32" s="51"/>
    </row>
    <row r="33" spans="1:12" x14ac:dyDescent="0.2">
      <c r="A33" s="51"/>
      <c r="K33" s="2"/>
      <c r="L33" s="2"/>
    </row>
    <row r="34" spans="1:12" x14ac:dyDescent="0.2">
      <c r="A34" s="51"/>
      <c r="K34" s="2"/>
      <c r="L34" s="2"/>
    </row>
    <row r="35" spans="1:12" x14ac:dyDescent="0.2">
      <c r="A35" s="51"/>
      <c r="K35" s="2"/>
      <c r="L35" s="2"/>
    </row>
    <row r="36" spans="1:12" x14ac:dyDescent="0.2">
      <c r="A36" s="51"/>
    </row>
    <row r="37" spans="1:12" x14ac:dyDescent="0.2">
      <c r="A37" s="51"/>
    </row>
    <row r="38" spans="1:12" x14ac:dyDescent="0.2">
      <c r="A38" s="51"/>
    </row>
    <row r="39" spans="1:12" x14ac:dyDescent="0.2">
      <c r="A39" s="51"/>
    </row>
    <row r="40" spans="1:12" x14ac:dyDescent="0.2">
      <c r="A40" s="51"/>
    </row>
    <row r="41" spans="1:12" x14ac:dyDescent="0.2">
      <c r="A41" s="51"/>
    </row>
    <row r="42" spans="1:12" x14ac:dyDescent="0.2">
      <c r="A42" s="51"/>
    </row>
    <row r="43" spans="1:12" x14ac:dyDescent="0.2">
      <c r="A43" s="51"/>
    </row>
    <row r="44" spans="1:12" x14ac:dyDescent="0.2">
      <c r="A44" s="51"/>
    </row>
    <row r="45" spans="1:12" x14ac:dyDescent="0.2">
      <c r="A45" s="51"/>
    </row>
    <row r="46" spans="1:12" x14ac:dyDescent="0.2">
      <c r="A46" s="51"/>
    </row>
    <row r="47" spans="1:12" x14ac:dyDescent="0.2">
      <c r="A47" s="51"/>
    </row>
    <row r="48" spans="1:12" x14ac:dyDescent="0.2">
      <c r="A48" s="51"/>
    </row>
    <row r="49" spans="1:1" x14ac:dyDescent="0.2">
      <c r="A49" s="51"/>
    </row>
    <row r="50" spans="1:1" x14ac:dyDescent="0.2">
      <c r="A50" s="51"/>
    </row>
    <row r="51" spans="1:1" x14ac:dyDescent="0.2">
      <c r="A51" s="51"/>
    </row>
    <row r="52" spans="1:1" x14ac:dyDescent="0.2">
      <c r="A52" s="51"/>
    </row>
    <row r="53" spans="1:1" x14ac:dyDescent="0.2">
      <c r="A53" s="51"/>
    </row>
    <row r="54" spans="1:1" x14ac:dyDescent="0.2">
      <c r="A54" s="51"/>
    </row>
    <row r="55" spans="1:1" x14ac:dyDescent="0.2">
      <c r="A55" s="51"/>
    </row>
    <row r="56" spans="1:1" x14ac:dyDescent="0.2">
      <c r="A56" s="51"/>
    </row>
    <row r="57" spans="1:1" x14ac:dyDescent="0.2">
      <c r="A57" s="51"/>
    </row>
    <row r="58" spans="1:1" x14ac:dyDescent="0.2">
      <c r="A58" s="51"/>
    </row>
    <row r="59" spans="1:1" x14ac:dyDescent="0.2">
      <c r="A59" s="51"/>
    </row>
    <row r="60" spans="1:1" x14ac:dyDescent="0.2">
      <c r="A60" s="51"/>
    </row>
    <row r="61" spans="1:1" x14ac:dyDescent="0.2">
      <c r="A61" s="51"/>
    </row>
    <row r="62" spans="1:1" x14ac:dyDescent="0.2">
      <c r="A62" s="51"/>
    </row>
    <row r="63" spans="1:1" x14ac:dyDescent="0.2">
      <c r="A63" s="51"/>
    </row>
    <row r="64" spans="1:1" x14ac:dyDescent="0.2">
      <c r="A64" s="51"/>
    </row>
    <row r="65" spans="1:1" x14ac:dyDescent="0.2">
      <c r="A65" s="51"/>
    </row>
    <row r="66" spans="1:1" x14ac:dyDescent="0.2">
      <c r="A66" s="51"/>
    </row>
    <row r="67" spans="1:1" x14ac:dyDescent="0.2">
      <c r="A67" s="51"/>
    </row>
    <row r="68" spans="1:1" x14ac:dyDescent="0.2">
      <c r="A68" s="51"/>
    </row>
    <row r="69" spans="1:1" x14ac:dyDescent="0.2">
      <c r="A69" s="51"/>
    </row>
    <row r="70" spans="1:1" x14ac:dyDescent="0.2">
      <c r="A70" s="51"/>
    </row>
    <row r="71" spans="1:1" x14ac:dyDescent="0.2">
      <c r="A71" s="51"/>
    </row>
    <row r="72" spans="1:1" x14ac:dyDescent="0.2">
      <c r="A72" s="51"/>
    </row>
    <row r="73" spans="1:1" x14ac:dyDescent="0.2">
      <c r="A73" s="51"/>
    </row>
    <row r="74" spans="1:1" x14ac:dyDescent="0.2">
      <c r="A74" s="51"/>
    </row>
    <row r="75" spans="1:1" x14ac:dyDescent="0.2">
      <c r="A75" s="51"/>
    </row>
    <row r="76" spans="1:1" x14ac:dyDescent="0.2">
      <c r="A76" s="51"/>
    </row>
    <row r="77" spans="1:1" x14ac:dyDescent="0.2">
      <c r="A77" s="51"/>
    </row>
    <row r="78" spans="1:1" x14ac:dyDescent="0.2">
      <c r="A78" s="51"/>
    </row>
    <row r="79" spans="1:1" x14ac:dyDescent="0.2">
      <c r="A79" s="51"/>
    </row>
    <row r="80" spans="1:1" x14ac:dyDescent="0.2">
      <c r="A80" s="51"/>
    </row>
    <row r="81" spans="1:1" x14ac:dyDescent="0.2">
      <c r="A81" s="51"/>
    </row>
    <row r="82" spans="1:1" x14ac:dyDescent="0.2">
      <c r="A82" s="51"/>
    </row>
    <row r="83" spans="1:1" x14ac:dyDescent="0.2">
      <c r="A83" s="51"/>
    </row>
    <row r="84" spans="1:1" x14ac:dyDescent="0.2">
      <c r="A84" s="51"/>
    </row>
    <row r="85" spans="1:1" x14ac:dyDescent="0.2">
      <c r="A85" s="51"/>
    </row>
    <row r="86" spans="1:1" x14ac:dyDescent="0.2">
      <c r="A86" s="51"/>
    </row>
    <row r="87" spans="1:1" x14ac:dyDescent="0.2">
      <c r="A87" s="51"/>
    </row>
    <row r="88" spans="1:1" x14ac:dyDescent="0.2">
      <c r="A88" s="51"/>
    </row>
    <row r="89" spans="1:1" x14ac:dyDescent="0.2">
      <c r="A89" s="51"/>
    </row>
    <row r="90" spans="1:1" x14ac:dyDescent="0.2">
      <c r="A90" s="51"/>
    </row>
    <row r="91" spans="1:1" x14ac:dyDescent="0.2">
      <c r="A91" s="51"/>
    </row>
    <row r="92" spans="1:1" x14ac:dyDescent="0.2">
      <c r="A92" s="51"/>
    </row>
    <row r="93" spans="1:1" x14ac:dyDescent="0.2">
      <c r="A93" s="51"/>
    </row>
    <row r="94" spans="1:1" x14ac:dyDescent="0.2">
      <c r="A94" s="51"/>
    </row>
    <row r="95" spans="1:1" x14ac:dyDescent="0.2">
      <c r="A95" s="51"/>
    </row>
    <row r="96" spans="1:1" x14ac:dyDescent="0.2">
      <c r="A96" s="51"/>
    </row>
    <row r="97" spans="1:1" x14ac:dyDescent="0.2">
      <c r="A97" s="51"/>
    </row>
    <row r="98" spans="1:1" x14ac:dyDescent="0.2">
      <c r="A98" s="51"/>
    </row>
    <row r="99" spans="1:1" x14ac:dyDescent="0.2">
      <c r="A99" s="51"/>
    </row>
    <row r="100" spans="1:1" x14ac:dyDescent="0.2">
      <c r="A100" s="51"/>
    </row>
    <row r="101" spans="1:1" x14ac:dyDescent="0.2">
      <c r="A101" s="51"/>
    </row>
    <row r="102" spans="1:1" x14ac:dyDescent="0.2">
      <c r="A102" s="51"/>
    </row>
    <row r="103" spans="1:1" x14ac:dyDescent="0.2">
      <c r="A103" s="51"/>
    </row>
    <row r="104" spans="1:1" x14ac:dyDescent="0.2">
      <c r="A104" s="51"/>
    </row>
    <row r="105" spans="1:1" x14ac:dyDescent="0.2">
      <c r="A105" s="51"/>
    </row>
    <row r="106" spans="1:1" x14ac:dyDescent="0.2">
      <c r="A106" s="51"/>
    </row>
    <row r="107" spans="1:1" x14ac:dyDescent="0.2">
      <c r="A107" s="51"/>
    </row>
    <row r="108" spans="1:1" x14ac:dyDescent="0.2">
      <c r="A108" s="51"/>
    </row>
    <row r="109" spans="1:1" x14ac:dyDescent="0.2">
      <c r="A109" s="51"/>
    </row>
    <row r="110" spans="1:1" x14ac:dyDescent="0.2">
      <c r="A110" s="51"/>
    </row>
    <row r="111" spans="1:1" x14ac:dyDescent="0.2">
      <c r="A111" s="51"/>
    </row>
    <row r="112" spans="1:1" x14ac:dyDescent="0.2">
      <c r="A112" s="51"/>
    </row>
    <row r="113" spans="1:1" x14ac:dyDescent="0.2">
      <c r="A113" s="51"/>
    </row>
    <row r="114" spans="1:1" x14ac:dyDescent="0.2">
      <c r="A114" s="51"/>
    </row>
    <row r="115" spans="1:1" x14ac:dyDescent="0.2">
      <c r="A115" s="51"/>
    </row>
    <row r="116" spans="1:1" x14ac:dyDescent="0.2">
      <c r="A116" s="51"/>
    </row>
    <row r="117" spans="1:1" x14ac:dyDescent="0.2">
      <c r="A117" s="51"/>
    </row>
    <row r="118" spans="1:1" x14ac:dyDescent="0.2">
      <c r="A118" s="51"/>
    </row>
    <row r="119" spans="1:1" x14ac:dyDescent="0.2">
      <c r="A119" s="51"/>
    </row>
    <row r="120" spans="1:1" x14ac:dyDescent="0.2">
      <c r="A120" s="51"/>
    </row>
    <row r="121" spans="1:1" x14ac:dyDescent="0.2">
      <c r="A121" s="51"/>
    </row>
    <row r="122" spans="1:1" x14ac:dyDescent="0.2">
      <c r="A122" s="51"/>
    </row>
    <row r="123" spans="1:1" x14ac:dyDescent="0.2">
      <c r="A123" s="51"/>
    </row>
    <row r="124" spans="1:1" x14ac:dyDescent="0.2">
      <c r="A124" s="51"/>
    </row>
    <row r="125" spans="1:1" x14ac:dyDescent="0.2">
      <c r="A125" s="51"/>
    </row>
    <row r="126" spans="1:1" x14ac:dyDescent="0.2">
      <c r="A126" s="51"/>
    </row>
    <row r="127" spans="1:1" x14ac:dyDescent="0.2">
      <c r="A127" s="51"/>
    </row>
    <row r="128" spans="1:1" x14ac:dyDescent="0.2">
      <c r="A128" s="51"/>
    </row>
    <row r="129" spans="1:1" x14ac:dyDescent="0.2">
      <c r="A129" s="51"/>
    </row>
    <row r="130" spans="1:1" x14ac:dyDescent="0.2">
      <c r="A130" s="51"/>
    </row>
    <row r="131" spans="1:1" x14ac:dyDescent="0.2">
      <c r="A131" s="51"/>
    </row>
    <row r="132" spans="1:1" x14ac:dyDescent="0.2">
      <c r="A132" s="51"/>
    </row>
    <row r="133" spans="1:1" x14ac:dyDescent="0.2">
      <c r="A133" s="51"/>
    </row>
    <row r="134" spans="1:1" x14ac:dyDescent="0.2">
      <c r="A134" s="51"/>
    </row>
    <row r="135" spans="1:1" x14ac:dyDescent="0.2">
      <c r="A135" s="51"/>
    </row>
    <row r="136" spans="1:1" x14ac:dyDescent="0.2">
      <c r="A136" s="51"/>
    </row>
    <row r="137" spans="1:1" x14ac:dyDescent="0.2">
      <c r="A137" s="51"/>
    </row>
    <row r="138" spans="1:1" x14ac:dyDescent="0.2">
      <c r="A138" s="51"/>
    </row>
    <row r="139" spans="1:1" x14ac:dyDescent="0.2">
      <c r="A139" s="51"/>
    </row>
    <row r="140" spans="1:1" x14ac:dyDescent="0.2">
      <c r="A140" s="51"/>
    </row>
    <row r="141" spans="1:1" x14ac:dyDescent="0.2">
      <c r="A141" s="51"/>
    </row>
    <row r="142" spans="1:1" x14ac:dyDescent="0.2">
      <c r="A142" s="51"/>
    </row>
    <row r="143" spans="1:1" x14ac:dyDescent="0.2">
      <c r="A143" s="51"/>
    </row>
    <row r="144" spans="1:1" x14ac:dyDescent="0.2">
      <c r="A144" s="51"/>
    </row>
    <row r="145" spans="1:1" x14ac:dyDescent="0.2">
      <c r="A145" s="51"/>
    </row>
  </sheetData>
  <mergeCells count="7">
    <mergeCell ref="AN1:AP1"/>
    <mergeCell ref="AQ1:AS1"/>
    <mergeCell ref="W1:AG1"/>
    <mergeCell ref="F2:J2"/>
    <mergeCell ref="AH1:AJ1"/>
    <mergeCell ref="AK1:AM1"/>
    <mergeCell ref="L1:V1"/>
  </mergeCells>
  <pageMargins left="0.70866141732283472" right="0.70866141732283472" top="0.74803149606299213" bottom="0.74803149606299213" header="0.31496062992125984" footer="0.31496062992125984"/>
  <pageSetup paperSize="8" scale="51" fitToHeight="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showGridLines="0" workbookViewId="0">
      <selection activeCell="A19" sqref="A19:B19"/>
    </sheetView>
  </sheetViews>
  <sheetFormatPr defaultRowHeight="12.75" x14ac:dyDescent="0.2"/>
  <cols>
    <col min="1" max="1" width="19.85546875" style="55" customWidth="1"/>
    <col min="2" max="2" width="7.5703125" style="55" customWidth="1"/>
    <col min="3" max="256" width="9.140625" style="55"/>
    <col min="257" max="257" width="19.85546875" style="55" customWidth="1"/>
    <col min="258" max="258" width="7.5703125" style="55" customWidth="1"/>
    <col min="259" max="512" width="9.140625" style="55"/>
    <col min="513" max="513" width="19.85546875" style="55" customWidth="1"/>
    <col min="514" max="514" width="7.5703125" style="55" customWidth="1"/>
    <col min="515" max="768" width="9.140625" style="55"/>
    <col min="769" max="769" width="19.85546875" style="55" customWidth="1"/>
    <col min="770" max="770" width="7.5703125" style="55" customWidth="1"/>
    <col min="771" max="1024" width="9.140625" style="55"/>
    <col min="1025" max="1025" width="19.85546875" style="55" customWidth="1"/>
    <col min="1026" max="1026" width="7.5703125" style="55" customWidth="1"/>
    <col min="1027" max="1280" width="9.140625" style="55"/>
    <col min="1281" max="1281" width="19.85546875" style="55" customWidth="1"/>
    <col min="1282" max="1282" width="7.5703125" style="55" customWidth="1"/>
    <col min="1283" max="1536" width="9.140625" style="55"/>
    <col min="1537" max="1537" width="19.85546875" style="55" customWidth="1"/>
    <col min="1538" max="1538" width="7.5703125" style="55" customWidth="1"/>
    <col min="1539" max="1792" width="9.140625" style="55"/>
    <col min="1793" max="1793" width="19.85546875" style="55" customWidth="1"/>
    <col min="1794" max="1794" width="7.5703125" style="55" customWidth="1"/>
    <col min="1795" max="2048" width="9.140625" style="55"/>
    <col min="2049" max="2049" width="19.85546875" style="55" customWidth="1"/>
    <col min="2050" max="2050" width="7.5703125" style="55" customWidth="1"/>
    <col min="2051" max="2304" width="9.140625" style="55"/>
    <col min="2305" max="2305" width="19.85546875" style="55" customWidth="1"/>
    <col min="2306" max="2306" width="7.5703125" style="55" customWidth="1"/>
    <col min="2307" max="2560" width="9.140625" style="55"/>
    <col min="2561" max="2561" width="19.85546875" style="55" customWidth="1"/>
    <col min="2562" max="2562" width="7.5703125" style="55" customWidth="1"/>
    <col min="2563" max="2816" width="9.140625" style="55"/>
    <col min="2817" max="2817" width="19.85546875" style="55" customWidth="1"/>
    <col min="2818" max="2818" width="7.5703125" style="55" customWidth="1"/>
    <col min="2819" max="3072" width="9.140625" style="55"/>
    <col min="3073" max="3073" width="19.85546875" style="55" customWidth="1"/>
    <col min="3074" max="3074" width="7.5703125" style="55" customWidth="1"/>
    <col min="3075" max="3328" width="9.140625" style="55"/>
    <col min="3329" max="3329" width="19.85546875" style="55" customWidth="1"/>
    <col min="3330" max="3330" width="7.5703125" style="55" customWidth="1"/>
    <col min="3331" max="3584" width="9.140625" style="55"/>
    <col min="3585" max="3585" width="19.85546875" style="55" customWidth="1"/>
    <col min="3586" max="3586" width="7.5703125" style="55" customWidth="1"/>
    <col min="3587" max="3840" width="9.140625" style="55"/>
    <col min="3841" max="3841" width="19.85546875" style="55" customWidth="1"/>
    <col min="3842" max="3842" width="7.5703125" style="55" customWidth="1"/>
    <col min="3843" max="4096" width="9.140625" style="55"/>
    <col min="4097" max="4097" width="19.85546875" style="55" customWidth="1"/>
    <col min="4098" max="4098" width="7.5703125" style="55" customWidth="1"/>
    <col min="4099" max="4352" width="9.140625" style="55"/>
    <col min="4353" max="4353" width="19.85546875" style="55" customWidth="1"/>
    <col min="4354" max="4354" width="7.5703125" style="55" customWidth="1"/>
    <col min="4355" max="4608" width="9.140625" style="55"/>
    <col min="4609" max="4609" width="19.85546875" style="55" customWidth="1"/>
    <col min="4610" max="4610" width="7.5703125" style="55" customWidth="1"/>
    <col min="4611" max="4864" width="9.140625" style="55"/>
    <col min="4865" max="4865" width="19.85546875" style="55" customWidth="1"/>
    <col min="4866" max="4866" width="7.5703125" style="55" customWidth="1"/>
    <col min="4867" max="5120" width="9.140625" style="55"/>
    <col min="5121" max="5121" width="19.85546875" style="55" customWidth="1"/>
    <col min="5122" max="5122" width="7.5703125" style="55" customWidth="1"/>
    <col min="5123" max="5376" width="9.140625" style="55"/>
    <col min="5377" max="5377" width="19.85546875" style="55" customWidth="1"/>
    <col min="5378" max="5378" width="7.5703125" style="55" customWidth="1"/>
    <col min="5379" max="5632" width="9.140625" style="55"/>
    <col min="5633" max="5633" width="19.85546875" style="55" customWidth="1"/>
    <col min="5634" max="5634" width="7.5703125" style="55" customWidth="1"/>
    <col min="5635" max="5888" width="9.140625" style="55"/>
    <col min="5889" max="5889" width="19.85546875" style="55" customWidth="1"/>
    <col min="5890" max="5890" width="7.5703125" style="55" customWidth="1"/>
    <col min="5891" max="6144" width="9.140625" style="55"/>
    <col min="6145" max="6145" width="19.85546875" style="55" customWidth="1"/>
    <col min="6146" max="6146" width="7.5703125" style="55" customWidth="1"/>
    <col min="6147" max="6400" width="9.140625" style="55"/>
    <col min="6401" max="6401" width="19.85546875" style="55" customWidth="1"/>
    <col min="6402" max="6402" width="7.5703125" style="55" customWidth="1"/>
    <col min="6403" max="6656" width="9.140625" style="55"/>
    <col min="6657" max="6657" width="19.85546875" style="55" customWidth="1"/>
    <col min="6658" max="6658" width="7.5703125" style="55" customWidth="1"/>
    <col min="6659" max="6912" width="9.140625" style="55"/>
    <col min="6913" max="6913" width="19.85546875" style="55" customWidth="1"/>
    <col min="6914" max="6914" width="7.5703125" style="55" customWidth="1"/>
    <col min="6915" max="7168" width="9.140625" style="55"/>
    <col min="7169" max="7169" width="19.85546875" style="55" customWidth="1"/>
    <col min="7170" max="7170" width="7.5703125" style="55" customWidth="1"/>
    <col min="7171" max="7424" width="9.140625" style="55"/>
    <col min="7425" max="7425" width="19.85546875" style="55" customWidth="1"/>
    <col min="7426" max="7426" width="7.5703125" style="55" customWidth="1"/>
    <col min="7427" max="7680" width="9.140625" style="55"/>
    <col min="7681" max="7681" width="19.85546875" style="55" customWidth="1"/>
    <col min="7682" max="7682" width="7.5703125" style="55" customWidth="1"/>
    <col min="7683" max="7936" width="9.140625" style="55"/>
    <col min="7937" max="7937" width="19.85546875" style="55" customWidth="1"/>
    <col min="7938" max="7938" width="7.5703125" style="55" customWidth="1"/>
    <col min="7939" max="8192" width="9.140625" style="55"/>
    <col min="8193" max="8193" width="19.85546875" style="55" customWidth="1"/>
    <col min="8194" max="8194" width="7.5703125" style="55" customWidth="1"/>
    <col min="8195" max="8448" width="9.140625" style="55"/>
    <col min="8449" max="8449" width="19.85546875" style="55" customWidth="1"/>
    <col min="8450" max="8450" width="7.5703125" style="55" customWidth="1"/>
    <col min="8451" max="8704" width="9.140625" style="55"/>
    <col min="8705" max="8705" width="19.85546875" style="55" customWidth="1"/>
    <col min="8706" max="8706" width="7.5703125" style="55" customWidth="1"/>
    <col min="8707" max="8960" width="9.140625" style="55"/>
    <col min="8961" max="8961" width="19.85546875" style="55" customWidth="1"/>
    <col min="8962" max="8962" width="7.5703125" style="55" customWidth="1"/>
    <col min="8963" max="9216" width="9.140625" style="55"/>
    <col min="9217" max="9217" width="19.85546875" style="55" customWidth="1"/>
    <col min="9218" max="9218" width="7.5703125" style="55" customWidth="1"/>
    <col min="9219" max="9472" width="9.140625" style="55"/>
    <col min="9473" max="9473" width="19.85546875" style="55" customWidth="1"/>
    <col min="9474" max="9474" width="7.5703125" style="55" customWidth="1"/>
    <col min="9475" max="9728" width="9.140625" style="55"/>
    <col min="9729" max="9729" width="19.85546875" style="55" customWidth="1"/>
    <col min="9730" max="9730" width="7.5703125" style="55" customWidth="1"/>
    <col min="9731" max="9984" width="9.140625" style="55"/>
    <col min="9985" max="9985" width="19.85546875" style="55" customWidth="1"/>
    <col min="9986" max="9986" width="7.5703125" style="55" customWidth="1"/>
    <col min="9987" max="10240" width="9.140625" style="55"/>
    <col min="10241" max="10241" width="19.85546875" style="55" customWidth="1"/>
    <col min="10242" max="10242" width="7.5703125" style="55" customWidth="1"/>
    <col min="10243" max="10496" width="9.140625" style="55"/>
    <col min="10497" max="10497" width="19.85546875" style="55" customWidth="1"/>
    <col min="10498" max="10498" width="7.5703125" style="55" customWidth="1"/>
    <col min="10499" max="10752" width="9.140625" style="55"/>
    <col min="10753" max="10753" width="19.85546875" style="55" customWidth="1"/>
    <col min="10754" max="10754" width="7.5703125" style="55" customWidth="1"/>
    <col min="10755" max="11008" width="9.140625" style="55"/>
    <col min="11009" max="11009" width="19.85546875" style="55" customWidth="1"/>
    <col min="11010" max="11010" width="7.5703125" style="55" customWidth="1"/>
    <col min="11011" max="11264" width="9.140625" style="55"/>
    <col min="11265" max="11265" width="19.85546875" style="55" customWidth="1"/>
    <col min="11266" max="11266" width="7.5703125" style="55" customWidth="1"/>
    <col min="11267" max="11520" width="9.140625" style="55"/>
    <col min="11521" max="11521" width="19.85546875" style="55" customWidth="1"/>
    <col min="11522" max="11522" width="7.5703125" style="55" customWidth="1"/>
    <col min="11523" max="11776" width="9.140625" style="55"/>
    <col min="11777" max="11777" width="19.85546875" style="55" customWidth="1"/>
    <col min="11778" max="11778" width="7.5703125" style="55" customWidth="1"/>
    <col min="11779" max="12032" width="9.140625" style="55"/>
    <col min="12033" max="12033" width="19.85546875" style="55" customWidth="1"/>
    <col min="12034" max="12034" width="7.5703125" style="55" customWidth="1"/>
    <col min="12035" max="12288" width="9.140625" style="55"/>
    <col min="12289" max="12289" width="19.85546875" style="55" customWidth="1"/>
    <col min="12290" max="12290" width="7.5703125" style="55" customWidth="1"/>
    <col min="12291" max="12544" width="9.140625" style="55"/>
    <col min="12545" max="12545" width="19.85546875" style="55" customWidth="1"/>
    <col min="12546" max="12546" width="7.5703125" style="55" customWidth="1"/>
    <col min="12547" max="12800" width="9.140625" style="55"/>
    <col min="12801" max="12801" width="19.85546875" style="55" customWidth="1"/>
    <col min="12802" max="12802" width="7.5703125" style="55" customWidth="1"/>
    <col min="12803" max="13056" width="9.140625" style="55"/>
    <col min="13057" max="13057" width="19.85546875" style="55" customWidth="1"/>
    <col min="13058" max="13058" width="7.5703125" style="55" customWidth="1"/>
    <col min="13059" max="13312" width="9.140625" style="55"/>
    <col min="13313" max="13313" width="19.85546875" style="55" customWidth="1"/>
    <col min="13314" max="13314" width="7.5703125" style="55" customWidth="1"/>
    <col min="13315" max="13568" width="9.140625" style="55"/>
    <col min="13569" max="13569" width="19.85546875" style="55" customWidth="1"/>
    <col min="13570" max="13570" width="7.5703125" style="55" customWidth="1"/>
    <col min="13571" max="13824" width="9.140625" style="55"/>
    <col min="13825" max="13825" width="19.85546875" style="55" customWidth="1"/>
    <col min="13826" max="13826" width="7.5703125" style="55" customWidth="1"/>
    <col min="13827" max="14080" width="9.140625" style="55"/>
    <col min="14081" max="14081" width="19.85546875" style="55" customWidth="1"/>
    <col min="14082" max="14082" width="7.5703125" style="55" customWidth="1"/>
    <col min="14083" max="14336" width="9.140625" style="55"/>
    <col min="14337" max="14337" width="19.85546875" style="55" customWidth="1"/>
    <col min="14338" max="14338" width="7.5703125" style="55" customWidth="1"/>
    <col min="14339" max="14592" width="9.140625" style="55"/>
    <col min="14593" max="14593" width="19.85546875" style="55" customWidth="1"/>
    <col min="14594" max="14594" width="7.5703125" style="55" customWidth="1"/>
    <col min="14595" max="14848" width="9.140625" style="55"/>
    <col min="14849" max="14849" width="19.85546875" style="55" customWidth="1"/>
    <col min="14850" max="14850" width="7.5703125" style="55" customWidth="1"/>
    <col min="14851" max="15104" width="9.140625" style="55"/>
    <col min="15105" max="15105" width="19.85546875" style="55" customWidth="1"/>
    <col min="15106" max="15106" width="7.5703125" style="55" customWidth="1"/>
    <col min="15107" max="15360" width="9.140625" style="55"/>
    <col min="15361" max="15361" width="19.85546875" style="55" customWidth="1"/>
    <col min="15362" max="15362" width="7.5703125" style="55" customWidth="1"/>
    <col min="15363" max="15616" width="9.140625" style="55"/>
    <col min="15617" max="15617" width="19.85546875" style="55" customWidth="1"/>
    <col min="15618" max="15618" width="7.5703125" style="55" customWidth="1"/>
    <col min="15619" max="15872" width="9.140625" style="55"/>
    <col min="15873" max="15873" width="19.85546875" style="55" customWidth="1"/>
    <col min="15874" max="15874" width="7.5703125" style="55" customWidth="1"/>
    <col min="15875" max="16128" width="9.140625" style="55"/>
    <col min="16129" max="16129" width="19.85546875" style="55" customWidth="1"/>
    <col min="16130" max="16130" width="7.5703125" style="55" customWidth="1"/>
    <col min="16131" max="16384" width="9.140625" style="55"/>
  </cols>
  <sheetData>
    <row r="2" spans="1:10" x14ac:dyDescent="0.2">
      <c r="B2" s="56" t="s">
        <v>29</v>
      </c>
    </row>
    <row r="4" spans="1:10" x14ac:dyDescent="0.2">
      <c r="A4" s="55" t="s">
        <v>30</v>
      </c>
    </row>
    <row r="5" spans="1:10" x14ac:dyDescent="0.2">
      <c r="I5" s="145" t="s">
        <v>31</v>
      </c>
      <c r="J5" s="146"/>
    </row>
    <row r="6" spans="1:10" x14ac:dyDescent="0.2">
      <c r="A6" s="55" t="s">
        <v>32</v>
      </c>
      <c r="I6" s="57" t="s">
        <v>33</v>
      </c>
      <c r="J6" s="58" t="s">
        <v>34</v>
      </c>
    </row>
    <row r="7" spans="1:10" x14ac:dyDescent="0.2">
      <c r="A7" s="57" t="s">
        <v>35</v>
      </c>
      <c r="B7" s="142"/>
      <c r="C7" s="143"/>
      <c r="D7" s="143"/>
      <c r="E7" s="143"/>
      <c r="F7" s="143"/>
      <c r="G7" s="144"/>
      <c r="I7" s="59"/>
      <c r="J7" s="59"/>
    </row>
    <row r="8" spans="1:10" x14ac:dyDescent="0.2">
      <c r="A8" s="57" t="s">
        <v>36</v>
      </c>
      <c r="B8" s="142"/>
      <c r="C8" s="143"/>
      <c r="D8" s="143"/>
      <c r="E8" s="143"/>
      <c r="F8" s="143"/>
      <c r="G8" s="144"/>
      <c r="I8" s="59"/>
      <c r="J8" s="59"/>
    </row>
    <row r="9" spans="1:10" x14ac:dyDescent="0.2">
      <c r="A9" s="57" t="s">
        <v>37</v>
      </c>
      <c r="B9" s="147"/>
      <c r="C9" s="148"/>
      <c r="D9" s="148"/>
      <c r="E9" s="148"/>
      <c r="F9" s="148"/>
      <c r="G9" s="149"/>
      <c r="I9" s="59"/>
      <c r="J9" s="59"/>
    </row>
    <row r="10" spans="1:10" x14ac:dyDescent="0.2">
      <c r="A10" s="57" t="s">
        <v>38</v>
      </c>
      <c r="B10" s="142"/>
      <c r="C10" s="143"/>
      <c r="D10" s="143"/>
      <c r="E10" s="143"/>
      <c r="F10" s="143"/>
      <c r="G10" s="144"/>
      <c r="I10" s="59"/>
      <c r="J10" s="59"/>
    </row>
    <row r="11" spans="1:10" x14ac:dyDescent="0.2">
      <c r="A11" s="57" t="s">
        <v>39</v>
      </c>
      <c r="B11" s="142" t="s">
        <v>40</v>
      </c>
      <c r="C11" s="143"/>
      <c r="D11" s="143"/>
      <c r="E11" s="143"/>
      <c r="F11" s="143"/>
      <c r="G11" s="144"/>
      <c r="I11" s="59"/>
      <c r="J11" s="59"/>
    </row>
    <row r="16" spans="1:10" x14ac:dyDescent="0.2">
      <c r="A16" s="60" t="s">
        <v>41</v>
      </c>
    </row>
    <row r="18" spans="1:5" x14ac:dyDescent="0.2">
      <c r="A18" s="55" t="s">
        <v>33</v>
      </c>
      <c r="B18" s="55" t="s">
        <v>42</v>
      </c>
    </row>
    <row r="19" spans="1:5" x14ac:dyDescent="0.2">
      <c r="A19" s="122"/>
      <c r="B19" s="61"/>
      <c r="C19" s="62"/>
      <c r="D19" s="62"/>
      <c r="E19" s="63"/>
    </row>
    <row r="20" spans="1:5" x14ac:dyDescent="0.2">
      <c r="A20" s="59"/>
      <c r="B20" s="61"/>
      <c r="C20" s="62"/>
      <c r="D20" s="62"/>
      <c r="E20" s="63"/>
    </row>
    <row r="21" spans="1:5" x14ac:dyDescent="0.2">
      <c r="A21" s="59"/>
      <c r="B21" s="61"/>
      <c r="C21" s="62"/>
      <c r="D21" s="62"/>
      <c r="E21" s="63"/>
    </row>
    <row r="22" spans="1:5" x14ac:dyDescent="0.2">
      <c r="A22" s="59"/>
      <c r="B22" s="61"/>
      <c r="C22" s="62"/>
      <c r="D22" s="62"/>
      <c r="E22" s="63"/>
    </row>
    <row r="23" spans="1:5" x14ac:dyDescent="0.2">
      <c r="A23" s="59"/>
      <c r="B23" s="61"/>
      <c r="C23" s="62"/>
      <c r="D23" s="62"/>
      <c r="E23" s="63"/>
    </row>
    <row r="24" spans="1:5" x14ac:dyDescent="0.2">
      <c r="A24" s="59"/>
      <c r="B24" s="61"/>
      <c r="C24" s="62"/>
      <c r="D24" s="62"/>
      <c r="E24" s="63"/>
    </row>
    <row r="25" spans="1:5" x14ac:dyDescent="0.2">
      <c r="A25" s="59"/>
      <c r="B25" s="61"/>
      <c r="C25" s="62"/>
      <c r="D25" s="62"/>
      <c r="E25" s="63"/>
    </row>
    <row r="26" spans="1:5" x14ac:dyDescent="0.2">
      <c r="A26" s="59"/>
      <c r="B26" s="61"/>
      <c r="C26" s="62"/>
      <c r="D26" s="62"/>
      <c r="E26" s="63"/>
    </row>
    <row r="27" spans="1:5" x14ac:dyDescent="0.2">
      <c r="A27" s="59"/>
      <c r="B27" s="61"/>
      <c r="C27" s="62"/>
      <c r="D27" s="62"/>
      <c r="E27" s="63"/>
    </row>
    <row r="28" spans="1:5" x14ac:dyDescent="0.2">
      <c r="A28" s="59"/>
      <c r="B28" s="61"/>
      <c r="C28" s="62"/>
      <c r="D28" s="62"/>
      <c r="E28" s="63"/>
    </row>
    <row r="29" spans="1:5" x14ac:dyDescent="0.2">
      <c r="A29" s="59"/>
      <c r="B29" s="61"/>
      <c r="C29" s="62"/>
      <c r="D29" s="62"/>
      <c r="E29" s="63"/>
    </row>
    <row r="30" spans="1:5" x14ac:dyDescent="0.2">
      <c r="A30" s="59"/>
      <c r="B30" s="61"/>
      <c r="C30" s="62"/>
      <c r="D30" s="62"/>
      <c r="E30" s="63"/>
    </row>
    <row r="31" spans="1:5" x14ac:dyDescent="0.2">
      <c r="A31" s="59"/>
      <c r="B31" s="61"/>
      <c r="C31" s="62"/>
      <c r="D31" s="62"/>
      <c r="E31" s="63"/>
    </row>
    <row r="32" spans="1:5" x14ac:dyDescent="0.2">
      <c r="A32" s="59"/>
      <c r="B32" s="61"/>
      <c r="C32" s="62"/>
      <c r="D32" s="62"/>
      <c r="E32" s="63"/>
    </row>
    <row r="33" spans="1:5" x14ac:dyDescent="0.2">
      <c r="A33" s="59"/>
      <c r="B33" s="61"/>
      <c r="C33" s="62"/>
      <c r="D33" s="62"/>
      <c r="E33" s="63"/>
    </row>
    <row r="34" spans="1:5" x14ac:dyDescent="0.2">
      <c r="A34" s="59"/>
      <c r="B34" s="61"/>
      <c r="C34" s="62"/>
      <c r="D34" s="62"/>
      <c r="E34" s="63"/>
    </row>
    <row r="35" spans="1:5" x14ac:dyDescent="0.2">
      <c r="A35" s="59"/>
      <c r="B35" s="61"/>
      <c r="C35" s="62"/>
      <c r="D35" s="62"/>
      <c r="E35" s="63"/>
    </row>
    <row r="36" spans="1:5" x14ac:dyDescent="0.2">
      <c r="A36" s="59"/>
      <c r="B36" s="61"/>
      <c r="C36" s="62"/>
      <c r="D36" s="62"/>
      <c r="E36" s="63"/>
    </row>
  </sheetData>
  <mergeCells count="6">
    <mergeCell ref="B11:G11"/>
    <mergeCell ref="I5:J5"/>
    <mergeCell ref="B7:G7"/>
    <mergeCell ref="B8:G8"/>
    <mergeCell ref="B9:G9"/>
    <mergeCell ref="B10:G10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45</vt:i4>
      </vt:variant>
    </vt:vector>
  </HeadingPairs>
  <TitlesOfParts>
    <vt:vector size="48" baseType="lpstr">
      <vt:lpstr>Settings_ReadMe</vt:lpstr>
      <vt:lpstr>Pipe Section</vt:lpstr>
      <vt:lpstr>INFO</vt:lpstr>
      <vt:lpstr>DU_Bath_C</vt:lpstr>
      <vt:lpstr>DU_Bath_H</vt:lpstr>
      <vt:lpstr>DU_Bath_M</vt:lpstr>
      <vt:lpstr>DU_Bath_R</vt:lpstr>
      <vt:lpstr>DU_Shower_C</vt:lpstr>
      <vt:lpstr>DU_Shower_H</vt:lpstr>
      <vt:lpstr>DU_Shower_M</vt:lpstr>
      <vt:lpstr>DU_Shower_R</vt:lpstr>
      <vt:lpstr>DU_Sink_C</vt:lpstr>
      <vt:lpstr>DU_Sink_H</vt:lpstr>
      <vt:lpstr>DU_Sink_M</vt:lpstr>
      <vt:lpstr>DU_Sink_M_C</vt:lpstr>
      <vt:lpstr>DU_Sink_M_H</vt:lpstr>
      <vt:lpstr>DU_Sink_M_M</vt:lpstr>
      <vt:lpstr>DU_Sink_M_R</vt:lpstr>
      <vt:lpstr>DU_Sink_R</vt:lpstr>
      <vt:lpstr>DU_Tap_C_C</vt:lpstr>
      <vt:lpstr>DU_Tap_C_H</vt:lpstr>
      <vt:lpstr>DU_Tap_C_M</vt:lpstr>
      <vt:lpstr>DU_Tap_C_R</vt:lpstr>
      <vt:lpstr>DU_Tap_H_C</vt:lpstr>
      <vt:lpstr>DU_Tap_H_H</vt:lpstr>
      <vt:lpstr>DU_Tap_H_M</vt:lpstr>
      <vt:lpstr>DU_Tap_H_R</vt:lpstr>
      <vt:lpstr>DU_Tap_M_C</vt:lpstr>
      <vt:lpstr>DU_Tap_M_H</vt:lpstr>
      <vt:lpstr>DU_Tap_M_M</vt:lpstr>
      <vt:lpstr>DU_Tap_M_R</vt:lpstr>
      <vt:lpstr>DU_Tap_R_C</vt:lpstr>
      <vt:lpstr>DU_Tap_R_H</vt:lpstr>
      <vt:lpstr>DU_Tap_R_M</vt:lpstr>
      <vt:lpstr>DU_Tap_R_R</vt:lpstr>
      <vt:lpstr>DU_WC_C_C</vt:lpstr>
      <vt:lpstr>DU_WC_C_H</vt:lpstr>
      <vt:lpstr>DU_WC_C_M</vt:lpstr>
      <vt:lpstr>DU_WC_C_R</vt:lpstr>
      <vt:lpstr>DU_WC_R_C</vt:lpstr>
      <vt:lpstr>DU_WC_R_H</vt:lpstr>
      <vt:lpstr>DU_WC_R_M</vt:lpstr>
      <vt:lpstr>DU_WC_R_R</vt:lpstr>
      <vt:lpstr>DU_WHB_C</vt:lpstr>
      <vt:lpstr>DU_WHB_H</vt:lpstr>
      <vt:lpstr>DU_WHB_M</vt:lpstr>
      <vt:lpstr>DU_WHB_R</vt:lpstr>
      <vt:lpstr>'Pipe Section'!Print_Area</vt:lpstr>
    </vt:vector>
  </TitlesOfParts>
  <Company>BDP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rdgs42871</dc:creator>
  <cp:lastModifiedBy>Richard Seaman</cp:lastModifiedBy>
  <cp:lastPrinted>2014-12-17T08:56:29Z</cp:lastPrinted>
  <dcterms:created xsi:type="dcterms:W3CDTF">2014-12-01T11:29:59Z</dcterms:created>
  <dcterms:modified xsi:type="dcterms:W3CDTF">2016-05-26T11:25:39Z</dcterms:modified>
</cp:coreProperties>
</file>