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Revenue\"/>
    </mc:Choice>
  </mc:AlternateContent>
  <xr:revisionPtr revIDLastSave="0" documentId="13_ncr:1_{CE4C8A6C-C874-415C-9DB7-6FE455E80D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venue_Year" sheetId="1" r:id="rId1"/>
    <sheet name="Revenue_Store" sheetId="2" r:id="rId2"/>
    <sheet name="Check" sheetId="3" r:id="rId3"/>
    <sheet name="Revenue_Per_Custom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D2" i="4"/>
  <c r="C3" i="4"/>
  <c r="D3" i="4"/>
  <c r="C4" i="4"/>
  <c r="D4" i="4"/>
  <c r="B3" i="4"/>
  <c r="B4" i="4"/>
  <c r="B2" i="4"/>
  <c r="C4" i="3"/>
  <c r="D4" i="3" s="1"/>
  <c r="C2" i="3"/>
  <c r="D2" i="3" s="1"/>
  <c r="C3" i="3"/>
  <c r="D3" i="3" s="1"/>
</calcChain>
</file>

<file path=xl/sharedStrings.xml><?xml version="1.0" encoding="utf-8"?>
<sst xmlns="http://schemas.openxmlformats.org/spreadsheetml/2006/main" count="41" uniqueCount="17">
  <si>
    <t>store_name</t>
  </si>
  <si>
    <t>Total_Revenue_2016</t>
  </si>
  <si>
    <t>Total_Revenue_2017</t>
  </si>
  <si>
    <t>Total_Revenue_2018</t>
  </si>
  <si>
    <t>Baldwin Bikes</t>
  </si>
  <si>
    <t>Rowlett Bikes</t>
  </si>
  <si>
    <t>Santa Cruz Bikes</t>
  </si>
  <si>
    <t>Total_Revenue</t>
  </si>
  <si>
    <t>Calculated_Revenue</t>
  </si>
  <si>
    <t>Diff</t>
  </si>
  <si>
    <t>Average_Revenue_2016</t>
  </si>
  <si>
    <t>Average_Revenue_2017</t>
  </si>
  <si>
    <t>Average_Revenue_2018</t>
  </si>
  <si>
    <t>cusomers_2016</t>
  </si>
  <si>
    <t>cusomers_2017</t>
  </si>
  <si>
    <t>cusomers_2018</t>
  </si>
  <si>
    <t>חילוק בין הטבלאות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</si>
</sst>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2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172" formatCode="&quot;$&quot;#,##0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A83D4-4349-4C71-A7C6-48C973023B93}" name="Table1" displayName="Table1" ref="A1:D4" totalsRowShown="0">
  <autoFilter ref="A1:D4" xr:uid="{19EA83D4-4349-4C71-A7C6-48C973023B93}"/>
  <sortState xmlns:xlrd2="http://schemas.microsoft.com/office/spreadsheetml/2017/richdata2" ref="A2:D4">
    <sortCondition ref="A1:A4"/>
  </sortState>
  <tableColumns count="4">
    <tableColumn id="1" xr3:uid="{074339B6-EBF0-476A-9D28-1FF8DD350271}" name="store_name"/>
    <tableColumn id="2" xr3:uid="{3D172622-AB42-4506-AE2E-D7CF8353EA21}" name="Total_Revenue_2016"/>
    <tableColumn id="3" xr3:uid="{B3A7EE65-BB7D-48CC-B8CA-41E97D74773C}" name="Total_Revenue_2017"/>
    <tableColumn id="4" xr3:uid="{13EE7F43-BE48-461E-A3FE-C115DE849582}" name="Total_Revenue_201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94EBB-D0AC-4C8E-9CD0-BEFBBE840A08}" name="Table13" displayName="Table13" ref="A1:B4" totalsRowShown="0">
  <autoFilter ref="A1:B4" xr:uid="{1DA94EBB-D0AC-4C8E-9CD0-BEFBBE840A08}"/>
  <sortState xmlns:xlrd2="http://schemas.microsoft.com/office/spreadsheetml/2017/richdata2" ref="A2:B4">
    <sortCondition ref="A2:A4"/>
  </sortState>
  <tableColumns count="2">
    <tableColumn id="1" xr3:uid="{8BB05ECC-7B11-4C43-B22F-CC264BBCE906}" name="store_name"/>
    <tableColumn id="2" xr3:uid="{DEB7D44D-A5A3-46CE-876C-7C860F9599E9}" name="Total_Revenue" dataDxfId="0" dataCellStyle="Currency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00868E-FE70-4A57-8F3B-C910ADC53ED3}" name="Table134" displayName="Table134" ref="A1:D4" totalsRowShown="0">
  <autoFilter ref="A1:D4" xr:uid="{4800868E-FE70-4A57-8F3B-C910ADC53ED3}"/>
  <sortState xmlns:xlrd2="http://schemas.microsoft.com/office/spreadsheetml/2017/richdata2" ref="A2:D4">
    <sortCondition ref="A2:A4"/>
  </sortState>
  <tableColumns count="4">
    <tableColumn id="1" xr3:uid="{55805DAE-3180-4AEE-B40B-0E54F4CE0CE2}" name="store_name"/>
    <tableColumn id="2" xr3:uid="{EBC08C44-927D-4D90-B185-5188615BACFC}" name="Total_Revenue"/>
    <tableColumn id="3" xr3:uid="{7F722943-BA91-4ECB-B3CB-4EB10E7AED32}" name="Calculated_Revenue" dataDxfId="3">
      <calculatedColumnFormula>SUM(Table1[[#This Row],[Total_Revenue_2016]:[Total_Revenue_2018]])</calculatedColumnFormula>
    </tableColumn>
    <tableColumn id="4" xr3:uid="{A516C53A-B7A3-4E94-BAB0-BEDF02D1D073}" name="Diff" dataDxfId="2">
      <calculatedColumnFormula>Table134[[#This Row],[Total_Revenue]]-Table134[[#This Row],[Calculated_Revenue]]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DE637-3CB9-4699-8BC6-55A4A1515BA3}" name="Table15" displayName="Table15" ref="A1:D4" totalsRowShown="0">
  <autoFilter ref="A1:D4" xr:uid="{B9DDE637-3CB9-4699-8BC6-55A4A1515BA3}"/>
  <sortState xmlns:xlrd2="http://schemas.microsoft.com/office/spreadsheetml/2017/richdata2" ref="A2:D4">
    <sortCondition ref="A1:A4"/>
  </sortState>
  <tableColumns count="4">
    <tableColumn id="1" xr3:uid="{D5B51532-161C-48FD-B14A-4D7B28B760A1}" name="store_name"/>
    <tableColumn id="2" xr3:uid="{4C0214D6-FC74-4AB4-A326-EE1C8803B2F9}" name="Average_Revenue_2016" dataDxfId="1">
      <calculatedColumnFormula>B11/B20</calculatedColumnFormula>
    </tableColumn>
    <tableColumn id="3" xr3:uid="{EEAAE999-4864-4D73-821C-B1DB42739BD9}" name="Average_Revenue_2017">
      <calculatedColumnFormula>C11/C20</calculatedColumnFormula>
    </tableColumn>
    <tableColumn id="4" xr3:uid="{53CF8110-C0D3-4451-9DC6-E016301B6E34}" name="Average_Revenue_2018">
      <calculatedColumnFormula>D11/D20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F8C22D-3F37-4D87-BEE9-6733B511B5DA}" name="Table17" displayName="Table17" ref="A19:D22" totalsRowShown="0">
  <autoFilter ref="A19:D22" xr:uid="{EAF8C22D-3F37-4D87-BEE9-6733B511B5DA}"/>
  <tableColumns count="4">
    <tableColumn id="1" xr3:uid="{6B7D8901-59F7-4A6B-96F8-9F52AB4A62FC}" name="store_name"/>
    <tableColumn id="2" xr3:uid="{69247270-2D68-4046-8908-38945C60FCFA}" name="cusomers_2016"/>
    <tableColumn id="3" xr3:uid="{15B9EF83-B0CC-4AEC-B407-F4EA325CFC7A}" name="cusomers_2017"/>
    <tableColumn id="4" xr3:uid="{F5AE6F0A-61C3-40D0-9122-2692F7A23497}" name="cusomers_2018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B9220-A65F-4D20-A6E2-7861173B417C}" name="Table18" displayName="Table18" ref="A10:D13" totalsRowShown="0">
  <autoFilter ref="A10:D13" xr:uid="{482B9220-A65F-4D20-A6E2-7861173B417C}"/>
  <sortState xmlns:xlrd2="http://schemas.microsoft.com/office/spreadsheetml/2017/richdata2" ref="A11:D13">
    <sortCondition ref="A1:A4"/>
  </sortState>
  <tableColumns count="4">
    <tableColumn id="1" xr3:uid="{50598081-8F52-496C-8BB6-8B386C39153F}" name="store_name"/>
    <tableColumn id="2" xr3:uid="{0C9CEB54-7C4F-4EA4-A902-19DDC9F3BF1A}" name="Total_Revenue_2016"/>
    <tableColumn id="3" xr3:uid="{9F9D93A9-57E9-4655-BC9C-7739C9F070CD}" name="Total_Revenue_2017"/>
    <tableColumn id="4" xr3:uid="{D2333EBD-4FC9-4D5C-AAD9-05A33C32A847}" name="Total_Revenue_201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 x14ac:dyDescent="0.25"/>
  <cols>
    <col min="1" max="1" width="13.7109375" customWidth="1"/>
    <col min="2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1590598.8805</v>
      </c>
      <c r="C2">
        <v>2479688.3958999999</v>
      </c>
      <c r="D2">
        <v>1145464.0011</v>
      </c>
    </row>
    <row r="3" spans="1:4" x14ac:dyDescent="0.25">
      <c r="A3" t="s">
        <v>5</v>
      </c>
      <c r="B3">
        <v>271286.13760000002</v>
      </c>
      <c r="C3">
        <v>404611.60550000001</v>
      </c>
      <c r="D3">
        <v>191644.50049999999</v>
      </c>
    </row>
    <row r="4" spans="1:4" x14ac:dyDescent="0.25">
      <c r="A4" t="s">
        <v>6</v>
      </c>
      <c r="B4">
        <v>565493.50950000098</v>
      </c>
      <c r="C4">
        <v>562908.24109999998</v>
      </c>
      <c r="D4">
        <v>477421.28590000101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650C-52F5-460C-B477-9EE60A24E1E3}">
  <dimension ref="A1:B4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6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4</v>
      </c>
      <c r="B2" s="2">
        <v>5215751.2774999803</v>
      </c>
    </row>
    <row r="3" spans="1:2" x14ac:dyDescent="0.25">
      <c r="A3" t="s">
        <v>5</v>
      </c>
      <c r="B3" s="2">
        <v>867542.24360000005</v>
      </c>
    </row>
    <row r="4" spans="1:2" x14ac:dyDescent="0.25">
      <c r="A4" t="s">
        <v>6</v>
      </c>
      <c r="B4" s="2">
        <v>1605823.0364999999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F9DB-67F1-4785-A087-75EB0191113B}">
  <dimension ref="A1:D4"/>
  <sheetViews>
    <sheetView workbookViewId="0">
      <selection activeCell="D28" sqref="D28"/>
    </sheetView>
  </sheetViews>
  <sheetFormatPr defaultRowHeight="15" x14ac:dyDescent="0.25"/>
  <cols>
    <col min="1" max="1" width="13.7109375" customWidth="1"/>
    <col min="2" max="2" width="16.42578125" customWidth="1"/>
    <col min="3" max="3" width="21.7109375" bestFit="1" customWidth="1"/>
    <col min="4" max="4" width="12.71093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4</v>
      </c>
      <c r="B2">
        <v>5215751.2774999803</v>
      </c>
      <c r="C2">
        <f>SUM(Table1[[#This Row],[Total_Revenue_2016]:[Total_Revenue_2018]])</f>
        <v>5215751.2774999999</v>
      </c>
      <c r="D2" s="1">
        <f>Table134[[#This Row],[Total_Revenue]]-Table134[[#This Row],[Calculated_Revenue]]</f>
        <v>-1.9557774066925049E-8</v>
      </c>
    </row>
    <row r="3" spans="1:4" x14ac:dyDescent="0.25">
      <c r="A3" t="s">
        <v>5</v>
      </c>
      <c r="B3">
        <v>867542.24360000005</v>
      </c>
      <c r="C3">
        <f>SUM(Table1[[#This Row],[Total_Revenue_2016]:[Total_Revenue_2018]])</f>
        <v>867542.24360000005</v>
      </c>
      <c r="D3" s="1">
        <f>Table134[[#This Row],[Total_Revenue]]-Table134[[#This Row],[Calculated_Revenue]]</f>
        <v>0</v>
      </c>
    </row>
    <row r="4" spans="1:4" x14ac:dyDescent="0.25">
      <c r="A4" t="s">
        <v>6</v>
      </c>
      <c r="B4">
        <v>1605823.0364999999</v>
      </c>
      <c r="C4">
        <f>SUM(Table1[[#This Row],[Total_Revenue_2016]:[Total_Revenue_2018]])</f>
        <v>1605823.0365000018</v>
      </c>
      <c r="D4" s="1">
        <f>Table134[[#This Row],[Total_Revenue]]-Table134[[#This Row],[Calculated_Revenue]]</f>
        <v>-1.862645149230957E-9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DD17-8103-4E07-A3F5-9B88EF1AA566}">
  <dimension ref="A1:D22"/>
  <sheetViews>
    <sheetView workbookViewId="0">
      <selection activeCell="H5" sqref="H5:K7"/>
    </sheetView>
  </sheetViews>
  <sheetFormatPr defaultRowHeight="15" x14ac:dyDescent="0.25"/>
  <cols>
    <col min="1" max="1" width="13.7109375" customWidth="1"/>
    <col min="2" max="4" width="24.8554687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4</v>
      </c>
      <c r="B2">
        <f t="shared" ref="B2:D4" si="0">B11/B20</f>
        <v>3639.8143718535466</v>
      </c>
      <c r="C2">
        <f t="shared" si="0"/>
        <v>5166.0174914583331</v>
      </c>
      <c r="D2">
        <f t="shared" si="0"/>
        <v>7159.1500068750001</v>
      </c>
    </row>
    <row r="3" spans="1:4" x14ac:dyDescent="0.25">
      <c r="A3" t="s">
        <v>5</v>
      </c>
      <c r="B3">
        <f t="shared" si="0"/>
        <v>4521.4356266666673</v>
      </c>
      <c r="C3">
        <f t="shared" si="0"/>
        <v>5394.8214066666669</v>
      </c>
      <c r="D3">
        <f t="shared" si="0"/>
        <v>6388.1500166666665</v>
      </c>
    </row>
    <row r="4" spans="1:4" x14ac:dyDescent="0.25">
      <c r="A4" t="s">
        <v>6</v>
      </c>
      <c r="B4">
        <f t="shared" si="0"/>
        <v>4417.9180429687576</v>
      </c>
      <c r="C4">
        <f t="shared" si="0"/>
        <v>4363.6297759689924</v>
      </c>
      <c r="D4">
        <f t="shared" si="0"/>
        <v>5967.7660737500128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4</v>
      </c>
      <c r="B11">
        <v>1590598.8805</v>
      </c>
      <c r="C11">
        <v>2479688.3958999999</v>
      </c>
      <c r="D11">
        <v>1145464.0011</v>
      </c>
    </row>
    <row r="12" spans="1:4" x14ac:dyDescent="0.25">
      <c r="A12" t="s">
        <v>5</v>
      </c>
      <c r="B12">
        <v>271286.13760000002</v>
      </c>
      <c r="C12">
        <v>404611.60550000001</v>
      </c>
      <c r="D12">
        <v>191644.50049999999</v>
      </c>
    </row>
    <row r="13" spans="1:4" x14ac:dyDescent="0.25">
      <c r="A13" t="s">
        <v>6</v>
      </c>
      <c r="B13">
        <v>565493.50950000098</v>
      </c>
      <c r="C13">
        <v>562908.24109999998</v>
      </c>
      <c r="D13">
        <v>477421.28590000101</v>
      </c>
    </row>
    <row r="16" spans="1:4" x14ac:dyDescent="0.25">
      <c r="C16" t="s">
        <v>16</v>
      </c>
    </row>
    <row r="19" spans="1:4" x14ac:dyDescent="0.25">
      <c r="A19" t="s">
        <v>0</v>
      </c>
      <c r="B19" t="s">
        <v>13</v>
      </c>
      <c r="C19" t="s">
        <v>14</v>
      </c>
      <c r="D19" t="s">
        <v>15</v>
      </c>
    </row>
    <row r="20" spans="1:4" x14ac:dyDescent="0.25">
      <c r="A20" t="s">
        <v>4</v>
      </c>
      <c r="B20">
        <v>437</v>
      </c>
      <c r="C20">
        <v>480</v>
      </c>
      <c r="D20">
        <v>160</v>
      </c>
    </row>
    <row r="21" spans="1:4" x14ac:dyDescent="0.25">
      <c r="A21" t="s">
        <v>5</v>
      </c>
      <c r="B21">
        <v>60</v>
      </c>
      <c r="C21">
        <v>75</v>
      </c>
      <c r="D21">
        <v>30</v>
      </c>
    </row>
    <row r="22" spans="1:4" x14ac:dyDescent="0.25">
      <c r="A22" t="s">
        <v>6</v>
      </c>
      <c r="B22">
        <v>128</v>
      </c>
      <c r="C22">
        <v>129</v>
      </c>
      <c r="D22">
        <v>80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Revenue_Year</vt:lpstr>
      <vt:lpstr>Revenue_Store</vt:lpstr>
      <vt:lpstr>Check</vt:lpstr>
      <vt:lpstr>Revenue_Per_Customer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2023-10-03T20:17:49Z</dcterms:modified>
</cp:coreProperties>
</file>