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אנליזה\Northwind\"/>
    </mc:Choice>
  </mc:AlternateContent>
  <xr:revisionPtr revIDLastSave="0" documentId="13_ncr:1_{029276FA-BA35-48A7-81F6-016FA833FA2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ivot Revenue" sheetId="23" r:id="rId1"/>
    <sheet name="Pivot Graph" sheetId="24" r:id="rId2"/>
    <sheet name="Raw_Revenue" sheetId="1" r:id="rId3"/>
    <sheet name="Top 10 Revenue" sheetId="6" r:id="rId4"/>
    <sheet name="Bottom 10 Revenue" sheetId="4" r:id="rId5"/>
  </sheets>
  <calcPr calcId="191029" iterate="1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" i="6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" i="4"/>
  <c r="J9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J15" i="6" s="1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J17" i="6" s="1"/>
  <c r="G40" i="6"/>
  <c r="G39" i="6"/>
  <c r="G38" i="6"/>
  <c r="G37" i="6"/>
  <c r="G36" i="6"/>
  <c r="G35" i="6"/>
  <c r="G34" i="6"/>
  <c r="G33" i="6"/>
  <c r="G32" i="6"/>
  <c r="J14" i="6" s="1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J13" i="6"/>
  <c r="J12" i="6"/>
  <c r="J11" i="6"/>
  <c r="J10" i="6"/>
  <c r="G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F2" i="6"/>
  <c r="F183" i="4"/>
  <c r="F105" i="4"/>
  <c r="F27" i="4"/>
  <c r="F188" i="4"/>
  <c r="F111" i="4"/>
  <c r="F155" i="4"/>
  <c r="F10" i="4"/>
  <c r="F172" i="4"/>
  <c r="F56" i="4"/>
  <c r="F219" i="4"/>
  <c r="F61" i="4"/>
  <c r="F2" i="4"/>
  <c r="F151" i="6"/>
  <c r="F30" i="6"/>
  <c r="F55" i="6"/>
  <c r="F98" i="6"/>
  <c r="F154" i="6"/>
  <c r="F206" i="6"/>
  <c r="F54" i="6"/>
  <c r="F223" i="6"/>
  <c r="F180" i="6"/>
  <c r="F116" i="6"/>
  <c r="F159" i="6"/>
  <c r="F8" i="6"/>
  <c r="F203" i="4"/>
  <c r="F125" i="4"/>
  <c r="F47" i="4"/>
  <c r="F208" i="4"/>
  <c r="F191" i="4"/>
  <c r="F195" i="4"/>
  <c r="F30" i="4"/>
  <c r="F33" i="4"/>
  <c r="F96" i="4"/>
  <c r="F21" i="4"/>
  <c r="F161" i="4"/>
  <c r="F93" i="6"/>
  <c r="F191" i="6"/>
  <c r="F160" i="6"/>
  <c r="F38" i="6"/>
  <c r="F118" i="6"/>
  <c r="F50" i="6"/>
  <c r="F85" i="6"/>
  <c r="F145" i="6"/>
  <c r="F78" i="6"/>
  <c r="F81" i="6"/>
  <c r="F135" i="6"/>
  <c r="F223" i="4"/>
  <c r="F145" i="4"/>
  <c r="F67" i="4"/>
  <c r="F228" i="4"/>
  <c r="F32" i="4"/>
  <c r="F16" i="4"/>
  <c r="F70" i="4"/>
  <c r="F73" i="4"/>
  <c r="F136" i="4"/>
  <c r="F121" i="4"/>
  <c r="F62" i="4"/>
  <c r="F18" i="6"/>
  <c r="F133" i="6"/>
  <c r="F165" i="6"/>
  <c r="F124" i="6"/>
  <c r="F41" i="6"/>
  <c r="F211" i="6"/>
  <c r="F168" i="6"/>
  <c r="F67" i="6"/>
  <c r="F44" i="6"/>
  <c r="F14" i="6"/>
  <c r="F181" i="6"/>
  <c r="F9" i="6"/>
  <c r="F4" i="4"/>
  <c r="F165" i="4"/>
  <c r="F87" i="4"/>
  <c r="F9" i="4"/>
  <c r="F132" i="4"/>
  <c r="F76" i="4"/>
  <c r="F90" i="4"/>
  <c r="F113" i="4"/>
  <c r="F176" i="4"/>
  <c r="F220" i="4"/>
  <c r="F162" i="4"/>
  <c r="F77" i="6"/>
  <c r="F102" i="6"/>
  <c r="F87" i="6"/>
  <c r="F46" i="6"/>
  <c r="F61" i="6"/>
  <c r="F153" i="6"/>
  <c r="F90" i="6"/>
  <c r="F228" i="6"/>
  <c r="F205" i="6"/>
  <c r="F79" i="6"/>
  <c r="F39" i="6"/>
  <c r="F24" i="4"/>
  <c r="F185" i="4"/>
  <c r="F107" i="4"/>
  <c r="F29" i="4"/>
  <c r="F152" i="4"/>
  <c r="F116" i="4"/>
  <c r="F130" i="4"/>
  <c r="F133" i="4"/>
  <c r="F216" i="4"/>
  <c r="F22" i="4"/>
  <c r="F79" i="4"/>
  <c r="F217" i="6"/>
  <c r="F161" i="6"/>
  <c r="F170" i="6"/>
  <c r="F207" i="6"/>
  <c r="F40" i="6"/>
  <c r="F155" i="6"/>
  <c r="F57" i="6"/>
  <c r="F150" i="6"/>
  <c r="F127" i="6"/>
  <c r="F84" i="6"/>
  <c r="F164" i="6"/>
  <c r="F10" i="6"/>
  <c r="F44" i="4"/>
  <c r="F205" i="4"/>
  <c r="F127" i="4"/>
  <c r="F49" i="4"/>
  <c r="F192" i="4"/>
  <c r="F156" i="4"/>
  <c r="F170" i="4"/>
  <c r="F173" i="4"/>
  <c r="F37" i="4"/>
  <c r="F122" i="4"/>
  <c r="F179" i="4"/>
  <c r="F62" i="6"/>
  <c r="F137" i="6"/>
  <c r="F43" i="4"/>
  <c r="F85" i="4"/>
  <c r="F8" i="4"/>
  <c r="F210" i="4"/>
  <c r="F97" i="4"/>
  <c r="F12" i="4"/>
  <c r="F117" i="4"/>
  <c r="F141" i="4"/>
  <c r="F202" i="4"/>
  <c r="F94" i="6"/>
  <c r="F125" i="6"/>
  <c r="F193" i="6"/>
  <c r="F126" i="6"/>
  <c r="F148" i="6"/>
  <c r="F37" i="6"/>
  <c r="F132" i="6"/>
  <c r="F173" i="6"/>
  <c r="F3" i="6"/>
  <c r="F11" i="4"/>
  <c r="F52" i="4"/>
  <c r="F157" i="4"/>
  <c r="F42" i="4"/>
  <c r="F83" i="6"/>
  <c r="F47" i="6"/>
  <c r="F48" i="6"/>
  <c r="F70" i="6"/>
  <c r="F58" i="6"/>
  <c r="F144" i="6"/>
  <c r="F103" i="4"/>
  <c r="F129" i="6"/>
  <c r="F123" i="4"/>
  <c r="F182" i="6"/>
  <c r="F143" i="4"/>
  <c r="F60" i="4"/>
  <c r="F141" i="6"/>
  <c r="F212" i="6"/>
  <c r="F194" i="6"/>
  <c r="F20" i="6"/>
  <c r="F162" i="6"/>
  <c r="F86" i="4"/>
  <c r="F128" i="4"/>
  <c r="F93" i="4"/>
  <c r="F14" i="4"/>
  <c r="F160" i="4"/>
  <c r="F156" i="6"/>
  <c r="F96" i="6"/>
  <c r="F64" i="4"/>
  <c r="F106" i="4"/>
  <c r="F148" i="4"/>
  <c r="F153" i="4"/>
  <c r="F54" i="4"/>
  <c r="F198" i="4"/>
  <c r="F84" i="4"/>
  <c r="F196" i="6"/>
  <c r="F104" i="4"/>
  <c r="F146" i="4"/>
  <c r="F69" i="4"/>
  <c r="F34" i="4"/>
  <c r="F114" i="4"/>
  <c r="F119" i="4"/>
  <c r="F197" i="6"/>
  <c r="F140" i="6"/>
  <c r="F202" i="6"/>
  <c r="F69" i="6"/>
  <c r="F166" i="4"/>
  <c r="F209" i="4"/>
  <c r="F218" i="4"/>
  <c r="F115" i="6"/>
  <c r="F174" i="6"/>
  <c r="F138" i="6"/>
  <c r="F185" i="6"/>
  <c r="F91" i="6"/>
  <c r="F129" i="4"/>
  <c r="F230" i="4"/>
  <c r="F82" i="4"/>
  <c r="F80" i="6"/>
  <c r="F123" i="6"/>
  <c r="F107" i="6"/>
  <c r="F33" i="6"/>
  <c r="F164" i="4"/>
  <c r="F149" i="4"/>
  <c r="F31" i="4"/>
  <c r="F120" i="4"/>
  <c r="F186" i="6"/>
  <c r="F184" i="6"/>
  <c r="F179" i="6"/>
  <c r="F100" i="6"/>
  <c r="F63" i="4"/>
  <c r="F225" i="4"/>
  <c r="F28" i="4"/>
  <c r="F137" i="4"/>
  <c r="F22" i="6"/>
  <c r="F219" i="6"/>
  <c r="F83" i="4"/>
  <c r="F6" i="4"/>
  <c r="F48" i="4"/>
  <c r="F51" i="4"/>
  <c r="F177" i="4"/>
  <c r="F72" i="4"/>
  <c r="F197" i="4"/>
  <c r="F142" i="4"/>
  <c r="F166" i="6"/>
  <c r="F208" i="6"/>
  <c r="F215" i="6"/>
  <c r="F209" i="6"/>
  <c r="F231" i="6"/>
  <c r="F76" i="6"/>
  <c r="F21" i="6"/>
  <c r="F66" i="6"/>
  <c r="F4" i="6"/>
  <c r="F26" i="4"/>
  <c r="F68" i="4"/>
  <c r="F212" i="4"/>
  <c r="F217" i="4"/>
  <c r="F92" i="4"/>
  <c r="F18" i="4"/>
  <c r="F59" i="4"/>
  <c r="F88" i="6"/>
  <c r="F130" i="6"/>
  <c r="F131" i="6"/>
  <c r="F15" i="6"/>
  <c r="F72" i="6"/>
  <c r="F214" i="6"/>
  <c r="F227" i="6"/>
  <c r="F46" i="4"/>
  <c r="F88" i="4"/>
  <c r="F13" i="4"/>
  <c r="F38" i="4"/>
  <c r="F112" i="4"/>
  <c r="F78" i="4"/>
  <c r="F159" i="4"/>
  <c r="F171" i="6"/>
  <c r="F52" i="6"/>
  <c r="F51" i="6"/>
  <c r="F73" i="6"/>
  <c r="F195" i="6"/>
  <c r="F220" i="6"/>
  <c r="F149" i="6"/>
  <c r="F5" i="6"/>
  <c r="F66" i="4"/>
  <c r="F108" i="4"/>
  <c r="F53" i="4"/>
  <c r="F58" i="4"/>
  <c r="F213" i="4"/>
  <c r="F118" i="4"/>
  <c r="F113" i="6"/>
  <c r="F120" i="6"/>
  <c r="F71" i="6"/>
  <c r="F163" i="4"/>
  <c r="F98" i="4"/>
  <c r="F158" i="4"/>
  <c r="F60" i="6"/>
  <c r="F17" i="6"/>
  <c r="F200" i="6"/>
  <c r="F213" i="6"/>
  <c r="F64" i="6"/>
  <c r="F13" i="6"/>
  <c r="F6" i="6"/>
  <c r="F138" i="4"/>
  <c r="F80" i="4"/>
  <c r="F119" i="6"/>
  <c r="F121" i="6"/>
  <c r="F117" i="6"/>
  <c r="F136" i="6"/>
  <c r="F75" i="6"/>
  <c r="F97" i="6"/>
  <c r="F225" i="6"/>
  <c r="F59" i="6"/>
  <c r="F126" i="4"/>
  <c r="F168" i="4"/>
  <c r="F193" i="4"/>
  <c r="F178" i="4"/>
  <c r="F74" i="4"/>
  <c r="F19" i="4"/>
  <c r="F180" i="4"/>
  <c r="F95" i="6"/>
  <c r="F92" i="6"/>
  <c r="F82" i="6"/>
  <c r="F19" i="6"/>
  <c r="F35" i="6"/>
  <c r="F147" i="6"/>
  <c r="F86" i="6"/>
  <c r="F7" i="6"/>
  <c r="F109" i="4"/>
  <c r="F81" i="4"/>
  <c r="F222" i="6"/>
  <c r="F176" i="6"/>
  <c r="F24" i="6"/>
  <c r="F169" i="6"/>
  <c r="F124" i="4"/>
  <c r="F89" i="4"/>
  <c r="F94" i="4"/>
  <c r="F134" i="4"/>
  <c r="F181" i="4"/>
  <c r="F177" i="6"/>
  <c r="F25" i="6"/>
  <c r="F230" i="6"/>
  <c r="F144" i="4"/>
  <c r="F186" i="4"/>
  <c r="F174" i="4"/>
  <c r="F154" i="4"/>
  <c r="F20" i="4"/>
  <c r="F103" i="6"/>
  <c r="F23" i="6"/>
  <c r="F199" i="6"/>
  <c r="F152" i="6"/>
  <c r="F206" i="4"/>
  <c r="F214" i="4"/>
  <c r="F194" i="4"/>
  <c r="F182" i="4"/>
  <c r="F139" i="6"/>
  <c r="F45" i="6"/>
  <c r="F29" i="6"/>
  <c r="F101" i="6"/>
  <c r="F227" i="4"/>
  <c r="F211" i="4"/>
  <c r="F101" i="4"/>
  <c r="F68" i="6"/>
  <c r="F53" i="6"/>
  <c r="F157" i="6"/>
  <c r="F11" i="6"/>
  <c r="F169" i="4"/>
  <c r="F231" i="4"/>
  <c r="F201" i="4"/>
  <c r="F229" i="6"/>
  <c r="F43" i="6"/>
  <c r="F122" i="6"/>
  <c r="F189" i="4"/>
  <c r="F35" i="4"/>
  <c r="F102" i="4"/>
  <c r="F108" i="6"/>
  <c r="F204" i="6"/>
  <c r="F49" i="6"/>
  <c r="F12" i="6"/>
  <c r="F229" i="4"/>
  <c r="F95" i="4"/>
  <c r="F74" i="6"/>
  <c r="F36" i="6"/>
  <c r="F210" i="6"/>
  <c r="F50" i="4"/>
  <c r="F135" i="4"/>
  <c r="F42" i="6"/>
  <c r="F218" i="6"/>
  <c r="F167" i="6"/>
  <c r="F3" i="4"/>
  <c r="F110" i="4"/>
  <c r="F175" i="4"/>
  <c r="F128" i="6"/>
  <c r="F158" i="6"/>
  <c r="F89" i="6"/>
  <c r="F23" i="4"/>
  <c r="F150" i="4"/>
  <c r="F215" i="4"/>
  <c r="F163" i="6"/>
  <c r="F178" i="6"/>
  <c r="F172" i="6"/>
  <c r="F184" i="4"/>
  <c r="F190" i="4"/>
  <c r="F36" i="4"/>
  <c r="F105" i="6"/>
  <c r="F143" i="6"/>
  <c r="F142" i="6"/>
  <c r="F204" i="4"/>
  <c r="F15" i="4"/>
  <c r="F77" i="4"/>
  <c r="F203" i="6"/>
  <c r="F65" i="6"/>
  <c r="F198" i="6"/>
  <c r="F224" i="4"/>
  <c r="F55" i="4"/>
  <c r="F221" i="4"/>
  <c r="F201" i="6"/>
  <c r="F226" i="6"/>
  <c r="F134" i="6"/>
  <c r="F5" i="4"/>
  <c r="F75" i="4"/>
  <c r="F39" i="4"/>
  <c r="F104" i="6"/>
  <c r="F183" i="6"/>
  <c r="F56" i="6"/>
  <c r="F25" i="4"/>
  <c r="F115" i="4"/>
  <c r="F139" i="4"/>
  <c r="F26" i="6"/>
  <c r="F27" i="6"/>
  <c r="F34" i="6"/>
  <c r="F45" i="4"/>
  <c r="F196" i="4"/>
  <c r="F222" i="4"/>
  <c r="F187" i="6"/>
  <c r="F188" i="6"/>
  <c r="F216" i="6"/>
  <c r="F65" i="4"/>
  <c r="F17" i="4"/>
  <c r="F40" i="4"/>
  <c r="F109" i="6"/>
  <c r="F110" i="6"/>
  <c r="F221" i="6"/>
  <c r="F226" i="4"/>
  <c r="F57" i="4"/>
  <c r="F140" i="4"/>
  <c r="F31" i="6"/>
  <c r="F32" i="6"/>
  <c r="F175" i="6"/>
  <c r="F7" i="4"/>
  <c r="F71" i="4"/>
  <c r="F41" i="4"/>
  <c r="F192" i="6"/>
  <c r="F99" i="6"/>
  <c r="F147" i="4"/>
  <c r="F91" i="4"/>
  <c r="F99" i="4"/>
  <c r="F106" i="6"/>
  <c r="F114" i="6"/>
  <c r="F167" i="4"/>
  <c r="F131" i="4"/>
  <c r="F199" i="4"/>
  <c r="F63" i="6"/>
  <c r="F28" i="6"/>
  <c r="F190" i="6"/>
  <c r="F187" i="4"/>
  <c r="F151" i="4"/>
  <c r="F100" i="4"/>
  <c r="F224" i="6"/>
  <c r="F189" i="6"/>
  <c r="F112" i="6"/>
  <c r="F207" i="4"/>
  <c r="F171" i="4"/>
  <c r="F200" i="4"/>
  <c r="F146" i="6"/>
  <c r="F111" i="6"/>
  <c r="F16" i="6"/>
</calcChain>
</file>

<file path=xl/sharedStrings.xml><?xml version="1.0" encoding="utf-8"?>
<sst xmlns="http://schemas.openxmlformats.org/spreadsheetml/2006/main" count="2704" uniqueCount="120">
  <si>
    <t>Year</t>
  </si>
  <si>
    <t>Month</t>
  </si>
  <si>
    <t>ProductName</t>
  </si>
  <si>
    <t>Monthly_Revenue</t>
  </si>
  <si>
    <t>Alice Mutton</t>
  </si>
  <si>
    <t>Boston Crab Meat</t>
  </si>
  <si>
    <t>Camembert Pierrot</t>
  </si>
  <si>
    <t>Chang</t>
  </si>
  <si>
    <t>Chartreuse verte</t>
  </si>
  <si>
    <t>Chef Anton's Gumbo Mix</t>
  </si>
  <si>
    <t>Geitost</t>
  </si>
  <si>
    <t>Gnocchi di nonna Alice</t>
  </si>
  <si>
    <t>Gorgonzola Telino</t>
  </si>
  <si>
    <t>Gravad lax</t>
  </si>
  <si>
    <t>Guaranב Fantבstica</t>
  </si>
  <si>
    <t>Gustaf's Knהckebrצd</t>
  </si>
  <si>
    <t>Inlagd Sill</t>
  </si>
  <si>
    <t>Jack's New England Clam Chowder</t>
  </si>
  <si>
    <t>Lakkalikצצri</t>
  </si>
  <si>
    <t>Longlife Tofu</t>
  </si>
  <si>
    <t>Louisiana Fiery Hot Pepper Sauce</t>
  </si>
  <si>
    <t>Manjimup Dried Apples</t>
  </si>
  <si>
    <t>Mascarpone Fabioli</t>
  </si>
  <si>
    <t>Maxilaku</t>
  </si>
  <si>
    <t>Mozzarella di Giovanni</t>
  </si>
  <si>
    <t>Nord-Ost Matjeshering</t>
  </si>
  <si>
    <t>Original Frankfurter grne Soe</t>
  </si>
  <si>
    <t>Outback Lager</t>
  </si>
  <si>
    <t>Pavlova</t>
  </si>
  <si>
    <t>Perth Pasties</t>
  </si>
  <si>
    <t>Pגtי chinois</t>
  </si>
  <si>
    <t>Queso Cabrales</t>
  </si>
  <si>
    <t>Queso Manchego La Pastora</t>
  </si>
  <si>
    <t>Raclette Courdavault</t>
  </si>
  <si>
    <t>Ravioli Angelo</t>
  </si>
  <si>
    <t>Schoggi Schokolade</t>
  </si>
  <si>
    <t>Singaporean Hokkien Fried Mee</t>
  </si>
  <si>
    <t>Sir Rodney's Marmalade</t>
  </si>
  <si>
    <t>Sir Rodney's Scones</t>
  </si>
  <si>
    <t>Steeleye Stout</t>
  </si>
  <si>
    <t>Tarte au sucre</t>
  </si>
  <si>
    <t>Thringer Rostbratwurst</t>
  </si>
  <si>
    <t>Tofu</t>
  </si>
  <si>
    <t>Uncle Bob's Organic Dried Pears</t>
  </si>
  <si>
    <t>Aniseed Syrup</t>
  </si>
  <si>
    <t>Carnarvon Tigers</t>
  </si>
  <si>
    <t>Chai</t>
  </si>
  <si>
    <t>Flotemysost</t>
  </si>
  <si>
    <t>Genen Shouyu</t>
  </si>
  <si>
    <t>Gula Malacca</t>
  </si>
  <si>
    <t>Ikura</t>
  </si>
  <si>
    <t>Ipoh Coffee</t>
  </si>
  <si>
    <t>Konbu</t>
  </si>
  <si>
    <t>Laughing Lumberjack Lager</t>
  </si>
  <si>
    <t>Rhצnbrהu Klosterbier</t>
  </si>
  <si>
    <t>Rצd Kaviar</t>
  </si>
  <si>
    <t>Rצssle Sauerkraut</t>
  </si>
  <si>
    <t>Sasquatch Ale</t>
  </si>
  <si>
    <t>Scottish Longbreads</t>
  </si>
  <si>
    <t>Spegesild</t>
  </si>
  <si>
    <t>Teatime Chocolate Biscuits</t>
  </si>
  <si>
    <t>Tourtiטre</t>
  </si>
  <si>
    <t>Vegie-spread</t>
  </si>
  <si>
    <t>Wimmers gute Semmelknצdel</t>
  </si>
  <si>
    <t>Chef Anton's Cajun Seasoning</t>
  </si>
  <si>
    <t>Escargots de Bourgogne</t>
  </si>
  <si>
    <t>Grandma's Boysenberry Spread</t>
  </si>
  <si>
    <t>Gudbrandsdalsost</t>
  </si>
  <si>
    <t>Louisiana Hot Spiced Okra</t>
  </si>
  <si>
    <t>Cפte de Blaye</t>
  </si>
  <si>
    <t>Filo Mix</t>
  </si>
  <si>
    <t>Gumbהr Gummibהrchen</t>
  </si>
  <si>
    <t>NuNuCa Nu-Nougat-Creme</t>
  </si>
  <si>
    <t>Tunnbrצd</t>
  </si>
  <si>
    <t>Zaanse koeken</t>
  </si>
  <si>
    <t>Northwoods Cranberry Sauce</t>
  </si>
  <si>
    <t>Valkoinen suklaa</t>
  </si>
  <si>
    <t>Rogede sild</t>
  </si>
  <si>
    <t>Chocolade</t>
  </si>
  <si>
    <t>Mishi Kobe Niku</t>
  </si>
  <si>
    <t>Sirop d'יrable</t>
  </si>
  <si>
    <t>Row Labels</t>
  </si>
  <si>
    <t>Grand Total</t>
  </si>
  <si>
    <t>Monthly Revenue</t>
  </si>
  <si>
    <t>Appearances</t>
  </si>
  <si>
    <t>Date</t>
  </si>
  <si>
    <t>1996/9</t>
  </si>
  <si>
    <t>1996/11</t>
  </si>
  <si>
    <t>1997/1</t>
  </si>
  <si>
    <t>1997/3</t>
  </si>
  <si>
    <t>1998/1</t>
  </si>
  <si>
    <t>1998/5</t>
  </si>
  <si>
    <t>1998/2</t>
  </si>
  <si>
    <t>Quantity</t>
  </si>
  <si>
    <t>OrderDate</t>
  </si>
  <si>
    <t>1996</t>
  </si>
  <si>
    <t>Jul</t>
  </si>
  <si>
    <t>Aug</t>
  </si>
  <si>
    <t>Sep</t>
  </si>
  <si>
    <t>Oct</t>
  </si>
  <si>
    <t>Nov</t>
  </si>
  <si>
    <t>Dec</t>
  </si>
  <si>
    <t>1997</t>
  </si>
  <si>
    <t>Jan</t>
  </si>
  <si>
    <t>Feb</t>
  </si>
  <si>
    <t>Mar</t>
  </si>
  <si>
    <t>Apr</t>
  </si>
  <si>
    <t>May</t>
  </si>
  <si>
    <t>Jun</t>
  </si>
  <si>
    <t>1998</t>
  </si>
  <si>
    <t>OrderID</t>
  </si>
  <si>
    <t>UnitPrice</t>
  </si>
  <si>
    <t>Discount</t>
  </si>
  <si>
    <t>Freight</t>
  </si>
  <si>
    <t>Revenue</t>
  </si>
  <si>
    <t>Sum of Revenue</t>
  </si>
  <si>
    <t>Months</t>
  </si>
  <si>
    <t>Dominant Products</t>
  </si>
  <si>
    <t>Appearance</t>
  </si>
  <si>
    <t>Precentage of Total Monthly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</si>
</sst>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  <xf numFmtId="9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44" fontId="0" fillId="2" borderId="0" xfId="0" applyNumberFormat="1" applyFill="1"/>
    <xf numFmtId="44" fontId="0" fillId="0" borderId="0" xfId="0" applyNumberFormat="1"/>
    <xf numFmtId="14" fontId="0" fillId="0" borderId="0" xfId="0" applyNumberFormat="1" applyAlignment="1">
      <alignment horizontal="left" indent="1"/>
    </xf>
    <xf numFmtId="0" fontId="2" fillId="0" borderId="0" xfId="0" applyFont="1"/>
    <xf numFmtId="44" fontId="0" fillId="0" borderId="0" xfId="2" applyFont="1"/>
    <xf numFmtId="0" fontId="3" fillId="3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[Revenue.xlsx]Pivot Graph!PivotTable9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Graph'!$B$1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multiLvlStrRef>
              <c:f>'Pivot Graph'!$A$2:$A$28</c:f>
              <c:multiLvlStrCache>
                <c:ptCount val="23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</c:lvl>
                <c:lvl>
                  <c:pt idx="0">
                    <c:v>1996</c:v>
                  </c:pt>
                  <c:pt idx="6">
                    <c:v>1997</c:v>
                  </c:pt>
                  <c:pt idx="18">
                    <c:v>1998</c:v>
                  </c:pt>
                </c:lvl>
              </c:multiLvlStrCache>
            </c:multiLvlStrRef>
          </c:cat>
          <c:val>
            <c:numRef>
              <c:f>'Pivot Graph'!$B$2:$B$28</c:f>
              <c:numCache>
                <c:formatCode>_("$"* #,##0.00_);_("$"* \(#,##0.00\);_("$"* "-"??_);_(@_)</c:formatCode>
                <c:ptCount val="23"/>
                <c:pt idx="0">
                  <c:v>31862.774999999998</c:v>
                </c:pt>
                <c:pt idx="1">
                  <c:v>29833.704999999994</c:v>
                </c:pt>
                <c:pt idx="2">
                  <c:v>29688.769990000008</c:v>
                </c:pt>
                <c:pt idx="3">
                  <c:v>42939.015000000007</c:v>
                </c:pt>
                <c:pt idx="4">
                  <c:v>51585.394909999981</c:v>
                </c:pt>
                <c:pt idx="5">
                  <c:v>54245.84</c:v>
                </c:pt>
                <c:pt idx="6">
                  <c:v>68280.571000000011</c:v>
                </c:pt>
                <c:pt idx="7">
                  <c:v>43583.075099999987</c:v>
                </c:pt>
                <c:pt idx="8">
                  <c:v>45164.400099999992</c:v>
                </c:pt>
                <c:pt idx="9">
                  <c:v>63010.342500000021</c:v>
                </c:pt>
                <c:pt idx="10">
                  <c:v>66052.789999999994</c:v>
                </c:pt>
                <c:pt idx="11">
                  <c:v>41876.832590000013</c:v>
                </c:pt>
                <c:pt idx="12">
                  <c:v>59642.227500000001</c:v>
                </c:pt>
                <c:pt idx="13">
                  <c:v>56974.230500000012</c:v>
                </c:pt>
                <c:pt idx="14">
                  <c:v>66564.002600000007</c:v>
                </c:pt>
                <c:pt idx="15">
                  <c:v>80796.825510000082</c:v>
                </c:pt>
                <c:pt idx="16">
                  <c:v>49574.269</c:v>
                </c:pt>
                <c:pt idx="17">
                  <c:v>82357.708509999982</c:v>
                </c:pt>
                <c:pt idx="18">
                  <c:v>113249.66100000002</c:v>
                </c:pt>
                <c:pt idx="19">
                  <c:v>109956.36740000002</c:v>
                </c:pt>
                <c:pt idx="20">
                  <c:v>120966.7450000001</c:v>
                </c:pt>
                <c:pt idx="21">
                  <c:v>143985.21241000004</c:v>
                </c:pt>
                <c:pt idx="22">
                  <c:v>20908.380489999985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B-4962-B09A-4424CA0C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966928"/>
        <c:axId val="1071970672"/>
      </c:lineChart>
      <c:catAx>
        <c:axId val="10719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1970672"/>
        <c:crosses val="autoZero"/>
        <c:auto val="1"/>
        <c:lblAlgn val="ctr"/>
        <c:lblOffset val="100"/>
        <c:noMultiLvlLbl val="0"/>
      </c:catAx>
      <c:valAx>
        <c:axId val="10719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19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2</xdr:row>
      <xdr:rowOff>9525</xdr:rowOff>
    </xdr:from>
    <xdr:to>
      <xdr:col>20</xdr:col>
      <xdr:colOff>219075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86C1D-2A58-418E-A13C-20FF9F4BA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279.657734722219" createdVersion="7" refreshedVersion="7" minRefreshableVersion="3" recordCount="2155" xr:uid="{4A585216-44BD-4203-92D9-8062D6272819}">
  <cacheSource type="worksheet">
    <worksheetSource ref="A1:H2156" sheet="Raw_Revenue"/>
  </cacheSource>
  <cacheFields count="10">
    <cacheField name="OrderID" numFmtId="0">
      <sharedItems containsSemiMixedTypes="0" containsString="0" containsNumber="1" containsInteger="1" minValue="10248" maxValue="11077"/>
    </cacheField>
    <cacheField name="Order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  <fieldGroup par="9" base="1">
        <rangePr groupBy="months" startDate="1996-07-04T00:00:00" endDate="1998-05-07T00:00:00"/>
        <groupItems count="14">
          <s v="&lt;7/4/19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1998"/>
        </groupItems>
      </fieldGroup>
    </cacheField>
    <cacheField name="ProductName" numFmtId="0">
      <sharedItems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Freight" numFmtId="0">
      <sharedItems containsSemiMixedTypes="0" containsString="0" containsNumber="1" minValue="0.02" maxValue="1007.64"/>
    </cacheField>
    <cacheField name="Revenue" numFmtId="0">
      <sharedItems containsSemiMixedTypes="0" containsString="0" containsNumber="1" minValue="10.24" maxValue="16003.37"/>
    </cacheField>
    <cacheField name="Quarters" numFmtId="0" databaseField="0">
      <fieldGroup base="1">
        <rangePr groupBy="quarters" startDate="1996-07-04T00:00:00" endDate="1998-05-07T00:00:00"/>
        <groupItems count="6">
          <s v="&lt;7/4/1996"/>
          <s v="Qtr1"/>
          <s v="Qtr2"/>
          <s v="Qtr3"/>
          <s v="Qtr4"/>
          <s v="&gt;5/7/1998"/>
        </groupItems>
      </fieldGroup>
    </cacheField>
    <cacheField name="Years" numFmtId="0" databaseField="0">
      <fieldGroup base="1">
        <rangePr groupBy="years" startDate="1996-07-04T00:00:00" endDate="1998-05-07T00:00:00"/>
        <groupItems count="5">
          <s v="&lt;7/4/1996"/>
          <s v="1996"/>
          <s v="1997"/>
          <s v="1998"/>
          <s v="&gt;5/7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48"/>
    <x v="0"/>
    <s v="Queso Cabrales"/>
    <n v="14"/>
    <n v="12"/>
    <n v="0"/>
    <n v="32.380000000000003"/>
    <n v="200.38"/>
  </r>
  <r>
    <n v="10248"/>
    <x v="0"/>
    <s v="Singaporean Hokkien Fried Mee"/>
    <n v="9.8000000000000007"/>
    <n v="10"/>
    <n v="0"/>
    <n v="32.380000000000003"/>
    <n v="130.38"/>
  </r>
  <r>
    <n v="10248"/>
    <x v="0"/>
    <s v="Mozzarella di Giovanni"/>
    <n v="34.799999999999997"/>
    <n v="5"/>
    <n v="0"/>
    <n v="32.380000000000003"/>
    <n v="206.38"/>
  </r>
  <r>
    <n v="10249"/>
    <x v="1"/>
    <s v="Tofu"/>
    <n v="18.600000000000001"/>
    <n v="9"/>
    <n v="0"/>
    <n v="11.61"/>
    <n v="179.01"/>
  </r>
  <r>
    <n v="10249"/>
    <x v="1"/>
    <s v="Manjimup Dried Apples"/>
    <n v="42.4"/>
    <n v="40"/>
    <n v="0"/>
    <n v="11.61"/>
    <n v="1707.61"/>
  </r>
  <r>
    <n v="10250"/>
    <x v="2"/>
    <s v="Jack's New England Clam Chowder"/>
    <n v="7.7"/>
    <n v="10"/>
    <n v="0"/>
    <n v="65.83"/>
    <n v="142.83000000000001"/>
  </r>
  <r>
    <n v="10250"/>
    <x v="2"/>
    <s v="Manjimup Dried Apples"/>
    <n v="42.4"/>
    <n v="35"/>
    <n v="0.15"/>
    <n v="65.83"/>
    <n v="1327.23"/>
  </r>
  <r>
    <n v="10250"/>
    <x v="2"/>
    <s v="Louisiana Fiery Hot Pepper Sauce"/>
    <n v="16.8"/>
    <n v="15"/>
    <n v="0.15"/>
    <n v="65.83"/>
    <n v="280.02999999999997"/>
  </r>
  <r>
    <n v="10251"/>
    <x v="2"/>
    <s v="Gustaf's Knהckebrצd"/>
    <n v="16.8"/>
    <n v="6"/>
    <n v="0.05"/>
    <n v="41.34"/>
    <n v="137.1"/>
  </r>
  <r>
    <n v="10251"/>
    <x v="2"/>
    <s v="Ravioli Angelo"/>
    <n v="15.6"/>
    <n v="15"/>
    <n v="0.05"/>
    <n v="41.34"/>
    <n v="263.64"/>
  </r>
  <r>
    <n v="10251"/>
    <x v="2"/>
    <s v="Louisiana Fiery Hot Pepper Sauce"/>
    <n v="16.8"/>
    <n v="20"/>
    <n v="0"/>
    <n v="41.34"/>
    <n v="377.34"/>
  </r>
  <r>
    <n v="10252"/>
    <x v="3"/>
    <s v="Sir Rodney's Marmalade"/>
    <n v="64.8"/>
    <n v="40"/>
    <n v="0.05"/>
    <n v="51.3"/>
    <n v="2513.6999999999998"/>
  </r>
  <r>
    <n v="10252"/>
    <x v="3"/>
    <s v="Geitost"/>
    <n v="2"/>
    <n v="25"/>
    <n v="0.05"/>
    <n v="51.3"/>
    <n v="98.8"/>
  </r>
  <r>
    <n v="10252"/>
    <x v="3"/>
    <s v="Camembert Pierrot"/>
    <n v="27.2"/>
    <n v="40"/>
    <n v="0"/>
    <n v="51.3"/>
    <n v="1139.3"/>
  </r>
  <r>
    <n v="10253"/>
    <x v="4"/>
    <s v="Gorgonzola Telino"/>
    <n v="10"/>
    <n v="20"/>
    <n v="0"/>
    <n v="58.17"/>
    <n v="258.17"/>
  </r>
  <r>
    <n v="10253"/>
    <x v="4"/>
    <s v="Chartreuse verte"/>
    <n v="14.4"/>
    <n v="42"/>
    <n v="0"/>
    <n v="58.17"/>
    <n v="662.97"/>
  </r>
  <r>
    <n v="10253"/>
    <x v="4"/>
    <s v="Maxilaku"/>
    <n v="16"/>
    <n v="40"/>
    <n v="0"/>
    <n v="58.17"/>
    <n v="698.17"/>
  </r>
  <r>
    <n v="10254"/>
    <x v="5"/>
    <s v="Guaranב Fantבstica"/>
    <n v="3.6"/>
    <n v="15"/>
    <n v="0.15"/>
    <n v="22.98"/>
    <n v="68.88"/>
  </r>
  <r>
    <n v="10254"/>
    <x v="5"/>
    <s v="Pגtי chinois"/>
    <n v="19.2"/>
    <n v="21"/>
    <n v="0.15"/>
    <n v="22.98"/>
    <n v="365.7"/>
  </r>
  <r>
    <n v="10254"/>
    <x v="5"/>
    <s v="Longlife Tofu"/>
    <n v="8"/>
    <n v="21"/>
    <n v="0"/>
    <n v="22.98"/>
    <n v="190.98"/>
  </r>
  <r>
    <n v="10255"/>
    <x v="6"/>
    <s v="Chang"/>
    <n v="15.2"/>
    <n v="20"/>
    <n v="0"/>
    <n v="148.33000000000001"/>
    <n v="452.33"/>
  </r>
  <r>
    <n v="10255"/>
    <x v="6"/>
    <s v="Pavlova"/>
    <n v="13.9"/>
    <n v="35"/>
    <n v="0"/>
    <n v="148.33000000000001"/>
    <n v="634.83000000000004"/>
  </r>
  <r>
    <n v="10255"/>
    <x v="6"/>
    <s v="Inlagd Sill"/>
    <n v="15.2"/>
    <n v="25"/>
    <n v="0"/>
    <n v="148.33000000000001"/>
    <n v="528.33000000000004"/>
  </r>
  <r>
    <n v="10255"/>
    <x v="6"/>
    <s v="Raclette Courdavault"/>
    <n v="44"/>
    <n v="30"/>
    <n v="0"/>
    <n v="148.33000000000001"/>
    <n v="1468.33"/>
  </r>
  <r>
    <n v="10256"/>
    <x v="7"/>
    <s v="Perth Pasties"/>
    <n v="26.2"/>
    <n v="15"/>
    <n v="0"/>
    <n v="13.97"/>
    <n v="406.97"/>
  </r>
  <r>
    <n v="10256"/>
    <x v="7"/>
    <s v="Original Frankfurter grne Soe"/>
    <n v="10.4"/>
    <n v="12"/>
    <n v="0"/>
    <n v="13.97"/>
    <n v="138.77000000000001"/>
  </r>
  <r>
    <n v="10257"/>
    <x v="8"/>
    <s v="Schoggi Schokolade"/>
    <n v="35.1"/>
    <n v="25"/>
    <n v="0"/>
    <n v="81.91"/>
    <n v="959.41"/>
  </r>
  <r>
    <n v="10257"/>
    <x v="8"/>
    <s v="Chartreuse verte"/>
    <n v="14.4"/>
    <n v="6"/>
    <n v="0"/>
    <n v="81.91"/>
    <n v="168.31"/>
  </r>
  <r>
    <n v="10257"/>
    <x v="8"/>
    <s v="Original Frankfurter grne Soe"/>
    <n v="10.4"/>
    <n v="15"/>
    <n v="0"/>
    <n v="81.91"/>
    <n v="237.91"/>
  </r>
  <r>
    <n v="10258"/>
    <x v="9"/>
    <s v="Chang"/>
    <n v="15.2"/>
    <n v="50"/>
    <n v="0.2"/>
    <n v="140.51"/>
    <n v="748.51"/>
  </r>
  <r>
    <n v="10258"/>
    <x v="9"/>
    <s v="Chef Anton's Gumbo Mix"/>
    <n v="17"/>
    <n v="65"/>
    <n v="0.2"/>
    <n v="140.51"/>
    <n v="1024.51"/>
  </r>
  <r>
    <n v="10258"/>
    <x v="9"/>
    <s v="Mascarpone Fabioli"/>
    <n v="25.6"/>
    <n v="6"/>
    <n v="0.2"/>
    <n v="140.51"/>
    <n v="263.39"/>
  </r>
  <r>
    <n v="10259"/>
    <x v="10"/>
    <s v="Sir Rodney's Scones"/>
    <n v="8"/>
    <n v="10"/>
    <n v="0"/>
    <n v="3.25"/>
    <n v="83.25"/>
  </r>
  <r>
    <n v="10259"/>
    <x v="10"/>
    <s v="Gravad lax"/>
    <n v="20.8"/>
    <n v="1"/>
    <n v="0"/>
    <n v="3.25"/>
    <n v="24.05"/>
  </r>
  <r>
    <n v="10260"/>
    <x v="11"/>
    <s v="Jack's New England Clam Chowder"/>
    <n v="7.7"/>
    <n v="16"/>
    <n v="0.25"/>
    <n v="55.09"/>
    <n v="147.49"/>
  </r>
  <r>
    <n v="10260"/>
    <x v="11"/>
    <s v="Ravioli Angelo"/>
    <n v="15.6"/>
    <n v="50"/>
    <n v="0"/>
    <n v="55.09"/>
    <n v="835.09"/>
  </r>
  <r>
    <n v="10260"/>
    <x v="11"/>
    <s v="Tarte au sucre"/>
    <n v="39.4"/>
    <n v="15"/>
    <n v="0.25"/>
    <n v="55.09"/>
    <n v="498.34"/>
  </r>
  <r>
    <n v="10260"/>
    <x v="11"/>
    <s v="Outback Lager"/>
    <n v="12"/>
    <n v="21"/>
    <n v="0.25"/>
    <n v="55.09"/>
    <n v="244.09"/>
  </r>
  <r>
    <n v="10261"/>
    <x v="11"/>
    <s v="Sir Rodney's Scones"/>
    <n v="8"/>
    <n v="20"/>
    <n v="0"/>
    <n v="3.05"/>
    <n v="163.05000000000001"/>
  </r>
  <r>
    <n v="10261"/>
    <x v="11"/>
    <s v="Steeleye Stout"/>
    <n v="14.4"/>
    <n v="20"/>
    <n v="0"/>
    <n v="3.05"/>
    <n v="291.05"/>
  </r>
  <r>
    <n v="10262"/>
    <x v="12"/>
    <s v="Chef Anton's Gumbo Mix"/>
    <n v="17"/>
    <n v="12"/>
    <n v="0.2"/>
    <n v="48.29"/>
    <n v="211.49"/>
  </r>
  <r>
    <n v="10262"/>
    <x v="12"/>
    <s v="Uncle Bob's Organic Dried Pears"/>
    <n v="24"/>
    <n v="15"/>
    <n v="0"/>
    <n v="48.29"/>
    <n v="408.29"/>
  </r>
  <r>
    <n v="10262"/>
    <x v="12"/>
    <s v="Gnocchi di nonna Alice"/>
    <n v="30.4"/>
    <n v="2"/>
    <n v="0"/>
    <n v="48.29"/>
    <n v="109.09"/>
  </r>
  <r>
    <n v="10263"/>
    <x v="13"/>
    <s v="Pavlova"/>
    <n v="13.9"/>
    <n v="60"/>
    <n v="0.25"/>
    <n v="146.06"/>
    <n v="771.56"/>
  </r>
  <r>
    <n v="10263"/>
    <x v="13"/>
    <s v="Guaranב Fantבstica"/>
    <n v="3.6"/>
    <n v="28"/>
    <n v="0"/>
    <n v="146.06"/>
    <n v="246.86"/>
  </r>
  <r>
    <n v="10263"/>
    <x v="13"/>
    <s v="Nord-Ost Matjeshering"/>
    <n v="20.7"/>
    <n v="60"/>
    <n v="0.25"/>
    <n v="146.06"/>
    <n v="1077.56"/>
  </r>
  <r>
    <n v="10263"/>
    <x v="13"/>
    <s v="Longlife Tofu"/>
    <n v="8"/>
    <n v="36"/>
    <n v="0.25"/>
    <n v="146.06"/>
    <n v="362.06"/>
  </r>
  <r>
    <n v="10264"/>
    <x v="14"/>
    <s v="Chang"/>
    <n v="15.2"/>
    <n v="35"/>
    <n v="0"/>
    <n v="3.67"/>
    <n v="535.66999999999996"/>
  </r>
  <r>
    <n v="10264"/>
    <x v="14"/>
    <s v="Jack's New England Clam Chowder"/>
    <n v="7.7"/>
    <n v="25"/>
    <n v="0.15"/>
    <n v="3.67"/>
    <n v="167.29499999999999"/>
  </r>
  <r>
    <n v="10265"/>
    <x v="15"/>
    <s v="Alice Mutton"/>
    <n v="31.2"/>
    <n v="30"/>
    <n v="0"/>
    <n v="55.28"/>
    <n v="991.28"/>
  </r>
  <r>
    <n v="10265"/>
    <x v="15"/>
    <s v="Outback Lager"/>
    <n v="12"/>
    <n v="20"/>
    <n v="0"/>
    <n v="55.28"/>
    <n v="295.27999999999997"/>
  </r>
  <r>
    <n v="10266"/>
    <x v="16"/>
    <s v="Queso Manchego La Pastora"/>
    <n v="30.4"/>
    <n v="12"/>
    <n v="0.05"/>
    <n v="25.73"/>
    <n v="372.29"/>
  </r>
  <r>
    <n v="10267"/>
    <x v="17"/>
    <s v="Boston Crab Meat"/>
    <n v="14.7"/>
    <n v="50"/>
    <n v="0"/>
    <n v="208.58"/>
    <n v="943.58"/>
  </r>
  <r>
    <n v="10267"/>
    <x v="17"/>
    <s v="Raclette Courdavault"/>
    <n v="44"/>
    <n v="70"/>
    <n v="0.15"/>
    <n v="208.58"/>
    <n v="2826.58"/>
  </r>
  <r>
    <n v="10267"/>
    <x v="17"/>
    <s v="Lakkalikצצri"/>
    <n v="14.4"/>
    <n v="15"/>
    <n v="0.15"/>
    <n v="208.58"/>
    <n v="392.18"/>
  </r>
  <r>
    <n v="10268"/>
    <x v="18"/>
    <s v="Thringer Rostbratwurst"/>
    <n v="99"/>
    <n v="10"/>
    <n v="0"/>
    <n v="66.290000000000006"/>
    <n v="1056.29"/>
  </r>
  <r>
    <n v="10268"/>
    <x v="18"/>
    <s v="Mozzarella di Giovanni"/>
    <n v="27.8"/>
    <n v="4"/>
    <n v="0"/>
    <n v="66.290000000000006"/>
    <n v="177.49"/>
  </r>
  <r>
    <n v="10269"/>
    <x v="19"/>
    <s v="Geitost"/>
    <n v="2"/>
    <n v="60"/>
    <n v="0.05"/>
    <n v="4.5599999999999996"/>
    <n v="118.56"/>
  </r>
  <r>
    <n v="10269"/>
    <x v="19"/>
    <s v="Mozzarella di Giovanni"/>
    <n v="27.8"/>
    <n v="20"/>
    <n v="0.05"/>
    <n v="4.5599999999999996"/>
    <n v="532.76"/>
  </r>
  <r>
    <n v="10270"/>
    <x v="20"/>
    <s v="Inlagd Sill"/>
    <n v="15.2"/>
    <n v="30"/>
    <n v="0"/>
    <n v="136.54"/>
    <n v="592.54"/>
  </r>
  <r>
    <n v="10270"/>
    <x v="20"/>
    <s v="Ipoh Coffee"/>
    <n v="36.799999999999997"/>
    <n v="25"/>
    <n v="0"/>
    <n v="136.54"/>
    <n v="1056.54"/>
  </r>
  <r>
    <n v="10271"/>
    <x v="20"/>
    <s v="Geitost"/>
    <n v="2"/>
    <n v="24"/>
    <n v="0"/>
    <n v="4.54"/>
    <n v="52.54"/>
  </r>
  <r>
    <n v="10272"/>
    <x v="21"/>
    <s v="Sir Rodney's Marmalade"/>
    <n v="64.8"/>
    <n v="6"/>
    <n v="0"/>
    <n v="98.03"/>
    <n v="486.83"/>
  </r>
  <r>
    <n v="10272"/>
    <x v="21"/>
    <s v="Gorgonzola Telino"/>
    <n v="10"/>
    <n v="40"/>
    <n v="0"/>
    <n v="98.03"/>
    <n v="498.03"/>
  </r>
  <r>
    <n v="10272"/>
    <x v="21"/>
    <s v="Mozzarella di Giovanni"/>
    <n v="27.8"/>
    <n v="24"/>
    <n v="0"/>
    <n v="98.03"/>
    <n v="765.23"/>
  </r>
  <r>
    <n v="10273"/>
    <x v="22"/>
    <s v="Ikura"/>
    <n v="24.8"/>
    <n v="24"/>
    <n v="0.05"/>
    <n v="76.069999999999993"/>
    <n v="641.51"/>
  </r>
  <r>
    <n v="10273"/>
    <x v="22"/>
    <s v="Gorgonzola Telino"/>
    <n v="10"/>
    <n v="15"/>
    <n v="0.05"/>
    <n v="76.069999999999993"/>
    <n v="218.57"/>
  </r>
  <r>
    <n v="10273"/>
    <x v="22"/>
    <s v="Geitost"/>
    <n v="2"/>
    <n v="20"/>
    <n v="0"/>
    <n v="76.069999999999993"/>
    <n v="116.07"/>
  </r>
  <r>
    <n v="10273"/>
    <x v="22"/>
    <s v="Boston Crab Meat"/>
    <n v="14.7"/>
    <n v="60"/>
    <n v="0.05"/>
    <n v="76.069999999999993"/>
    <n v="913.97"/>
  </r>
  <r>
    <n v="10273"/>
    <x v="22"/>
    <s v="Lakkalikצצri"/>
    <n v="14.4"/>
    <n v="33"/>
    <n v="0.05"/>
    <n v="76.069999999999993"/>
    <n v="527.51"/>
  </r>
  <r>
    <n v="10274"/>
    <x v="23"/>
    <s v="Flotemysost"/>
    <n v="17.2"/>
    <n v="20"/>
    <n v="0"/>
    <n v="6.01"/>
    <n v="350.01"/>
  </r>
  <r>
    <n v="10274"/>
    <x v="23"/>
    <s v="Mozzarella di Giovanni"/>
    <n v="27.8"/>
    <n v="7"/>
    <n v="0"/>
    <n v="6.01"/>
    <n v="200.61"/>
  </r>
  <r>
    <n v="10275"/>
    <x v="24"/>
    <s v="Guaranב Fantבstica"/>
    <n v="3.6"/>
    <n v="12"/>
    <n v="0.05"/>
    <n v="26.93"/>
    <n v="67.97"/>
  </r>
  <r>
    <n v="10275"/>
    <x v="24"/>
    <s v="Raclette Courdavault"/>
    <n v="44"/>
    <n v="6"/>
    <n v="0.05"/>
    <n v="26.93"/>
    <n v="277.73"/>
  </r>
  <r>
    <n v="10276"/>
    <x v="25"/>
    <s v="Ikura"/>
    <n v="24.8"/>
    <n v="15"/>
    <n v="0"/>
    <n v="13.84"/>
    <n v="385.84"/>
  </r>
  <r>
    <n v="10276"/>
    <x v="25"/>
    <s v="Konbu"/>
    <n v="4.8"/>
    <n v="10"/>
    <n v="0"/>
    <n v="13.84"/>
    <n v="61.84"/>
  </r>
  <r>
    <n v="10277"/>
    <x v="26"/>
    <s v="Rצssle Sauerkraut"/>
    <n v="36.4"/>
    <n v="20"/>
    <n v="0"/>
    <n v="125.77"/>
    <n v="853.77"/>
  </r>
  <r>
    <n v="10277"/>
    <x v="26"/>
    <s v="Tarte au sucre"/>
    <n v="39.4"/>
    <n v="12"/>
    <n v="0"/>
    <n v="125.77"/>
    <n v="598.57000000000005"/>
  </r>
  <r>
    <n v="10278"/>
    <x v="27"/>
    <s v="Gula Malacca"/>
    <n v="15.5"/>
    <n v="16"/>
    <n v="0"/>
    <n v="92.69"/>
    <n v="340.69"/>
  </r>
  <r>
    <n v="10278"/>
    <x v="27"/>
    <s v="Raclette Courdavault"/>
    <n v="44"/>
    <n v="15"/>
    <n v="0"/>
    <n v="92.69"/>
    <n v="752.69"/>
  </r>
  <r>
    <n v="10278"/>
    <x v="27"/>
    <s v="Vegie-spread"/>
    <n v="35.1"/>
    <n v="8"/>
    <n v="0"/>
    <n v="92.69"/>
    <n v="373.49"/>
  </r>
  <r>
    <n v="10278"/>
    <x v="27"/>
    <s v="Rצd Kaviar"/>
    <n v="12"/>
    <n v="25"/>
    <n v="0"/>
    <n v="92.69"/>
    <n v="392.69"/>
  </r>
  <r>
    <n v="10279"/>
    <x v="28"/>
    <s v="Alice Mutton"/>
    <n v="31.2"/>
    <n v="15"/>
    <n v="0.25"/>
    <n v="25.83"/>
    <n v="376.83"/>
  </r>
  <r>
    <n v="10280"/>
    <x v="29"/>
    <s v="Guaranב Fantבstica"/>
    <n v="3.6"/>
    <n v="12"/>
    <n v="0"/>
    <n v="8.98"/>
    <n v="52.18"/>
  </r>
  <r>
    <n v="10280"/>
    <x v="29"/>
    <s v="Pגtי chinois"/>
    <n v="19.2"/>
    <n v="20"/>
    <n v="0"/>
    <n v="8.98"/>
    <n v="392.98"/>
  </r>
  <r>
    <n v="10280"/>
    <x v="29"/>
    <s v="Rhצnbrהu Klosterbier"/>
    <n v="6.2"/>
    <n v="30"/>
    <n v="0"/>
    <n v="8.98"/>
    <n v="194.98"/>
  </r>
  <r>
    <n v="10281"/>
    <x v="29"/>
    <s v="Teatime Chocolate Biscuits"/>
    <n v="7.3"/>
    <n v="1"/>
    <n v="0"/>
    <n v="2.94"/>
    <n v="10.24"/>
  </r>
  <r>
    <n v="10281"/>
    <x v="29"/>
    <s v="Guaranב Fantבstica"/>
    <n v="3.6"/>
    <n v="6"/>
    <n v="0"/>
    <n v="2.94"/>
    <n v="24.54"/>
  </r>
  <r>
    <n v="10281"/>
    <x v="29"/>
    <s v="Steeleye Stout"/>
    <n v="14.4"/>
    <n v="4"/>
    <n v="0"/>
    <n v="2.94"/>
    <n v="60.54"/>
  </r>
  <r>
    <n v="10282"/>
    <x v="30"/>
    <s v="Nord-Ost Matjeshering"/>
    <n v="20.7"/>
    <n v="6"/>
    <n v="0"/>
    <n v="12.69"/>
    <n v="136.88999999999999"/>
  </r>
  <r>
    <n v="10282"/>
    <x v="30"/>
    <s v="Ravioli Angelo"/>
    <n v="15.6"/>
    <n v="2"/>
    <n v="0"/>
    <n v="12.69"/>
    <n v="43.89"/>
  </r>
  <r>
    <n v="10283"/>
    <x v="31"/>
    <s v="Genen Shouyu"/>
    <n v="12.4"/>
    <n v="20"/>
    <n v="0"/>
    <n v="84.81"/>
    <n v="332.81"/>
  </r>
  <r>
    <n v="10283"/>
    <x v="31"/>
    <s v="Teatime Chocolate Biscuits"/>
    <n v="7.3"/>
    <n v="18"/>
    <n v="0"/>
    <n v="84.81"/>
    <n v="216.21"/>
  </r>
  <r>
    <n v="10283"/>
    <x v="31"/>
    <s v="Camembert Pierrot"/>
    <n v="27.2"/>
    <n v="35"/>
    <n v="0"/>
    <n v="84.81"/>
    <n v="1036.81"/>
  </r>
  <r>
    <n v="10283"/>
    <x v="31"/>
    <s v="Mozzarella di Giovanni"/>
    <n v="27.8"/>
    <n v="3"/>
    <n v="0"/>
    <n v="84.81"/>
    <n v="168.21"/>
  </r>
  <r>
    <n v="10284"/>
    <x v="32"/>
    <s v="Schoggi Schokolade"/>
    <n v="35.1"/>
    <n v="15"/>
    <n v="0.25"/>
    <n v="76.56"/>
    <n v="471.435"/>
  </r>
  <r>
    <n v="10284"/>
    <x v="32"/>
    <s v="Gula Malacca"/>
    <n v="15.5"/>
    <n v="21"/>
    <n v="0"/>
    <n v="76.56"/>
    <n v="402.06"/>
  </r>
  <r>
    <n v="10284"/>
    <x v="32"/>
    <s v="Camembert Pierrot"/>
    <n v="27.2"/>
    <n v="20"/>
    <n v="0.25"/>
    <n v="76.56"/>
    <n v="484.56"/>
  </r>
  <r>
    <n v="10284"/>
    <x v="32"/>
    <s v="Laughing Lumberjack Lager"/>
    <n v="11.2"/>
    <n v="5"/>
    <n v="0.25"/>
    <n v="76.56"/>
    <n v="118.56"/>
  </r>
  <r>
    <n v="10285"/>
    <x v="33"/>
    <s v="Chai"/>
    <n v="14.4"/>
    <n v="45"/>
    <n v="0.2"/>
    <n v="76.83"/>
    <n v="595.23"/>
  </r>
  <r>
    <n v="10285"/>
    <x v="33"/>
    <s v="Boston Crab Meat"/>
    <n v="14.7"/>
    <n v="40"/>
    <n v="0.2"/>
    <n v="76.83"/>
    <n v="547.23"/>
  </r>
  <r>
    <n v="10285"/>
    <x v="33"/>
    <s v="Perth Pasties"/>
    <n v="26.2"/>
    <n v="36"/>
    <n v="0.2"/>
    <n v="76.83"/>
    <n v="831.39"/>
  </r>
  <r>
    <n v="10286"/>
    <x v="34"/>
    <s v="Steeleye Stout"/>
    <n v="14.4"/>
    <n v="100"/>
    <n v="0"/>
    <n v="229.24"/>
    <n v="1669.24"/>
  </r>
  <r>
    <n v="10286"/>
    <x v="34"/>
    <s v="Tarte au sucre"/>
    <n v="39.4"/>
    <n v="40"/>
    <n v="0"/>
    <n v="229.24"/>
    <n v="1805.24"/>
  </r>
  <r>
    <n v="10287"/>
    <x v="35"/>
    <s v="Pavlova"/>
    <n v="13.9"/>
    <n v="40"/>
    <n v="0.15"/>
    <n v="12.76"/>
    <n v="485.36"/>
  </r>
  <r>
    <n v="10287"/>
    <x v="35"/>
    <s v="Sasquatch Ale"/>
    <n v="11.2"/>
    <n v="20"/>
    <n v="0"/>
    <n v="12.76"/>
    <n v="236.76"/>
  </r>
  <r>
    <n v="10287"/>
    <x v="35"/>
    <s v="Spegesild"/>
    <n v="9.6"/>
    <n v="15"/>
    <n v="0.15"/>
    <n v="12.76"/>
    <n v="135.16"/>
  </r>
  <r>
    <n v="10288"/>
    <x v="36"/>
    <s v="Tourtiטre"/>
    <n v="5.9"/>
    <n v="10"/>
    <n v="0.1"/>
    <n v="7.45"/>
    <n v="60.55"/>
  </r>
  <r>
    <n v="10288"/>
    <x v="36"/>
    <s v="Scottish Longbreads"/>
    <n v="10"/>
    <n v="3"/>
    <n v="0.1"/>
    <n v="7.45"/>
    <n v="34.450000000000003"/>
  </r>
  <r>
    <n v="10289"/>
    <x v="37"/>
    <s v="Aniseed Syrup"/>
    <n v="8"/>
    <n v="30"/>
    <n v="0"/>
    <n v="22.77"/>
    <n v="262.77"/>
  </r>
  <r>
    <n v="10289"/>
    <x v="37"/>
    <s v="Wimmers gute Semmelknצdel"/>
    <n v="26.6"/>
    <n v="9"/>
    <n v="0"/>
    <n v="22.77"/>
    <n v="262.17"/>
  </r>
  <r>
    <n v="10290"/>
    <x v="38"/>
    <s v="Chef Anton's Gumbo Mix"/>
    <n v="17"/>
    <n v="20"/>
    <n v="0"/>
    <n v="79.7"/>
    <n v="419.7"/>
  </r>
  <r>
    <n v="10290"/>
    <x v="38"/>
    <s v="Thringer Rostbratwurst"/>
    <n v="99"/>
    <n v="15"/>
    <n v="0"/>
    <n v="79.7"/>
    <n v="1564.7"/>
  </r>
  <r>
    <n v="10290"/>
    <x v="38"/>
    <s v="Maxilaku"/>
    <n v="16"/>
    <n v="15"/>
    <n v="0"/>
    <n v="79.7"/>
    <n v="319.7"/>
  </r>
  <r>
    <n v="10290"/>
    <x v="38"/>
    <s v="Original Frankfurter grne Soe"/>
    <n v="10.4"/>
    <n v="10"/>
    <n v="0"/>
    <n v="79.7"/>
    <n v="183.7"/>
  </r>
  <r>
    <n v="10291"/>
    <x v="38"/>
    <s v="Konbu"/>
    <n v="4.8"/>
    <n v="20"/>
    <n v="0.1"/>
    <n v="6.4"/>
    <n v="92.8"/>
  </r>
  <r>
    <n v="10291"/>
    <x v="38"/>
    <s v="Gula Malacca"/>
    <n v="15.5"/>
    <n v="24"/>
    <n v="0.1"/>
    <n v="6.4"/>
    <n v="341.2"/>
  </r>
  <r>
    <n v="10291"/>
    <x v="38"/>
    <s v="Manjimup Dried Apples"/>
    <n v="42.4"/>
    <n v="2"/>
    <n v="0.1"/>
    <n v="6.4"/>
    <n v="82.72"/>
  </r>
  <r>
    <n v="10292"/>
    <x v="39"/>
    <s v="Sir Rodney's Marmalade"/>
    <n v="64.8"/>
    <n v="20"/>
    <n v="0"/>
    <n v="1.35"/>
    <n v="1297.3499999999999"/>
  </r>
  <r>
    <n v="10293"/>
    <x v="40"/>
    <s v="Carnarvon Tigers"/>
    <n v="50"/>
    <n v="12"/>
    <n v="0"/>
    <n v="21.18"/>
    <n v="621.17999999999995"/>
  </r>
  <r>
    <n v="10293"/>
    <x v="40"/>
    <s v="Guaranב Fantבstica"/>
    <n v="3.6"/>
    <n v="10"/>
    <n v="0"/>
    <n v="21.18"/>
    <n v="57.18"/>
  </r>
  <r>
    <n v="10293"/>
    <x v="40"/>
    <s v="Vegie-spread"/>
    <n v="35.1"/>
    <n v="5"/>
    <n v="0"/>
    <n v="21.18"/>
    <n v="196.68"/>
  </r>
  <r>
    <n v="10293"/>
    <x v="40"/>
    <s v="Rhצnbrהu Klosterbier"/>
    <n v="6.2"/>
    <n v="6"/>
    <n v="0"/>
    <n v="21.18"/>
    <n v="58.38"/>
  </r>
  <r>
    <n v="10294"/>
    <x v="41"/>
    <s v="Chai"/>
    <n v="14.4"/>
    <n v="18"/>
    <n v="0"/>
    <n v="147.26"/>
    <n v="406.46"/>
  </r>
  <r>
    <n v="10294"/>
    <x v="41"/>
    <s v="Alice Mutton"/>
    <n v="31.2"/>
    <n v="15"/>
    <n v="0"/>
    <n v="147.26"/>
    <n v="615.26"/>
  </r>
  <r>
    <n v="10294"/>
    <x v="41"/>
    <s v="Ipoh Coffee"/>
    <n v="36.799999999999997"/>
    <n v="15"/>
    <n v="0"/>
    <n v="147.26"/>
    <n v="699.26"/>
  </r>
  <r>
    <n v="10294"/>
    <x v="41"/>
    <s v="Camembert Pierrot"/>
    <n v="27.2"/>
    <n v="21"/>
    <n v="0"/>
    <n v="147.26"/>
    <n v="718.46"/>
  </r>
  <r>
    <n v="10294"/>
    <x v="41"/>
    <s v="Rhצnbrהu Klosterbier"/>
    <n v="6.2"/>
    <n v="6"/>
    <n v="0"/>
    <n v="147.26"/>
    <n v="184.46"/>
  </r>
  <r>
    <n v="10295"/>
    <x v="42"/>
    <s v="Gnocchi di nonna Alice"/>
    <n v="30.4"/>
    <n v="4"/>
    <n v="0"/>
    <n v="1.1499999999999999"/>
    <n v="122.75"/>
  </r>
  <r>
    <n v="10296"/>
    <x v="43"/>
    <s v="Queso Cabrales"/>
    <n v="16.8"/>
    <n v="12"/>
    <n v="0"/>
    <n v="0.12"/>
    <n v="201.72"/>
  </r>
  <r>
    <n v="10296"/>
    <x v="43"/>
    <s v="Pavlova"/>
    <n v="13.9"/>
    <n v="30"/>
    <n v="0"/>
    <n v="0.12"/>
    <n v="417.12"/>
  </r>
  <r>
    <n v="10296"/>
    <x v="43"/>
    <s v="Gudbrandsdalsost"/>
    <n v="28.8"/>
    <n v="15"/>
    <n v="0"/>
    <n v="0.12"/>
    <n v="432.12"/>
  </r>
  <r>
    <n v="10297"/>
    <x v="44"/>
    <s v="Chartreuse verte"/>
    <n v="14.4"/>
    <n v="60"/>
    <n v="0"/>
    <n v="5.74"/>
    <n v="869.74"/>
  </r>
  <r>
    <n v="10297"/>
    <x v="44"/>
    <s v="Mozzarella di Giovanni"/>
    <n v="27.8"/>
    <n v="20"/>
    <n v="0"/>
    <n v="5.74"/>
    <n v="561.74"/>
  </r>
  <r>
    <n v="10298"/>
    <x v="45"/>
    <s v="Chang"/>
    <n v="15.2"/>
    <n v="40"/>
    <n v="0"/>
    <n v="168.22"/>
    <n v="776.22"/>
  </r>
  <r>
    <n v="10298"/>
    <x v="45"/>
    <s v="Inlagd Sill"/>
    <n v="15.2"/>
    <n v="40"/>
    <n v="0.25"/>
    <n v="168.22"/>
    <n v="624.22"/>
  </r>
  <r>
    <n v="10298"/>
    <x v="45"/>
    <s v="Raclette Courdavault"/>
    <n v="44"/>
    <n v="30"/>
    <n v="0.25"/>
    <n v="168.22"/>
    <n v="1158.22"/>
  </r>
  <r>
    <n v="10298"/>
    <x v="45"/>
    <s v="Tarte au sucre"/>
    <n v="39.4"/>
    <n v="15"/>
    <n v="0"/>
    <n v="168.22"/>
    <n v="759.22"/>
  </r>
  <r>
    <n v="10299"/>
    <x v="46"/>
    <s v="Teatime Chocolate Biscuits"/>
    <n v="7.3"/>
    <n v="15"/>
    <n v="0"/>
    <n v="29.76"/>
    <n v="139.26"/>
  </r>
  <r>
    <n v="10299"/>
    <x v="46"/>
    <s v="Outback Lager"/>
    <n v="12"/>
    <n v="20"/>
    <n v="0"/>
    <n v="29.76"/>
    <n v="269.76"/>
  </r>
  <r>
    <n v="10300"/>
    <x v="47"/>
    <s v="Louisiana Hot Spiced Okra"/>
    <n v="13.6"/>
    <n v="30"/>
    <n v="0"/>
    <n v="17.68"/>
    <n v="425.68"/>
  </r>
  <r>
    <n v="10300"/>
    <x v="47"/>
    <s v="Scottish Longbreads"/>
    <n v="10"/>
    <n v="20"/>
    <n v="0"/>
    <n v="17.68"/>
    <n v="217.68"/>
  </r>
  <r>
    <n v="10301"/>
    <x v="47"/>
    <s v="Boston Crab Meat"/>
    <n v="14.7"/>
    <n v="10"/>
    <n v="0"/>
    <n v="45.08"/>
    <n v="192.08"/>
  </r>
  <r>
    <n v="10301"/>
    <x v="47"/>
    <s v="Gnocchi di nonna Alice"/>
    <n v="30.4"/>
    <n v="20"/>
    <n v="0"/>
    <n v="45.08"/>
    <n v="653.08000000000004"/>
  </r>
  <r>
    <n v="10302"/>
    <x v="48"/>
    <s v="Alice Mutton"/>
    <n v="31.2"/>
    <n v="40"/>
    <n v="0"/>
    <n v="6.27"/>
    <n v="1254.27"/>
  </r>
  <r>
    <n v="10302"/>
    <x v="48"/>
    <s v="Rצssle Sauerkraut"/>
    <n v="36.4"/>
    <n v="28"/>
    <n v="0"/>
    <n v="6.27"/>
    <n v="1025.47"/>
  </r>
  <r>
    <n v="10302"/>
    <x v="48"/>
    <s v="Ipoh Coffee"/>
    <n v="36.799999999999997"/>
    <n v="12"/>
    <n v="0"/>
    <n v="6.27"/>
    <n v="447.87"/>
  </r>
  <r>
    <n v="10303"/>
    <x v="49"/>
    <s v="Boston Crab Meat"/>
    <n v="14.7"/>
    <n v="40"/>
    <n v="0.1"/>
    <n v="107.83"/>
    <n v="637.03"/>
  </r>
  <r>
    <n v="10303"/>
    <x v="49"/>
    <s v="Louisiana Fiery Hot Pepper Sauce"/>
    <n v="16.8"/>
    <n v="30"/>
    <n v="0.1"/>
    <n v="107.83"/>
    <n v="561.42999999999995"/>
  </r>
  <r>
    <n v="10303"/>
    <x v="49"/>
    <s v="Scottish Longbreads"/>
    <n v="10"/>
    <n v="15"/>
    <n v="0.1"/>
    <n v="107.83"/>
    <n v="242.83"/>
  </r>
  <r>
    <n v="10304"/>
    <x v="50"/>
    <s v="Maxilaku"/>
    <n v="16"/>
    <n v="30"/>
    <n v="0"/>
    <n v="63.79"/>
    <n v="543.79"/>
  </r>
  <r>
    <n v="10304"/>
    <x v="50"/>
    <s v="Raclette Courdavault"/>
    <n v="44"/>
    <n v="10"/>
    <n v="0"/>
    <n v="63.79"/>
    <n v="503.79"/>
  </r>
  <r>
    <n v="10304"/>
    <x v="50"/>
    <s v="Flotemysost"/>
    <n v="17.2"/>
    <n v="2"/>
    <n v="0"/>
    <n v="63.79"/>
    <n v="98.19"/>
  </r>
  <r>
    <n v="10305"/>
    <x v="51"/>
    <s v="Carnarvon Tigers"/>
    <n v="50"/>
    <n v="25"/>
    <n v="0.1"/>
    <n v="257.62"/>
    <n v="1382.62"/>
  </r>
  <r>
    <n v="10305"/>
    <x v="51"/>
    <s v="Thringer Rostbratwurst"/>
    <n v="99"/>
    <n v="25"/>
    <n v="0.1"/>
    <n v="257.62"/>
    <n v="2485.12"/>
  </r>
  <r>
    <n v="10305"/>
    <x v="51"/>
    <s v="Chartreuse verte"/>
    <n v="14.4"/>
    <n v="30"/>
    <n v="0.1"/>
    <n v="257.62"/>
    <n v="646.41999999999996"/>
  </r>
  <r>
    <n v="10306"/>
    <x v="52"/>
    <s v="Nord-Ost Matjeshering"/>
    <n v="20.7"/>
    <n v="10"/>
    <n v="0"/>
    <n v="7.56"/>
    <n v="214.56"/>
  </r>
  <r>
    <n v="10306"/>
    <x v="52"/>
    <s v="Perth Pasties"/>
    <n v="26.2"/>
    <n v="10"/>
    <n v="0"/>
    <n v="7.56"/>
    <n v="269.56"/>
  </r>
  <r>
    <n v="10306"/>
    <x v="52"/>
    <s v="Tourtiטre"/>
    <n v="5.9"/>
    <n v="5"/>
    <n v="0"/>
    <n v="7.56"/>
    <n v="37.06"/>
  </r>
  <r>
    <n v="10307"/>
    <x v="53"/>
    <s v="Tarte au sucre"/>
    <n v="39.4"/>
    <n v="10"/>
    <n v="0"/>
    <n v="0.56000000000000005"/>
    <n v="394.56"/>
  </r>
  <r>
    <n v="10307"/>
    <x v="53"/>
    <s v="Scottish Longbreads"/>
    <n v="10"/>
    <n v="3"/>
    <n v="0"/>
    <n v="0.56000000000000005"/>
    <n v="30.56"/>
  </r>
  <r>
    <n v="10308"/>
    <x v="54"/>
    <s v="Gudbrandsdalsost"/>
    <n v="28.8"/>
    <n v="1"/>
    <n v="0"/>
    <n v="1.61"/>
    <n v="30.41"/>
  </r>
  <r>
    <n v="10308"/>
    <x v="54"/>
    <s v="Outback Lager"/>
    <n v="12"/>
    <n v="5"/>
    <n v="0"/>
    <n v="1.61"/>
    <n v="61.61"/>
  </r>
  <r>
    <n v="10309"/>
    <x v="55"/>
    <s v="Chef Anton's Cajun Seasoning"/>
    <n v="17.600000000000001"/>
    <n v="20"/>
    <n v="0"/>
    <n v="47.3"/>
    <n v="399.3"/>
  </r>
  <r>
    <n v="10309"/>
    <x v="55"/>
    <s v="Grandma's Boysenberry Spread"/>
    <n v="20"/>
    <n v="30"/>
    <n v="0"/>
    <n v="47.3"/>
    <n v="647.29999999999995"/>
  </r>
  <r>
    <n v="10309"/>
    <x v="55"/>
    <s v="Singaporean Hokkien Fried Mee"/>
    <n v="11.2"/>
    <n v="2"/>
    <n v="0"/>
    <n v="47.3"/>
    <n v="69.7"/>
  </r>
  <r>
    <n v="10309"/>
    <x v="55"/>
    <s v="Ipoh Coffee"/>
    <n v="36.799999999999997"/>
    <n v="20"/>
    <n v="0"/>
    <n v="47.3"/>
    <n v="783.3"/>
  </r>
  <r>
    <n v="10309"/>
    <x v="55"/>
    <s v="Flotemysost"/>
    <n v="17.2"/>
    <n v="3"/>
    <n v="0"/>
    <n v="47.3"/>
    <n v="98.899990000000003"/>
  </r>
  <r>
    <n v="10310"/>
    <x v="56"/>
    <s v="Pavlova"/>
    <n v="13.9"/>
    <n v="10"/>
    <n v="0"/>
    <n v="17.52"/>
    <n v="156.52000000000001"/>
  </r>
  <r>
    <n v="10310"/>
    <x v="56"/>
    <s v="Tarte au sucre"/>
    <n v="39.4"/>
    <n v="5"/>
    <n v="0"/>
    <n v="17.52"/>
    <n v="214.52"/>
  </r>
  <r>
    <n v="10311"/>
    <x v="56"/>
    <s v="Singaporean Hokkien Fried Mee"/>
    <n v="11.2"/>
    <n v="6"/>
    <n v="0"/>
    <n v="24.69"/>
    <n v="91.89"/>
  </r>
  <r>
    <n v="10311"/>
    <x v="56"/>
    <s v="Gudbrandsdalsost"/>
    <n v="28.8"/>
    <n v="7"/>
    <n v="0"/>
    <n v="24.69"/>
    <n v="226.29"/>
  </r>
  <r>
    <n v="10312"/>
    <x v="57"/>
    <s v="Rצssle Sauerkraut"/>
    <n v="36.4"/>
    <n v="4"/>
    <n v="0"/>
    <n v="40.26"/>
    <n v="185.86"/>
  </r>
  <r>
    <n v="10312"/>
    <x v="57"/>
    <s v="Ipoh Coffee"/>
    <n v="36.799999999999997"/>
    <n v="24"/>
    <n v="0"/>
    <n v="40.26"/>
    <n v="923.46"/>
  </r>
  <r>
    <n v="10312"/>
    <x v="57"/>
    <s v="Perth Pasties"/>
    <n v="26.2"/>
    <n v="20"/>
    <n v="0"/>
    <n v="40.26"/>
    <n v="564.26"/>
  </r>
  <r>
    <n v="10312"/>
    <x v="57"/>
    <s v="Rhצnbrהu Klosterbier"/>
    <n v="6.2"/>
    <n v="10"/>
    <n v="0"/>
    <n v="40.26"/>
    <n v="102.26"/>
  </r>
  <r>
    <n v="10313"/>
    <x v="58"/>
    <s v="Inlagd Sill"/>
    <n v="15.2"/>
    <n v="12"/>
    <n v="0"/>
    <n v="1.96"/>
    <n v="184.36"/>
  </r>
  <r>
    <n v="10314"/>
    <x v="59"/>
    <s v="Mascarpone Fabioli"/>
    <n v="25.6"/>
    <n v="40"/>
    <n v="0.1"/>
    <n v="74.16"/>
    <n v="995.76"/>
  </r>
  <r>
    <n v="10314"/>
    <x v="59"/>
    <s v="Escargots de Bourgogne"/>
    <n v="10.6"/>
    <n v="30"/>
    <n v="0.1"/>
    <n v="74.16"/>
    <n v="360.36"/>
  </r>
  <r>
    <n v="10314"/>
    <x v="59"/>
    <s v="Tarte au sucre"/>
    <n v="39.4"/>
    <n v="25"/>
    <n v="0.1"/>
    <n v="74.16"/>
    <n v="960.66"/>
  </r>
  <r>
    <n v="10315"/>
    <x v="60"/>
    <s v="Sasquatch Ale"/>
    <n v="11.2"/>
    <n v="14"/>
    <n v="0"/>
    <n v="41.76"/>
    <n v="198.56"/>
  </r>
  <r>
    <n v="10315"/>
    <x v="60"/>
    <s v="Outback Lager"/>
    <n v="12"/>
    <n v="30"/>
    <n v="0"/>
    <n v="41.76"/>
    <n v="401.76"/>
  </r>
  <r>
    <n v="10316"/>
    <x v="61"/>
    <s v="Jack's New England Clam Chowder"/>
    <n v="7.7"/>
    <n v="10"/>
    <n v="0"/>
    <n v="150.15"/>
    <n v="227.15"/>
  </r>
  <r>
    <n v="10316"/>
    <x v="61"/>
    <s v="Tarte au sucre"/>
    <n v="39.4"/>
    <n v="70"/>
    <n v="0"/>
    <n v="150.15"/>
    <n v="2908.15"/>
  </r>
  <r>
    <n v="10317"/>
    <x v="62"/>
    <s v="Chai"/>
    <n v="14.4"/>
    <n v="20"/>
    <n v="0"/>
    <n v="12.69"/>
    <n v="300.69"/>
  </r>
  <r>
    <n v="10318"/>
    <x v="63"/>
    <s v="Jack's New England Clam Chowder"/>
    <n v="7.7"/>
    <n v="20"/>
    <n v="0"/>
    <n v="4.7300000000000004"/>
    <n v="158.72999999999999"/>
  </r>
  <r>
    <n v="10318"/>
    <x v="63"/>
    <s v="Lakkalikצצri"/>
    <n v="14.4"/>
    <n v="6"/>
    <n v="0"/>
    <n v="4.7300000000000004"/>
    <n v="91.13"/>
  </r>
  <r>
    <n v="10319"/>
    <x v="64"/>
    <s v="Alice Mutton"/>
    <n v="31.2"/>
    <n v="8"/>
    <n v="0"/>
    <n v="64.5"/>
    <n v="314.10000000000002"/>
  </r>
  <r>
    <n v="10319"/>
    <x v="64"/>
    <s v="Rצssle Sauerkraut"/>
    <n v="36.4"/>
    <n v="14"/>
    <n v="0"/>
    <n v="64.5"/>
    <n v="574.1"/>
  </r>
  <r>
    <n v="10319"/>
    <x v="64"/>
    <s v="Lakkalikצצri"/>
    <n v="14.4"/>
    <n v="30"/>
    <n v="0"/>
    <n v="64.5"/>
    <n v="496.5"/>
  </r>
  <r>
    <n v="10320"/>
    <x v="65"/>
    <s v="Flotemysost"/>
    <n v="17.2"/>
    <n v="30"/>
    <n v="0"/>
    <n v="34.57"/>
    <n v="550.57000000000005"/>
  </r>
  <r>
    <n v="10321"/>
    <x v="65"/>
    <s v="Steeleye Stout"/>
    <n v="14.4"/>
    <n v="10"/>
    <n v="0"/>
    <n v="3.43"/>
    <n v="147.43"/>
  </r>
  <r>
    <n v="10322"/>
    <x v="66"/>
    <s v="Filo Mix"/>
    <n v="5.6"/>
    <n v="20"/>
    <n v="0"/>
    <n v="0.4"/>
    <n v="112.4"/>
  </r>
  <r>
    <n v="10323"/>
    <x v="67"/>
    <s v="Genen Shouyu"/>
    <n v="12.4"/>
    <n v="5"/>
    <n v="0"/>
    <n v="4.88"/>
    <n v="66.88"/>
  </r>
  <r>
    <n v="10323"/>
    <x v="67"/>
    <s v="NuNuCa Nu-Nougat-Creme"/>
    <n v="11.2"/>
    <n v="4"/>
    <n v="0"/>
    <n v="4.88"/>
    <n v="49.68"/>
  </r>
  <r>
    <n v="10323"/>
    <x v="67"/>
    <s v="Chartreuse verte"/>
    <n v="14.4"/>
    <n v="4"/>
    <n v="0"/>
    <n v="4.88"/>
    <n v="62.48"/>
  </r>
  <r>
    <n v="10324"/>
    <x v="68"/>
    <s v="Pavlova"/>
    <n v="13.9"/>
    <n v="21"/>
    <n v="0.15"/>
    <n v="214.27"/>
    <n v="462.38499999999999"/>
  </r>
  <r>
    <n v="10324"/>
    <x v="68"/>
    <s v="Steeleye Stout"/>
    <n v="14.4"/>
    <n v="70"/>
    <n v="0.15"/>
    <n v="214.27"/>
    <n v="1071.07"/>
  </r>
  <r>
    <n v="10324"/>
    <x v="68"/>
    <s v="Spegesild"/>
    <n v="9.6"/>
    <n v="30"/>
    <n v="0"/>
    <n v="214.27"/>
    <n v="502.27"/>
  </r>
  <r>
    <n v="10324"/>
    <x v="68"/>
    <s v="Raclette Courdavault"/>
    <n v="44"/>
    <n v="40"/>
    <n v="0.15"/>
    <n v="214.27"/>
    <n v="1710.27"/>
  </r>
  <r>
    <n v="10324"/>
    <x v="68"/>
    <s v="Vegie-spread"/>
    <n v="35.1"/>
    <n v="80"/>
    <n v="0.15"/>
    <n v="214.27"/>
    <n v="2601.0700000000002"/>
  </r>
  <r>
    <n v="10325"/>
    <x v="69"/>
    <s v="Grandma's Boysenberry Spread"/>
    <n v="20"/>
    <n v="6"/>
    <n v="0"/>
    <n v="64.86"/>
    <n v="184.86"/>
  </r>
  <r>
    <n v="10325"/>
    <x v="69"/>
    <s v="Konbu"/>
    <n v="4.8"/>
    <n v="12"/>
    <n v="0"/>
    <n v="64.86"/>
    <n v="122.46"/>
  </r>
  <r>
    <n v="10325"/>
    <x v="69"/>
    <s v="Tofu"/>
    <n v="18.600000000000001"/>
    <n v="9"/>
    <n v="0"/>
    <n v="64.86"/>
    <n v="232.26"/>
  </r>
  <r>
    <n v="10325"/>
    <x v="69"/>
    <s v="Gorgonzola Telino"/>
    <n v="10"/>
    <n v="4"/>
    <n v="0"/>
    <n v="64.86"/>
    <n v="104.86"/>
  </r>
  <r>
    <n v="10325"/>
    <x v="69"/>
    <s v="Mozzarella di Giovanni"/>
    <n v="27.8"/>
    <n v="40"/>
    <n v="0"/>
    <n v="64.86"/>
    <n v="1176.8599999999999"/>
  </r>
  <r>
    <n v="10326"/>
    <x v="70"/>
    <s v="Chef Anton's Cajun Seasoning"/>
    <n v="17.600000000000001"/>
    <n v="24"/>
    <n v="0"/>
    <n v="77.92"/>
    <n v="500.32"/>
  </r>
  <r>
    <n v="10326"/>
    <x v="70"/>
    <s v="Ravioli Angelo"/>
    <n v="15.6"/>
    <n v="16"/>
    <n v="0"/>
    <n v="77.92"/>
    <n v="327.52"/>
  </r>
  <r>
    <n v="10326"/>
    <x v="70"/>
    <s v="Rhצnbrהu Klosterbier"/>
    <n v="6.2"/>
    <n v="50"/>
    <n v="0"/>
    <n v="77.92"/>
    <n v="387.92"/>
  </r>
  <r>
    <n v="10327"/>
    <x v="71"/>
    <s v="Chang"/>
    <n v="15.2"/>
    <n v="25"/>
    <n v="0.2"/>
    <n v="63.36"/>
    <n v="367.36"/>
  </r>
  <r>
    <n v="10327"/>
    <x v="71"/>
    <s v="Queso Cabrales"/>
    <n v="16.8"/>
    <n v="50"/>
    <n v="0.2"/>
    <n v="63.36"/>
    <n v="735.36"/>
  </r>
  <r>
    <n v="10327"/>
    <x v="71"/>
    <s v="Nord-Ost Matjeshering"/>
    <n v="20.7"/>
    <n v="35"/>
    <n v="0.2"/>
    <n v="63.36"/>
    <n v="642.96"/>
  </r>
  <r>
    <n v="10327"/>
    <x v="71"/>
    <s v="Escargots de Bourgogne"/>
    <n v="10.6"/>
    <n v="30"/>
    <n v="0.2"/>
    <n v="63.36"/>
    <n v="317.76"/>
  </r>
  <r>
    <n v="10328"/>
    <x v="72"/>
    <s v="Raclette Courdavault"/>
    <n v="44"/>
    <n v="9"/>
    <n v="0"/>
    <n v="87.03"/>
    <n v="483.03"/>
  </r>
  <r>
    <n v="10328"/>
    <x v="72"/>
    <s v="Louisiana Fiery Hot Pepper Sauce"/>
    <n v="16.8"/>
    <n v="40"/>
    <n v="0"/>
    <n v="87.03"/>
    <n v="759.03"/>
  </r>
  <r>
    <n v="10328"/>
    <x v="72"/>
    <s v="Scottish Longbreads"/>
    <n v="10"/>
    <n v="10"/>
    <n v="0"/>
    <n v="87.03"/>
    <n v="187.03"/>
  </r>
  <r>
    <n v="10329"/>
    <x v="73"/>
    <s v="Teatime Chocolate Biscuits"/>
    <n v="7.3"/>
    <n v="10"/>
    <n v="0.05"/>
    <n v="191.67"/>
    <n v="261.02"/>
  </r>
  <r>
    <n v="10329"/>
    <x v="73"/>
    <s v="Nord-Ost Matjeshering"/>
    <n v="20.7"/>
    <n v="8"/>
    <n v="0.05"/>
    <n v="191.67"/>
    <n v="348.99"/>
  </r>
  <r>
    <n v="10329"/>
    <x v="73"/>
    <s v="Cפte de Blaye"/>
    <n v="210.8"/>
    <n v="20"/>
    <n v="0.05"/>
    <n v="191.67"/>
    <n v="4196.87"/>
  </r>
  <r>
    <n v="10329"/>
    <x v="73"/>
    <s v="Gnocchi di nonna Alice"/>
    <n v="30.4"/>
    <n v="12"/>
    <n v="0.05"/>
    <n v="191.67"/>
    <n v="538.23"/>
  </r>
  <r>
    <n v="10330"/>
    <x v="74"/>
    <s v="Gumbהr Gummibהrchen"/>
    <n v="24.9"/>
    <n v="50"/>
    <n v="0.15"/>
    <n v="12.75"/>
    <n v="1071"/>
  </r>
  <r>
    <n v="10330"/>
    <x v="74"/>
    <s v="Mozzarella di Giovanni"/>
    <n v="27.8"/>
    <n v="25"/>
    <n v="0.15"/>
    <n v="12.75"/>
    <n v="603.5"/>
  </r>
  <r>
    <n v="10331"/>
    <x v="74"/>
    <s v="Tourtiטre"/>
    <n v="5.9"/>
    <n v="15"/>
    <n v="0"/>
    <n v="10.19"/>
    <n v="98.69"/>
  </r>
  <r>
    <n v="10332"/>
    <x v="75"/>
    <s v="Carnarvon Tigers"/>
    <n v="50"/>
    <n v="40"/>
    <n v="0.2"/>
    <n v="52.84"/>
    <n v="1652.84"/>
  </r>
  <r>
    <n v="10332"/>
    <x v="75"/>
    <s v="Singaporean Hokkien Fried Mee"/>
    <n v="11.2"/>
    <n v="10"/>
    <n v="0.2"/>
    <n v="52.84"/>
    <n v="142.44"/>
  </r>
  <r>
    <n v="10332"/>
    <x v="75"/>
    <s v="Zaanse koeken"/>
    <n v="7.6"/>
    <n v="16"/>
    <n v="0.2"/>
    <n v="52.84"/>
    <n v="150.12"/>
  </r>
  <r>
    <n v="10333"/>
    <x v="76"/>
    <s v="Tofu"/>
    <n v="18.600000000000001"/>
    <n v="10"/>
    <n v="0"/>
    <n v="0.59"/>
    <n v="186.59"/>
  </r>
  <r>
    <n v="10333"/>
    <x v="76"/>
    <s v="Sir Rodney's Scones"/>
    <n v="8"/>
    <n v="10"/>
    <n v="0.1"/>
    <n v="0.59"/>
    <n v="72.59"/>
  </r>
  <r>
    <n v="10333"/>
    <x v="76"/>
    <s v="Flotemysost"/>
    <n v="17.2"/>
    <n v="40"/>
    <n v="0.1"/>
    <n v="0.59"/>
    <n v="619.79"/>
  </r>
  <r>
    <n v="10334"/>
    <x v="77"/>
    <s v="Filo Mix"/>
    <n v="5.6"/>
    <n v="8"/>
    <n v="0"/>
    <n v="8.56"/>
    <n v="53.36"/>
  </r>
  <r>
    <n v="10334"/>
    <x v="77"/>
    <s v="Scottish Longbreads"/>
    <n v="10"/>
    <n v="10"/>
    <n v="0"/>
    <n v="8.56"/>
    <n v="108.56"/>
  </r>
  <r>
    <n v="10335"/>
    <x v="78"/>
    <s v="Chang"/>
    <n v="15.2"/>
    <n v="7"/>
    <n v="0.2"/>
    <n v="42.11"/>
    <n v="127.23"/>
  </r>
  <r>
    <n v="10335"/>
    <x v="78"/>
    <s v="Gorgonzola Telino"/>
    <n v="10"/>
    <n v="25"/>
    <n v="0.2"/>
    <n v="42.11"/>
    <n v="242.11"/>
  </r>
  <r>
    <n v="10335"/>
    <x v="78"/>
    <s v="Mascarpone Fabioli"/>
    <n v="25.6"/>
    <n v="6"/>
    <n v="0.2"/>
    <n v="42.11"/>
    <n v="164.99"/>
  </r>
  <r>
    <n v="10335"/>
    <x v="78"/>
    <s v="Manjimup Dried Apples"/>
    <n v="42.4"/>
    <n v="48"/>
    <n v="0.2"/>
    <n v="42.11"/>
    <n v="1670.27"/>
  </r>
  <r>
    <n v="10336"/>
    <x v="79"/>
    <s v="Chef Anton's Cajun Seasoning"/>
    <n v="17.600000000000001"/>
    <n v="18"/>
    <n v="0.1"/>
    <n v="15.51"/>
    <n v="300.63"/>
  </r>
  <r>
    <n v="10337"/>
    <x v="80"/>
    <s v="Tunnbrצd"/>
    <n v="7.2"/>
    <n v="40"/>
    <n v="0"/>
    <n v="108.26"/>
    <n v="396.26"/>
  </r>
  <r>
    <n v="10337"/>
    <x v="80"/>
    <s v="Gumbהr Gummibהrchen"/>
    <n v="24.9"/>
    <n v="24"/>
    <n v="0"/>
    <n v="108.26"/>
    <n v="705.86"/>
  </r>
  <r>
    <n v="10337"/>
    <x v="80"/>
    <s v="Inlagd Sill"/>
    <n v="15.2"/>
    <n v="20"/>
    <n v="0"/>
    <n v="108.26"/>
    <n v="412.26"/>
  </r>
  <r>
    <n v="10337"/>
    <x v="80"/>
    <s v="Gravad lax"/>
    <n v="20.8"/>
    <n v="28"/>
    <n v="0"/>
    <n v="108.26"/>
    <n v="690.66"/>
  </r>
  <r>
    <n v="10337"/>
    <x v="80"/>
    <s v="Mozzarella di Giovanni"/>
    <n v="27.8"/>
    <n v="25"/>
    <n v="0"/>
    <n v="108.26"/>
    <n v="803.26"/>
  </r>
  <r>
    <n v="10338"/>
    <x v="81"/>
    <s v="Alice Mutton"/>
    <n v="31.2"/>
    <n v="20"/>
    <n v="0"/>
    <n v="84.21"/>
    <n v="708.21"/>
  </r>
  <r>
    <n v="10338"/>
    <x v="81"/>
    <s v="Nord-Ost Matjeshering"/>
    <n v="20.7"/>
    <n v="15"/>
    <n v="0"/>
    <n v="84.21"/>
    <n v="394.71"/>
  </r>
  <r>
    <n v="10339"/>
    <x v="82"/>
    <s v="Chef Anton's Cajun Seasoning"/>
    <n v="17.600000000000001"/>
    <n v="10"/>
    <n v="0"/>
    <n v="15.66"/>
    <n v="191.66"/>
  </r>
  <r>
    <n v="10339"/>
    <x v="82"/>
    <s v="Alice Mutton"/>
    <n v="31.2"/>
    <n v="70"/>
    <n v="0.05"/>
    <n v="15.66"/>
    <n v="2090.46"/>
  </r>
  <r>
    <n v="10339"/>
    <x v="82"/>
    <s v="Tarte au sucre"/>
    <n v="39.4"/>
    <n v="28"/>
    <n v="0"/>
    <n v="15.66"/>
    <n v="1118.8599999999999"/>
  </r>
  <r>
    <n v="10340"/>
    <x v="83"/>
    <s v="Carnarvon Tigers"/>
    <n v="50"/>
    <n v="20"/>
    <n v="0.05"/>
    <n v="166.31"/>
    <n v="1116.31"/>
  </r>
  <r>
    <n v="10340"/>
    <x v="83"/>
    <s v="Jack's New England Clam Chowder"/>
    <n v="7.7"/>
    <n v="12"/>
    <n v="0.05"/>
    <n v="166.31"/>
    <n v="254.09"/>
  </r>
  <r>
    <n v="10340"/>
    <x v="83"/>
    <s v="Ipoh Coffee"/>
    <n v="36.799999999999997"/>
    <n v="40"/>
    <n v="0.05"/>
    <n v="166.31"/>
    <n v="1564.71"/>
  </r>
  <r>
    <n v="10341"/>
    <x v="83"/>
    <s v="Geitost"/>
    <n v="2"/>
    <n v="8"/>
    <n v="0"/>
    <n v="26.78"/>
    <n v="42.78"/>
  </r>
  <r>
    <n v="10341"/>
    <x v="83"/>
    <s v="Raclette Courdavault"/>
    <n v="44"/>
    <n v="9"/>
    <n v="0.15"/>
    <n v="26.78"/>
    <n v="363.38"/>
  </r>
  <r>
    <n v="10342"/>
    <x v="84"/>
    <s v="Chang"/>
    <n v="15.2"/>
    <n v="24"/>
    <n v="0.2"/>
    <n v="54.83"/>
    <n v="346.67"/>
  </r>
  <r>
    <n v="10342"/>
    <x v="84"/>
    <s v="Gorgonzola Telino"/>
    <n v="10"/>
    <n v="56"/>
    <n v="0.2"/>
    <n v="54.83"/>
    <n v="502.83"/>
  </r>
  <r>
    <n v="10342"/>
    <x v="84"/>
    <s v="Inlagd Sill"/>
    <n v="15.2"/>
    <n v="40"/>
    <n v="0.2"/>
    <n v="54.83"/>
    <n v="541.23"/>
  </r>
  <r>
    <n v="10342"/>
    <x v="84"/>
    <s v="Pגtי chinois"/>
    <n v="19.2"/>
    <n v="40"/>
    <n v="0.2"/>
    <n v="54.83"/>
    <n v="669.23"/>
  </r>
  <r>
    <n v="10343"/>
    <x v="85"/>
    <s v="Wimmers gute Semmelknצdel"/>
    <n v="26.6"/>
    <n v="50"/>
    <n v="0"/>
    <n v="110.37"/>
    <n v="1440.37"/>
  </r>
  <r>
    <n v="10343"/>
    <x v="85"/>
    <s v="Scottish Longbreads"/>
    <n v="10"/>
    <n v="4"/>
    <n v="0.05"/>
    <n v="110.37"/>
    <n v="148.37"/>
  </r>
  <r>
    <n v="10343"/>
    <x v="85"/>
    <s v="Lakkalikצצri"/>
    <n v="14.4"/>
    <n v="15"/>
    <n v="0"/>
    <n v="110.37"/>
    <n v="326.37"/>
  </r>
  <r>
    <n v="10344"/>
    <x v="86"/>
    <s v="Chef Anton's Cajun Seasoning"/>
    <n v="17.600000000000001"/>
    <n v="35"/>
    <n v="0"/>
    <n v="23.29"/>
    <n v="639.29"/>
  </r>
  <r>
    <n v="10344"/>
    <x v="86"/>
    <s v="Northwoods Cranberry Sauce"/>
    <n v="32"/>
    <n v="70"/>
    <n v="0.25"/>
    <n v="23.29"/>
    <n v="1703.29"/>
  </r>
  <r>
    <n v="10345"/>
    <x v="87"/>
    <s v="Northwoods Cranberry Sauce"/>
    <n v="32"/>
    <n v="70"/>
    <n v="0"/>
    <n v="249.06"/>
    <n v="2489.06"/>
  </r>
  <r>
    <n v="10345"/>
    <x v="87"/>
    <s v="Teatime Chocolate Biscuits"/>
    <n v="7.3"/>
    <n v="80"/>
    <n v="0"/>
    <n v="249.06"/>
    <n v="833.06"/>
  </r>
  <r>
    <n v="10345"/>
    <x v="87"/>
    <s v="Singaporean Hokkien Fried Mee"/>
    <n v="11.2"/>
    <n v="9"/>
    <n v="0"/>
    <n v="249.06"/>
    <n v="349.86"/>
  </r>
  <r>
    <n v="10346"/>
    <x v="88"/>
    <s v="Alice Mutton"/>
    <n v="31.2"/>
    <n v="36"/>
    <n v="0.1"/>
    <n v="142.08000000000001"/>
    <n v="1152.96"/>
  </r>
  <r>
    <n v="10346"/>
    <x v="88"/>
    <s v="Gnocchi di nonna Alice"/>
    <n v="30.4"/>
    <n v="20"/>
    <n v="0"/>
    <n v="142.08000000000001"/>
    <n v="750.08"/>
  </r>
  <r>
    <n v="10347"/>
    <x v="89"/>
    <s v="NuNuCa Nu-Nougat-Creme"/>
    <n v="11.2"/>
    <n v="10"/>
    <n v="0"/>
    <n v="3.1"/>
    <n v="115.1"/>
  </r>
  <r>
    <n v="10347"/>
    <x v="89"/>
    <s v="Chartreuse verte"/>
    <n v="14.4"/>
    <n v="50"/>
    <n v="0.15"/>
    <n v="3.1"/>
    <n v="615.1"/>
  </r>
  <r>
    <n v="10347"/>
    <x v="89"/>
    <s v="Boston Crab Meat"/>
    <n v="14.7"/>
    <n v="4"/>
    <n v="0"/>
    <n v="3.1"/>
    <n v="61.9"/>
  </r>
  <r>
    <n v="10347"/>
    <x v="89"/>
    <s v="Rhצnbrהu Klosterbier"/>
    <n v="6.2"/>
    <n v="6"/>
    <n v="0.15"/>
    <n v="3.1"/>
    <n v="34.72"/>
  </r>
  <r>
    <n v="10348"/>
    <x v="90"/>
    <s v="Chai"/>
    <n v="14.4"/>
    <n v="15"/>
    <n v="0.15"/>
    <n v="0.78"/>
    <n v="184.38"/>
  </r>
  <r>
    <n v="10348"/>
    <x v="90"/>
    <s v="Tunnbrצd"/>
    <n v="7.2"/>
    <n v="25"/>
    <n v="0"/>
    <n v="0.78"/>
    <n v="180.78"/>
  </r>
  <r>
    <n v="10349"/>
    <x v="91"/>
    <s v="Tourtiטre"/>
    <n v="5.9"/>
    <n v="24"/>
    <n v="0"/>
    <n v="8.6300000000000008"/>
    <n v="150.22999999999999"/>
  </r>
  <r>
    <n v="10350"/>
    <x v="92"/>
    <s v="Valkoinen suklaa"/>
    <n v="13"/>
    <n v="15"/>
    <n v="0.1"/>
    <n v="64.19"/>
    <n v="239.69"/>
  </r>
  <r>
    <n v="10350"/>
    <x v="92"/>
    <s v="Gudbrandsdalsost"/>
    <n v="28.8"/>
    <n v="18"/>
    <n v="0.1"/>
    <n v="64.19"/>
    <n v="530.75"/>
  </r>
  <r>
    <n v="10351"/>
    <x v="92"/>
    <s v="Cפte de Blaye"/>
    <n v="210.8"/>
    <n v="20"/>
    <n v="0.05"/>
    <n v="162.33000000000001"/>
    <n v="4167.53"/>
  </r>
  <r>
    <n v="10351"/>
    <x v="92"/>
    <s v="Jack's New England Clam Chowder"/>
    <n v="7.7"/>
    <n v="13"/>
    <n v="0"/>
    <n v="162.33000000000001"/>
    <n v="262.43"/>
  </r>
  <r>
    <n v="10351"/>
    <x v="92"/>
    <s v="Gula Malacca"/>
    <n v="15.5"/>
    <n v="77"/>
    <n v="0.05"/>
    <n v="162.33000000000001"/>
    <n v="1296.155"/>
  </r>
  <r>
    <n v="10351"/>
    <x v="92"/>
    <s v="Louisiana Fiery Hot Pepper Sauce"/>
    <n v="16.8"/>
    <n v="10"/>
    <n v="0.05"/>
    <n v="162.33000000000001"/>
    <n v="321.93"/>
  </r>
  <r>
    <n v="10352"/>
    <x v="93"/>
    <s v="Guaranב Fantבstica"/>
    <n v="3.6"/>
    <n v="10"/>
    <n v="0"/>
    <n v="1.3"/>
    <n v="37.299999999999997"/>
  </r>
  <r>
    <n v="10352"/>
    <x v="93"/>
    <s v="Tourtiטre"/>
    <n v="5.9"/>
    <n v="20"/>
    <n v="0.15"/>
    <n v="1.3"/>
    <n v="101.6"/>
  </r>
  <r>
    <n v="10353"/>
    <x v="94"/>
    <s v="Queso Cabrales"/>
    <n v="16.8"/>
    <n v="12"/>
    <n v="0.2"/>
    <n v="360.63"/>
    <n v="521.91"/>
  </r>
  <r>
    <n v="10353"/>
    <x v="94"/>
    <s v="Cפte de Blaye"/>
    <n v="210.8"/>
    <n v="50"/>
    <n v="0.2"/>
    <n v="360.63"/>
    <n v="8792.6299999999992"/>
  </r>
  <r>
    <n v="10354"/>
    <x v="95"/>
    <s v="Chai"/>
    <n v="14.4"/>
    <n v="12"/>
    <n v="0"/>
    <n v="53.8"/>
    <n v="226.6"/>
  </r>
  <r>
    <n v="10354"/>
    <x v="95"/>
    <s v="Thringer Rostbratwurst"/>
    <n v="99"/>
    <n v="4"/>
    <n v="0"/>
    <n v="53.8"/>
    <n v="449.8"/>
  </r>
  <r>
    <n v="10355"/>
    <x v="96"/>
    <s v="Guaranב Fantבstica"/>
    <n v="3.6"/>
    <n v="25"/>
    <n v="0"/>
    <n v="41.95"/>
    <n v="131.94999999999999"/>
  </r>
  <r>
    <n v="10355"/>
    <x v="96"/>
    <s v="Ravioli Angelo"/>
    <n v="15.6"/>
    <n v="25"/>
    <n v="0"/>
    <n v="41.95"/>
    <n v="431.95"/>
  </r>
  <r>
    <n v="10356"/>
    <x v="97"/>
    <s v="Gorgonzola Telino"/>
    <n v="10"/>
    <n v="30"/>
    <n v="0"/>
    <n v="36.71"/>
    <n v="336.71"/>
  </r>
  <r>
    <n v="10356"/>
    <x v="97"/>
    <s v="Pגtי chinois"/>
    <n v="19.2"/>
    <n v="12"/>
    <n v="0"/>
    <n v="36.71"/>
    <n v="267.11"/>
  </r>
  <r>
    <n v="10356"/>
    <x v="97"/>
    <s v="Gudbrandsdalsost"/>
    <n v="28.8"/>
    <n v="20"/>
    <n v="0"/>
    <n v="36.71"/>
    <n v="612.71"/>
  </r>
  <r>
    <n v="10357"/>
    <x v="98"/>
    <s v="Ikura"/>
    <n v="24.8"/>
    <n v="30"/>
    <n v="0.2"/>
    <n v="34.880000000000003"/>
    <n v="630.08000000000004"/>
  </r>
  <r>
    <n v="10357"/>
    <x v="98"/>
    <s v="Gumbהr Gummibהrchen"/>
    <n v="24.9"/>
    <n v="16"/>
    <n v="0"/>
    <n v="34.880000000000003"/>
    <n v="433.28"/>
  </r>
  <r>
    <n v="10357"/>
    <x v="98"/>
    <s v="Camembert Pierrot"/>
    <n v="27.2"/>
    <n v="8"/>
    <n v="0.2"/>
    <n v="34.880000000000003"/>
    <n v="208.96"/>
  </r>
  <r>
    <n v="10358"/>
    <x v="99"/>
    <s v="Guaranב Fantבstica"/>
    <n v="3.6"/>
    <n v="10"/>
    <n v="0.05"/>
    <n v="19.64"/>
    <n v="53.84"/>
  </r>
  <r>
    <n v="10358"/>
    <x v="99"/>
    <s v="Sasquatch Ale"/>
    <n v="11.2"/>
    <n v="10"/>
    <n v="0.05"/>
    <n v="19.64"/>
    <n v="126.04"/>
  </r>
  <r>
    <n v="10358"/>
    <x v="99"/>
    <s v="Inlagd Sill"/>
    <n v="15.2"/>
    <n v="20"/>
    <n v="0.05"/>
    <n v="19.64"/>
    <n v="308.44"/>
  </r>
  <r>
    <n v="10359"/>
    <x v="100"/>
    <s v="Pavlova"/>
    <n v="13.9"/>
    <n v="56"/>
    <n v="0.05"/>
    <n v="288.43"/>
    <n v="1027.9100000000001"/>
  </r>
  <r>
    <n v="10359"/>
    <x v="100"/>
    <s v="Gorgonzola Telino"/>
    <n v="10"/>
    <n v="70"/>
    <n v="0.05"/>
    <n v="288.43"/>
    <n v="953.43"/>
  </r>
  <r>
    <n v="10359"/>
    <x v="100"/>
    <s v="Camembert Pierrot"/>
    <n v="27.2"/>
    <n v="80"/>
    <n v="0.05"/>
    <n v="288.43"/>
    <n v="2355.63"/>
  </r>
  <r>
    <n v="10360"/>
    <x v="101"/>
    <s v="Rצssle Sauerkraut"/>
    <n v="36.4"/>
    <n v="30"/>
    <n v="0"/>
    <n v="131.69999999999999"/>
    <n v="1223.7"/>
  </r>
  <r>
    <n v="10360"/>
    <x v="101"/>
    <s v="Thringer Rostbratwurst"/>
    <n v="99"/>
    <n v="35"/>
    <n v="0"/>
    <n v="131.69999999999999"/>
    <n v="3596.7"/>
  </r>
  <r>
    <n v="10360"/>
    <x v="101"/>
    <s v="Cפte de Blaye"/>
    <n v="210.8"/>
    <n v="10"/>
    <n v="0"/>
    <n v="131.69999999999999"/>
    <n v="2239.6999999999998"/>
  </r>
  <r>
    <n v="10360"/>
    <x v="101"/>
    <s v="Maxilaku"/>
    <n v="16"/>
    <n v="35"/>
    <n v="0"/>
    <n v="131.69999999999999"/>
    <n v="691.7"/>
  </r>
  <r>
    <n v="10360"/>
    <x v="101"/>
    <s v="Tourtiטre"/>
    <n v="5.9"/>
    <n v="28"/>
    <n v="0"/>
    <n v="131.69999999999999"/>
    <n v="296.89999999999998"/>
  </r>
  <r>
    <n v="10361"/>
    <x v="101"/>
    <s v="Chartreuse verte"/>
    <n v="14.4"/>
    <n v="54"/>
    <n v="0.1"/>
    <n v="183.17"/>
    <n v="883.00990000000002"/>
  </r>
  <r>
    <n v="10361"/>
    <x v="101"/>
    <s v="Camembert Pierrot"/>
    <n v="27.2"/>
    <n v="55"/>
    <n v="0.1"/>
    <n v="183.17"/>
    <n v="1529.57"/>
  </r>
  <r>
    <n v="10362"/>
    <x v="102"/>
    <s v="NuNuCa Nu-Nougat-Creme"/>
    <n v="11.2"/>
    <n v="50"/>
    <n v="0"/>
    <n v="96.04"/>
    <n v="656.04"/>
  </r>
  <r>
    <n v="10362"/>
    <x v="102"/>
    <s v="Manjimup Dried Apples"/>
    <n v="42.4"/>
    <n v="20"/>
    <n v="0"/>
    <n v="96.04"/>
    <n v="944.04"/>
  </r>
  <r>
    <n v="10362"/>
    <x v="102"/>
    <s v="Tourtiטre"/>
    <n v="5.9"/>
    <n v="24"/>
    <n v="0"/>
    <n v="96.04"/>
    <n v="237.64"/>
  </r>
  <r>
    <n v="10363"/>
    <x v="103"/>
    <s v="Gorgonzola Telino"/>
    <n v="10"/>
    <n v="20"/>
    <n v="0"/>
    <n v="30.54"/>
    <n v="230.54"/>
  </r>
  <r>
    <n v="10363"/>
    <x v="103"/>
    <s v="Rhצnbrהu Klosterbier"/>
    <n v="6.2"/>
    <n v="12"/>
    <n v="0"/>
    <n v="30.54"/>
    <n v="104.94"/>
  </r>
  <r>
    <n v="10363"/>
    <x v="103"/>
    <s v="Lakkalikצצri"/>
    <n v="14.4"/>
    <n v="12"/>
    <n v="0"/>
    <n v="30.54"/>
    <n v="203.34"/>
  </r>
  <r>
    <n v="10364"/>
    <x v="103"/>
    <s v="Gudbrandsdalsost"/>
    <n v="28.8"/>
    <n v="30"/>
    <n v="0"/>
    <n v="71.97"/>
    <n v="935.97"/>
  </r>
  <r>
    <n v="10364"/>
    <x v="103"/>
    <s v="Flotemysost"/>
    <n v="17.2"/>
    <n v="5"/>
    <n v="0"/>
    <n v="71.97"/>
    <n v="157.97"/>
  </r>
  <r>
    <n v="10365"/>
    <x v="104"/>
    <s v="Queso Cabrales"/>
    <n v="16.8"/>
    <n v="24"/>
    <n v="0"/>
    <n v="22"/>
    <n v="425.2"/>
  </r>
  <r>
    <n v="10366"/>
    <x v="105"/>
    <s v="Louisiana Fiery Hot Pepper Sauce"/>
    <n v="16.8"/>
    <n v="5"/>
    <n v="0"/>
    <n v="10.14"/>
    <n v="94.14"/>
  </r>
  <r>
    <n v="10366"/>
    <x v="105"/>
    <s v="Original Frankfurter grne Soe"/>
    <n v="10.4"/>
    <n v="5"/>
    <n v="0"/>
    <n v="10.14"/>
    <n v="62.14"/>
  </r>
  <r>
    <n v="10367"/>
    <x v="105"/>
    <s v="Sasquatch Ale"/>
    <n v="11.2"/>
    <n v="36"/>
    <n v="0"/>
    <n v="13.55"/>
    <n v="416.75"/>
  </r>
  <r>
    <n v="10367"/>
    <x v="105"/>
    <s v="Tourtiטre"/>
    <n v="5.9"/>
    <n v="18"/>
    <n v="0"/>
    <n v="13.55"/>
    <n v="119.75"/>
  </r>
  <r>
    <n v="10367"/>
    <x v="105"/>
    <s v="Louisiana Fiery Hot Pepper Sauce"/>
    <n v="16.8"/>
    <n v="15"/>
    <n v="0"/>
    <n v="13.55"/>
    <n v="265.55"/>
  </r>
  <r>
    <n v="10367"/>
    <x v="105"/>
    <s v="Original Frankfurter grne Soe"/>
    <n v="10.4"/>
    <n v="7"/>
    <n v="0"/>
    <n v="13.55"/>
    <n v="86.350009999999997"/>
  </r>
  <r>
    <n v="10368"/>
    <x v="106"/>
    <s v="Sir Rodney's Scones"/>
    <n v="8"/>
    <n v="5"/>
    <n v="0.1"/>
    <n v="101.95"/>
    <n v="137.94999999999999"/>
  </r>
  <r>
    <n v="10368"/>
    <x v="106"/>
    <s v="Rצssle Sauerkraut"/>
    <n v="36.4"/>
    <n v="13"/>
    <n v="0.1"/>
    <n v="101.95"/>
    <n v="527.83000000000004"/>
  </r>
  <r>
    <n v="10368"/>
    <x v="106"/>
    <s v="Ravioli Angelo"/>
    <n v="15.6"/>
    <n v="25"/>
    <n v="0"/>
    <n v="101.95"/>
    <n v="491.95"/>
  </r>
  <r>
    <n v="10368"/>
    <x v="106"/>
    <s v="Wimmers gute Semmelknצdel"/>
    <n v="26.6"/>
    <n v="35"/>
    <n v="0.1"/>
    <n v="101.95"/>
    <n v="939.85"/>
  </r>
  <r>
    <n v="10369"/>
    <x v="107"/>
    <s v="Thringer Rostbratwurst"/>
    <n v="99"/>
    <n v="20"/>
    <n v="0"/>
    <n v="195.68"/>
    <n v="2175.6799999999998"/>
  </r>
  <r>
    <n v="10369"/>
    <x v="107"/>
    <s v="Gnocchi di nonna Alice"/>
    <n v="30.4"/>
    <n v="18"/>
    <n v="0.25"/>
    <n v="195.68"/>
    <n v="606.08000000000004"/>
  </r>
  <r>
    <n v="10370"/>
    <x v="108"/>
    <s v="Chai"/>
    <n v="14.4"/>
    <n v="15"/>
    <n v="0.15"/>
    <n v="1.17"/>
    <n v="184.77"/>
  </r>
  <r>
    <n v="10370"/>
    <x v="108"/>
    <s v="Wimmers gute Semmelknצdel"/>
    <n v="26.6"/>
    <n v="30"/>
    <n v="0"/>
    <n v="1.17"/>
    <n v="799.17"/>
  </r>
  <r>
    <n v="10370"/>
    <x v="108"/>
    <s v="Longlife Tofu"/>
    <n v="8"/>
    <n v="20"/>
    <n v="0.15"/>
    <n v="1.17"/>
    <n v="137.16999999999999"/>
  </r>
  <r>
    <n v="10371"/>
    <x v="108"/>
    <s v="Inlagd Sill"/>
    <n v="15.2"/>
    <n v="6"/>
    <n v="0.2"/>
    <n v="0.45"/>
    <n v="73.41"/>
  </r>
  <r>
    <n v="10372"/>
    <x v="109"/>
    <s v="Sir Rodney's Marmalade"/>
    <n v="64.8"/>
    <n v="12"/>
    <n v="0.25"/>
    <n v="890.78"/>
    <n v="1473.98"/>
  </r>
  <r>
    <n v="10372"/>
    <x v="109"/>
    <s v="Cפte de Blaye"/>
    <n v="210.8"/>
    <n v="40"/>
    <n v="0.25"/>
    <n v="890.78"/>
    <n v="7214.78"/>
  </r>
  <r>
    <n v="10372"/>
    <x v="109"/>
    <s v="Camembert Pierrot"/>
    <n v="27.2"/>
    <n v="70"/>
    <n v="0.25"/>
    <n v="890.78"/>
    <n v="2318.7800000000002"/>
  </r>
  <r>
    <n v="10372"/>
    <x v="109"/>
    <s v="Mozzarella di Giovanni"/>
    <n v="27.8"/>
    <n v="42"/>
    <n v="0.25"/>
    <n v="890.78"/>
    <n v="1766.48"/>
  </r>
  <r>
    <n v="10373"/>
    <x v="110"/>
    <s v="Escargots de Bourgogne"/>
    <n v="10.6"/>
    <n v="80"/>
    <n v="0.2"/>
    <n v="124.12"/>
    <n v="802.52"/>
  </r>
  <r>
    <n v="10373"/>
    <x v="110"/>
    <s v="Flotemysost"/>
    <n v="17.2"/>
    <n v="50"/>
    <n v="0.2"/>
    <n v="124.12"/>
    <n v="812.12"/>
  </r>
  <r>
    <n v="10374"/>
    <x v="110"/>
    <s v="Gorgonzola Telino"/>
    <n v="10"/>
    <n v="30"/>
    <n v="0"/>
    <n v="3.94"/>
    <n v="303.94"/>
  </r>
  <r>
    <n v="10374"/>
    <x v="110"/>
    <s v="Escargots de Bourgogne"/>
    <n v="10.6"/>
    <n v="15"/>
    <n v="0"/>
    <n v="3.94"/>
    <n v="162.94"/>
  </r>
  <r>
    <n v="10375"/>
    <x v="111"/>
    <s v="Tofu"/>
    <n v="18.600000000000001"/>
    <n v="15"/>
    <n v="0"/>
    <n v="20.12"/>
    <n v="299.12"/>
  </r>
  <r>
    <n v="10375"/>
    <x v="111"/>
    <s v="Tourtiטre"/>
    <n v="5.9"/>
    <n v="10"/>
    <n v="0"/>
    <n v="20.12"/>
    <n v="79.12"/>
  </r>
  <r>
    <n v="10376"/>
    <x v="112"/>
    <s v="Gorgonzola Telino"/>
    <n v="10"/>
    <n v="42"/>
    <n v="0.05"/>
    <n v="20.39"/>
    <n v="419.39"/>
  </r>
  <r>
    <n v="10377"/>
    <x v="112"/>
    <s v="Rצssle Sauerkraut"/>
    <n v="36.4"/>
    <n v="20"/>
    <n v="0.15"/>
    <n v="22.21"/>
    <n v="641.01"/>
  </r>
  <r>
    <n v="10377"/>
    <x v="112"/>
    <s v="Chartreuse verte"/>
    <n v="14.4"/>
    <n v="20"/>
    <n v="0.15"/>
    <n v="22.21"/>
    <n v="267.01"/>
  </r>
  <r>
    <n v="10378"/>
    <x v="113"/>
    <s v="Flotemysost"/>
    <n v="17.2"/>
    <n v="6"/>
    <n v="0"/>
    <n v="5.44"/>
    <n v="108.64"/>
  </r>
  <r>
    <n v="10379"/>
    <x v="114"/>
    <s v="Jack's New England Clam Chowder"/>
    <n v="7.7"/>
    <n v="8"/>
    <n v="0.1"/>
    <n v="45.03"/>
    <n v="100.47"/>
  </r>
  <r>
    <n v="10379"/>
    <x v="114"/>
    <s v="Vegie-spread"/>
    <n v="35.1"/>
    <n v="16"/>
    <n v="0.1"/>
    <n v="45.03"/>
    <n v="550.47"/>
  </r>
  <r>
    <n v="10379"/>
    <x v="114"/>
    <s v="Louisiana Fiery Hot Pepper Sauce"/>
    <n v="16.8"/>
    <n v="20"/>
    <n v="0.1"/>
    <n v="45.03"/>
    <n v="347.43"/>
  </r>
  <r>
    <n v="10380"/>
    <x v="115"/>
    <s v="Nord-Ost Matjeshering"/>
    <n v="20.7"/>
    <n v="18"/>
    <n v="0.1"/>
    <n v="35.03"/>
    <n v="370.37"/>
  </r>
  <r>
    <n v="10380"/>
    <x v="115"/>
    <s v="Perth Pasties"/>
    <n v="26.2"/>
    <n v="20"/>
    <n v="0.1"/>
    <n v="35.03"/>
    <n v="506.63"/>
  </r>
  <r>
    <n v="10380"/>
    <x v="115"/>
    <s v="Camembert Pierrot"/>
    <n v="27.2"/>
    <n v="6"/>
    <n v="0.1"/>
    <n v="35.03"/>
    <n v="181.91"/>
  </r>
  <r>
    <n v="10380"/>
    <x v="115"/>
    <s v="Outback Lager"/>
    <n v="12"/>
    <n v="30"/>
    <n v="0"/>
    <n v="35.03"/>
    <n v="395.03"/>
  </r>
  <r>
    <n v="10381"/>
    <x v="115"/>
    <s v="Longlife Tofu"/>
    <n v="8"/>
    <n v="14"/>
    <n v="0"/>
    <n v="7.99"/>
    <n v="119.99"/>
  </r>
  <r>
    <n v="10382"/>
    <x v="116"/>
    <s v="Chef Anton's Gumbo Mix"/>
    <n v="17"/>
    <n v="32"/>
    <n v="0"/>
    <n v="94.77"/>
    <n v="638.77"/>
  </r>
  <r>
    <n v="10382"/>
    <x v="116"/>
    <s v="Carnarvon Tigers"/>
    <n v="50"/>
    <n v="9"/>
    <n v="0"/>
    <n v="94.77"/>
    <n v="544.77"/>
  </r>
  <r>
    <n v="10382"/>
    <x v="116"/>
    <s v="Thringer Rostbratwurst"/>
    <n v="99"/>
    <n v="14"/>
    <n v="0"/>
    <n v="94.77"/>
    <n v="1480.77"/>
  </r>
  <r>
    <n v="10382"/>
    <x v="116"/>
    <s v="Geitost"/>
    <n v="2"/>
    <n v="60"/>
    <n v="0"/>
    <n v="94.77"/>
    <n v="214.77"/>
  </r>
  <r>
    <n v="10382"/>
    <x v="116"/>
    <s v="Longlife Tofu"/>
    <n v="8"/>
    <n v="50"/>
    <n v="0"/>
    <n v="94.77"/>
    <n v="494.77"/>
  </r>
  <r>
    <n v="10383"/>
    <x v="117"/>
    <s v="Konbu"/>
    <n v="4.8"/>
    <n v="20"/>
    <n v="0"/>
    <n v="34.24"/>
    <n v="130.24"/>
  </r>
  <r>
    <n v="10383"/>
    <x v="117"/>
    <s v="Valkoinen suklaa"/>
    <n v="13"/>
    <n v="15"/>
    <n v="0"/>
    <n v="34.24"/>
    <n v="229.24"/>
  </r>
  <r>
    <n v="10383"/>
    <x v="117"/>
    <s v="Gnocchi di nonna Alice"/>
    <n v="30.4"/>
    <n v="20"/>
    <n v="0"/>
    <n v="34.24"/>
    <n v="642.24"/>
  </r>
  <r>
    <n v="10384"/>
    <x v="117"/>
    <s v="Sir Rodney's Marmalade"/>
    <n v="64.8"/>
    <n v="28"/>
    <n v="0"/>
    <n v="168.64"/>
    <n v="1983.04"/>
  </r>
  <r>
    <n v="10384"/>
    <x v="117"/>
    <s v="Camembert Pierrot"/>
    <n v="27.2"/>
    <n v="15"/>
    <n v="0"/>
    <n v="168.64"/>
    <n v="576.64"/>
  </r>
  <r>
    <n v="10385"/>
    <x v="118"/>
    <s v="Uncle Bob's Organic Dried Pears"/>
    <n v="24"/>
    <n v="10"/>
    <n v="0.2"/>
    <n v="30.96"/>
    <n v="222.96"/>
  </r>
  <r>
    <n v="10385"/>
    <x v="118"/>
    <s v="Camembert Pierrot"/>
    <n v="27.2"/>
    <n v="20"/>
    <n v="0.2"/>
    <n v="30.96"/>
    <n v="466.16"/>
  </r>
  <r>
    <n v="10385"/>
    <x v="118"/>
    <s v="Scottish Longbreads"/>
    <n v="10"/>
    <n v="8"/>
    <n v="0.2"/>
    <n v="30.96"/>
    <n v="94.96"/>
  </r>
  <r>
    <n v="10386"/>
    <x v="119"/>
    <s v="Guaranב Fantבstica"/>
    <n v="3.6"/>
    <n v="15"/>
    <n v="0"/>
    <n v="13.99"/>
    <n v="67.989999999999995"/>
  </r>
  <r>
    <n v="10386"/>
    <x v="119"/>
    <s v="Sasquatch Ale"/>
    <n v="11.2"/>
    <n v="10"/>
    <n v="0"/>
    <n v="13.99"/>
    <n v="125.99"/>
  </r>
  <r>
    <n v="10387"/>
    <x v="119"/>
    <s v="Guaranב Fantבstica"/>
    <n v="3.6"/>
    <n v="15"/>
    <n v="0"/>
    <n v="93.63"/>
    <n v="147.63"/>
  </r>
  <r>
    <n v="10387"/>
    <x v="119"/>
    <s v="Rצssle Sauerkraut"/>
    <n v="36.4"/>
    <n v="6"/>
    <n v="0"/>
    <n v="93.63"/>
    <n v="312.02999999999997"/>
  </r>
  <r>
    <n v="10387"/>
    <x v="119"/>
    <s v="Raclette Courdavault"/>
    <n v="44"/>
    <n v="12"/>
    <n v="0"/>
    <n v="93.63"/>
    <n v="621.63"/>
  </r>
  <r>
    <n v="10387"/>
    <x v="119"/>
    <s v="Flotemysost"/>
    <n v="17.2"/>
    <n v="15"/>
    <n v="0"/>
    <n v="93.63"/>
    <n v="351.63"/>
  </r>
  <r>
    <n v="10388"/>
    <x v="120"/>
    <s v="Rogede sild"/>
    <n v="7.6"/>
    <n v="15"/>
    <n v="0.2"/>
    <n v="34.86"/>
    <n v="126.06"/>
  </r>
  <r>
    <n v="10388"/>
    <x v="120"/>
    <s v="Filo Mix"/>
    <n v="5.6"/>
    <n v="20"/>
    <n v="0.2"/>
    <n v="34.86"/>
    <n v="124.46"/>
  </r>
  <r>
    <n v="10388"/>
    <x v="120"/>
    <s v="Perth Pasties"/>
    <n v="26.2"/>
    <n v="40"/>
    <n v="0"/>
    <n v="34.86"/>
    <n v="1082.8599999999999"/>
  </r>
  <r>
    <n v="10389"/>
    <x v="121"/>
    <s v="Ikura"/>
    <n v="24.8"/>
    <n v="16"/>
    <n v="0"/>
    <n v="47.42"/>
    <n v="444.22"/>
  </r>
  <r>
    <n v="10389"/>
    <x v="121"/>
    <s v="Pגtי chinois"/>
    <n v="19.2"/>
    <n v="15"/>
    <n v="0"/>
    <n v="47.42"/>
    <n v="335.42"/>
  </r>
  <r>
    <n v="10389"/>
    <x v="121"/>
    <s v="Tarte au sucre"/>
    <n v="39.4"/>
    <n v="20"/>
    <n v="0"/>
    <n v="47.42"/>
    <n v="835.42"/>
  </r>
  <r>
    <n v="10389"/>
    <x v="121"/>
    <s v="Outback Lager"/>
    <n v="12"/>
    <n v="30"/>
    <n v="0"/>
    <n v="47.42"/>
    <n v="407.42"/>
  </r>
  <r>
    <n v="10390"/>
    <x v="122"/>
    <s v="Gorgonzola Telino"/>
    <n v="10"/>
    <n v="60"/>
    <n v="0.1"/>
    <n v="126.38"/>
    <n v="666.38"/>
  </r>
  <r>
    <n v="10390"/>
    <x v="122"/>
    <s v="Steeleye Stout"/>
    <n v="14.4"/>
    <n v="40"/>
    <n v="0.1"/>
    <n v="126.38"/>
    <n v="644.78"/>
  </r>
  <r>
    <n v="10390"/>
    <x v="122"/>
    <s v="Spegesild"/>
    <n v="9.6"/>
    <n v="45"/>
    <n v="0"/>
    <n v="126.38"/>
    <n v="558.38"/>
  </r>
  <r>
    <n v="10390"/>
    <x v="122"/>
    <s v="Mozzarella di Giovanni"/>
    <n v="27.8"/>
    <n v="24"/>
    <n v="0.1"/>
    <n v="126.38"/>
    <n v="726.86"/>
  </r>
  <r>
    <n v="10391"/>
    <x v="122"/>
    <s v="Konbu"/>
    <n v="4.8"/>
    <n v="18"/>
    <n v="0"/>
    <n v="5.45"/>
    <n v="91.85"/>
  </r>
  <r>
    <n v="10392"/>
    <x v="123"/>
    <s v="Gudbrandsdalsost"/>
    <n v="28.8"/>
    <n v="50"/>
    <n v="0"/>
    <n v="122.46"/>
    <n v="1562.46"/>
  </r>
  <r>
    <n v="10393"/>
    <x v="124"/>
    <s v="Chang"/>
    <n v="15.2"/>
    <n v="25"/>
    <n v="0.25"/>
    <n v="126.56"/>
    <n v="411.56"/>
  </r>
  <r>
    <n v="10393"/>
    <x v="124"/>
    <s v="Tofu"/>
    <n v="18.600000000000001"/>
    <n v="42"/>
    <n v="0.25"/>
    <n v="126.56"/>
    <n v="712.46"/>
  </r>
  <r>
    <n v="10393"/>
    <x v="124"/>
    <s v="NuNuCa Nu-Nougat-Creme"/>
    <n v="11.2"/>
    <n v="7"/>
    <n v="0.25"/>
    <n v="126.56"/>
    <n v="185.36"/>
  </r>
  <r>
    <n v="10393"/>
    <x v="124"/>
    <s v="Gumbהr Gummibהrchen"/>
    <n v="24.9"/>
    <n v="70"/>
    <n v="0.25"/>
    <n v="126.56"/>
    <n v="1433.81"/>
  </r>
  <r>
    <n v="10393"/>
    <x v="124"/>
    <s v="Gorgonzola Telino"/>
    <n v="10"/>
    <n v="32"/>
    <n v="0"/>
    <n v="126.56"/>
    <n v="446.56"/>
  </r>
  <r>
    <n v="10394"/>
    <x v="124"/>
    <s v="Konbu"/>
    <n v="4.8"/>
    <n v="10"/>
    <n v="0"/>
    <n v="30.34"/>
    <n v="78.34"/>
  </r>
  <r>
    <n v="10394"/>
    <x v="124"/>
    <s v="Tarte au sucre"/>
    <n v="39.4"/>
    <n v="10"/>
    <n v="0"/>
    <n v="30.34"/>
    <n v="424.34"/>
  </r>
  <r>
    <n v="10395"/>
    <x v="125"/>
    <s v="Spegesild"/>
    <n v="9.6"/>
    <n v="28"/>
    <n v="0.1"/>
    <n v="184.41"/>
    <n v="426.33"/>
  </r>
  <r>
    <n v="10395"/>
    <x v="125"/>
    <s v="Perth Pasties"/>
    <n v="26.2"/>
    <n v="70"/>
    <n v="0.1"/>
    <n v="184.41"/>
    <n v="1835.01"/>
  </r>
  <r>
    <n v="10395"/>
    <x v="125"/>
    <s v="Gudbrandsdalsost"/>
    <n v="28.8"/>
    <n v="8"/>
    <n v="0"/>
    <n v="184.41"/>
    <n v="414.81"/>
  </r>
  <r>
    <n v="10396"/>
    <x v="126"/>
    <s v="Tunnbrצd"/>
    <n v="7.2"/>
    <n v="40"/>
    <n v="0"/>
    <n v="135.35"/>
    <n v="423.35"/>
  </r>
  <r>
    <n v="10396"/>
    <x v="126"/>
    <s v="Flotemysost"/>
    <n v="17.2"/>
    <n v="60"/>
    <n v="0"/>
    <n v="135.35"/>
    <n v="1167.3499999999999"/>
  </r>
  <r>
    <n v="10396"/>
    <x v="126"/>
    <s v="Mozzarella di Giovanni"/>
    <n v="27.8"/>
    <n v="21"/>
    <n v="0"/>
    <n v="135.35"/>
    <n v="719.15"/>
  </r>
  <r>
    <n v="10397"/>
    <x v="126"/>
    <s v="Sir Rodney's Scones"/>
    <n v="8"/>
    <n v="10"/>
    <n v="0.15"/>
    <n v="60.26"/>
    <n v="128.26"/>
  </r>
  <r>
    <n v="10397"/>
    <x v="126"/>
    <s v="Manjimup Dried Apples"/>
    <n v="42.4"/>
    <n v="18"/>
    <n v="0.15"/>
    <n v="60.26"/>
    <n v="708.98"/>
  </r>
  <r>
    <n v="10398"/>
    <x v="127"/>
    <s v="Steeleye Stout"/>
    <n v="14.4"/>
    <n v="30"/>
    <n v="0"/>
    <n v="89.16"/>
    <n v="521.16"/>
  </r>
  <r>
    <n v="10398"/>
    <x v="127"/>
    <s v="Pגtי chinois"/>
    <n v="19.2"/>
    <n v="120"/>
    <n v="0.1"/>
    <n v="89.16"/>
    <n v="2162.7600000000002"/>
  </r>
  <r>
    <n v="10399"/>
    <x v="128"/>
    <s v="Scottish Longbreads"/>
    <n v="10"/>
    <n v="60"/>
    <n v="0"/>
    <n v="27.36"/>
    <n v="627.36"/>
  </r>
  <r>
    <n v="10399"/>
    <x v="128"/>
    <s v="Flotemysost"/>
    <n v="17.2"/>
    <n v="30"/>
    <n v="0"/>
    <n v="27.36"/>
    <n v="543.36"/>
  </r>
  <r>
    <n v="10399"/>
    <x v="128"/>
    <s v="Lakkalikצצri"/>
    <n v="14.4"/>
    <n v="35"/>
    <n v="0"/>
    <n v="27.36"/>
    <n v="531.36"/>
  </r>
  <r>
    <n v="10399"/>
    <x v="128"/>
    <s v="Original Frankfurter grne Soe"/>
    <n v="10.4"/>
    <n v="14"/>
    <n v="0"/>
    <n v="27.36"/>
    <n v="172.96"/>
  </r>
  <r>
    <n v="10400"/>
    <x v="129"/>
    <s v="Thringer Rostbratwurst"/>
    <n v="99"/>
    <n v="21"/>
    <n v="0"/>
    <n v="83.93"/>
    <n v="2162.9299999999998"/>
  </r>
  <r>
    <n v="10400"/>
    <x v="129"/>
    <s v="Steeleye Stout"/>
    <n v="14.4"/>
    <n v="35"/>
    <n v="0"/>
    <n v="83.93"/>
    <n v="587.92999999999995"/>
  </r>
  <r>
    <n v="10400"/>
    <x v="129"/>
    <s v="Maxilaku"/>
    <n v="16"/>
    <n v="30"/>
    <n v="0"/>
    <n v="83.93"/>
    <n v="563.92999999999995"/>
  </r>
  <r>
    <n v="10401"/>
    <x v="129"/>
    <s v="Nord-Ost Matjeshering"/>
    <n v="20.7"/>
    <n v="18"/>
    <n v="0"/>
    <n v="12.51"/>
    <n v="385.11"/>
  </r>
  <r>
    <n v="10401"/>
    <x v="129"/>
    <s v="Gnocchi di nonna Alice"/>
    <n v="30.4"/>
    <n v="70"/>
    <n v="0"/>
    <n v="12.51"/>
    <n v="2140.5100000000002"/>
  </r>
  <r>
    <n v="10401"/>
    <x v="129"/>
    <s v="Louisiana Fiery Hot Pepper Sauce"/>
    <n v="16.8"/>
    <n v="20"/>
    <n v="0"/>
    <n v="12.51"/>
    <n v="348.51"/>
  </r>
  <r>
    <n v="10401"/>
    <x v="129"/>
    <s v="Flotemysost"/>
    <n v="17.2"/>
    <n v="60"/>
    <n v="0"/>
    <n v="12.51"/>
    <n v="1044.51"/>
  </r>
  <r>
    <n v="10402"/>
    <x v="130"/>
    <s v="Tunnbrצd"/>
    <n v="7.2"/>
    <n v="60"/>
    <n v="0"/>
    <n v="67.88"/>
    <n v="499.88"/>
  </r>
  <r>
    <n v="10402"/>
    <x v="130"/>
    <s v="Vegie-spread"/>
    <n v="35.1"/>
    <n v="65"/>
    <n v="0"/>
    <n v="67.88"/>
    <n v="2349.38"/>
  </r>
  <r>
    <n v="10403"/>
    <x v="131"/>
    <s v="Pavlova"/>
    <n v="13.9"/>
    <n v="21"/>
    <n v="0.15"/>
    <n v="73.790000000000006"/>
    <n v="321.90499999999997"/>
  </r>
  <r>
    <n v="10403"/>
    <x v="131"/>
    <s v="Chocolade"/>
    <n v="10.199999999999999"/>
    <n v="70"/>
    <n v="0.15"/>
    <n v="73.790000000000006"/>
    <n v="680.69"/>
  </r>
  <r>
    <n v="10404"/>
    <x v="131"/>
    <s v="Gumbהr Gummibהrchen"/>
    <n v="24.9"/>
    <n v="30"/>
    <n v="0.05"/>
    <n v="155.97"/>
    <n v="865.62"/>
  </r>
  <r>
    <n v="10404"/>
    <x v="131"/>
    <s v="Singaporean Hokkien Fried Mee"/>
    <n v="11.2"/>
    <n v="40"/>
    <n v="0.05"/>
    <n v="155.97"/>
    <n v="581.57000000000005"/>
  </r>
  <r>
    <n v="10404"/>
    <x v="131"/>
    <s v="Maxilaku"/>
    <n v="16"/>
    <n v="30"/>
    <n v="0.05"/>
    <n v="155.97"/>
    <n v="611.97"/>
  </r>
  <r>
    <n v="10405"/>
    <x v="132"/>
    <s v="Aniseed Syrup"/>
    <n v="8"/>
    <n v="50"/>
    <n v="0"/>
    <n v="34.82"/>
    <n v="434.82"/>
  </r>
  <r>
    <n v="10406"/>
    <x v="133"/>
    <s v="Chai"/>
    <n v="14.4"/>
    <n v="10"/>
    <n v="0"/>
    <n v="108.04"/>
    <n v="252.04"/>
  </r>
  <r>
    <n v="10406"/>
    <x v="133"/>
    <s v="Sir Rodney's Scones"/>
    <n v="8"/>
    <n v="30"/>
    <n v="0.1"/>
    <n v="108.04"/>
    <n v="324.04000000000002"/>
  </r>
  <r>
    <n v="10406"/>
    <x v="133"/>
    <s v="Rצssle Sauerkraut"/>
    <n v="36.4"/>
    <n v="42"/>
    <n v="0.1"/>
    <n v="108.04"/>
    <n v="1483.96"/>
  </r>
  <r>
    <n v="10406"/>
    <x v="133"/>
    <s v="Inlagd Sill"/>
    <n v="15.2"/>
    <n v="5"/>
    <n v="0.1"/>
    <n v="108.04"/>
    <n v="176.44"/>
  </r>
  <r>
    <n v="10406"/>
    <x v="133"/>
    <s v="Boston Crab Meat"/>
    <n v="14.7"/>
    <n v="2"/>
    <n v="0.1"/>
    <n v="108.04"/>
    <n v="134.5"/>
  </r>
  <r>
    <n v="10407"/>
    <x v="133"/>
    <s v="Queso Cabrales"/>
    <n v="16.8"/>
    <n v="30"/>
    <n v="0"/>
    <n v="91.48"/>
    <n v="595.48"/>
  </r>
  <r>
    <n v="10407"/>
    <x v="133"/>
    <s v="Gudbrandsdalsost"/>
    <n v="28.8"/>
    <n v="15"/>
    <n v="0"/>
    <n v="91.48"/>
    <n v="523.48"/>
  </r>
  <r>
    <n v="10407"/>
    <x v="133"/>
    <s v="Flotemysost"/>
    <n v="17.2"/>
    <n v="15"/>
    <n v="0"/>
    <n v="91.48"/>
    <n v="349.48"/>
  </r>
  <r>
    <n v="10408"/>
    <x v="134"/>
    <s v="Gravad lax"/>
    <n v="20.8"/>
    <n v="10"/>
    <n v="0"/>
    <n v="11.26"/>
    <n v="219.26"/>
  </r>
  <r>
    <n v="10408"/>
    <x v="134"/>
    <s v="Tourtiטre"/>
    <n v="5.9"/>
    <n v="6"/>
    <n v="0"/>
    <n v="11.26"/>
    <n v="46.66"/>
  </r>
  <r>
    <n v="10408"/>
    <x v="134"/>
    <s v="Tarte au sucre"/>
    <n v="39.4"/>
    <n v="35"/>
    <n v="0"/>
    <n v="11.26"/>
    <n v="1390.26"/>
  </r>
  <r>
    <n v="10409"/>
    <x v="135"/>
    <s v="Tofu"/>
    <n v="18.600000000000001"/>
    <n v="12"/>
    <n v="0"/>
    <n v="29.83"/>
    <n v="253.03"/>
  </r>
  <r>
    <n v="10409"/>
    <x v="135"/>
    <s v="Sir Rodney's Scones"/>
    <n v="8"/>
    <n v="12"/>
    <n v="0"/>
    <n v="29.83"/>
    <n v="125.83"/>
  </r>
  <r>
    <n v="10410"/>
    <x v="136"/>
    <s v="Geitost"/>
    <n v="2"/>
    <n v="49"/>
    <n v="0"/>
    <n v="2.4"/>
    <n v="100.4"/>
  </r>
  <r>
    <n v="10410"/>
    <x v="136"/>
    <s v="Raclette Courdavault"/>
    <n v="44"/>
    <n v="16"/>
    <n v="0"/>
    <n v="2.4"/>
    <n v="706.4"/>
  </r>
  <r>
    <n v="10411"/>
    <x v="136"/>
    <s v="Jack's New England Clam Chowder"/>
    <n v="7.7"/>
    <n v="25"/>
    <n v="0.2"/>
    <n v="23.65"/>
    <n v="177.65"/>
  </r>
  <r>
    <n v="10411"/>
    <x v="136"/>
    <s v="Gula Malacca"/>
    <n v="15.5"/>
    <n v="40"/>
    <n v="0.2"/>
    <n v="23.65"/>
    <n v="519.65"/>
  </r>
  <r>
    <n v="10411"/>
    <x v="136"/>
    <s v="Raclette Courdavault"/>
    <n v="44"/>
    <n v="9"/>
    <n v="0.2"/>
    <n v="23.65"/>
    <n v="340.45"/>
  </r>
  <r>
    <n v="10412"/>
    <x v="137"/>
    <s v="Tofu"/>
    <n v="18.600000000000001"/>
    <n v="20"/>
    <n v="0.1"/>
    <n v="3.77"/>
    <n v="338.57"/>
  </r>
  <r>
    <n v="10413"/>
    <x v="138"/>
    <s v="Chai"/>
    <n v="14.4"/>
    <n v="24"/>
    <n v="0"/>
    <n v="95.66"/>
    <n v="441.26"/>
  </r>
  <r>
    <n v="10413"/>
    <x v="138"/>
    <s v="Tarte au sucre"/>
    <n v="39.4"/>
    <n v="40"/>
    <n v="0"/>
    <n v="95.66"/>
    <n v="1671.66"/>
  </r>
  <r>
    <n v="10413"/>
    <x v="138"/>
    <s v="Lakkalikצצri"/>
    <n v="14.4"/>
    <n v="14"/>
    <n v="0"/>
    <n v="95.66"/>
    <n v="297.26"/>
  </r>
  <r>
    <n v="10414"/>
    <x v="138"/>
    <s v="Teatime Chocolate Biscuits"/>
    <n v="7.3"/>
    <n v="18"/>
    <n v="0.05"/>
    <n v="21.48"/>
    <n v="146.31"/>
  </r>
  <r>
    <n v="10414"/>
    <x v="138"/>
    <s v="Geitost"/>
    <n v="2"/>
    <n v="50"/>
    <n v="0"/>
    <n v="21.48"/>
    <n v="121.48"/>
  </r>
  <r>
    <n v="10415"/>
    <x v="139"/>
    <s v="Alice Mutton"/>
    <n v="31.2"/>
    <n v="2"/>
    <n v="0"/>
    <n v="0.2"/>
    <n v="62.6"/>
  </r>
  <r>
    <n v="10415"/>
    <x v="139"/>
    <s v="Geitost"/>
    <n v="2"/>
    <n v="20"/>
    <n v="0"/>
    <n v="0.2"/>
    <n v="40.200000000000003"/>
  </r>
  <r>
    <n v="10416"/>
    <x v="140"/>
    <s v="Teatime Chocolate Biscuits"/>
    <n v="7.3"/>
    <n v="20"/>
    <n v="0"/>
    <n v="22.72"/>
    <n v="168.72"/>
  </r>
  <r>
    <n v="10416"/>
    <x v="140"/>
    <s v="Perth Pasties"/>
    <n v="26.2"/>
    <n v="10"/>
    <n v="0"/>
    <n v="22.72"/>
    <n v="284.72000000000003"/>
  </r>
  <r>
    <n v="10416"/>
    <x v="140"/>
    <s v="Ravioli Angelo"/>
    <n v="15.6"/>
    <n v="20"/>
    <n v="0"/>
    <n v="22.72"/>
    <n v="334.72"/>
  </r>
  <r>
    <n v="10417"/>
    <x v="140"/>
    <s v="Cפte de Blaye"/>
    <n v="210.8"/>
    <n v="50"/>
    <n v="0"/>
    <n v="70.290000000000006"/>
    <n v="10610.29"/>
  </r>
  <r>
    <n v="10417"/>
    <x v="140"/>
    <s v="Spegesild"/>
    <n v="9.6"/>
    <n v="2"/>
    <n v="0.25"/>
    <n v="70.290000000000006"/>
    <n v="84.69"/>
  </r>
  <r>
    <n v="10417"/>
    <x v="140"/>
    <s v="Scottish Longbreads"/>
    <n v="10"/>
    <n v="36"/>
    <n v="0.25"/>
    <n v="70.290000000000006"/>
    <n v="340.29"/>
  </r>
  <r>
    <n v="10417"/>
    <x v="140"/>
    <s v="Original Frankfurter grne Soe"/>
    <n v="10.4"/>
    <n v="35"/>
    <n v="0"/>
    <n v="70.290000000000006"/>
    <n v="434.29"/>
  </r>
  <r>
    <n v="10418"/>
    <x v="141"/>
    <s v="Chang"/>
    <n v="15.2"/>
    <n v="60"/>
    <n v="0"/>
    <n v="17.55"/>
    <n v="929.55"/>
  </r>
  <r>
    <n v="10418"/>
    <x v="141"/>
    <s v="Zaanse koeken"/>
    <n v="7.6"/>
    <n v="55"/>
    <n v="0"/>
    <n v="17.55"/>
    <n v="435.55"/>
  </r>
  <r>
    <n v="10418"/>
    <x v="141"/>
    <s v="Sirop d'יrable"/>
    <n v="22.8"/>
    <n v="16"/>
    <n v="0"/>
    <n v="17.55"/>
    <n v="382.35"/>
  </r>
  <r>
    <n v="10418"/>
    <x v="141"/>
    <s v="Longlife Tofu"/>
    <n v="8"/>
    <n v="15"/>
    <n v="0"/>
    <n v="17.55"/>
    <n v="137.55000000000001"/>
  </r>
  <r>
    <n v="10419"/>
    <x v="142"/>
    <s v="Camembert Pierrot"/>
    <n v="27.2"/>
    <n v="60"/>
    <n v="0.05"/>
    <n v="137.35"/>
    <n v="1687.75"/>
  </r>
  <r>
    <n v="10419"/>
    <x v="142"/>
    <s v="Gudbrandsdalsost"/>
    <n v="28.8"/>
    <n v="20"/>
    <n v="0.05"/>
    <n v="137.35"/>
    <n v="684.55"/>
  </r>
  <r>
    <n v="10420"/>
    <x v="143"/>
    <s v="Mishi Kobe Niku"/>
    <n v="77.599999999999994"/>
    <n v="20"/>
    <n v="0.1"/>
    <n v="44.12"/>
    <n v="1440.92"/>
  </r>
  <r>
    <n v="10420"/>
    <x v="143"/>
    <s v="Konbu"/>
    <n v="4.8"/>
    <n v="2"/>
    <n v="0.1"/>
    <n v="44.12"/>
    <n v="52.76"/>
  </r>
  <r>
    <n v="10420"/>
    <x v="143"/>
    <s v="Outback Lager"/>
    <n v="12"/>
    <n v="8"/>
    <n v="0.1"/>
    <n v="44.12"/>
    <n v="130.52000000000001"/>
  </r>
  <r>
    <n v="10420"/>
    <x v="143"/>
    <s v="Rצd Kaviar"/>
    <n v="12"/>
    <n v="20"/>
    <n v="0.1"/>
    <n v="44.12"/>
    <n v="260.12"/>
  </r>
  <r>
    <n v="10421"/>
    <x v="143"/>
    <s v="Teatime Chocolate Biscuits"/>
    <n v="7.3"/>
    <n v="4"/>
    <n v="0.15"/>
    <n v="99.23"/>
    <n v="124.05"/>
  </r>
  <r>
    <n v="10421"/>
    <x v="143"/>
    <s v="Gumbהr Gummibהrchen"/>
    <n v="24.9"/>
    <n v="30"/>
    <n v="0"/>
    <n v="99.23"/>
    <n v="846.23"/>
  </r>
  <r>
    <n v="10421"/>
    <x v="143"/>
    <s v="Perth Pasties"/>
    <n v="26.2"/>
    <n v="15"/>
    <n v="0.15"/>
    <n v="99.23"/>
    <n v="433.28"/>
  </r>
  <r>
    <n v="10421"/>
    <x v="143"/>
    <s v="Original Frankfurter grne Soe"/>
    <n v="10.4"/>
    <n v="10"/>
    <n v="0.15"/>
    <n v="99.23"/>
    <n v="187.63"/>
  </r>
  <r>
    <n v="10422"/>
    <x v="144"/>
    <s v="Gumbהr Gummibהrchen"/>
    <n v="24.9"/>
    <n v="2"/>
    <n v="0"/>
    <n v="3.02"/>
    <n v="52.82"/>
  </r>
  <r>
    <n v="10423"/>
    <x v="145"/>
    <s v="Gorgonzola Telino"/>
    <n v="10"/>
    <n v="14"/>
    <n v="0"/>
    <n v="24.5"/>
    <n v="164.5"/>
  </r>
  <r>
    <n v="10423"/>
    <x v="145"/>
    <s v="Raclette Courdavault"/>
    <n v="44"/>
    <n v="20"/>
    <n v="0"/>
    <n v="24.5"/>
    <n v="904.5"/>
  </r>
  <r>
    <n v="10424"/>
    <x v="145"/>
    <s v="Steeleye Stout"/>
    <n v="14.4"/>
    <n v="60"/>
    <n v="0.2"/>
    <n v="370.61"/>
    <n v="1061.81"/>
  </r>
  <r>
    <n v="10424"/>
    <x v="145"/>
    <s v="Cפte de Blaye"/>
    <n v="210.8"/>
    <n v="49"/>
    <n v="0.2"/>
    <n v="370.61"/>
    <n v="8633.9709999999995"/>
  </r>
  <r>
    <n v="10424"/>
    <x v="145"/>
    <s v="Scottish Longbreads"/>
    <n v="10"/>
    <n v="30"/>
    <n v="0.2"/>
    <n v="370.61"/>
    <n v="610.61"/>
  </r>
  <r>
    <n v="10425"/>
    <x v="146"/>
    <s v="Pגtי chinois"/>
    <n v="19.2"/>
    <n v="10"/>
    <n v="0.25"/>
    <n v="7.93"/>
    <n v="151.93"/>
  </r>
  <r>
    <n v="10425"/>
    <x v="146"/>
    <s v="Lakkalikצצri"/>
    <n v="14.4"/>
    <n v="20"/>
    <n v="0.25"/>
    <n v="7.93"/>
    <n v="223.93"/>
  </r>
  <r>
    <n v="10426"/>
    <x v="147"/>
    <s v="Gnocchi di nonna Alice"/>
    <n v="30.4"/>
    <n v="5"/>
    <n v="0"/>
    <n v="18.690000000000001"/>
    <n v="170.69"/>
  </r>
  <r>
    <n v="10426"/>
    <x v="147"/>
    <s v="Wimmers gute Semmelknצdel"/>
    <n v="26.6"/>
    <n v="7"/>
    <n v="0"/>
    <n v="18.690000000000001"/>
    <n v="204.89"/>
  </r>
  <r>
    <n v="10427"/>
    <x v="147"/>
    <s v="Tofu"/>
    <n v="18.600000000000001"/>
    <n v="35"/>
    <n v="0"/>
    <n v="31.29"/>
    <n v="682.29"/>
  </r>
  <r>
    <n v="10428"/>
    <x v="148"/>
    <s v="Spegesild"/>
    <n v="9.6"/>
    <n v="20"/>
    <n v="0"/>
    <n v="11.09"/>
    <n v="203.09"/>
  </r>
  <r>
    <n v="10429"/>
    <x v="149"/>
    <s v="Valkoinen suklaa"/>
    <n v="13"/>
    <n v="40"/>
    <n v="0"/>
    <n v="56.63"/>
    <n v="576.63"/>
  </r>
  <r>
    <n v="10429"/>
    <x v="149"/>
    <s v="Vegie-spread"/>
    <n v="35.1"/>
    <n v="35"/>
    <n v="0.25"/>
    <n v="56.63"/>
    <n v="978.005"/>
  </r>
  <r>
    <n v="10430"/>
    <x v="150"/>
    <s v="Alice Mutton"/>
    <n v="31.2"/>
    <n v="45"/>
    <n v="0.2"/>
    <n v="458.78"/>
    <n v="1581.98"/>
  </r>
  <r>
    <n v="10430"/>
    <x v="150"/>
    <s v="Sir Rodney's Scones"/>
    <n v="8"/>
    <n v="50"/>
    <n v="0"/>
    <n v="458.78"/>
    <n v="858.78"/>
  </r>
  <r>
    <n v="10430"/>
    <x v="150"/>
    <s v="Gnocchi di nonna Alice"/>
    <n v="30.4"/>
    <n v="30"/>
    <n v="0"/>
    <n v="458.78"/>
    <n v="1370.78"/>
  </r>
  <r>
    <n v="10430"/>
    <x v="150"/>
    <s v="Raclette Courdavault"/>
    <n v="44"/>
    <n v="70"/>
    <n v="0.2"/>
    <n v="458.78"/>
    <n v="2922.78"/>
  </r>
  <r>
    <n v="10431"/>
    <x v="150"/>
    <s v="Alice Mutton"/>
    <n v="31.2"/>
    <n v="50"/>
    <n v="0.25"/>
    <n v="44.17"/>
    <n v="1214.17"/>
  </r>
  <r>
    <n v="10431"/>
    <x v="150"/>
    <s v="Boston Crab Meat"/>
    <n v="14.7"/>
    <n v="50"/>
    <n v="0.25"/>
    <n v="44.17"/>
    <n v="595.41999999999996"/>
  </r>
  <r>
    <n v="10431"/>
    <x v="150"/>
    <s v="Zaanse koeken"/>
    <n v="7.6"/>
    <n v="30"/>
    <n v="0.25"/>
    <n v="44.17"/>
    <n v="215.17"/>
  </r>
  <r>
    <n v="10432"/>
    <x v="151"/>
    <s v="Gumbהr Gummibהrchen"/>
    <n v="24.9"/>
    <n v="10"/>
    <n v="0"/>
    <n v="4.34"/>
    <n v="253.34"/>
  </r>
  <r>
    <n v="10432"/>
    <x v="151"/>
    <s v="Tourtiטre"/>
    <n v="5.9"/>
    <n v="40"/>
    <n v="0"/>
    <n v="4.34"/>
    <n v="240.34"/>
  </r>
  <r>
    <n v="10433"/>
    <x v="152"/>
    <s v="Gnocchi di nonna Alice"/>
    <n v="30.4"/>
    <n v="28"/>
    <n v="0"/>
    <n v="73.83"/>
    <n v="925.03"/>
  </r>
  <r>
    <n v="10434"/>
    <x v="152"/>
    <s v="Queso Cabrales"/>
    <n v="16.8"/>
    <n v="6"/>
    <n v="0"/>
    <n v="17.920000000000002"/>
    <n v="118.72"/>
  </r>
  <r>
    <n v="10434"/>
    <x v="152"/>
    <s v="Lakkalikצצri"/>
    <n v="14.4"/>
    <n v="18"/>
    <n v="0.15"/>
    <n v="17.920000000000002"/>
    <n v="238.24"/>
  </r>
  <r>
    <n v="10435"/>
    <x v="153"/>
    <s v="Chang"/>
    <n v="15.2"/>
    <n v="10"/>
    <n v="0"/>
    <n v="9.2100000000000009"/>
    <n v="161.21"/>
  </r>
  <r>
    <n v="10435"/>
    <x v="153"/>
    <s v="Gustaf's Knהckebrצd"/>
    <n v="16.8"/>
    <n v="12"/>
    <n v="0"/>
    <n v="9.2100000000000009"/>
    <n v="210.81"/>
  </r>
  <r>
    <n v="10435"/>
    <x v="153"/>
    <s v="Mozzarella di Giovanni"/>
    <n v="27.8"/>
    <n v="10"/>
    <n v="0"/>
    <n v="9.2100000000000009"/>
    <n v="287.20999999999998"/>
  </r>
  <r>
    <n v="10436"/>
    <x v="154"/>
    <s v="Spegesild"/>
    <n v="9.6"/>
    <n v="5"/>
    <n v="0"/>
    <n v="156.66"/>
    <n v="204.66"/>
  </r>
  <r>
    <n v="10436"/>
    <x v="154"/>
    <s v="Gnocchi di nonna Alice"/>
    <n v="30.4"/>
    <n v="40"/>
    <n v="0.1"/>
    <n v="156.66"/>
    <n v="1251.06"/>
  </r>
  <r>
    <n v="10436"/>
    <x v="154"/>
    <s v="Wimmers gute Semmelknצdel"/>
    <n v="26.6"/>
    <n v="30"/>
    <n v="0.1"/>
    <n v="156.66"/>
    <n v="874.86"/>
  </r>
  <r>
    <n v="10436"/>
    <x v="154"/>
    <s v="Rhצnbrהu Klosterbier"/>
    <n v="6.2"/>
    <n v="24"/>
    <n v="0.1"/>
    <n v="156.66"/>
    <n v="290.58"/>
  </r>
  <r>
    <n v="10437"/>
    <x v="154"/>
    <s v="Perth Pasties"/>
    <n v="26.2"/>
    <n v="15"/>
    <n v="0"/>
    <n v="19.97"/>
    <n v="412.97"/>
  </r>
  <r>
    <n v="10438"/>
    <x v="155"/>
    <s v="Teatime Chocolate Biscuits"/>
    <n v="7.3"/>
    <n v="15"/>
    <n v="0.2"/>
    <n v="8.24"/>
    <n v="95.84"/>
  </r>
  <r>
    <n v="10438"/>
    <x v="155"/>
    <s v="Sasquatch Ale"/>
    <n v="11.2"/>
    <n v="20"/>
    <n v="0.2"/>
    <n v="8.24"/>
    <n v="187.44"/>
  </r>
  <r>
    <n v="10438"/>
    <x v="155"/>
    <s v="Ravioli Angelo"/>
    <n v="15.6"/>
    <n v="15"/>
    <n v="0.2"/>
    <n v="8.24"/>
    <n v="195.44"/>
  </r>
  <r>
    <n v="10439"/>
    <x v="156"/>
    <s v="Queso Manchego La Pastora"/>
    <n v="30.4"/>
    <n v="15"/>
    <n v="0"/>
    <n v="4.07"/>
    <n v="460.07"/>
  </r>
  <r>
    <n v="10439"/>
    <x v="156"/>
    <s v="Pavlova"/>
    <n v="13.9"/>
    <n v="16"/>
    <n v="0"/>
    <n v="4.07"/>
    <n v="226.47"/>
  </r>
  <r>
    <n v="10439"/>
    <x v="156"/>
    <s v="Wimmers gute Semmelknצdel"/>
    <n v="26.6"/>
    <n v="6"/>
    <n v="0"/>
    <n v="4.07"/>
    <n v="163.66999999999999"/>
  </r>
  <r>
    <n v="10439"/>
    <x v="156"/>
    <s v="Longlife Tofu"/>
    <n v="8"/>
    <n v="30"/>
    <n v="0"/>
    <n v="4.07"/>
    <n v="244.07"/>
  </r>
  <r>
    <n v="10440"/>
    <x v="157"/>
    <s v="Chang"/>
    <n v="15.2"/>
    <n v="45"/>
    <n v="0.15"/>
    <n v="86.53"/>
    <n v="667.93010000000004"/>
  </r>
  <r>
    <n v="10440"/>
    <x v="157"/>
    <s v="Pavlova"/>
    <n v="13.9"/>
    <n v="49"/>
    <n v="0.15"/>
    <n v="86.53"/>
    <n v="665.46500000000003"/>
  </r>
  <r>
    <n v="10440"/>
    <x v="157"/>
    <s v="Thringer Rostbratwurst"/>
    <n v="99"/>
    <n v="24"/>
    <n v="0.15"/>
    <n v="86.53"/>
    <n v="2106.13"/>
  </r>
  <r>
    <n v="10440"/>
    <x v="157"/>
    <s v="Sirop d'יrable"/>
    <n v="22.8"/>
    <n v="90"/>
    <n v="0.15"/>
    <n v="86.53"/>
    <n v="1830.73"/>
  </r>
  <r>
    <n v="10441"/>
    <x v="157"/>
    <s v="Schoggi Schokolade"/>
    <n v="35.1"/>
    <n v="50"/>
    <n v="0"/>
    <n v="73.02"/>
    <n v="1828.02"/>
  </r>
  <r>
    <n v="10442"/>
    <x v="158"/>
    <s v="Queso Cabrales"/>
    <n v="16.8"/>
    <n v="30"/>
    <n v="0"/>
    <n v="47.94"/>
    <n v="551.94000000000005"/>
  </r>
  <r>
    <n v="10442"/>
    <x v="158"/>
    <s v="Tourtiטre"/>
    <n v="5.9"/>
    <n v="80"/>
    <n v="0"/>
    <n v="47.94"/>
    <n v="519.94000000000005"/>
  </r>
  <r>
    <n v="10442"/>
    <x v="158"/>
    <s v="Louisiana Hot Spiced Okra"/>
    <n v="13.6"/>
    <n v="60"/>
    <n v="0"/>
    <n v="47.94"/>
    <n v="863.94"/>
  </r>
  <r>
    <n v="10443"/>
    <x v="159"/>
    <s v="Queso Cabrales"/>
    <n v="16.8"/>
    <n v="6"/>
    <n v="0.2"/>
    <n v="13.95"/>
    <n v="94.59"/>
  </r>
  <r>
    <n v="10443"/>
    <x v="159"/>
    <s v="Rצssle Sauerkraut"/>
    <n v="36.4"/>
    <n v="12"/>
    <n v="0"/>
    <n v="13.95"/>
    <n v="450.75"/>
  </r>
  <r>
    <n v="10444"/>
    <x v="159"/>
    <s v="Alice Mutton"/>
    <n v="31.2"/>
    <n v="10"/>
    <n v="0"/>
    <n v="3.5"/>
    <n v="315.5"/>
  </r>
  <r>
    <n v="10444"/>
    <x v="159"/>
    <s v="Gumbהr Gummibהrchen"/>
    <n v="24.9"/>
    <n v="15"/>
    <n v="0"/>
    <n v="3.5"/>
    <n v="377"/>
  </r>
  <r>
    <n v="10444"/>
    <x v="159"/>
    <s v="Steeleye Stout"/>
    <n v="14.4"/>
    <n v="8"/>
    <n v="0"/>
    <n v="3.5"/>
    <n v="118.7"/>
  </r>
  <r>
    <n v="10444"/>
    <x v="159"/>
    <s v="Jack's New England Clam Chowder"/>
    <n v="7.7"/>
    <n v="30"/>
    <n v="0"/>
    <n v="3.5"/>
    <n v="234.5"/>
  </r>
  <r>
    <n v="10445"/>
    <x v="160"/>
    <s v="Chartreuse verte"/>
    <n v="14.4"/>
    <n v="6"/>
    <n v="0"/>
    <n v="9.3000000000000007"/>
    <n v="95.7"/>
  </r>
  <r>
    <n v="10445"/>
    <x v="160"/>
    <s v="Tourtiטre"/>
    <n v="5.9"/>
    <n v="15"/>
    <n v="0"/>
    <n v="9.3000000000000007"/>
    <n v="97.8"/>
  </r>
  <r>
    <n v="10446"/>
    <x v="161"/>
    <s v="Teatime Chocolate Biscuits"/>
    <n v="7.3"/>
    <n v="12"/>
    <n v="0.1"/>
    <n v="14.68"/>
    <n v="93.52"/>
  </r>
  <r>
    <n v="10446"/>
    <x v="161"/>
    <s v="Guaranב Fantבstica"/>
    <n v="3.6"/>
    <n v="20"/>
    <n v="0.1"/>
    <n v="14.68"/>
    <n v="79.48"/>
  </r>
  <r>
    <n v="10446"/>
    <x v="161"/>
    <s v="Gorgonzola Telino"/>
    <n v="10"/>
    <n v="3"/>
    <n v="0.1"/>
    <n v="14.68"/>
    <n v="41.68"/>
  </r>
  <r>
    <n v="10446"/>
    <x v="161"/>
    <s v="Filo Mix"/>
    <n v="5.6"/>
    <n v="15"/>
    <n v="0.1"/>
    <n v="14.68"/>
    <n v="90.28"/>
  </r>
  <r>
    <n v="10447"/>
    <x v="161"/>
    <s v="Teatime Chocolate Biscuits"/>
    <n v="7.3"/>
    <n v="40"/>
    <n v="0"/>
    <n v="68.66"/>
    <n v="360.66"/>
  </r>
  <r>
    <n v="10447"/>
    <x v="161"/>
    <s v="Louisiana Fiery Hot Pepper Sauce"/>
    <n v="16.8"/>
    <n v="35"/>
    <n v="0"/>
    <n v="68.66"/>
    <n v="656.66"/>
  </r>
  <r>
    <n v="10447"/>
    <x v="161"/>
    <s v="Flotemysost"/>
    <n v="17.2"/>
    <n v="2"/>
    <n v="0"/>
    <n v="68.66"/>
    <n v="103.06"/>
  </r>
  <r>
    <n v="10448"/>
    <x v="162"/>
    <s v="Gumbהr Gummibהrchen"/>
    <n v="24.9"/>
    <n v="6"/>
    <n v="0"/>
    <n v="38.82"/>
    <n v="188.22"/>
  </r>
  <r>
    <n v="10448"/>
    <x v="162"/>
    <s v="Boston Crab Meat"/>
    <n v="14.7"/>
    <n v="20"/>
    <n v="0"/>
    <n v="38.82"/>
    <n v="332.82"/>
  </r>
  <r>
    <n v="10449"/>
    <x v="163"/>
    <s v="Ikura"/>
    <n v="24.8"/>
    <n v="14"/>
    <n v="0"/>
    <n v="53.3"/>
    <n v="400.5"/>
  </r>
  <r>
    <n v="10449"/>
    <x v="163"/>
    <s v="Filo Mix"/>
    <n v="5.6"/>
    <n v="20"/>
    <n v="0"/>
    <n v="53.3"/>
    <n v="165.3"/>
  </r>
  <r>
    <n v="10449"/>
    <x v="163"/>
    <s v="Tarte au sucre"/>
    <n v="39.4"/>
    <n v="35"/>
    <n v="0"/>
    <n v="53.3"/>
    <n v="1432.3"/>
  </r>
  <r>
    <n v="10450"/>
    <x v="164"/>
    <s v="Ikura"/>
    <n v="24.8"/>
    <n v="20"/>
    <n v="0.2"/>
    <n v="7.23"/>
    <n v="404.03"/>
  </r>
  <r>
    <n v="10450"/>
    <x v="164"/>
    <s v="Tourtiטre"/>
    <n v="5.9"/>
    <n v="6"/>
    <n v="0.2"/>
    <n v="7.23"/>
    <n v="35.549999999999997"/>
  </r>
  <r>
    <n v="10451"/>
    <x v="164"/>
    <s v="Pגtי chinois"/>
    <n v="19.2"/>
    <n v="120"/>
    <n v="0.1"/>
    <n v="189.09"/>
    <n v="2262.69"/>
  </r>
  <r>
    <n v="10451"/>
    <x v="164"/>
    <s v="Wimmers gute Semmelknצdel"/>
    <n v="26.6"/>
    <n v="35"/>
    <n v="0.1"/>
    <n v="189.09"/>
    <n v="1026.99"/>
  </r>
  <r>
    <n v="10451"/>
    <x v="164"/>
    <s v="Louisiana Fiery Hot Pepper Sauce"/>
    <n v="16.8"/>
    <n v="28"/>
    <n v="0.1"/>
    <n v="189.09"/>
    <n v="612.45000000000005"/>
  </r>
  <r>
    <n v="10451"/>
    <x v="164"/>
    <s v="Original Frankfurter grne Soe"/>
    <n v="10.4"/>
    <n v="55"/>
    <n v="0.1"/>
    <n v="189.09"/>
    <n v="703.89"/>
  </r>
  <r>
    <n v="10452"/>
    <x v="165"/>
    <s v="Rצssle Sauerkraut"/>
    <n v="36.4"/>
    <n v="15"/>
    <n v="0"/>
    <n v="140.26"/>
    <n v="686.26"/>
  </r>
  <r>
    <n v="10452"/>
    <x v="165"/>
    <s v="Gula Malacca"/>
    <n v="15.5"/>
    <n v="100"/>
    <n v="0.05"/>
    <n v="140.26"/>
    <n v="1612.76"/>
  </r>
  <r>
    <n v="10453"/>
    <x v="166"/>
    <s v="Chocolade"/>
    <n v="10.199999999999999"/>
    <n v="15"/>
    <n v="0.1"/>
    <n v="25.36"/>
    <n v="163.06"/>
  </r>
  <r>
    <n v="10453"/>
    <x v="166"/>
    <s v="Outback Lager"/>
    <n v="12"/>
    <n v="25"/>
    <n v="0.1"/>
    <n v="25.36"/>
    <n v="295.36"/>
  </r>
  <r>
    <n v="10454"/>
    <x v="166"/>
    <s v="Pavlova"/>
    <n v="13.9"/>
    <n v="20"/>
    <n v="0.2"/>
    <n v="2.74"/>
    <n v="225.14"/>
  </r>
  <r>
    <n v="10454"/>
    <x v="166"/>
    <s v="Geitost"/>
    <n v="2"/>
    <n v="20"/>
    <n v="0.2"/>
    <n v="2.74"/>
    <n v="34.74"/>
  </r>
  <r>
    <n v="10454"/>
    <x v="166"/>
    <s v="Spegesild"/>
    <n v="9.6"/>
    <n v="10"/>
    <n v="0.2"/>
    <n v="2.74"/>
    <n v="79.540000000000006"/>
  </r>
  <r>
    <n v="10455"/>
    <x v="167"/>
    <s v="Chartreuse verte"/>
    <n v="14.4"/>
    <n v="20"/>
    <n v="0"/>
    <n v="180.45"/>
    <n v="468.45"/>
  </r>
  <r>
    <n v="10455"/>
    <x v="167"/>
    <s v="Perth Pasties"/>
    <n v="26.2"/>
    <n v="50"/>
    <n v="0"/>
    <n v="180.45"/>
    <n v="1490.45"/>
  </r>
  <r>
    <n v="10455"/>
    <x v="167"/>
    <s v="Sirop d'יrable"/>
    <n v="22.8"/>
    <n v="25"/>
    <n v="0"/>
    <n v="180.45"/>
    <n v="750.45"/>
  </r>
  <r>
    <n v="10455"/>
    <x v="167"/>
    <s v="Flotemysost"/>
    <n v="17.2"/>
    <n v="30"/>
    <n v="0"/>
    <n v="180.45"/>
    <n v="696.45"/>
  </r>
  <r>
    <n v="10456"/>
    <x v="168"/>
    <s v="Sir Rodney's Scones"/>
    <n v="8"/>
    <n v="40"/>
    <n v="0.15"/>
    <n v="8.1199999999999992"/>
    <n v="280.12"/>
  </r>
  <r>
    <n v="10456"/>
    <x v="168"/>
    <s v="Maxilaku"/>
    <n v="16"/>
    <n v="21"/>
    <n v="0.15"/>
    <n v="8.1199999999999992"/>
    <n v="293.72000000000003"/>
  </r>
  <r>
    <n v="10457"/>
    <x v="168"/>
    <s v="Raclette Courdavault"/>
    <n v="44"/>
    <n v="36"/>
    <n v="0"/>
    <n v="11.57"/>
    <n v="1595.57"/>
  </r>
  <r>
    <n v="10458"/>
    <x v="169"/>
    <s v="Gumbהr Gummibהrchen"/>
    <n v="24.9"/>
    <n v="30"/>
    <n v="0"/>
    <n v="147.06"/>
    <n v="894.06"/>
  </r>
  <r>
    <n v="10458"/>
    <x v="169"/>
    <s v="Rצssle Sauerkraut"/>
    <n v="36.4"/>
    <n v="30"/>
    <n v="0"/>
    <n v="147.06"/>
    <n v="1239.06"/>
  </r>
  <r>
    <n v="10458"/>
    <x v="169"/>
    <s v="Ipoh Coffee"/>
    <n v="36.799999999999997"/>
    <n v="20"/>
    <n v="0"/>
    <n v="147.06"/>
    <n v="883.06"/>
  </r>
  <r>
    <n v="10458"/>
    <x v="169"/>
    <s v="Gnocchi di nonna Alice"/>
    <n v="30.4"/>
    <n v="15"/>
    <n v="0"/>
    <n v="147.06"/>
    <n v="603.05999999999995"/>
  </r>
  <r>
    <n v="10458"/>
    <x v="169"/>
    <s v="Flotemysost"/>
    <n v="17.2"/>
    <n v="50"/>
    <n v="0"/>
    <n v="147.06"/>
    <n v="1007.06"/>
  </r>
  <r>
    <n v="10459"/>
    <x v="170"/>
    <s v="Uncle Bob's Organic Dried Pears"/>
    <n v="24"/>
    <n v="16"/>
    <n v="0.05"/>
    <n v="25.09"/>
    <n v="389.89"/>
  </r>
  <r>
    <n v="10459"/>
    <x v="170"/>
    <s v="Spegesild"/>
    <n v="9.6"/>
    <n v="20"/>
    <n v="0.05"/>
    <n v="25.09"/>
    <n v="207.49"/>
  </r>
  <r>
    <n v="10459"/>
    <x v="170"/>
    <s v="Mozzarella di Giovanni"/>
    <n v="27.8"/>
    <n v="40"/>
    <n v="0"/>
    <n v="25.09"/>
    <n v="1137.0899999999999"/>
  </r>
  <r>
    <n v="10460"/>
    <x v="171"/>
    <s v="Scottish Longbreads"/>
    <n v="10"/>
    <n v="21"/>
    <n v="0.25"/>
    <n v="16.27"/>
    <n v="173.77"/>
  </r>
  <r>
    <n v="10460"/>
    <x v="171"/>
    <s v="Rhצnbrהu Klosterbier"/>
    <n v="6.2"/>
    <n v="4"/>
    <n v="0.25"/>
    <n v="16.27"/>
    <n v="34.869999999999997"/>
  </r>
  <r>
    <n v="10461"/>
    <x v="171"/>
    <s v="Sir Rodney's Scones"/>
    <n v="8"/>
    <n v="40"/>
    <n v="0.25"/>
    <n v="148.61000000000001"/>
    <n v="388.61"/>
  </r>
  <r>
    <n v="10461"/>
    <x v="171"/>
    <s v="Nord-Ost Matjeshering"/>
    <n v="20.7"/>
    <n v="28"/>
    <n v="0.25"/>
    <n v="148.61000000000001"/>
    <n v="583.30999999999995"/>
  </r>
  <r>
    <n v="10461"/>
    <x v="171"/>
    <s v="Pגtי chinois"/>
    <n v="19.2"/>
    <n v="60"/>
    <n v="0.25"/>
    <n v="148.61000000000001"/>
    <n v="1012.61"/>
  </r>
  <r>
    <n v="10462"/>
    <x v="172"/>
    <s v="Konbu"/>
    <n v="4.8"/>
    <n v="1"/>
    <n v="0"/>
    <n v="6.17"/>
    <n v="10.97"/>
  </r>
  <r>
    <n v="10462"/>
    <x v="172"/>
    <s v="Tunnbrצd"/>
    <n v="7.2"/>
    <n v="21"/>
    <n v="0"/>
    <n v="6.17"/>
    <n v="157.37"/>
  </r>
  <r>
    <n v="10463"/>
    <x v="173"/>
    <s v="Teatime Chocolate Biscuits"/>
    <n v="7.3"/>
    <n v="21"/>
    <n v="0"/>
    <n v="14.78"/>
    <n v="168.08"/>
  </r>
  <r>
    <n v="10463"/>
    <x v="173"/>
    <s v="Singaporean Hokkien Fried Mee"/>
    <n v="11.2"/>
    <n v="50"/>
    <n v="0"/>
    <n v="14.78"/>
    <n v="574.78"/>
  </r>
  <r>
    <n v="10464"/>
    <x v="173"/>
    <s v="Chef Anton's Cajun Seasoning"/>
    <n v="17.600000000000001"/>
    <n v="16"/>
    <n v="0.2"/>
    <n v="89"/>
    <n v="314.27999999999997"/>
  </r>
  <r>
    <n v="10464"/>
    <x v="173"/>
    <s v="Ipoh Coffee"/>
    <n v="36.799999999999997"/>
    <n v="3"/>
    <n v="0"/>
    <n v="89"/>
    <n v="199.4"/>
  </r>
  <r>
    <n v="10464"/>
    <x v="173"/>
    <s v="Gnocchi di nonna Alice"/>
    <n v="30.4"/>
    <n v="30"/>
    <n v="0.2"/>
    <n v="89"/>
    <n v="818.6"/>
  </r>
  <r>
    <n v="10464"/>
    <x v="173"/>
    <s v="Camembert Pierrot"/>
    <n v="27.2"/>
    <n v="20"/>
    <n v="0"/>
    <n v="89"/>
    <n v="633"/>
  </r>
  <r>
    <n v="10465"/>
    <x v="174"/>
    <s v="Guaranב Fantבstica"/>
    <n v="3.6"/>
    <n v="25"/>
    <n v="0"/>
    <n v="145.04"/>
    <n v="235.04"/>
  </r>
  <r>
    <n v="10465"/>
    <x v="174"/>
    <s v="Thringer Rostbratwurst"/>
    <n v="99"/>
    <n v="18"/>
    <n v="0.1"/>
    <n v="145.04"/>
    <n v="1748.84"/>
  </r>
  <r>
    <n v="10465"/>
    <x v="174"/>
    <s v="Boston Crab Meat"/>
    <n v="14.7"/>
    <n v="20"/>
    <n v="0"/>
    <n v="145.04"/>
    <n v="439.04"/>
  </r>
  <r>
    <n v="10465"/>
    <x v="174"/>
    <s v="Rogede sild"/>
    <n v="7.6"/>
    <n v="30"/>
    <n v="0.1"/>
    <n v="145.04"/>
    <n v="350.24"/>
  </r>
  <r>
    <n v="10465"/>
    <x v="174"/>
    <s v="Valkoinen suklaa"/>
    <n v="13"/>
    <n v="25"/>
    <n v="0"/>
    <n v="145.04"/>
    <n v="470.04"/>
  </r>
  <r>
    <n v="10466"/>
    <x v="175"/>
    <s v="Queso Cabrales"/>
    <n v="16.8"/>
    <n v="10"/>
    <n v="0"/>
    <n v="11.93"/>
    <n v="179.93"/>
  </r>
  <r>
    <n v="10466"/>
    <x v="175"/>
    <s v="Spegesild"/>
    <n v="9.6"/>
    <n v="5"/>
    <n v="0"/>
    <n v="11.93"/>
    <n v="59.93"/>
  </r>
  <r>
    <n v="10467"/>
    <x v="175"/>
    <s v="Guaranב Fantבstica"/>
    <n v="3.6"/>
    <n v="28"/>
    <n v="0"/>
    <n v="4.93"/>
    <n v="105.73"/>
  </r>
  <r>
    <n v="10467"/>
    <x v="175"/>
    <s v="NuNuCa Nu-Nougat-Creme"/>
    <n v="11.2"/>
    <n v="12"/>
    <n v="0"/>
    <n v="4.93"/>
    <n v="139.33000000000001"/>
  </r>
  <r>
    <n v="10468"/>
    <x v="176"/>
    <s v="Nord-Ost Matjeshering"/>
    <n v="20.7"/>
    <n v="8"/>
    <n v="0"/>
    <n v="44.12"/>
    <n v="209.72"/>
  </r>
  <r>
    <n v="10468"/>
    <x v="176"/>
    <s v="Ipoh Coffee"/>
    <n v="36.799999999999997"/>
    <n v="15"/>
    <n v="0"/>
    <n v="44.12"/>
    <n v="596.12"/>
  </r>
  <r>
    <n v="10469"/>
    <x v="177"/>
    <s v="Chang"/>
    <n v="15.2"/>
    <n v="40"/>
    <n v="0.15"/>
    <n v="60.18"/>
    <n v="576.98"/>
  </r>
  <r>
    <n v="10469"/>
    <x v="177"/>
    <s v="Pavlova"/>
    <n v="13.9"/>
    <n v="35"/>
    <n v="0.15"/>
    <n v="60.18"/>
    <n v="473.70499999999998"/>
  </r>
  <r>
    <n v="10469"/>
    <x v="177"/>
    <s v="Gula Malacca"/>
    <n v="15.5"/>
    <n v="2"/>
    <n v="0.15"/>
    <n v="60.18"/>
    <n v="86.53"/>
  </r>
  <r>
    <n v="10470"/>
    <x v="178"/>
    <s v="Carnarvon Tigers"/>
    <n v="50"/>
    <n v="30"/>
    <n v="0"/>
    <n v="64.56"/>
    <n v="1564.56"/>
  </r>
  <r>
    <n v="10470"/>
    <x v="178"/>
    <s v="Tunnbrצd"/>
    <n v="7.2"/>
    <n v="15"/>
    <n v="0"/>
    <n v="64.56"/>
    <n v="172.56"/>
  </r>
  <r>
    <n v="10470"/>
    <x v="178"/>
    <s v="Wimmers gute Semmelknצdel"/>
    <n v="26.6"/>
    <n v="8"/>
    <n v="0"/>
    <n v="64.56"/>
    <n v="277.36"/>
  </r>
  <r>
    <n v="10471"/>
    <x v="178"/>
    <s v="Uncle Bob's Organic Dried Pears"/>
    <n v="24"/>
    <n v="30"/>
    <n v="0"/>
    <n v="45.59"/>
    <n v="765.59"/>
  </r>
  <r>
    <n v="10471"/>
    <x v="178"/>
    <s v="Gnocchi di nonna Alice"/>
    <n v="30.4"/>
    <n v="20"/>
    <n v="0"/>
    <n v="45.59"/>
    <n v="653.59"/>
  </r>
  <r>
    <n v="10472"/>
    <x v="179"/>
    <s v="Guaranב Fantבstica"/>
    <n v="3.6"/>
    <n v="80"/>
    <n v="0.05"/>
    <n v="4.2"/>
    <n v="277.8"/>
  </r>
  <r>
    <n v="10472"/>
    <x v="179"/>
    <s v="Manjimup Dried Apples"/>
    <n v="42.4"/>
    <n v="18"/>
    <n v="0"/>
    <n v="4.2"/>
    <n v="767.4"/>
  </r>
  <r>
    <n v="10473"/>
    <x v="180"/>
    <s v="Geitost"/>
    <n v="2"/>
    <n v="12"/>
    <n v="0"/>
    <n v="16.37"/>
    <n v="40.369999999999997"/>
  </r>
  <r>
    <n v="10473"/>
    <x v="180"/>
    <s v="Flotemysost"/>
    <n v="17.2"/>
    <n v="12"/>
    <n v="0"/>
    <n v="16.37"/>
    <n v="222.77"/>
  </r>
  <r>
    <n v="10474"/>
    <x v="180"/>
    <s v="Tofu"/>
    <n v="18.600000000000001"/>
    <n v="12"/>
    <n v="0"/>
    <n v="83.49"/>
    <n v="306.69"/>
  </r>
  <r>
    <n v="10474"/>
    <x v="180"/>
    <s v="Rצssle Sauerkraut"/>
    <n v="36.4"/>
    <n v="18"/>
    <n v="0"/>
    <n v="83.49"/>
    <n v="738.69"/>
  </r>
  <r>
    <n v="10474"/>
    <x v="180"/>
    <s v="Boston Crab Meat"/>
    <n v="14.7"/>
    <n v="21"/>
    <n v="0"/>
    <n v="83.49"/>
    <n v="392.19"/>
  </r>
  <r>
    <n v="10474"/>
    <x v="180"/>
    <s v="Rhצnbrהu Klosterbier"/>
    <n v="6.2"/>
    <n v="10"/>
    <n v="0"/>
    <n v="83.49"/>
    <n v="145.49"/>
  </r>
  <r>
    <n v="10475"/>
    <x v="181"/>
    <s v="Gorgonzola Telino"/>
    <n v="10"/>
    <n v="35"/>
    <n v="0.15"/>
    <n v="68.52"/>
    <n v="366.02"/>
  </r>
  <r>
    <n v="10475"/>
    <x v="181"/>
    <s v="Louisiana Hot Spiced Okra"/>
    <n v="13.6"/>
    <n v="60"/>
    <n v="0.15"/>
    <n v="68.52"/>
    <n v="762.12009999999998"/>
  </r>
  <r>
    <n v="10475"/>
    <x v="181"/>
    <s v="Lakkalikצצri"/>
    <n v="14.4"/>
    <n v="42"/>
    <n v="0.15"/>
    <n v="68.52"/>
    <n v="582.6"/>
  </r>
  <r>
    <n v="10476"/>
    <x v="182"/>
    <s v="Pגtי chinois"/>
    <n v="19.2"/>
    <n v="2"/>
    <n v="0.05"/>
    <n v="4.41"/>
    <n v="40.89"/>
  </r>
  <r>
    <n v="10476"/>
    <x v="182"/>
    <s v="Outback Lager"/>
    <n v="12"/>
    <n v="12"/>
    <n v="0"/>
    <n v="4.41"/>
    <n v="148.41"/>
  </r>
  <r>
    <n v="10477"/>
    <x v="182"/>
    <s v="Chai"/>
    <n v="14.4"/>
    <n v="15"/>
    <n v="0"/>
    <n v="13.02"/>
    <n v="229.02"/>
  </r>
  <r>
    <n v="10477"/>
    <x v="182"/>
    <s v="Sir Rodney's Scones"/>
    <n v="8"/>
    <n v="21"/>
    <n v="0.25"/>
    <n v="13.02"/>
    <n v="139.02000000000001"/>
  </r>
  <r>
    <n v="10477"/>
    <x v="182"/>
    <s v="Chartreuse verte"/>
    <n v="14.4"/>
    <n v="20"/>
    <n v="0.25"/>
    <n v="13.02"/>
    <n v="229.02"/>
  </r>
  <r>
    <n v="10478"/>
    <x v="183"/>
    <s v="Ikura"/>
    <n v="24.8"/>
    <n v="20"/>
    <n v="0.05"/>
    <n v="4.8099999999999996"/>
    <n v="476.01"/>
  </r>
  <r>
    <n v="10479"/>
    <x v="184"/>
    <s v="Cפte de Blaye"/>
    <n v="210.8"/>
    <n v="30"/>
    <n v="0"/>
    <n v="708.95"/>
    <n v="7032.95"/>
  </r>
  <r>
    <n v="10479"/>
    <x v="184"/>
    <s v="Perth Pasties"/>
    <n v="26.2"/>
    <n v="28"/>
    <n v="0"/>
    <n v="708.95"/>
    <n v="1442.55"/>
  </r>
  <r>
    <n v="10479"/>
    <x v="184"/>
    <s v="Raclette Courdavault"/>
    <n v="44"/>
    <n v="60"/>
    <n v="0"/>
    <n v="708.95"/>
    <n v="3348.95"/>
  </r>
  <r>
    <n v="10479"/>
    <x v="184"/>
    <s v="Wimmers gute Semmelknצdel"/>
    <n v="26.6"/>
    <n v="30"/>
    <n v="0"/>
    <n v="708.95"/>
    <n v="1506.95"/>
  </r>
  <r>
    <n v="10480"/>
    <x v="185"/>
    <s v="Zaanse koeken"/>
    <n v="7.6"/>
    <n v="30"/>
    <n v="0"/>
    <n v="1.35"/>
    <n v="229.35"/>
  </r>
  <r>
    <n v="10480"/>
    <x v="185"/>
    <s v="Raclette Courdavault"/>
    <n v="44"/>
    <n v="12"/>
    <n v="0"/>
    <n v="1.35"/>
    <n v="529.35"/>
  </r>
  <r>
    <n v="10481"/>
    <x v="185"/>
    <s v="Maxilaku"/>
    <n v="16"/>
    <n v="24"/>
    <n v="0"/>
    <n v="64.33"/>
    <n v="448.33"/>
  </r>
  <r>
    <n v="10481"/>
    <x v="185"/>
    <s v="Camembert Pierrot"/>
    <n v="27.2"/>
    <n v="40"/>
    <n v="0"/>
    <n v="64.33"/>
    <n v="1152.33"/>
  </r>
  <r>
    <n v="10482"/>
    <x v="186"/>
    <s v="Boston Crab Meat"/>
    <n v="14.7"/>
    <n v="10"/>
    <n v="0"/>
    <n v="7.48"/>
    <n v="154.47999999999999"/>
  </r>
  <r>
    <n v="10483"/>
    <x v="187"/>
    <s v="Sasquatch Ale"/>
    <n v="11.2"/>
    <n v="35"/>
    <n v="0.05"/>
    <n v="15.28"/>
    <n v="387.68"/>
  </r>
  <r>
    <n v="10483"/>
    <x v="187"/>
    <s v="Original Frankfurter grne Soe"/>
    <n v="10.4"/>
    <n v="30"/>
    <n v="0.05"/>
    <n v="15.28"/>
    <n v="311.68"/>
  </r>
  <r>
    <n v="10484"/>
    <x v="187"/>
    <s v="Sir Rodney's Scones"/>
    <n v="8"/>
    <n v="14"/>
    <n v="0"/>
    <n v="6.88"/>
    <n v="118.88"/>
  </r>
  <r>
    <n v="10484"/>
    <x v="187"/>
    <s v="Boston Crab Meat"/>
    <n v="14.7"/>
    <n v="10"/>
    <n v="0"/>
    <n v="6.88"/>
    <n v="153.88"/>
  </r>
  <r>
    <n v="10484"/>
    <x v="187"/>
    <s v="Manjimup Dried Apples"/>
    <n v="42.4"/>
    <n v="3"/>
    <n v="0"/>
    <n v="6.88"/>
    <n v="134.08000000000001"/>
  </r>
  <r>
    <n v="10485"/>
    <x v="188"/>
    <s v="Chang"/>
    <n v="15.2"/>
    <n v="20"/>
    <n v="0.1"/>
    <n v="64.45"/>
    <n v="338.05"/>
  </r>
  <r>
    <n v="10485"/>
    <x v="188"/>
    <s v="Aniseed Syrup"/>
    <n v="8"/>
    <n v="20"/>
    <n v="0.1"/>
    <n v="64.45"/>
    <n v="208.45"/>
  </r>
  <r>
    <n v="10485"/>
    <x v="188"/>
    <s v="Pגtי chinois"/>
    <n v="19.2"/>
    <n v="30"/>
    <n v="0.1"/>
    <n v="64.45"/>
    <n v="582.85"/>
  </r>
  <r>
    <n v="10485"/>
    <x v="188"/>
    <s v="Outback Lager"/>
    <n v="12"/>
    <n v="60"/>
    <n v="0.1"/>
    <n v="64.45"/>
    <n v="712.45"/>
  </r>
  <r>
    <n v="10486"/>
    <x v="189"/>
    <s v="Queso Cabrales"/>
    <n v="16.8"/>
    <n v="5"/>
    <n v="0"/>
    <n v="30.53"/>
    <n v="114.53"/>
  </r>
  <r>
    <n v="10486"/>
    <x v="189"/>
    <s v="Manjimup Dried Apples"/>
    <n v="42.4"/>
    <n v="25"/>
    <n v="0"/>
    <n v="30.53"/>
    <n v="1090.53"/>
  </r>
  <r>
    <n v="10486"/>
    <x v="189"/>
    <s v="Longlife Tofu"/>
    <n v="8"/>
    <n v="16"/>
    <n v="0"/>
    <n v="30.53"/>
    <n v="158.53"/>
  </r>
  <r>
    <n v="10487"/>
    <x v="189"/>
    <s v="Teatime Chocolate Biscuits"/>
    <n v="7.3"/>
    <n v="5"/>
    <n v="0"/>
    <n v="71.069999999999993"/>
    <n v="107.57"/>
  </r>
  <r>
    <n v="10487"/>
    <x v="189"/>
    <s v="Gumbהr Gummibהrchen"/>
    <n v="24.9"/>
    <n v="30"/>
    <n v="0"/>
    <n v="71.069999999999993"/>
    <n v="818.07"/>
  </r>
  <r>
    <n v="10487"/>
    <x v="189"/>
    <s v="Tourtiטre"/>
    <n v="5.9"/>
    <n v="24"/>
    <n v="0.25"/>
    <n v="71.069999999999993"/>
    <n v="177.27"/>
  </r>
  <r>
    <n v="10488"/>
    <x v="190"/>
    <s v="Raclette Courdavault"/>
    <n v="44"/>
    <n v="30"/>
    <n v="0"/>
    <n v="4.93"/>
    <n v="1324.93"/>
  </r>
  <r>
    <n v="10488"/>
    <x v="190"/>
    <s v="Rצd Kaviar"/>
    <n v="12"/>
    <n v="20"/>
    <n v="0.2"/>
    <n v="4.93"/>
    <n v="196.93"/>
  </r>
  <r>
    <n v="10489"/>
    <x v="191"/>
    <s v="Queso Cabrales"/>
    <n v="16.8"/>
    <n v="15"/>
    <n v="0.25"/>
    <n v="5.29"/>
    <n v="194.29"/>
  </r>
  <r>
    <n v="10489"/>
    <x v="191"/>
    <s v="Pavlova"/>
    <n v="13.9"/>
    <n v="18"/>
    <n v="0"/>
    <n v="5.29"/>
    <n v="255.49"/>
  </r>
  <r>
    <n v="10490"/>
    <x v="192"/>
    <s v="Raclette Courdavault"/>
    <n v="44"/>
    <n v="60"/>
    <n v="0"/>
    <n v="210.19"/>
    <n v="2850.19"/>
  </r>
  <r>
    <n v="10490"/>
    <x v="192"/>
    <s v="Scottish Longbreads"/>
    <n v="10"/>
    <n v="30"/>
    <n v="0"/>
    <n v="210.19"/>
    <n v="510.19"/>
  </r>
  <r>
    <n v="10490"/>
    <x v="192"/>
    <s v="Rhצnbrהu Klosterbier"/>
    <n v="6.2"/>
    <n v="36"/>
    <n v="0"/>
    <n v="210.19"/>
    <n v="433.39"/>
  </r>
  <r>
    <n v="10491"/>
    <x v="192"/>
    <s v="Gula Malacca"/>
    <n v="15.5"/>
    <n v="15"/>
    <n v="0.15"/>
    <n v="16.96"/>
    <n v="214.58500000000001"/>
  </r>
  <r>
    <n v="10491"/>
    <x v="192"/>
    <s v="Original Frankfurter grne Soe"/>
    <n v="10.4"/>
    <n v="7"/>
    <n v="0.15"/>
    <n v="16.96"/>
    <n v="78.84"/>
  </r>
  <r>
    <n v="10492"/>
    <x v="193"/>
    <s v="NuNuCa Nu-Nougat-Creme"/>
    <n v="11.2"/>
    <n v="60"/>
    <n v="0.05"/>
    <n v="62.89"/>
    <n v="701.29"/>
  </r>
  <r>
    <n v="10492"/>
    <x v="193"/>
    <s v="Singaporean Hokkien Fried Mee"/>
    <n v="11.2"/>
    <n v="20"/>
    <n v="0.05"/>
    <n v="62.89"/>
    <n v="275.69"/>
  </r>
  <r>
    <n v="10493"/>
    <x v="194"/>
    <s v="Louisiana Fiery Hot Pepper Sauce"/>
    <n v="16.8"/>
    <n v="15"/>
    <n v="0.1"/>
    <n v="10.64"/>
    <n v="237.44"/>
  </r>
  <r>
    <n v="10493"/>
    <x v="194"/>
    <s v="Louisiana Hot Spiced Okra"/>
    <n v="13.6"/>
    <n v="10"/>
    <n v="0.1"/>
    <n v="10.64"/>
    <n v="133.04"/>
  </r>
  <r>
    <n v="10493"/>
    <x v="194"/>
    <s v="Gudbrandsdalsost"/>
    <n v="28.8"/>
    <n v="10"/>
    <n v="0.1"/>
    <n v="10.64"/>
    <n v="269.83999999999997"/>
  </r>
  <r>
    <n v="10494"/>
    <x v="194"/>
    <s v="Gnocchi di nonna Alice"/>
    <n v="30.4"/>
    <n v="30"/>
    <n v="0"/>
    <n v="65.989999999999995"/>
    <n v="977.99"/>
  </r>
  <r>
    <n v="10495"/>
    <x v="195"/>
    <s v="Tunnbrצd"/>
    <n v="7.2"/>
    <n v="10"/>
    <n v="0"/>
    <n v="4.6500000000000004"/>
    <n v="76.650000000000006"/>
  </r>
  <r>
    <n v="10495"/>
    <x v="195"/>
    <s v="Jack's New England Clam Chowder"/>
    <n v="7.7"/>
    <n v="20"/>
    <n v="0"/>
    <n v="4.6500000000000004"/>
    <n v="158.65"/>
  </r>
  <r>
    <n v="10495"/>
    <x v="195"/>
    <s v="Original Frankfurter grne Soe"/>
    <n v="10.4"/>
    <n v="5"/>
    <n v="0"/>
    <n v="4.6500000000000004"/>
    <n v="56.65"/>
  </r>
  <r>
    <n v="10496"/>
    <x v="196"/>
    <s v="Gorgonzola Telino"/>
    <n v="10"/>
    <n v="20"/>
    <n v="0.05"/>
    <n v="46.77"/>
    <n v="236.77"/>
  </r>
  <r>
    <n v="10497"/>
    <x v="196"/>
    <s v="Gnocchi di nonna Alice"/>
    <n v="30.4"/>
    <n v="14"/>
    <n v="0"/>
    <n v="36.21"/>
    <n v="461.81"/>
  </r>
  <r>
    <n v="10497"/>
    <x v="196"/>
    <s v="Mozzarella di Giovanni"/>
    <n v="27.8"/>
    <n v="25"/>
    <n v="0"/>
    <n v="36.21"/>
    <n v="731.21"/>
  </r>
  <r>
    <n v="10497"/>
    <x v="196"/>
    <s v="Original Frankfurter grne Soe"/>
    <n v="10.4"/>
    <n v="25"/>
    <n v="0"/>
    <n v="36.21"/>
    <n v="296.20999999999998"/>
  </r>
  <r>
    <n v="10498"/>
    <x v="197"/>
    <s v="Guaranב Fantבstica"/>
    <n v="4.5"/>
    <n v="14"/>
    <n v="0"/>
    <n v="29.75"/>
    <n v="92.75"/>
  </r>
  <r>
    <n v="10498"/>
    <x v="197"/>
    <s v="Boston Crab Meat"/>
    <n v="18.399999999999999"/>
    <n v="5"/>
    <n v="0"/>
    <n v="29.75"/>
    <n v="121.75"/>
  </r>
  <r>
    <n v="10498"/>
    <x v="197"/>
    <s v="Singaporean Hokkien Fried Mee"/>
    <n v="14"/>
    <n v="30"/>
    <n v="0"/>
    <n v="29.75"/>
    <n v="449.75"/>
  </r>
  <r>
    <n v="10499"/>
    <x v="198"/>
    <s v="Rצssle Sauerkraut"/>
    <n v="45.6"/>
    <n v="20"/>
    <n v="0"/>
    <n v="102.02"/>
    <n v="1014.02"/>
  </r>
  <r>
    <n v="10499"/>
    <x v="198"/>
    <s v="Maxilaku"/>
    <n v="20"/>
    <n v="25"/>
    <n v="0"/>
    <n v="102.02"/>
    <n v="602.02"/>
  </r>
  <r>
    <n v="10500"/>
    <x v="199"/>
    <s v="Genen Shouyu"/>
    <n v="15.5"/>
    <n v="12"/>
    <n v="0.05"/>
    <n v="42.68"/>
    <n v="219.38"/>
  </r>
  <r>
    <n v="10500"/>
    <x v="199"/>
    <s v="Rצssle Sauerkraut"/>
    <n v="45.6"/>
    <n v="8"/>
    <n v="0.05"/>
    <n v="42.68"/>
    <n v="389.24"/>
  </r>
  <r>
    <n v="10501"/>
    <x v="199"/>
    <s v="Tourtiטre"/>
    <n v="7.45"/>
    <n v="20"/>
    <n v="0"/>
    <n v="8.85"/>
    <n v="157.85"/>
  </r>
  <r>
    <n v="10502"/>
    <x v="200"/>
    <s v="Rogede sild"/>
    <n v="9.5"/>
    <n v="21"/>
    <n v="0"/>
    <n v="69.319999999999993"/>
    <n v="268.82"/>
  </r>
  <r>
    <n v="10502"/>
    <x v="200"/>
    <s v="Perth Pasties"/>
    <n v="32.799999999999997"/>
    <n v="6"/>
    <n v="0"/>
    <n v="69.319999999999993"/>
    <n v="266.12"/>
  </r>
  <r>
    <n v="10502"/>
    <x v="200"/>
    <s v="Laughing Lumberjack Lager"/>
    <n v="14"/>
    <n v="30"/>
    <n v="0"/>
    <n v="69.319999999999993"/>
    <n v="489.32"/>
  </r>
  <r>
    <n v="10503"/>
    <x v="201"/>
    <s v="Tofu"/>
    <n v="23.25"/>
    <n v="70"/>
    <n v="0"/>
    <n v="16.739999999999998"/>
    <n v="1644.24"/>
  </r>
  <r>
    <n v="10503"/>
    <x v="201"/>
    <s v="Louisiana Fiery Hot Pepper Sauce"/>
    <n v="21.05"/>
    <n v="20"/>
    <n v="0"/>
    <n v="16.739999999999998"/>
    <n v="437.74"/>
  </r>
  <r>
    <n v="10504"/>
    <x v="201"/>
    <s v="Chang"/>
    <n v="19"/>
    <n v="12"/>
    <n v="0"/>
    <n v="59.13"/>
    <n v="287.13"/>
  </r>
  <r>
    <n v="10504"/>
    <x v="201"/>
    <s v="Sir Rodney's Scones"/>
    <n v="10"/>
    <n v="12"/>
    <n v="0"/>
    <n v="59.13"/>
    <n v="179.13"/>
  </r>
  <r>
    <n v="10504"/>
    <x v="201"/>
    <s v="Perth Pasties"/>
    <n v="32.799999999999997"/>
    <n v="10"/>
    <n v="0"/>
    <n v="59.13"/>
    <n v="387.13"/>
  </r>
  <r>
    <n v="10504"/>
    <x v="201"/>
    <s v="Sirop d'יrable"/>
    <n v="28.5"/>
    <n v="25"/>
    <n v="0"/>
    <n v="59.13"/>
    <n v="771.63"/>
  </r>
  <r>
    <n v="10505"/>
    <x v="202"/>
    <s v="Tarte au sucre"/>
    <n v="49.3"/>
    <n v="3"/>
    <n v="0"/>
    <n v="7.13"/>
    <n v="155.03"/>
  </r>
  <r>
    <n v="10506"/>
    <x v="203"/>
    <s v="NuNuCa Nu-Nougat-Creme"/>
    <n v="14"/>
    <n v="18"/>
    <n v="0.1"/>
    <n v="21.19"/>
    <n v="247.99"/>
  </r>
  <r>
    <n v="10506"/>
    <x v="203"/>
    <s v="Outback Lager"/>
    <n v="15"/>
    <n v="14"/>
    <n v="0.1"/>
    <n v="21.19"/>
    <n v="210.19"/>
  </r>
  <r>
    <n v="10507"/>
    <x v="203"/>
    <s v="Ipoh Coffee"/>
    <n v="46"/>
    <n v="15"/>
    <n v="0.15"/>
    <n v="47.45"/>
    <n v="633.95000000000005"/>
  </r>
  <r>
    <n v="10507"/>
    <x v="203"/>
    <s v="Chocolade"/>
    <n v="12.75"/>
    <n v="15"/>
    <n v="0.15"/>
    <n v="47.45"/>
    <n v="210.01249999999999"/>
  </r>
  <r>
    <n v="10508"/>
    <x v="204"/>
    <s v="Konbu"/>
    <n v="6"/>
    <n v="10"/>
    <n v="0"/>
    <n v="4.99"/>
    <n v="64.989999999999995"/>
  </r>
  <r>
    <n v="10508"/>
    <x v="204"/>
    <s v="Chartreuse verte"/>
    <n v="18"/>
    <n v="10"/>
    <n v="0"/>
    <n v="4.99"/>
    <n v="184.99"/>
  </r>
  <r>
    <n v="10509"/>
    <x v="205"/>
    <s v="Rצssle Sauerkraut"/>
    <n v="45.6"/>
    <n v="3"/>
    <n v="0"/>
    <n v="0.15"/>
    <n v="136.94999999999999"/>
  </r>
  <r>
    <n v="10510"/>
    <x v="206"/>
    <s v="Thringer Rostbratwurst"/>
    <n v="123.79"/>
    <n v="36"/>
    <n v="0"/>
    <n v="367.63"/>
    <n v="4824.07"/>
  </r>
  <r>
    <n v="10510"/>
    <x v="206"/>
    <s v="Rhצnbrהu Klosterbier"/>
    <n v="7.75"/>
    <n v="36"/>
    <n v="0.1"/>
    <n v="367.63"/>
    <n v="618.73"/>
  </r>
  <r>
    <n v="10511"/>
    <x v="206"/>
    <s v="Chef Anton's Cajun Seasoning"/>
    <n v="22"/>
    <n v="50"/>
    <n v="0.15"/>
    <n v="350.64"/>
    <n v="1285.6400000000001"/>
  </r>
  <r>
    <n v="10511"/>
    <x v="206"/>
    <s v="Uncle Bob's Organic Dried Pears"/>
    <n v="30"/>
    <n v="50"/>
    <n v="0.15"/>
    <n v="350.64"/>
    <n v="1625.64"/>
  </r>
  <r>
    <n v="10511"/>
    <x v="206"/>
    <s v="Northwoods Cranberry Sauce"/>
    <n v="40"/>
    <n v="10"/>
    <n v="0.15"/>
    <n v="350.64"/>
    <n v="690.64"/>
  </r>
  <r>
    <n v="10512"/>
    <x v="207"/>
    <s v="Guaranב Fantבstica"/>
    <n v="4.5"/>
    <n v="10"/>
    <n v="0.15"/>
    <n v="3.53"/>
    <n v="41.78"/>
  </r>
  <r>
    <n v="10512"/>
    <x v="207"/>
    <s v="Spegesild"/>
    <n v="12"/>
    <n v="9"/>
    <n v="0.15"/>
    <n v="3.53"/>
    <n v="95.33"/>
  </r>
  <r>
    <n v="10512"/>
    <x v="207"/>
    <s v="Zaanse koeken"/>
    <n v="9.5"/>
    <n v="6"/>
    <n v="0.15"/>
    <n v="3.53"/>
    <n v="51.98"/>
  </r>
  <r>
    <n v="10512"/>
    <x v="207"/>
    <s v="Camembert Pierrot"/>
    <n v="34"/>
    <n v="12"/>
    <n v="0.15"/>
    <n v="3.53"/>
    <n v="350.33"/>
  </r>
  <r>
    <n v="10513"/>
    <x v="208"/>
    <s v="Sir Rodney's Scones"/>
    <n v="10"/>
    <n v="40"/>
    <n v="0.2"/>
    <n v="105.65"/>
    <n v="425.65"/>
  </r>
  <r>
    <n v="10513"/>
    <x v="208"/>
    <s v="Mascarpone Fabioli"/>
    <n v="32"/>
    <n v="50"/>
    <n v="0.2"/>
    <n v="105.65"/>
    <n v="1385.65"/>
  </r>
  <r>
    <n v="10513"/>
    <x v="208"/>
    <s v="Sirop d'יrable"/>
    <n v="28.5"/>
    <n v="15"/>
    <n v="0.2"/>
    <n v="105.65"/>
    <n v="447.65"/>
  </r>
  <r>
    <n v="10514"/>
    <x v="208"/>
    <s v="Sir Rodney's Marmalade"/>
    <n v="81"/>
    <n v="39"/>
    <n v="0"/>
    <n v="789.95"/>
    <n v="3948.95"/>
  </r>
  <r>
    <n v="10514"/>
    <x v="208"/>
    <s v="Rצssle Sauerkraut"/>
    <n v="45.6"/>
    <n v="35"/>
    <n v="0"/>
    <n v="789.95"/>
    <n v="2385.9499999999998"/>
  </r>
  <r>
    <n v="10514"/>
    <x v="208"/>
    <s v="Gnocchi di nonna Alice"/>
    <n v="38"/>
    <n v="70"/>
    <n v="0"/>
    <n v="789.95"/>
    <n v="3449.95"/>
  </r>
  <r>
    <n v="10514"/>
    <x v="208"/>
    <s v="Louisiana Fiery Hot Pepper Sauce"/>
    <n v="21.05"/>
    <n v="39"/>
    <n v="0"/>
    <n v="789.95"/>
    <n v="1610.9"/>
  </r>
  <r>
    <n v="10514"/>
    <x v="208"/>
    <s v="Rhצnbrהu Klosterbier"/>
    <n v="7.75"/>
    <n v="50"/>
    <n v="0"/>
    <n v="789.95"/>
    <n v="1177.45"/>
  </r>
  <r>
    <n v="10515"/>
    <x v="209"/>
    <s v="Mishi Kobe Niku"/>
    <n v="97"/>
    <n v="16"/>
    <n v="0.15"/>
    <n v="204.47"/>
    <n v="1523.67"/>
  </r>
  <r>
    <n v="10515"/>
    <x v="209"/>
    <s v="Pavlova"/>
    <n v="17.45"/>
    <n v="50"/>
    <n v="0"/>
    <n v="204.47"/>
    <n v="1076.97"/>
  </r>
  <r>
    <n v="10515"/>
    <x v="209"/>
    <s v="Schoggi Schokolade"/>
    <n v="43.9"/>
    <n v="120"/>
    <n v="0"/>
    <n v="204.47"/>
    <n v="5472.47"/>
  </r>
  <r>
    <n v="10515"/>
    <x v="209"/>
    <s v="Geitost"/>
    <n v="2.5"/>
    <n v="16"/>
    <n v="0.15"/>
    <n v="204.47"/>
    <n v="238.47"/>
  </r>
  <r>
    <n v="10515"/>
    <x v="209"/>
    <s v="Camembert Pierrot"/>
    <n v="34"/>
    <n v="84"/>
    <n v="0.15"/>
    <n v="204.47"/>
    <n v="2632.07"/>
  </r>
  <r>
    <n v="10516"/>
    <x v="210"/>
    <s v="Carnarvon Tigers"/>
    <n v="62.5"/>
    <n v="25"/>
    <n v="0.1"/>
    <n v="62.78"/>
    <n v="1469.03"/>
  </r>
  <r>
    <n v="10516"/>
    <x v="210"/>
    <s v="Jack's New England Clam Chowder"/>
    <n v="9.65"/>
    <n v="80"/>
    <n v="0.1"/>
    <n v="62.78"/>
    <n v="757.58"/>
  </r>
  <r>
    <n v="10516"/>
    <x v="210"/>
    <s v="Singaporean Hokkien Fried Mee"/>
    <n v="14"/>
    <n v="20"/>
    <n v="0"/>
    <n v="62.78"/>
    <n v="342.78"/>
  </r>
  <r>
    <n v="10517"/>
    <x v="210"/>
    <s v="Filo Mix"/>
    <n v="7"/>
    <n v="6"/>
    <n v="0"/>
    <n v="32.07"/>
    <n v="74.069999999999993"/>
  </r>
  <r>
    <n v="10517"/>
    <x v="210"/>
    <s v="Raclette Courdavault"/>
    <n v="55"/>
    <n v="4"/>
    <n v="0"/>
    <n v="32.07"/>
    <n v="252.07"/>
  </r>
  <r>
    <n v="10517"/>
    <x v="210"/>
    <s v="Outback Lager"/>
    <n v="15"/>
    <n v="6"/>
    <n v="0"/>
    <n v="32.07"/>
    <n v="122.07"/>
  </r>
  <r>
    <n v="10518"/>
    <x v="211"/>
    <s v="Guaranב Fantבstica"/>
    <n v="4.5"/>
    <n v="5"/>
    <n v="0"/>
    <n v="218.15"/>
    <n v="240.65"/>
  </r>
  <r>
    <n v="10518"/>
    <x v="211"/>
    <s v="Cפte de Blaye"/>
    <n v="263.5"/>
    <n v="15"/>
    <n v="0"/>
    <n v="218.15"/>
    <n v="4170.6499999999996"/>
  </r>
  <r>
    <n v="10518"/>
    <x v="211"/>
    <s v="Gula Malacca"/>
    <n v="19.45"/>
    <n v="9"/>
    <n v="0"/>
    <n v="218.15"/>
    <n v="393.2"/>
  </r>
  <r>
    <n v="10519"/>
    <x v="212"/>
    <s v="Ikura"/>
    <n v="31"/>
    <n v="16"/>
    <n v="0.05"/>
    <n v="91.76"/>
    <n v="562.96"/>
  </r>
  <r>
    <n v="10519"/>
    <x v="212"/>
    <s v="Gnocchi di nonna Alice"/>
    <n v="38"/>
    <n v="40"/>
    <n v="0"/>
    <n v="91.76"/>
    <n v="1611.76"/>
  </r>
  <r>
    <n v="10519"/>
    <x v="212"/>
    <s v="Camembert Pierrot"/>
    <n v="34"/>
    <n v="10"/>
    <n v="0.05"/>
    <n v="91.76"/>
    <n v="414.76"/>
  </r>
  <r>
    <n v="10520"/>
    <x v="213"/>
    <s v="Guaranב Fantבstica"/>
    <n v="4.5"/>
    <n v="8"/>
    <n v="0"/>
    <n v="13.37"/>
    <n v="49.37"/>
  </r>
  <r>
    <n v="10520"/>
    <x v="213"/>
    <s v="Perth Pasties"/>
    <n v="32.799999999999997"/>
    <n v="5"/>
    <n v="0"/>
    <n v="13.37"/>
    <n v="177.37"/>
  </r>
  <r>
    <n v="10521"/>
    <x v="213"/>
    <s v="Steeleye Stout"/>
    <n v="18"/>
    <n v="3"/>
    <n v="0"/>
    <n v="17.22"/>
    <n v="71.22"/>
  </r>
  <r>
    <n v="10521"/>
    <x v="213"/>
    <s v="Jack's New England Clam Chowder"/>
    <n v="9.65"/>
    <n v="10"/>
    <n v="0"/>
    <n v="17.22"/>
    <n v="113.72"/>
  </r>
  <r>
    <n v="10521"/>
    <x v="213"/>
    <s v="Scottish Longbreads"/>
    <n v="12.5"/>
    <n v="6"/>
    <n v="0"/>
    <n v="17.22"/>
    <n v="92.22"/>
  </r>
  <r>
    <n v="10522"/>
    <x v="214"/>
    <s v="Chai"/>
    <n v="18"/>
    <n v="40"/>
    <n v="0.2"/>
    <n v="45.33"/>
    <n v="621.33000000000004"/>
  </r>
  <r>
    <n v="10522"/>
    <x v="214"/>
    <s v="Northwoods Cranberry Sauce"/>
    <n v="40"/>
    <n v="24"/>
    <n v="0"/>
    <n v="45.33"/>
    <n v="1005.33"/>
  </r>
  <r>
    <n v="10522"/>
    <x v="214"/>
    <s v="Nord-Ost Matjeshering"/>
    <n v="25.89"/>
    <n v="20"/>
    <n v="0.2"/>
    <n v="45.33"/>
    <n v="459.57"/>
  </r>
  <r>
    <n v="10522"/>
    <x v="214"/>
    <s v="Boston Crab Meat"/>
    <n v="18.399999999999999"/>
    <n v="25"/>
    <n v="0.2"/>
    <n v="45.33"/>
    <n v="413.33"/>
  </r>
  <r>
    <n v="10523"/>
    <x v="215"/>
    <s v="Alice Mutton"/>
    <n v="39"/>
    <n v="25"/>
    <n v="0.1"/>
    <n v="77.63"/>
    <n v="955.13"/>
  </r>
  <r>
    <n v="10523"/>
    <x v="215"/>
    <s v="Sir Rodney's Marmalade"/>
    <n v="81"/>
    <n v="15"/>
    <n v="0.1"/>
    <n v="77.63"/>
    <n v="1171.1300000000001"/>
  </r>
  <r>
    <n v="10523"/>
    <x v="215"/>
    <s v="Gravad lax"/>
    <n v="26"/>
    <n v="18"/>
    <n v="0.1"/>
    <n v="77.63"/>
    <n v="498.83"/>
  </r>
  <r>
    <n v="10523"/>
    <x v="215"/>
    <s v="Jack's New England Clam Chowder"/>
    <n v="9.65"/>
    <n v="6"/>
    <n v="0.1"/>
    <n v="77.63"/>
    <n v="129.74"/>
  </r>
  <r>
    <n v="10524"/>
    <x v="215"/>
    <s v="Ikura"/>
    <n v="31"/>
    <n v="2"/>
    <n v="0"/>
    <n v="244.79"/>
    <n v="306.79000000000002"/>
  </r>
  <r>
    <n v="10524"/>
    <x v="215"/>
    <s v="Nord-Ost Matjeshering"/>
    <n v="25.89"/>
    <n v="10"/>
    <n v="0"/>
    <n v="244.79"/>
    <n v="503.69"/>
  </r>
  <r>
    <n v="10524"/>
    <x v="215"/>
    <s v="Ipoh Coffee"/>
    <n v="46"/>
    <n v="60"/>
    <n v="0"/>
    <n v="244.79"/>
    <n v="3004.79"/>
  </r>
  <r>
    <n v="10524"/>
    <x v="215"/>
    <s v="Tourtiטre"/>
    <n v="7.45"/>
    <n v="15"/>
    <n v="0"/>
    <n v="244.79"/>
    <n v="356.54"/>
  </r>
  <r>
    <n v="10525"/>
    <x v="216"/>
    <s v="Inlagd Sill"/>
    <n v="19"/>
    <n v="30"/>
    <n v="0"/>
    <n v="11.06"/>
    <n v="581.05999999999995"/>
  </r>
  <r>
    <n v="10525"/>
    <x v="216"/>
    <s v="Boston Crab Meat"/>
    <n v="18.399999999999999"/>
    <n v="15"/>
    <n v="0.1"/>
    <n v="11.06"/>
    <n v="259.45999999999998"/>
  </r>
  <r>
    <n v="10526"/>
    <x v="217"/>
    <s v="Chai"/>
    <n v="18"/>
    <n v="8"/>
    <n v="0.15"/>
    <n v="58.59"/>
    <n v="180.99"/>
  </r>
  <r>
    <n v="10526"/>
    <x v="217"/>
    <s v="Konbu"/>
    <n v="6"/>
    <n v="10"/>
    <n v="0"/>
    <n v="58.59"/>
    <n v="118.59"/>
  </r>
  <r>
    <n v="10526"/>
    <x v="217"/>
    <s v="Gnocchi di nonna Alice"/>
    <n v="38"/>
    <n v="30"/>
    <n v="0.15"/>
    <n v="58.59"/>
    <n v="1027.5899999999999"/>
  </r>
  <r>
    <n v="10527"/>
    <x v="217"/>
    <s v="Chef Anton's Cajun Seasoning"/>
    <n v="22"/>
    <n v="50"/>
    <n v="0.1"/>
    <n v="41.9"/>
    <n v="1031.9000000000001"/>
  </r>
  <r>
    <n v="10527"/>
    <x v="217"/>
    <s v="Inlagd Sill"/>
    <n v="19"/>
    <n v="30"/>
    <n v="0.1"/>
    <n v="41.9"/>
    <n v="554.9"/>
  </r>
  <r>
    <n v="10528"/>
    <x v="218"/>
    <s v="Queso Cabrales"/>
    <n v="21"/>
    <n v="3"/>
    <n v="0"/>
    <n v="3.35"/>
    <n v="66.349999999999994"/>
  </r>
  <r>
    <n v="10528"/>
    <x v="218"/>
    <s v="Geitost"/>
    <n v="2.5"/>
    <n v="8"/>
    <n v="0.2"/>
    <n v="3.35"/>
    <n v="19.350000000000001"/>
  </r>
  <r>
    <n v="10528"/>
    <x v="218"/>
    <s v="Mozzarella di Giovanni"/>
    <n v="34.799999999999997"/>
    <n v="9"/>
    <n v="0"/>
    <n v="3.35"/>
    <n v="316.55"/>
  </r>
  <r>
    <n v="10529"/>
    <x v="219"/>
    <s v="Pגtי chinois"/>
    <n v="24"/>
    <n v="14"/>
    <n v="0"/>
    <n v="66.69"/>
    <n v="402.69"/>
  </r>
  <r>
    <n v="10529"/>
    <x v="219"/>
    <s v="Scottish Longbreads"/>
    <n v="12.5"/>
    <n v="20"/>
    <n v="0"/>
    <n v="66.69"/>
    <n v="316.69"/>
  </r>
  <r>
    <n v="10529"/>
    <x v="219"/>
    <s v="Gudbrandsdalsost"/>
    <n v="36"/>
    <n v="10"/>
    <n v="0"/>
    <n v="66.69"/>
    <n v="426.69"/>
  </r>
  <r>
    <n v="10530"/>
    <x v="220"/>
    <s v="Alice Mutton"/>
    <n v="39"/>
    <n v="40"/>
    <n v="0"/>
    <n v="339.22"/>
    <n v="1899.22"/>
  </r>
  <r>
    <n v="10530"/>
    <x v="220"/>
    <s v="Ipoh Coffee"/>
    <n v="46"/>
    <n v="25"/>
    <n v="0"/>
    <n v="339.22"/>
    <n v="1489.22"/>
  </r>
  <r>
    <n v="10530"/>
    <x v="220"/>
    <s v="Sirop d'יrable"/>
    <n v="28.5"/>
    <n v="20"/>
    <n v="0"/>
    <n v="339.22"/>
    <n v="909.22"/>
  </r>
  <r>
    <n v="10530"/>
    <x v="220"/>
    <s v="Lakkalikצצri"/>
    <n v="18"/>
    <n v="50"/>
    <n v="0"/>
    <n v="339.22"/>
    <n v="1239.22"/>
  </r>
  <r>
    <n v="10531"/>
    <x v="220"/>
    <s v="Raclette Courdavault"/>
    <n v="55"/>
    <n v="2"/>
    <n v="0"/>
    <n v="8.1199999999999992"/>
    <n v="118.12"/>
  </r>
  <r>
    <n v="10532"/>
    <x v="221"/>
    <s v="Nord-Ost Matjeshering"/>
    <n v="25.89"/>
    <n v="15"/>
    <n v="0"/>
    <n v="74.459999999999994"/>
    <n v="462.81"/>
  </r>
  <r>
    <n v="10532"/>
    <x v="221"/>
    <s v="Louisiana Hot Spiced Okra"/>
    <n v="17"/>
    <n v="24"/>
    <n v="0"/>
    <n v="74.459999999999994"/>
    <n v="482.46"/>
  </r>
  <r>
    <n v="10533"/>
    <x v="222"/>
    <s v="Chef Anton's Cajun Seasoning"/>
    <n v="22"/>
    <n v="50"/>
    <n v="0.05"/>
    <n v="188.04"/>
    <n v="1233.04"/>
  </r>
  <r>
    <n v="10533"/>
    <x v="222"/>
    <s v="Mozzarella di Giovanni"/>
    <n v="34.799999999999997"/>
    <n v="24"/>
    <n v="0"/>
    <n v="188.04"/>
    <n v="1023.24"/>
  </r>
  <r>
    <n v="10533"/>
    <x v="222"/>
    <s v="Rצd Kaviar"/>
    <n v="15"/>
    <n v="24"/>
    <n v="0.05"/>
    <n v="188.04"/>
    <n v="530.04"/>
  </r>
  <r>
    <n v="10534"/>
    <x v="222"/>
    <s v="Nord-Ost Matjeshering"/>
    <n v="25.89"/>
    <n v="10"/>
    <n v="0"/>
    <n v="27.94"/>
    <n v="286.83999999999997"/>
  </r>
  <r>
    <n v="10534"/>
    <x v="222"/>
    <s v="Boston Crab Meat"/>
    <n v="18.399999999999999"/>
    <n v="10"/>
    <n v="0.2"/>
    <n v="27.94"/>
    <n v="175.14"/>
  </r>
  <r>
    <n v="10534"/>
    <x v="222"/>
    <s v="Tourtiטre"/>
    <n v="7.45"/>
    <n v="10"/>
    <n v="0.2"/>
    <n v="27.94"/>
    <n v="87.54"/>
  </r>
  <r>
    <n v="10535"/>
    <x v="223"/>
    <s v="Queso Cabrales"/>
    <n v="21"/>
    <n v="50"/>
    <n v="0.1"/>
    <n v="15.64"/>
    <n v="960.64"/>
  </r>
  <r>
    <n v="10535"/>
    <x v="223"/>
    <s v="Boston Crab Meat"/>
    <n v="18.399999999999999"/>
    <n v="10"/>
    <n v="0.1"/>
    <n v="15.64"/>
    <n v="181.24"/>
  </r>
  <r>
    <n v="10535"/>
    <x v="223"/>
    <s v="Ravioli Angelo"/>
    <n v="19.5"/>
    <n v="5"/>
    <n v="0.1"/>
    <n v="15.64"/>
    <n v="103.39"/>
  </r>
  <r>
    <n v="10535"/>
    <x v="223"/>
    <s v="Raclette Courdavault"/>
    <n v="55"/>
    <n v="15"/>
    <n v="0.1"/>
    <n v="15.64"/>
    <n v="758.14"/>
  </r>
  <r>
    <n v="10536"/>
    <x v="224"/>
    <s v="Queso Manchego La Pastora"/>
    <n v="38"/>
    <n v="15"/>
    <n v="0.25"/>
    <n v="58.88"/>
    <n v="486.38"/>
  </r>
  <r>
    <n v="10536"/>
    <x v="224"/>
    <s v="Gorgonzola Telino"/>
    <n v="12.5"/>
    <n v="20"/>
    <n v="0"/>
    <n v="58.88"/>
    <n v="308.88"/>
  </r>
  <r>
    <n v="10536"/>
    <x v="224"/>
    <s v="Geitost"/>
    <n v="2.5"/>
    <n v="30"/>
    <n v="0"/>
    <n v="58.88"/>
    <n v="133.88"/>
  </r>
  <r>
    <n v="10536"/>
    <x v="224"/>
    <s v="Camembert Pierrot"/>
    <n v="34"/>
    <n v="35"/>
    <n v="0.25"/>
    <n v="58.88"/>
    <n v="951.38"/>
  </r>
  <r>
    <n v="10537"/>
    <x v="224"/>
    <s v="Gorgonzola Telino"/>
    <n v="12.5"/>
    <n v="30"/>
    <n v="0"/>
    <n v="78.849999999999994"/>
    <n v="453.85"/>
  </r>
  <r>
    <n v="10537"/>
    <x v="224"/>
    <s v="Manjimup Dried Apples"/>
    <n v="53"/>
    <n v="6"/>
    <n v="0"/>
    <n v="78.849999999999994"/>
    <n v="396.85"/>
  </r>
  <r>
    <n v="10537"/>
    <x v="224"/>
    <s v="Escargots de Bourgogne"/>
    <n v="13.25"/>
    <n v="20"/>
    <n v="0"/>
    <n v="78.849999999999994"/>
    <n v="343.85"/>
  </r>
  <r>
    <n v="10537"/>
    <x v="224"/>
    <s v="Mozzarella di Giovanni"/>
    <n v="34.799999999999997"/>
    <n v="21"/>
    <n v="0"/>
    <n v="78.849999999999994"/>
    <n v="809.65"/>
  </r>
  <r>
    <n v="10537"/>
    <x v="224"/>
    <s v="Rצd Kaviar"/>
    <n v="15"/>
    <n v="9"/>
    <n v="0"/>
    <n v="78.849999999999994"/>
    <n v="213.85"/>
  </r>
  <r>
    <n v="10538"/>
    <x v="225"/>
    <s v="Outback Lager"/>
    <n v="15"/>
    <n v="7"/>
    <n v="0"/>
    <n v="4.87"/>
    <n v="109.87"/>
  </r>
  <r>
    <n v="10538"/>
    <x v="225"/>
    <s v="Mozzarella di Giovanni"/>
    <n v="34.799999999999997"/>
    <n v="1"/>
    <n v="0"/>
    <n v="4.87"/>
    <n v="39.67"/>
  </r>
  <r>
    <n v="10539"/>
    <x v="226"/>
    <s v="Konbu"/>
    <n v="6"/>
    <n v="8"/>
    <n v="0"/>
    <n v="12.36"/>
    <n v="60.36"/>
  </r>
  <r>
    <n v="10539"/>
    <x v="226"/>
    <s v="Sir Rodney's Scones"/>
    <n v="10"/>
    <n v="15"/>
    <n v="0"/>
    <n v="12.36"/>
    <n v="162.36000000000001"/>
  </r>
  <r>
    <n v="10539"/>
    <x v="226"/>
    <s v="Geitost"/>
    <n v="2.5"/>
    <n v="15"/>
    <n v="0"/>
    <n v="12.36"/>
    <n v="49.86"/>
  </r>
  <r>
    <n v="10539"/>
    <x v="226"/>
    <s v="Maxilaku"/>
    <n v="20"/>
    <n v="6"/>
    <n v="0"/>
    <n v="12.36"/>
    <n v="132.36000000000001"/>
  </r>
  <r>
    <n v="10540"/>
    <x v="227"/>
    <s v="Aniseed Syrup"/>
    <n v="10"/>
    <n v="60"/>
    <n v="0"/>
    <n v="1007.64"/>
    <n v="1607.64"/>
  </r>
  <r>
    <n v="10540"/>
    <x v="227"/>
    <s v="Gumbהr Gummibהrchen"/>
    <n v="31.23"/>
    <n v="40"/>
    <n v="0"/>
    <n v="1007.64"/>
    <n v="2256.84"/>
  </r>
  <r>
    <n v="10540"/>
    <x v="227"/>
    <s v="Cפte de Blaye"/>
    <n v="263.5"/>
    <n v="30"/>
    <n v="0"/>
    <n v="1007.64"/>
    <n v="8912.64"/>
  </r>
  <r>
    <n v="10540"/>
    <x v="227"/>
    <s v="Scottish Longbreads"/>
    <n v="12.5"/>
    <n v="35"/>
    <n v="0"/>
    <n v="1007.64"/>
    <n v="1445.14"/>
  </r>
  <r>
    <n v="10541"/>
    <x v="227"/>
    <s v="Guaranב Fantבstica"/>
    <n v="4.5"/>
    <n v="35"/>
    <n v="0.1"/>
    <n v="68.650000000000006"/>
    <n v="210.4"/>
  </r>
  <r>
    <n v="10541"/>
    <x v="227"/>
    <s v="Cפte de Blaye"/>
    <n v="263.5"/>
    <n v="4"/>
    <n v="0.1"/>
    <n v="68.650000000000006"/>
    <n v="1017.25"/>
  </r>
  <r>
    <n v="10541"/>
    <x v="227"/>
    <s v="Louisiana Fiery Hot Pepper Sauce"/>
    <n v="21.05"/>
    <n v="36"/>
    <n v="0.1"/>
    <n v="68.650000000000006"/>
    <n v="750.67"/>
  </r>
  <r>
    <n v="10541"/>
    <x v="227"/>
    <s v="Flotemysost"/>
    <n v="21.5"/>
    <n v="9"/>
    <n v="0.1"/>
    <n v="68.650000000000006"/>
    <n v="242.8"/>
  </r>
  <r>
    <n v="10542"/>
    <x v="228"/>
    <s v="Queso Cabrales"/>
    <n v="21"/>
    <n v="15"/>
    <n v="0.05"/>
    <n v="10.95"/>
    <n v="310.2"/>
  </r>
  <r>
    <n v="10542"/>
    <x v="228"/>
    <s v="Tourtiטre"/>
    <n v="7.45"/>
    <n v="24"/>
    <n v="0.05"/>
    <n v="10.95"/>
    <n v="180.81"/>
  </r>
  <r>
    <n v="10543"/>
    <x v="229"/>
    <s v="Queso Manchego La Pastora"/>
    <n v="38"/>
    <n v="30"/>
    <n v="0.15"/>
    <n v="48.17"/>
    <n v="1017.17"/>
  </r>
  <r>
    <n v="10543"/>
    <x v="229"/>
    <s v="Tunnbrצd"/>
    <n v="9"/>
    <n v="70"/>
    <n v="0.15"/>
    <n v="48.17"/>
    <n v="583.66999999999996"/>
  </r>
  <r>
    <n v="10544"/>
    <x v="229"/>
    <s v="Rצssle Sauerkraut"/>
    <n v="45.6"/>
    <n v="7"/>
    <n v="0"/>
    <n v="24.91"/>
    <n v="344.11"/>
  </r>
  <r>
    <n v="10544"/>
    <x v="229"/>
    <s v="Laughing Lumberjack Lager"/>
    <n v="14"/>
    <n v="7"/>
    <n v="0"/>
    <n v="24.91"/>
    <n v="122.91"/>
  </r>
  <r>
    <n v="10545"/>
    <x v="230"/>
    <s v="Queso Cabrales"/>
    <n v="21"/>
    <n v="10"/>
    <n v="0"/>
    <n v="11.92"/>
    <n v="221.92"/>
  </r>
  <r>
    <n v="10546"/>
    <x v="231"/>
    <s v="Uncle Bob's Organic Dried Pears"/>
    <n v="30"/>
    <n v="10"/>
    <n v="0"/>
    <n v="194.72"/>
    <n v="494.72"/>
  </r>
  <r>
    <n v="10546"/>
    <x v="231"/>
    <s v="Steeleye Stout"/>
    <n v="18"/>
    <n v="30"/>
    <n v="0"/>
    <n v="194.72"/>
    <n v="734.72"/>
  </r>
  <r>
    <n v="10546"/>
    <x v="231"/>
    <s v="Tarte au sucre"/>
    <n v="49.3"/>
    <n v="40"/>
    <n v="0"/>
    <n v="194.72"/>
    <n v="2166.7199999999998"/>
  </r>
  <r>
    <n v="10547"/>
    <x v="231"/>
    <s v="Mascarpone Fabioli"/>
    <n v="32"/>
    <n v="24"/>
    <n v="0.15"/>
    <n v="178.43"/>
    <n v="831.23"/>
  </r>
  <r>
    <n v="10547"/>
    <x v="231"/>
    <s v="Inlagd Sill"/>
    <n v="19"/>
    <n v="60"/>
    <n v="0"/>
    <n v="178.43"/>
    <n v="1318.43"/>
  </r>
  <r>
    <n v="10548"/>
    <x v="232"/>
    <s v="Sasquatch Ale"/>
    <n v="14"/>
    <n v="10"/>
    <n v="0.25"/>
    <n v="1.43"/>
    <n v="106.43"/>
  </r>
  <r>
    <n v="10548"/>
    <x v="232"/>
    <s v="Jack's New England Clam Chowder"/>
    <n v="9.65"/>
    <n v="14"/>
    <n v="0"/>
    <n v="1.43"/>
    <n v="136.53"/>
  </r>
  <r>
    <n v="10549"/>
    <x v="233"/>
    <s v="Gorgonzola Telino"/>
    <n v="12.5"/>
    <n v="55"/>
    <n v="0.15"/>
    <n v="171.24"/>
    <n v="755.61500000000001"/>
  </r>
  <r>
    <n v="10549"/>
    <x v="233"/>
    <s v="Rogede sild"/>
    <n v="9.5"/>
    <n v="100"/>
    <n v="0.15"/>
    <n v="171.24"/>
    <n v="978.74"/>
  </r>
  <r>
    <n v="10549"/>
    <x v="233"/>
    <s v="Manjimup Dried Apples"/>
    <n v="53"/>
    <n v="48"/>
    <n v="0.15"/>
    <n v="171.24"/>
    <n v="2333.64"/>
  </r>
  <r>
    <n v="10550"/>
    <x v="234"/>
    <s v="Alice Mutton"/>
    <n v="39"/>
    <n v="8"/>
    <n v="0.1"/>
    <n v="4.32"/>
    <n v="285.12"/>
  </r>
  <r>
    <n v="10550"/>
    <x v="234"/>
    <s v="Teatime Chocolate Biscuits"/>
    <n v="9.1999999999999993"/>
    <n v="10"/>
    <n v="0"/>
    <n v="4.32"/>
    <n v="96.32"/>
  </r>
  <r>
    <n v="10550"/>
    <x v="234"/>
    <s v="Sir Rodney's Scones"/>
    <n v="10"/>
    <n v="6"/>
    <n v="0.1"/>
    <n v="4.32"/>
    <n v="58.32"/>
  </r>
  <r>
    <n v="10550"/>
    <x v="234"/>
    <s v="Sirop d'יrable"/>
    <n v="28.5"/>
    <n v="10"/>
    <n v="0.1"/>
    <n v="4.32"/>
    <n v="260.82"/>
  </r>
  <r>
    <n v="10551"/>
    <x v="234"/>
    <s v="Pavlova"/>
    <n v="17.45"/>
    <n v="40"/>
    <n v="0.15"/>
    <n v="72.95"/>
    <n v="666.25"/>
  </r>
  <r>
    <n v="10551"/>
    <x v="234"/>
    <s v="Steeleye Stout"/>
    <n v="18"/>
    <n v="20"/>
    <n v="0.15"/>
    <n v="72.95"/>
    <n v="378.95"/>
  </r>
  <r>
    <n v="10551"/>
    <x v="234"/>
    <s v="Gula Malacca"/>
    <n v="19.45"/>
    <n v="40"/>
    <n v="0"/>
    <n v="72.95"/>
    <n v="850.95"/>
  </r>
  <r>
    <n v="10552"/>
    <x v="235"/>
    <s v="Gudbrandsdalsost"/>
    <n v="36"/>
    <n v="18"/>
    <n v="0"/>
    <n v="83.22"/>
    <n v="731.22"/>
  </r>
  <r>
    <n v="10552"/>
    <x v="235"/>
    <s v="Rhצnbrהu Klosterbier"/>
    <n v="7.75"/>
    <n v="30"/>
    <n v="0"/>
    <n v="83.22"/>
    <n v="315.72000000000003"/>
  </r>
  <r>
    <n v="10553"/>
    <x v="236"/>
    <s v="Queso Cabrales"/>
    <n v="21"/>
    <n v="15"/>
    <n v="0"/>
    <n v="149.49"/>
    <n v="464.49"/>
  </r>
  <r>
    <n v="10553"/>
    <x v="236"/>
    <s v="Pavlova"/>
    <n v="17.45"/>
    <n v="14"/>
    <n v="0"/>
    <n v="149.49"/>
    <n v="393.79"/>
  </r>
  <r>
    <n v="10553"/>
    <x v="236"/>
    <s v="Gustaf's Knהckebrצd"/>
    <n v="21"/>
    <n v="24"/>
    <n v="0"/>
    <n v="149.49"/>
    <n v="653.49"/>
  </r>
  <r>
    <n v="10553"/>
    <x v="236"/>
    <s v="Gorgonzola Telino"/>
    <n v="12.5"/>
    <n v="30"/>
    <n v="0"/>
    <n v="149.49"/>
    <n v="524.49"/>
  </r>
  <r>
    <n v="10553"/>
    <x v="236"/>
    <s v="Steeleye Stout"/>
    <n v="18"/>
    <n v="6"/>
    <n v="0"/>
    <n v="149.49"/>
    <n v="257.49"/>
  </r>
  <r>
    <n v="10554"/>
    <x v="236"/>
    <s v="Pavlova"/>
    <n v="17.45"/>
    <n v="30"/>
    <n v="0.05"/>
    <n v="120.97"/>
    <n v="618.29499999999996"/>
  </r>
  <r>
    <n v="10554"/>
    <x v="236"/>
    <s v="Tunnbrצd"/>
    <n v="9"/>
    <n v="20"/>
    <n v="0.05"/>
    <n v="120.97"/>
    <n v="291.97000000000003"/>
  </r>
  <r>
    <n v="10554"/>
    <x v="236"/>
    <s v="Tarte au sucre"/>
    <n v="49.3"/>
    <n v="20"/>
    <n v="0.05"/>
    <n v="120.97"/>
    <n v="1057.67"/>
  </r>
  <r>
    <n v="10554"/>
    <x v="236"/>
    <s v="Original Frankfurter grne Soe"/>
    <n v="13"/>
    <n v="10"/>
    <n v="0.05"/>
    <n v="120.97"/>
    <n v="244.47"/>
  </r>
  <r>
    <n v="10555"/>
    <x v="237"/>
    <s v="Tofu"/>
    <n v="23.25"/>
    <n v="30"/>
    <n v="0.2"/>
    <n v="252.49"/>
    <n v="810.49"/>
  </r>
  <r>
    <n v="10555"/>
    <x v="237"/>
    <s v="Teatime Chocolate Biscuits"/>
    <n v="9.1999999999999993"/>
    <n v="35"/>
    <n v="0.2"/>
    <n v="252.49"/>
    <n v="510.09"/>
  </r>
  <r>
    <n v="10555"/>
    <x v="237"/>
    <s v="Guaranב Fantבstica"/>
    <n v="4.5"/>
    <n v="18"/>
    <n v="0.2"/>
    <n v="252.49"/>
    <n v="317.29000000000002"/>
  </r>
  <r>
    <n v="10555"/>
    <x v="237"/>
    <s v="Manjimup Dried Apples"/>
    <n v="53"/>
    <n v="20"/>
    <n v="0.2"/>
    <n v="252.49"/>
    <n v="1100.49"/>
  </r>
  <r>
    <n v="10555"/>
    <x v="237"/>
    <s v="Gnocchi di nonna Alice"/>
    <n v="38"/>
    <n v="40"/>
    <n v="0.2"/>
    <n v="252.49"/>
    <n v="1468.49"/>
  </r>
  <r>
    <n v="10556"/>
    <x v="238"/>
    <s v="Mozzarella di Giovanni"/>
    <n v="34.799999999999997"/>
    <n v="24"/>
    <n v="0"/>
    <n v="9.8000000000000007"/>
    <n v="845"/>
  </r>
  <r>
    <n v="10557"/>
    <x v="238"/>
    <s v="Wimmers gute Semmelknצdel"/>
    <n v="33.25"/>
    <n v="30"/>
    <n v="0"/>
    <n v="96.72"/>
    <n v="1094.22"/>
  </r>
  <r>
    <n v="10557"/>
    <x v="238"/>
    <s v="Rhצnbrהu Klosterbier"/>
    <n v="7.75"/>
    <n v="20"/>
    <n v="0"/>
    <n v="96.72"/>
    <n v="251.72"/>
  </r>
  <r>
    <n v="10558"/>
    <x v="239"/>
    <s v="Zaanse koeken"/>
    <n v="9.5"/>
    <n v="25"/>
    <n v="0"/>
    <n v="72.97"/>
    <n v="310.47000000000003"/>
  </r>
  <r>
    <n v="10558"/>
    <x v="239"/>
    <s v="Manjimup Dried Apples"/>
    <n v="53"/>
    <n v="20"/>
    <n v="0"/>
    <n v="72.97"/>
    <n v="1132.97"/>
  </r>
  <r>
    <n v="10558"/>
    <x v="239"/>
    <s v="Filo Mix"/>
    <n v="7"/>
    <n v="30"/>
    <n v="0"/>
    <n v="72.97"/>
    <n v="282.97000000000003"/>
  </r>
  <r>
    <n v="10558"/>
    <x v="239"/>
    <s v="Perth Pasties"/>
    <n v="32.799999999999997"/>
    <n v="18"/>
    <n v="0"/>
    <n v="72.97"/>
    <n v="663.37"/>
  </r>
  <r>
    <n v="10558"/>
    <x v="239"/>
    <s v="Rצd Kaviar"/>
    <n v="15"/>
    <n v="3"/>
    <n v="0"/>
    <n v="72.97"/>
    <n v="117.97"/>
  </r>
  <r>
    <n v="10559"/>
    <x v="240"/>
    <s v="Jack's New England Clam Chowder"/>
    <n v="9.65"/>
    <n v="12"/>
    <n v="0.05"/>
    <n v="8.0500000000000007"/>
    <n v="118.06"/>
  </r>
  <r>
    <n v="10559"/>
    <x v="240"/>
    <s v="Pגtי chinois"/>
    <n v="24"/>
    <n v="18"/>
    <n v="0.05"/>
    <n v="8.0500000000000007"/>
    <n v="418.45"/>
  </r>
  <r>
    <n v="10560"/>
    <x v="241"/>
    <s v="Nord-Ost Matjeshering"/>
    <n v="25.89"/>
    <n v="20"/>
    <n v="0"/>
    <n v="36.65"/>
    <n v="554.45000000000005"/>
  </r>
  <r>
    <n v="10560"/>
    <x v="241"/>
    <s v="Tarte au sucre"/>
    <n v="49.3"/>
    <n v="15"/>
    <n v="0.25"/>
    <n v="36.65"/>
    <n v="591.27499999999998"/>
  </r>
  <r>
    <n v="10561"/>
    <x v="241"/>
    <s v="Gula Malacca"/>
    <n v="19.45"/>
    <n v="10"/>
    <n v="0"/>
    <n v="242.21"/>
    <n v="436.71"/>
  </r>
  <r>
    <n v="10561"/>
    <x v="241"/>
    <s v="Manjimup Dried Apples"/>
    <n v="53"/>
    <n v="50"/>
    <n v="0"/>
    <n v="242.21"/>
    <n v="2892.21"/>
  </r>
  <r>
    <n v="10562"/>
    <x v="242"/>
    <s v="Geitost"/>
    <n v="2.5"/>
    <n v="20"/>
    <n v="0.1"/>
    <n v="22.95"/>
    <n v="67.95"/>
  </r>
  <r>
    <n v="10562"/>
    <x v="242"/>
    <s v="Tarte au sucre"/>
    <n v="49.3"/>
    <n v="10"/>
    <n v="0.1"/>
    <n v="22.95"/>
    <n v="466.65"/>
  </r>
  <r>
    <n v="10563"/>
    <x v="243"/>
    <s v="Inlagd Sill"/>
    <n v="19"/>
    <n v="25"/>
    <n v="0"/>
    <n v="60.43"/>
    <n v="535.42999999999995"/>
  </r>
  <r>
    <n v="10563"/>
    <x v="243"/>
    <s v="Filo Mix"/>
    <n v="7"/>
    <n v="70"/>
    <n v="0"/>
    <n v="60.43"/>
    <n v="550.42999999999995"/>
  </r>
  <r>
    <n v="10564"/>
    <x v="243"/>
    <s v="Alice Mutton"/>
    <n v="39"/>
    <n v="16"/>
    <n v="0.05"/>
    <n v="13.75"/>
    <n v="606.54999999999995"/>
  </r>
  <r>
    <n v="10564"/>
    <x v="243"/>
    <s v="Gorgonzola Telino"/>
    <n v="12.5"/>
    <n v="6"/>
    <n v="0.05"/>
    <n v="13.75"/>
    <n v="85"/>
  </r>
  <r>
    <n v="10564"/>
    <x v="243"/>
    <s v="Pגtי chinois"/>
    <n v="24"/>
    <n v="25"/>
    <n v="0.05"/>
    <n v="13.75"/>
    <n v="583.75"/>
  </r>
  <r>
    <n v="10565"/>
    <x v="244"/>
    <s v="Guaranב Fantבstica"/>
    <n v="4.5"/>
    <n v="25"/>
    <n v="0.1"/>
    <n v="7.15"/>
    <n v="108.4"/>
  </r>
  <r>
    <n v="10565"/>
    <x v="244"/>
    <s v="Wimmers gute Semmelknצdel"/>
    <n v="33.25"/>
    <n v="18"/>
    <n v="0.1"/>
    <n v="7.15"/>
    <n v="545.79999999999995"/>
  </r>
  <r>
    <n v="10566"/>
    <x v="245"/>
    <s v="Queso Cabrales"/>
    <n v="21"/>
    <n v="35"/>
    <n v="0.15"/>
    <n v="88.4"/>
    <n v="713.15"/>
  </r>
  <r>
    <n v="10566"/>
    <x v="245"/>
    <s v="Carnarvon Tigers"/>
    <n v="62.5"/>
    <n v="18"/>
    <n v="0.15"/>
    <n v="88.4"/>
    <n v="1044.6500000000001"/>
  </r>
  <r>
    <n v="10566"/>
    <x v="245"/>
    <s v="Lakkalikצצri"/>
    <n v="18"/>
    <n v="10"/>
    <n v="0"/>
    <n v="88.4"/>
    <n v="268.39999999999998"/>
  </r>
  <r>
    <n v="10567"/>
    <x v="245"/>
    <s v="Gorgonzola Telino"/>
    <n v="12.5"/>
    <n v="60"/>
    <n v="0.2"/>
    <n v="33.97"/>
    <n v="633.97"/>
  </r>
  <r>
    <n v="10567"/>
    <x v="245"/>
    <s v="Manjimup Dried Apples"/>
    <n v="53"/>
    <n v="3"/>
    <n v="0"/>
    <n v="33.97"/>
    <n v="192.97"/>
  </r>
  <r>
    <n v="10567"/>
    <x v="245"/>
    <s v="Raclette Courdavault"/>
    <n v="55"/>
    <n v="40"/>
    <n v="0.2"/>
    <n v="33.97"/>
    <n v="1793.97"/>
  </r>
  <r>
    <n v="10568"/>
    <x v="246"/>
    <s v="Ikura"/>
    <n v="31"/>
    <n v="5"/>
    <n v="0"/>
    <n v="6.54"/>
    <n v="161.54"/>
  </r>
  <r>
    <n v="10569"/>
    <x v="247"/>
    <s v="Gorgonzola Telino"/>
    <n v="12.5"/>
    <n v="35"/>
    <n v="0.2"/>
    <n v="58.98"/>
    <n v="408.98"/>
  </r>
  <r>
    <n v="10569"/>
    <x v="247"/>
    <s v="Lakkalikצצri"/>
    <n v="18"/>
    <n v="30"/>
    <n v="0"/>
    <n v="58.98"/>
    <n v="598.98"/>
  </r>
  <r>
    <n v="10570"/>
    <x v="248"/>
    <s v="Queso Cabrales"/>
    <n v="21"/>
    <n v="15"/>
    <n v="0.05"/>
    <n v="188.99"/>
    <n v="488.24"/>
  </r>
  <r>
    <n v="10570"/>
    <x v="248"/>
    <s v="Gnocchi di nonna Alice"/>
    <n v="38"/>
    <n v="60"/>
    <n v="0.05"/>
    <n v="188.99"/>
    <n v="2354.9899999999998"/>
  </r>
  <r>
    <n v="10571"/>
    <x v="248"/>
    <s v="Tofu"/>
    <n v="23.25"/>
    <n v="11"/>
    <n v="0.15"/>
    <n v="26.06"/>
    <n v="243.44749999999999"/>
  </r>
  <r>
    <n v="10571"/>
    <x v="248"/>
    <s v="Singaporean Hokkien Fried Mee"/>
    <n v="14"/>
    <n v="28"/>
    <n v="0.15"/>
    <n v="26.06"/>
    <n v="359.26"/>
  </r>
  <r>
    <n v="10572"/>
    <x v="249"/>
    <s v="Pavlova"/>
    <n v="17.45"/>
    <n v="12"/>
    <n v="0.1"/>
    <n v="116.43"/>
    <n v="304.89"/>
  </r>
  <r>
    <n v="10572"/>
    <x v="249"/>
    <s v="Mascarpone Fabioli"/>
    <n v="32"/>
    <n v="10"/>
    <n v="0.1"/>
    <n v="116.43"/>
    <n v="404.43"/>
  </r>
  <r>
    <n v="10572"/>
    <x v="249"/>
    <s v="Boston Crab Meat"/>
    <n v="18.399999999999999"/>
    <n v="50"/>
    <n v="0"/>
    <n v="116.43"/>
    <n v="1036.43"/>
  </r>
  <r>
    <n v="10572"/>
    <x v="249"/>
    <s v="Rhצnbrהu Klosterbier"/>
    <n v="7.75"/>
    <n v="15"/>
    <n v="0.1"/>
    <n v="116.43"/>
    <n v="221.05500000000001"/>
  </r>
  <r>
    <n v="10573"/>
    <x v="250"/>
    <s v="Alice Mutton"/>
    <n v="39"/>
    <n v="18"/>
    <n v="0"/>
    <n v="84.84"/>
    <n v="786.84"/>
  </r>
  <r>
    <n v="10573"/>
    <x v="250"/>
    <s v="Sasquatch Ale"/>
    <n v="14"/>
    <n v="40"/>
    <n v="0"/>
    <n v="84.84"/>
    <n v="644.84"/>
  </r>
  <r>
    <n v="10573"/>
    <x v="250"/>
    <s v="Perth Pasties"/>
    <n v="32.799999999999997"/>
    <n v="25"/>
    <n v="0"/>
    <n v="84.84"/>
    <n v="904.84"/>
  </r>
  <r>
    <n v="10574"/>
    <x v="250"/>
    <s v="Geitost"/>
    <n v="2.5"/>
    <n v="14"/>
    <n v="0"/>
    <n v="37.6"/>
    <n v="72.599999999999994"/>
  </r>
  <r>
    <n v="10574"/>
    <x v="250"/>
    <s v="Boston Crab Meat"/>
    <n v="18.399999999999999"/>
    <n v="2"/>
    <n v="0"/>
    <n v="37.6"/>
    <n v="74.399990000000003"/>
  </r>
  <r>
    <n v="10574"/>
    <x v="250"/>
    <s v="Tarte au sucre"/>
    <n v="49.3"/>
    <n v="10"/>
    <n v="0"/>
    <n v="37.6"/>
    <n v="530.6"/>
  </r>
  <r>
    <n v="10574"/>
    <x v="250"/>
    <s v="Wimmers gute Semmelknצdel"/>
    <n v="33.25"/>
    <n v="6"/>
    <n v="0"/>
    <n v="37.6"/>
    <n v="237.1"/>
  </r>
  <r>
    <n v="10575"/>
    <x v="251"/>
    <s v="Raclette Courdavault"/>
    <n v="55"/>
    <n v="12"/>
    <n v="0"/>
    <n v="127.34"/>
    <n v="787.34"/>
  </r>
  <r>
    <n v="10575"/>
    <x v="251"/>
    <s v="Vegie-spread"/>
    <n v="43.9"/>
    <n v="6"/>
    <n v="0"/>
    <n v="127.34"/>
    <n v="390.74"/>
  </r>
  <r>
    <n v="10575"/>
    <x v="251"/>
    <s v="Mozzarella di Giovanni"/>
    <n v="34.799999999999997"/>
    <n v="30"/>
    <n v="0"/>
    <n v="127.34"/>
    <n v="1171.3399999999999"/>
  </r>
  <r>
    <n v="10575"/>
    <x v="251"/>
    <s v="Lakkalikצצri"/>
    <n v="18"/>
    <n v="10"/>
    <n v="0"/>
    <n v="127.34"/>
    <n v="307.33999999999997"/>
  </r>
  <r>
    <n v="10576"/>
    <x v="252"/>
    <s v="Chai"/>
    <n v="18"/>
    <n v="10"/>
    <n v="0"/>
    <n v="18.559999999999999"/>
    <n v="198.56"/>
  </r>
  <r>
    <n v="10576"/>
    <x v="252"/>
    <s v="Gorgonzola Telino"/>
    <n v="12.5"/>
    <n v="20"/>
    <n v="0"/>
    <n v="18.559999999999999"/>
    <n v="268.56"/>
  </r>
  <r>
    <n v="10576"/>
    <x v="252"/>
    <s v="Gula Malacca"/>
    <n v="19.45"/>
    <n v="21"/>
    <n v="0"/>
    <n v="18.559999999999999"/>
    <n v="427.01"/>
  </r>
  <r>
    <n v="10577"/>
    <x v="252"/>
    <s v="Chartreuse verte"/>
    <n v="18"/>
    <n v="10"/>
    <n v="0"/>
    <n v="25.41"/>
    <n v="205.41"/>
  </r>
  <r>
    <n v="10577"/>
    <x v="252"/>
    <s v="Rhצnbrהu Klosterbier"/>
    <n v="7.75"/>
    <n v="20"/>
    <n v="0"/>
    <n v="25.41"/>
    <n v="180.41"/>
  </r>
  <r>
    <n v="10577"/>
    <x v="252"/>
    <s v="Original Frankfurter grne Soe"/>
    <n v="13"/>
    <n v="18"/>
    <n v="0"/>
    <n v="25.41"/>
    <n v="259.41000000000003"/>
  </r>
  <r>
    <n v="10578"/>
    <x v="253"/>
    <s v="Steeleye Stout"/>
    <n v="18"/>
    <n v="20"/>
    <n v="0"/>
    <n v="29.6"/>
    <n v="389.6"/>
  </r>
  <r>
    <n v="10578"/>
    <x v="253"/>
    <s v="Ravioli Angelo"/>
    <n v="19.5"/>
    <n v="6"/>
    <n v="0"/>
    <n v="29.6"/>
    <n v="146.6"/>
  </r>
  <r>
    <n v="10579"/>
    <x v="254"/>
    <s v="Genen Shouyu"/>
    <n v="15.5"/>
    <n v="10"/>
    <n v="0"/>
    <n v="13.73"/>
    <n v="168.73"/>
  </r>
  <r>
    <n v="10579"/>
    <x v="254"/>
    <s v="Rhצnbrהu Klosterbier"/>
    <n v="7.75"/>
    <n v="21"/>
    <n v="0"/>
    <n v="13.73"/>
    <n v="176.48"/>
  </r>
  <r>
    <n v="10580"/>
    <x v="255"/>
    <s v="Tofu"/>
    <n v="23.25"/>
    <n v="15"/>
    <n v="0.05"/>
    <n v="75.89"/>
    <n v="407.20249999999999"/>
  </r>
  <r>
    <n v="10580"/>
    <x v="255"/>
    <s v="Jack's New England Clam Chowder"/>
    <n v="9.65"/>
    <n v="9"/>
    <n v="0.05"/>
    <n v="75.89"/>
    <n v="158.39750000000001"/>
  </r>
  <r>
    <n v="10580"/>
    <x v="255"/>
    <s v="Louisiana Fiery Hot Pepper Sauce"/>
    <n v="21.05"/>
    <n v="30"/>
    <n v="0.05"/>
    <n v="75.89"/>
    <n v="675.81500000000005"/>
  </r>
  <r>
    <n v="10581"/>
    <x v="255"/>
    <s v="Rhצnbrהu Klosterbier"/>
    <n v="7.75"/>
    <n v="50"/>
    <n v="0.2"/>
    <n v="3.01"/>
    <n v="313.01"/>
  </r>
  <r>
    <n v="10582"/>
    <x v="256"/>
    <s v="Ravioli Angelo"/>
    <n v="19.5"/>
    <n v="4"/>
    <n v="0"/>
    <n v="27.71"/>
    <n v="105.71"/>
  </r>
  <r>
    <n v="10582"/>
    <x v="256"/>
    <s v="Lakkalikצצri"/>
    <n v="18"/>
    <n v="14"/>
    <n v="0"/>
    <n v="27.71"/>
    <n v="279.70999999999998"/>
  </r>
  <r>
    <n v="10583"/>
    <x v="257"/>
    <s v="Thringer Rostbratwurst"/>
    <n v="123.79"/>
    <n v="10"/>
    <n v="0"/>
    <n v="7.28"/>
    <n v="1245.18"/>
  </r>
  <r>
    <n v="10583"/>
    <x v="257"/>
    <s v="Camembert Pierrot"/>
    <n v="34"/>
    <n v="24"/>
    <n v="0.15"/>
    <n v="7.28"/>
    <n v="700.88009999999997"/>
  </r>
  <r>
    <n v="10583"/>
    <x v="257"/>
    <s v="Gudbrandsdalsost"/>
    <n v="36"/>
    <n v="10"/>
    <n v="0.15"/>
    <n v="7.28"/>
    <n v="313.27999999999997"/>
  </r>
  <r>
    <n v="10584"/>
    <x v="257"/>
    <s v="Gorgonzola Telino"/>
    <n v="12.5"/>
    <n v="50"/>
    <n v="0.05"/>
    <n v="59.14"/>
    <n v="652.89"/>
  </r>
  <r>
    <n v="10585"/>
    <x v="258"/>
    <s v="Zaanse koeken"/>
    <n v="9.5"/>
    <n v="15"/>
    <n v="0"/>
    <n v="13.41"/>
    <n v="155.91"/>
  </r>
  <r>
    <n v="10586"/>
    <x v="259"/>
    <s v="Filo Mix"/>
    <n v="7"/>
    <n v="4"/>
    <n v="0.15"/>
    <n v="0.48"/>
    <n v="24.28"/>
  </r>
  <r>
    <n v="10587"/>
    <x v="259"/>
    <s v="Gumbהr Gummibהrchen"/>
    <n v="31.23"/>
    <n v="6"/>
    <n v="0"/>
    <n v="62.52"/>
    <n v="249.9"/>
  </r>
  <r>
    <n v="10587"/>
    <x v="259"/>
    <s v="Steeleye Stout"/>
    <n v="18"/>
    <n v="20"/>
    <n v="0"/>
    <n v="62.52"/>
    <n v="422.52"/>
  </r>
  <r>
    <n v="10587"/>
    <x v="259"/>
    <s v="Original Frankfurter grne Soe"/>
    <n v="13"/>
    <n v="20"/>
    <n v="0"/>
    <n v="62.52"/>
    <n v="322.52"/>
  </r>
  <r>
    <n v="10588"/>
    <x v="260"/>
    <s v="Carnarvon Tigers"/>
    <n v="62.5"/>
    <n v="40"/>
    <n v="0.2"/>
    <n v="194.67"/>
    <n v="2194.67"/>
  </r>
  <r>
    <n v="10588"/>
    <x v="260"/>
    <s v="Singaporean Hokkien Fried Mee"/>
    <n v="14"/>
    <n v="100"/>
    <n v="0.2"/>
    <n v="194.67"/>
    <n v="1314.67"/>
  </r>
  <r>
    <n v="10589"/>
    <x v="261"/>
    <s v="Steeleye Stout"/>
    <n v="18"/>
    <n v="4"/>
    <n v="0"/>
    <n v="4.42"/>
    <n v="76.42"/>
  </r>
  <r>
    <n v="10590"/>
    <x v="262"/>
    <s v="Chai"/>
    <n v="18"/>
    <n v="20"/>
    <n v="0"/>
    <n v="44.77"/>
    <n v="404.77"/>
  </r>
  <r>
    <n v="10590"/>
    <x v="262"/>
    <s v="Original Frankfurter grne Soe"/>
    <n v="13"/>
    <n v="60"/>
    <n v="0.05"/>
    <n v="44.77"/>
    <n v="785.77"/>
  </r>
  <r>
    <n v="10591"/>
    <x v="262"/>
    <s v="Aniseed Syrup"/>
    <n v="10"/>
    <n v="14"/>
    <n v="0"/>
    <n v="55.92"/>
    <n v="195.92"/>
  </r>
  <r>
    <n v="10591"/>
    <x v="262"/>
    <s v="Uncle Bob's Organic Dried Pears"/>
    <n v="30"/>
    <n v="10"/>
    <n v="0"/>
    <n v="55.92"/>
    <n v="355.92"/>
  </r>
  <r>
    <n v="10591"/>
    <x v="262"/>
    <s v="Tourtiטre"/>
    <n v="7.45"/>
    <n v="50"/>
    <n v="0"/>
    <n v="55.92"/>
    <n v="428.42"/>
  </r>
  <r>
    <n v="10592"/>
    <x v="263"/>
    <s v="Genen Shouyu"/>
    <n v="15.5"/>
    <n v="25"/>
    <n v="0.05"/>
    <n v="32.1"/>
    <n v="400.22500000000002"/>
  </r>
  <r>
    <n v="10592"/>
    <x v="263"/>
    <s v="Gumbהr Gummibהrchen"/>
    <n v="31.23"/>
    <n v="5"/>
    <n v="0.05"/>
    <n v="32.1"/>
    <n v="180.4425"/>
  </r>
  <r>
    <n v="10593"/>
    <x v="264"/>
    <s v="Sir Rodney's Marmalade"/>
    <n v="81"/>
    <n v="21"/>
    <n v="0.2"/>
    <n v="174.2"/>
    <n v="1535"/>
  </r>
  <r>
    <n v="10593"/>
    <x v="264"/>
    <s v="Gudbrandsdalsost"/>
    <n v="36"/>
    <n v="20"/>
    <n v="0.2"/>
    <n v="174.2"/>
    <n v="750.2"/>
  </r>
  <r>
    <n v="10593"/>
    <x v="264"/>
    <s v="Lakkalikצצri"/>
    <n v="18"/>
    <n v="4"/>
    <n v="0.2"/>
    <n v="174.2"/>
    <n v="231.8"/>
  </r>
  <r>
    <n v="10594"/>
    <x v="264"/>
    <s v="Filo Mix"/>
    <n v="7"/>
    <n v="24"/>
    <n v="0"/>
    <n v="5.24"/>
    <n v="173.24"/>
  </r>
  <r>
    <n v="10594"/>
    <x v="264"/>
    <s v="Escargots de Bourgogne"/>
    <n v="13.25"/>
    <n v="30"/>
    <n v="0"/>
    <n v="5.24"/>
    <n v="402.74"/>
  </r>
  <r>
    <n v="10595"/>
    <x v="265"/>
    <s v="Steeleye Stout"/>
    <n v="18"/>
    <n v="30"/>
    <n v="0.25"/>
    <n v="96.78"/>
    <n v="501.78"/>
  </r>
  <r>
    <n v="10595"/>
    <x v="265"/>
    <s v="Sirop d'יrable"/>
    <n v="28.5"/>
    <n v="120"/>
    <n v="0.25"/>
    <n v="96.78"/>
    <n v="2661.78"/>
  </r>
  <r>
    <n v="10595"/>
    <x v="265"/>
    <s v="Gudbrandsdalsost"/>
    <n v="36"/>
    <n v="65"/>
    <n v="0.25"/>
    <n v="96.78"/>
    <n v="1851.78"/>
  </r>
  <r>
    <n v="10596"/>
    <x v="266"/>
    <s v="Gnocchi di nonna Alice"/>
    <n v="38"/>
    <n v="5"/>
    <n v="0.2"/>
    <n v="16.34"/>
    <n v="168.34"/>
  </r>
  <r>
    <n v="10596"/>
    <x v="266"/>
    <s v="Vegie-spread"/>
    <n v="43.9"/>
    <n v="24"/>
    <n v="0.2"/>
    <n v="16.34"/>
    <n v="859.22"/>
  </r>
  <r>
    <n v="10596"/>
    <x v="266"/>
    <s v="Rhצnbrהu Klosterbier"/>
    <n v="7.75"/>
    <n v="30"/>
    <n v="0.2"/>
    <n v="16.34"/>
    <n v="202.34"/>
  </r>
  <r>
    <n v="10597"/>
    <x v="266"/>
    <s v="Guaranב Fantבstica"/>
    <n v="4.5"/>
    <n v="35"/>
    <n v="0.2"/>
    <n v="35.119999999999997"/>
    <n v="161.12"/>
  </r>
  <r>
    <n v="10597"/>
    <x v="266"/>
    <s v="Ravioli Angelo"/>
    <n v="19.5"/>
    <n v="20"/>
    <n v="0"/>
    <n v="35.119999999999997"/>
    <n v="425.12"/>
  </r>
  <r>
    <n v="10597"/>
    <x v="266"/>
    <s v="Louisiana Fiery Hot Pepper Sauce"/>
    <n v="21.05"/>
    <n v="12"/>
    <n v="0.2"/>
    <n v="35.119999999999997"/>
    <n v="237.2"/>
  </r>
  <r>
    <n v="10598"/>
    <x v="267"/>
    <s v="Schoggi Schokolade"/>
    <n v="43.9"/>
    <n v="50"/>
    <n v="0"/>
    <n v="44.42"/>
    <n v="2239.42"/>
  </r>
  <r>
    <n v="10598"/>
    <x v="267"/>
    <s v="Flotemysost"/>
    <n v="21.5"/>
    <n v="9"/>
    <n v="0"/>
    <n v="44.42"/>
    <n v="237.92"/>
  </r>
  <r>
    <n v="10599"/>
    <x v="268"/>
    <s v="Tarte au sucre"/>
    <n v="49.3"/>
    <n v="10"/>
    <n v="0"/>
    <n v="29.98"/>
    <n v="522.98"/>
  </r>
  <r>
    <n v="10600"/>
    <x v="269"/>
    <s v="Tourtiטre"/>
    <n v="7.45"/>
    <n v="4"/>
    <n v="0"/>
    <n v="45.13"/>
    <n v="74.930000000000007"/>
  </r>
  <r>
    <n v="10600"/>
    <x v="269"/>
    <s v="Rצd Kaviar"/>
    <n v="15"/>
    <n v="30"/>
    <n v="0"/>
    <n v="45.13"/>
    <n v="495.13"/>
  </r>
  <r>
    <n v="10601"/>
    <x v="269"/>
    <s v="Konbu"/>
    <n v="6"/>
    <n v="60"/>
    <n v="0"/>
    <n v="58.3"/>
    <n v="418.3"/>
  </r>
  <r>
    <n v="10601"/>
    <x v="269"/>
    <s v="Raclette Courdavault"/>
    <n v="55"/>
    <n v="35"/>
    <n v="0"/>
    <n v="58.3"/>
    <n v="1983.3"/>
  </r>
  <r>
    <n v="10602"/>
    <x v="270"/>
    <s v="Original Frankfurter grne Soe"/>
    <n v="13"/>
    <n v="5"/>
    <n v="0.25"/>
    <n v="2.92"/>
    <n v="51.67"/>
  </r>
  <r>
    <n v="10603"/>
    <x v="271"/>
    <s v="Gustaf's Knהckebrצd"/>
    <n v="21"/>
    <n v="48"/>
    <n v="0"/>
    <n v="48.77"/>
    <n v="1056.77"/>
  </r>
  <r>
    <n v="10603"/>
    <x v="271"/>
    <s v="Maxilaku"/>
    <n v="20"/>
    <n v="25"/>
    <n v="0.05"/>
    <n v="48.77"/>
    <n v="523.77"/>
  </r>
  <r>
    <n v="10604"/>
    <x v="271"/>
    <s v="Chocolade"/>
    <n v="12.75"/>
    <n v="6"/>
    <n v="0.1"/>
    <n v="7.46"/>
    <n v="76.31"/>
  </r>
  <r>
    <n v="10604"/>
    <x v="271"/>
    <s v="Lakkalikצצri"/>
    <n v="18"/>
    <n v="10"/>
    <n v="0.1"/>
    <n v="7.46"/>
    <n v="169.46"/>
  </r>
  <r>
    <n v="10605"/>
    <x v="272"/>
    <s v="Pavlova"/>
    <n v="17.45"/>
    <n v="30"/>
    <n v="0.05"/>
    <n v="379.13"/>
    <n v="876.45500000000004"/>
  </r>
  <r>
    <n v="10605"/>
    <x v="272"/>
    <s v="Raclette Courdavault"/>
    <n v="55"/>
    <n v="20"/>
    <n v="0.05"/>
    <n v="379.13"/>
    <n v="1424.13"/>
  </r>
  <r>
    <n v="10605"/>
    <x v="272"/>
    <s v="Camembert Pierrot"/>
    <n v="34"/>
    <n v="70"/>
    <n v="0.05"/>
    <n v="379.13"/>
    <n v="2640.13"/>
  </r>
  <r>
    <n v="10605"/>
    <x v="272"/>
    <s v="Flotemysost"/>
    <n v="21.5"/>
    <n v="15"/>
    <n v="0.05"/>
    <n v="379.13"/>
    <n v="685.505"/>
  </r>
  <r>
    <n v="10606"/>
    <x v="273"/>
    <s v="Chef Anton's Cajun Seasoning"/>
    <n v="22"/>
    <n v="20"/>
    <n v="0.2"/>
    <n v="79.400000000000006"/>
    <n v="431.4"/>
  </r>
  <r>
    <n v="10606"/>
    <x v="273"/>
    <s v="Pגtי chinois"/>
    <n v="24"/>
    <n v="20"/>
    <n v="0.2"/>
    <n v="79.400000000000006"/>
    <n v="463.4"/>
  </r>
  <r>
    <n v="10606"/>
    <x v="273"/>
    <s v="Tarte au sucre"/>
    <n v="49.3"/>
    <n v="10"/>
    <n v="0.2"/>
    <n v="79.400000000000006"/>
    <n v="473.8"/>
  </r>
  <r>
    <n v="10607"/>
    <x v="273"/>
    <s v="Uncle Bob's Organic Dried Pears"/>
    <n v="30"/>
    <n v="45"/>
    <n v="0"/>
    <n v="200.24"/>
    <n v="1550.24"/>
  </r>
  <r>
    <n v="10607"/>
    <x v="273"/>
    <s v="Alice Mutton"/>
    <n v="39"/>
    <n v="100"/>
    <n v="0"/>
    <n v="200.24"/>
    <n v="4100.24"/>
  </r>
  <r>
    <n v="10607"/>
    <x v="273"/>
    <s v="Geitost"/>
    <n v="2.5"/>
    <n v="14"/>
    <n v="0"/>
    <n v="200.24"/>
    <n v="235.24"/>
  </r>
  <r>
    <n v="10607"/>
    <x v="273"/>
    <s v="Boston Crab Meat"/>
    <n v="18.399999999999999"/>
    <n v="42"/>
    <n v="0"/>
    <n v="200.24"/>
    <n v="973.04"/>
  </r>
  <r>
    <n v="10607"/>
    <x v="273"/>
    <s v="Mozzarella di Giovanni"/>
    <n v="34.799999999999997"/>
    <n v="12"/>
    <n v="0"/>
    <n v="200.24"/>
    <n v="617.84"/>
  </r>
  <r>
    <n v="10608"/>
    <x v="274"/>
    <s v="Gnocchi di nonna Alice"/>
    <n v="38"/>
    <n v="28"/>
    <n v="0"/>
    <n v="27.79"/>
    <n v="1091.79"/>
  </r>
  <r>
    <n v="10609"/>
    <x v="275"/>
    <s v="Chai"/>
    <n v="18"/>
    <n v="3"/>
    <n v="0"/>
    <n v="1.85"/>
    <n v="55.85"/>
  </r>
  <r>
    <n v="10609"/>
    <x v="275"/>
    <s v="Ikura"/>
    <n v="31"/>
    <n v="10"/>
    <n v="0"/>
    <n v="1.85"/>
    <n v="311.85000000000002"/>
  </r>
  <r>
    <n v="10609"/>
    <x v="275"/>
    <s v="Sir Rodney's Scones"/>
    <n v="10"/>
    <n v="6"/>
    <n v="0"/>
    <n v="1.85"/>
    <n v="61.85"/>
  </r>
  <r>
    <n v="10610"/>
    <x v="276"/>
    <s v="Inlagd Sill"/>
    <n v="19"/>
    <n v="21"/>
    <n v="0.25"/>
    <n v="26.78"/>
    <n v="326.02999999999997"/>
  </r>
  <r>
    <n v="10611"/>
    <x v="276"/>
    <s v="Chai"/>
    <n v="18"/>
    <n v="6"/>
    <n v="0"/>
    <n v="80.650000000000006"/>
    <n v="188.65"/>
  </r>
  <r>
    <n v="10611"/>
    <x v="276"/>
    <s v="Chang"/>
    <n v="19"/>
    <n v="10"/>
    <n v="0"/>
    <n v="80.650000000000006"/>
    <n v="270.64999999999998"/>
  </r>
  <r>
    <n v="10611"/>
    <x v="276"/>
    <s v="Camembert Pierrot"/>
    <n v="34"/>
    <n v="15"/>
    <n v="0"/>
    <n v="80.650000000000006"/>
    <n v="590.65"/>
  </r>
  <r>
    <n v="10612"/>
    <x v="277"/>
    <s v="Ikura"/>
    <n v="31"/>
    <n v="70"/>
    <n v="0"/>
    <n v="544.08000000000004"/>
    <n v="2714.08"/>
  </r>
  <r>
    <n v="10612"/>
    <x v="277"/>
    <s v="Inlagd Sill"/>
    <n v="19"/>
    <n v="55"/>
    <n v="0"/>
    <n v="544.08000000000004"/>
    <n v="1589.08"/>
  </r>
  <r>
    <n v="10612"/>
    <x v="277"/>
    <s v="Maxilaku"/>
    <n v="20"/>
    <n v="18"/>
    <n v="0"/>
    <n v="544.08000000000004"/>
    <n v="904.08"/>
  </r>
  <r>
    <n v="10612"/>
    <x v="277"/>
    <s v="Camembert Pierrot"/>
    <n v="34"/>
    <n v="40"/>
    <n v="0"/>
    <n v="544.08000000000004"/>
    <n v="1904.08"/>
  </r>
  <r>
    <n v="10612"/>
    <x v="277"/>
    <s v="Lakkalikצצri"/>
    <n v="18"/>
    <n v="80"/>
    <n v="0"/>
    <n v="544.08000000000004"/>
    <n v="1984.08"/>
  </r>
  <r>
    <n v="10613"/>
    <x v="278"/>
    <s v="Konbu"/>
    <n v="6"/>
    <n v="8"/>
    <n v="0.1"/>
    <n v="8.11"/>
    <n v="51.31"/>
  </r>
  <r>
    <n v="10613"/>
    <x v="278"/>
    <s v="Rhצnbrהu Klosterbier"/>
    <n v="7.75"/>
    <n v="40"/>
    <n v="0"/>
    <n v="8.11"/>
    <n v="318.11"/>
  </r>
  <r>
    <n v="10614"/>
    <x v="278"/>
    <s v="Queso Cabrales"/>
    <n v="21"/>
    <n v="14"/>
    <n v="0"/>
    <n v="1.93"/>
    <n v="295.93"/>
  </r>
  <r>
    <n v="10614"/>
    <x v="278"/>
    <s v="Sir Rodney's Scones"/>
    <n v="10"/>
    <n v="8"/>
    <n v="0"/>
    <n v="1.93"/>
    <n v="81.93"/>
  </r>
  <r>
    <n v="10614"/>
    <x v="278"/>
    <s v="Chartreuse verte"/>
    <n v="18"/>
    <n v="5"/>
    <n v="0"/>
    <n v="1.93"/>
    <n v="91.93"/>
  </r>
  <r>
    <n v="10615"/>
    <x v="279"/>
    <s v="Pגtי chinois"/>
    <n v="24"/>
    <n v="5"/>
    <n v="0"/>
    <n v="0.75"/>
    <n v="120.75"/>
  </r>
  <r>
    <n v="10616"/>
    <x v="280"/>
    <s v="Cפte de Blaye"/>
    <n v="263.5"/>
    <n v="15"/>
    <n v="0.05"/>
    <n v="116.53"/>
    <n v="3871.4050000000002"/>
  </r>
  <r>
    <n v="10616"/>
    <x v="280"/>
    <s v="Gnocchi di nonna Alice"/>
    <n v="38"/>
    <n v="14"/>
    <n v="0"/>
    <n v="116.53"/>
    <n v="648.53"/>
  </r>
  <r>
    <n v="10616"/>
    <x v="280"/>
    <s v="Outback Lager"/>
    <n v="15"/>
    <n v="15"/>
    <n v="0.05"/>
    <n v="116.53"/>
    <n v="330.28"/>
  </r>
  <r>
    <n v="10616"/>
    <x v="280"/>
    <s v="Flotemysost"/>
    <n v="21.5"/>
    <n v="15"/>
    <n v="0.05"/>
    <n v="116.53"/>
    <n v="422.90499999999997"/>
  </r>
  <r>
    <n v="10617"/>
    <x v="280"/>
    <s v="Raclette Courdavault"/>
    <n v="55"/>
    <n v="30"/>
    <n v="0.15"/>
    <n v="18.53"/>
    <n v="1421.03"/>
  </r>
  <r>
    <n v="10618"/>
    <x v="281"/>
    <s v="Grandma's Boysenberry Spread"/>
    <n v="25"/>
    <n v="70"/>
    <n v="0"/>
    <n v="154.68"/>
    <n v="1904.68"/>
  </r>
  <r>
    <n v="10618"/>
    <x v="281"/>
    <s v="Gnocchi di nonna Alice"/>
    <n v="38"/>
    <n v="20"/>
    <n v="0"/>
    <n v="154.68"/>
    <n v="914.68"/>
  </r>
  <r>
    <n v="10618"/>
    <x v="281"/>
    <s v="Scottish Longbreads"/>
    <n v="12.5"/>
    <n v="15"/>
    <n v="0"/>
    <n v="154.68"/>
    <n v="342.18"/>
  </r>
  <r>
    <n v="10619"/>
    <x v="282"/>
    <s v="Sir Rodney's Scones"/>
    <n v="10"/>
    <n v="42"/>
    <n v="0"/>
    <n v="91.05"/>
    <n v="511.05"/>
  </r>
  <r>
    <n v="10619"/>
    <x v="282"/>
    <s v="Gustaf's Knהckebrצd"/>
    <n v="21"/>
    <n v="40"/>
    <n v="0"/>
    <n v="91.05"/>
    <n v="931.05"/>
  </r>
  <r>
    <n v="10620"/>
    <x v="283"/>
    <s v="Guaranב Fantבstica"/>
    <n v="4.5"/>
    <n v="5"/>
    <n v="0"/>
    <n v="0.94"/>
    <n v="23.44"/>
  </r>
  <r>
    <n v="10620"/>
    <x v="283"/>
    <s v="Filo Mix"/>
    <n v="7"/>
    <n v="5"/>
    <n v="0"/>
    <n v="0.94"/>
    <n v="35.94"/>
  </r>
  <r>
    <n v="10621"/>
    <x v="283"/>
    <s v="Teatime Chocolate Biscuits"/>
    <n v="9.1999999999999993"/>
    <n v="5"/>
    <n v="0"/>
    <n v="23.73"/>
    <n v="69.73"/>
  </r>
  <r>
    <n v="10621"/>
    <x v="283"/>
    <s v="Tunnbrצd"/>
    <n v="9"/>
    <n v="10"/>
    <n v="0"/>
    <n v="23.73"/>
    <n v="113.73"/>
  </r>
  <r>
    <n v="10621"/>
    <x v="283"/>
    <s v="Outback Lager"/>
    <n v="15"/>
    <n v="20"/>
    <n v="0"/>
    <n v="23.73"/>
    <n v="323.73"/>
  </r>
  <r>
    <n v="10621"/>
    <x v="283"/>
    <s v="Flotemysost"/>
    <n v="21.5"/>
    <n v="15"/>
    <n v="0"/>
    <n v="23.73"/>
    <n v="346.23"/>
  </r>
  <r>
    <n v="10622"/>
    <x v="284"/>
    <s v="Chang"/>
    <n v="19"/>
    <n v="20"/>
    <n v="0"/>
    <n v="50.97"/>
    <n v="430.97"/>
  </r>
  <r>
    <n v="10622"/>
    <x v="284"/>
    <s v="Scottish Longbreads"/>
    <n v="12.5"/>
    <n v="18"/>
    <n v="0.2"/>
    <n v="50.97"/>
    <n v="230.97"/>
  </r>
  <r>
    <n v="10623"/>
    <x v="285"/>
    <s v="Tofu"/>
    <n v="23.25"/>
    <n v="21"/>
    <n v="0"/>
    <n v="97.18"/>
    <n v="585.42999999999995"/>
  </r>
  <r>
    <n v="10623"/>
    <x v="285"/>
    <s v="Teatime Chocolate Biscuits"/>
    <n v="9.1999999999999993"/>
    <n v="15"/>
    <n v="0.1"/>
    <n v="97.18"/>
    <n v="221.38"/>
  </r>
  <r>
    <n v="10623"/>
    <x v="285"/>
    <s v="Sir Rodney's Scones"/>
    <n v="10"/>
    <n v="25"/>
    <n v="0.1"/>
    <n v="97.18"/>
    <n v="322.18"/>
  </r>
  <r>
    <n v="10623"/>
    <x v="285"/>
    <s v="Guaranב Fantבstica"/>
    <n v="4.5"/>
    <n v="3"/>
    <n v="0"/>
    <n v="97.18"/>
    <n v="110.68"/>
  </r>
  <r>
    <n v="10623"/>
    <x v="285"/>
    <s v="Steeleye Stout"/>
    <n v="18"/>
    <n v="30"/>
    <n v="0.1"/>
    <n v="97.18"/>
    <n v="583.17999999999995"/>
  </r>
  <r>
    <n v="10624"/>
    <x v="285"/>
    <s v="Rצssle Sauerkraut"/>
    <n v="45.6"/>
    <n v="10"/>
    <n v="0"/>
    <n v="94.8"/>
    <n v="550.79999999999995"/>
  </r>
  <r>
    <n v="10624"/>
    <x v="285"/>
    <s v="Thringer Rostbratwurst"/>
    <n v="123.79"/>
    <n v="6"/>
    <n v="0"/>
    <n v="94.8"/>
    <n v="837.54"/>
  </r>
  <r>
    <n v="10624"/>
    <x v="285"/>
    <s v="Gula Malacca"/>
    <n v="19.45"/>
    <n v="10"/>
    <n v="0"/>
    <n v="94.8"/>
    <n v="289.3"/>
  </r>
  <r>
    <n v="10625"/>
    <x v="286"/>
    <s v="Tofu"/>
    <n v="23.25"/>
    <n v="3"/>
    <n v="0"/>
    <n v="43.9"/>
    <n v="113.65"/>
  </r>
  <r>
    <n v="10625"/>
    <x v="286"/>
    <s v="Singaporean Hokkien Fried Mee"/>
    <n v="14"/>
    <n v="5"/>
    <n v="0"/>
    <n v="43.9"/>
    <n v="113.9"/>
  </r>
  <r>
    <n v="10625"/>
    <x v="286"/>
    <s v="Camembert Pierrot"/>
    <n v="34"/>
    <n v="10"/>
    <n v="0"/>
    <n v="43.9"/>
    <n v="383.9"/>
  </r>
  <r>
    <n v="10626"/>
    <x v="287"/>
    <s v="Perth Pasties"/>
    <n v="32.799999999999997"/>
    <n v="12"/>
    <n v="0"/>
    <n v="138.69"/>
    <n v="532.29"/>
  </r>
  <r>
    <n v="10626"/>
    <x v="287"/>
    <s v="Camembert Pierrot"/>
    <n v="34"/>
    <n v="20"/>
    <n v="0"/>
    <n v="138.69"/>
    <n v="818.69"/>
  </r>
  <r>
    <n v="10626"/>
    <x v="287"/>
    <s v="Flotemysost"/>
    <n v="21.5"/>
    <n v="20"/>
    <n v="0"/>
    <n v="138.69"/>
    <n v="568.69000000000005"/>
  </r>
  <r>
    <n v="10627"/>
    <x v="287"/>
    <s v="Tarte au sucre"/>
    <n v="49.3"/>
    <n v="15"/>
    <n v="0"/>
    <n v="107.46"/>
    <n v="846.96"/>
  </r>
  <r>
    <n v="10627"/>
    <x v="287"/>
    <s v="Rצd Kaviar"/>
    <n v="15"/>
    <n v="35"/>
    <n v="0.15"/>
    <n v="107.46"/>
    <n v="553.71"/>
  </r>
  <r>
    <n v="10628"/>
    <x v="288"/>
    <s v="Chai"/>
    <n v="18"/>
    <n v="25"/>
    <n v="0"/>
    <n v="30.36"/>
    <n v="480.36"/>
  </r>
  <r>
    <n v="10629"/>
    <x v="288"/>
    <s v="Thringer Rostbratwurst"/>
    <n v="123.79"/>
    <n v="20"/>
    <n v="0"/>
    <n v="85.46"/>
    <n v="2561.2600000000002"/>
  </r>
  <r>
    <n v="10629"/>
    <x v="288"/>
    <s v="Wimmers gute Semmelknצdel"/>
    <n v="33.25"/>
    <n v="9"/>
    <n v="0"/>
    <n v="85.46"/>
    <n v="384.71"/>
  </r>
  <r>
    <n v="10630"/>
    <x v="289"/>
    <s v="Pגtי chinois"/>
    <n v="24"/>
    <n v="12"/>
    <n v="0.05"/>
    <n v="32.35"/>
    <n v="305.95"/>
  </r>
  <r>
    <n v="10630"/>
    <x v="289"/>
    <s v="Lakkalikצצri"/>
    <n v="18"/>
    <n v="35"/>
    <n v="0"/>
    <n v="32.35"/>
    <n v="662.35"/>
  </r>
  <r>
    <n v="10631"/>
    <x v="290"/>
    <s v="Rhצnbrהu Klosterbier"/>
    <n v="7.75"/>
    <n v="8"/>
    <n v="0.1"/>
    <n v="0.87"/>
    <n v="56.67"/>
  </r>
  <r>
    <n v="10632"/>
    <x v="290"/>
    <s v="Chang"/>
    <n v="19"/>
    <n v="30"/>
    <n v="0.05"/>
    <n v="41.38"/>
    <n v="582.88"/>
  </r>
  <r>
    <n v="10632"/>
    <x v="290"/>
    <s v="Geitost"/>
    <n v="2.5"/>
    <n v="20"/>
    <n v="0.05"/>
    <n v="41.38"/>
    <n v="88.88"/>
  </r>
  <r>
    <n v="10633"/>
    <x v="291"/>
    <s v="Queso Manchego La Pastora"/>
    <n v="38"/>
    <n v="36"/>
    <n v="0.15"/>
    <n v="477.9"/>
    <n v="1640.7"/>
  </r>
  <r>
    <n v="10633"/>
    <x v="291"/>
    <s v="Konbu"/>
    <n v="6"/>
    <n v="13"/>
    <n v="0.15"/>
    <n v="477.9"/>
    <n v="544.20000000000005"/>
  </r>
  <r>
    <n v="10633"/>
    <x v="291"/>
    <s v="Gumbהr Gummibהrchen"/>
    <n v="31.23"/>
    <n v="35"/>
    <n v="0.15"/>
    <n v="477.9"/>
    <n v="1406.9929999999999"/>
  </r>
  <r>
    <n v="10633"/>
    <x v="291"/>
    <s v="Tarte au sucre"/>
    <n v="49.3"/>
    <n v="80"/>
    <n v="0.15"/>
    <n v="477.9"/>
    <n v="3830.3"/>
  </r>
  <r>
    <n v="10634"/>
    <x v="291"/>
    <s v="Uncle Bob's Organic Dried Pears"/>
    <n v="30"/>
    <n v="35"/>
    <n v="0"/>
    <n v="487.38"/>
    <n v="1537.38"/>
  </r>
  <r>
    <n v="10634"/>
    <x v="291"/>
    <s v="Carnarvon Tigers"/>
    <n v="62.5"/>
    <n v="50"/>
    <n v="0"/>
    <n v="487.38"/>
    <n v="3612.38"/>
  </r>
  <r>
    <n v="10634"/>
    <x v="291"/>
    <s v="Manjimup Dried Apples"/>
    <n v="53"/>
    <n v="15"/>
    <n v="0"/>
    <n v="487.38"/>
    <n v="1282.3800000000001"/>
  </r>
  <r>
    <n v="10634"/>
    <x v="291"/>
    <s v="Rhצnbrהu Klosterbier"/>
    <n v="7.75"/>
    <n v="2"/>
    <n v="0"/>
    <n v="487.38"/>
    <n v="502.88"/>
  </r>
  <r>
    <n v="10635"/>
    <x v="292"/>
    <s v="Chef Anton's Cajun Seasoning"/>
    <n v="22"/>
    <n v="10"/>
    <n v="0.1"/>
    <n v="47.46"/>
    <n v="245.46"/>
  </r>
  <r>
    <n v="10635"/>
    <x v="292"/>
    <s v="Chef Anton's Gumbo Mix"/>
    <n v="21.35"/>
    <n v="15"/>
    <n v="0.1"/>
    <n v="47.46"/>
    <n v="335.685"/>
  </r>
  <r>
    <n v="10635"/>
    <x v="292"/>
    <s v="Gustaf's Knהckebrצd"/>
    <n v="21"/>
    <n v="40"/>
    <n v="0"/>
    <n v="47.46"/>
    <n v="887.46"/>
  </r>
  <r>
    <n v="10636"/>
    <x v="293"/>
    <s v="Chef Anton's Cajun Seasoning"/>
    <n v="22"/>
    <n v="25"/>
    <n v="0"/>
    <n v="1.1499999999999999"/>
    <n v="551.15"/>
  </r>
  <r>
    <n v="10636"/>
    <x v="293"/>
    <s v="Escargots de Bourgogne"/>
    <n v="13.25"/>
    <n v="6"/>
    <n v="0"/>
    <n v="1.1499999999999999"/>
    <n v="80.650000000000006"/>
  </r>
  <r>
    <n v="10637"/>
    <x v="293"/>
    <s v="Queso Cabrales"/>
    <n v="21"/>
    <n v="10"/>
    <n v="0"/>
    <n v="201.29"/>
    <n v="411.29"/>
  </r>
  <r>
    <n v="10637"/>
    <x v="293"/>
    <s v="Valkoinen suklaa"/>
    <n v="16.25"/>
    <n v="25"/>
    <n v="0.05"/>
    <n v="201.29"/>
    <n v="587.22749999999996"/>
  </r>
  <r>
    <n v="10637"/>
    <x v="293"/>
    <s v="Gnocchi di nonna Alice"/>
    <n v="38"/>
    <n v="60"/>
    <n v="0.05"/>
    <n v="201.29"/>
    <n v="2367.29"/>
  </r>
  <r>
    <n v="10638"/>
    <x v="294"/>
    <s v="Rogede sild"/>
    <n v="9.5"/>
    <n v="20"/>
    <n v="0"/>
    <n v="158.44"/>
    <n v="348.44"/>
  </r>
  <r>
    <n v="10638"/>
    <x v="294"/>
    <s v="Louisiana Fiery Hot Pepper Sauce"/>
    <n v="21.05"/>
    <n v="21"/>
    <n v="0"/>
    <n v="158.44"/>
    <n v="600.49"/>
  </r>
  <r>
    <n v="10638"/>
    <x v="294"/>
    <s v="Mozzarella di Giovanni"/>
    <n v="34.799999999999997"/>
    <n v="60"/>
    <n v="0"/>
    <n v="158.44"/>
    <n v="2246.44"/>
  </r>
  <r>
    <n v="10639"/>
    <x v="294"/>
    <s v="Carnarvon Tigers"/>
    <n v="62.5"/>
    <n v="8"/>
    <n v="0"/>
    <n v="38.64"/>
    <n v="538.64"/>
  </r>
  <r>
    <n v="10640"/>
    <x v="295"/>
    <s v="Gudbrandsdalsost"/>
    <n v="36"/>
    <n v="20"/>
    <n v="0.25"/>
    <n v="23.55"/>
    <n v="563.54999999999995"/>
  </r>
  <r>
    <n v="10640"/>
    <x v="295"/>
    <s v="Outback Lager"/>
    <n v="15"/>
    <n v="15"/>
    <n v="0.25"/>
    <n v="23.55"/>
    <n v="192.3"/>
  </r>
  <r>
    <n v="10641"/>
    <x v="296"/>
    <s v="Chang"/>
    <n v="19"/>
    <n v="50"/>
    <n v="0"/>
    <n v="179.61"/>
    <n v="1129.6099999999999"/>
  </r>
  <r>
    <n v="10641"/>
    <x v="296"/>
    <s v="Boston Crab Meat"/>
    <n v="18.399999999999999"/>
    <n v="60"/>
    <n v="0"/>
    <n v="179.61"/>
    <n v="1283.6099999999999"/>
  </r>
  <r>
    <n v="10642"/>
    <x v="296"/>
    <s v="Sir Rodney's Scones"/>
    <n v="10"/>
    <n v="30"/>
    <n v="0.2"/>
    <n v="41.89"/>
    <n v="281.89"/>
  </r>
  <r>
    <n v="10642"/>
    <x v="296"/>
    <s v="Sirop d'יrable"/>
    <n v="28.5"/>
    <n v="20"/>
    <n v="0.2"/>
    <n v="41.89"/>
    <n v="497.89"/>
  </r>
  <r>
    <n v="10643"/>
    <x v="297"/>
    <s v="Rצssle Sauerkraut"/>
    <n v="45.6"/>
    <n v="15"/>
    <n v="0.25"/>
    <n v="29.46"/>
    <n v="542.46"/>
  </r>
  <r>
    <n v="10643"/>
    <x v="297"/>
    <s v="Chartreuse verte"/>
    <n v="18"/>
    <n v="21"/>
    <n v="0.25"/>
    <n v="29.46"/>
    <n v="312.95999999999998"/>
  </r>
  <r>
    <n v="10643"/>
    <x v="297"/>
    <s v="Spegesild"/>
    <n v="12"/>
    <n v="2"/>
    <n v="0.25"/>
    <n v="29.46"/>
    <n v="47.46"/>
  </r>
  <r>
    <n v="10644"/>
    <x v="297"/>
    <s v="Carnarvon Tigers"/>
    <n v="62.5"/>
    <n v="4"/>
    <n v="0.1"/>
    <n v="0.14000000000000001"/>
    <n v="225.14"/>
  </r>
  <r>
    <n v="10644"/>
    <x v="297"/>
    <s v="Ipoh Coffee"/>
    <n v="46"/>
    <n v="20"/>
    <n v="0"/>
    <n v="0.14000000000000001"/>
    <n v="920.14"/>
  </r>
  <r>
    <n v="10644"/>
    <x v="297"/>
    <s v="Spegesild"/>
    <n v="12"/>
    <n v="21"/>
    <n v="0.1"/>
    <n v="0.14000000000000001"/>
    <n v="226.94"/>
  </r>
  <r>
    <n v="10645"/>
    <x v="298"/>
    <s v="Carnarvon Tigers"/>
    <n v="62.5"/>
    <n v="20"/>
    <n v="0"/>
    <n v="12.41"/>
    <n v="1262.4100000000001"/>
  </r>
  <r>
    <n v="10645"/>
    <x v="298"/>
    <s v="Inlagd Sill"/>
    <n v="19"/>
    <n v="15"/>
    <n v="0"/>
    <n v="12.41"/>
    <n v="297.41000000000003"/>
  </r>
  <r>
    <n v="10646"/>
    <x v="299"/>
    <s v="Chai"/>
    <n v="18"/>
    <n v="15"/>
    <n v="0.25"/>
    <n v="142.33000000000001"/>
    <n v="344.83"/>
  </r>
  <r>
    <n v="10646"/>
    <x v="299"/>
    <s v="Ikura"/>
    <n v="31"/>
    <n v="18"/>
    <n v="0.25"/>
    <n v="142.33000000000001"/>
    <n v="560.83000000000004"/>
  </r>
  <r>
    <n v="10646"/>
    <x v="299"/>
    <s v="Flotemysost"/>
    <n v="21.5"/>
    <n v="30"/>
    <n v="0.25"/>
    <n v="142.33000000000001"/>
    <n v="626.08000000000004"/>
  </r>
  <r>
    <n v="10646"/>
    <x v="299"/>
    <s v="Original Frankfurter grne Soe"/>
    <n v="13"/>
    <n v="35"/>
    <n v="0.25"/>
    <n v="142.33000000000001"/>
    <n v="483.58"/>
  </r>
  <r>
    <n v="10647"/>
    <x v="299"/>
    <s v="Teatime Chocolate Biscuits"/>
    <n v="9.1999999999999993"/>
    <n v="30"/>
    <n v="0"/>
    <n v="45.54"/>
    <n v="321.54000000000002"/>
  </r>
  <r>
    <n v="10647"/>
    <x v="299"/>
    <s v="Chartreuse verte"/>
    <n v="18"/>
    <n v="20"/>
    <n v="0"/>
    <n v="45.54"/>
    <n v="405.54"/>
  </r>
  <r>
    <n v="10648"/>
    <x v="300"/>
    <s v="Gustaf's Knהckebrצd"/>
    <n v="21"/>
    <n v="15"/>
    <n v="0"/>
    <n v="14.25"/>
    <n v="329.25"/>
  </r>
  <r>
    <n v="10648"/>
    <x v="300"/>
    <s v="Guaranב Fantבstica"/>
    <n v="4.5"/>
    <n v="15"/>
    <n v="0.15"/>
    <n v="14.25"/>
    <n v="71.625"/>
  </r>
  <r>
    <n v="10649"/>
    <x v="300"/>
    <s v="Rצssle Sauerkraut"/>
    <n v="45.6"/>
    <n v="20"/>
    <n v="0"/>
    <n v="6.2"/>
    <n v="918.2"/>
  </r>
  <r>
    <n v="10649"/>
    <x v="300"/>
    <s v="Mozzarella di Giovanni"/>
    <n v="34.799999999999997"/>
    <n v="15"/>
    <n v="0"/>
    <n v="6.2"/>
    <n v="528.20000000000005"/>
  </r>
  <r>
    <n v="10650"/>
    <x v="301"/>
    <s v="Nord-Ost Matjeshering"/>
    <n v="25.89"/>
    <n v="30"/>
    <n v="0"/>
    <n v="176.81"/>
    <n v="953.51"/>
  </r>
  <r>
    <n v="10650"/>
    <x v="301"/>
    <s v="Perth Pasties"/>
    <n v="32.799999999999997"/>
    <n v="25"/>
    <n v="0.05"/>
    <n v="176.81"/>
    <n v="955.81"/>
  </r>
  <r>
    <n v="10650"/>
    <x v="301"/>
    <s v="Tourtiטre"/>
    <n v="7.45"/>
    <n v="30"/>
    <n v="0"/>
    <n v="176.81"/>
    <n v="400.31"/>
  </r>
  <r>
    <n v="10651"/>
    <x v="302"/>
    <s v="Teatime Chocolate Biscuits"/>
    <n v="9.1999999999999993"/>
    <n v="12"/>
    <n v="0.25"/>
    <n v="20.6"/>
    <n v="103.4"/>
  </r>
  <r>
    <n v="10651"/>
    <x v="302"/>
    <s v="Gustaf's Knהckebrצd"/>
    <n v="21"/>
    <n v="20"/>
    <n v="0.25"/>
    <n v="20.6"/>
    <n v="335.6"/>
  </r>
  <r>
    <n v="10652"/>
    <x v="302"/>
    <s v="Nord-Ost Matjeshering"/>
    <n v="25.89"/>
    <n v="2"/>
    <n v="0.25"/>
    <n v="7.14"/>
    <n v="45.975000000000001"/>
  </r>
  <r>
    <n v="10652"/>
    <x v="302"/>
    <s v="Singaporean Hokkien Fried Mee"/>
    <n v="14"/>
    <n v="20"/>
    <n v="0"/>
    <n v="7.14"/>
    <n v="287.14"/>
  </r>
  <r>
    <n v="10653"/>
    <x v="303"/>
    <s v="Pavlova"/>
    <n v="17.45"/>
    <n v="30"/>
    <n v="0.1"/>
    <n v="93.25"/>
    <n v="564.4"/>
  </r>
  <r>
    <n v="10653"/>
    <x v="303"/>
    <s v="Camembert Pierrot"/>
    <n v="34"/>
    <n v="20"/>
    <n v="0.1"/>
    <n v="93.25"/>
    <n v="705.25"/>
  </r>
  <r>
    <n v="10654"/>
    <x v="303"/>
    <s v="Chef Anton's Cajun Seasoning"/>
    <n v="22"/>
    <n v="12"/>
    <n v="0.1"/>
    <n v="55.26"/>
    <n v="292.86"/>
  </r>
  <r>
    <n v="10654"/>
    <x v="303"/>
    <s v="Chartreuse verte"/>
    <n v="18"/>
    <n v="20"/>
    <n v="0.1"/>
    <n v="55.26"/>
    <n v="379.26"/>
  </r>
  <r>
    <n v="10654"/>
    <x v="303"/>
    <s v="Tourtiטre"/>
    <n v="7.45"/>
    <n v="6"/>
    <n v="0.1"/>
    <n v="55.26"/>
    <n v="95.49"/>
  </r>
  <r>
    <n v="10655"/>
    <x v="304"/>
    <s v="Jack's New England Clam Chowder"/>
    <n v="9.65"/>
    <n v="20"/>
    <n v="0.2"/>
    <n v="4.41"/>
    <n v="158.81"/>
  </r>
  <r>
    <n v="10656"/>
    <x v="305"/>
    <s v="Tofu"/>
    <n v="23.25"/>
    <n v="3"/>
    <n v="0.1"/>
    <n v="57.15"/>
    <n v="119.925"/>
  </r>
  <r>
    <n v="10656"/>
    <x v="305"/>
    <s v="Gula Malacca"/>
    <n v="19.45"/>
    <n v="28"/>
    <n v="0.1"/>
    <n v="57.15"/>
    <n v="547.29"/>
  </r>
  <r>
    <n v="10656"/>
    <x v="305"/>
    <s v="Zaanse koeken"/>
    <n v="9.5"/>
    <n v="6"/>
    <n v="0.1"/>
    <n v="57.15"/>
    <n v="108.45"/>
  </r>
  <r>
    <n v="10657"/>
    <x v="305"/>
    <s v="Genen Shouyu"/>
    <n v="15.5"/>
    <n v="50"/>
    <n v="0"/>
    <n v="352.69"/>
    <n v="1127.69"/>
  </r>
  <r>
    <n v="10657"/>
    <x v="305"/>
    <s v="Jack's New England Clam Chowder"/>
    <n v="9.65"/>
    <n v="24"/>
    <n v="0"/>
    <n v="352.69"/>
    <n v="584.29"/>
  </r>
  <r>
    <n v="10657"/>
    <x v="305"/>
    <s v="Spegesild"/>
    <n v="12"/>
    <n v="45"/>
    <n v="0"/>
    <n v="352.69"/>
    <n v="892.69"/>
  </r>
  <r>
    <n v="10657"/>
    <x v="305"/>
    <s v="Zaanse koeken"/>
    <n v="9.5"/>
    <n v="10"/>
    <n v="0"/>
    <n v="352.69"/>
    <n v="447.69"/>
  </r>
  <r>
    <n v="10657"/>
    <x v="305"/>
    <s v="Gnocchi di nonna Alice"/>
    <n v="38"/>
    <n v="45"/>
    <n v="0"/>
    <n v="352.69"/>
    <n v="2062.69"/>
  </r>
  <r>
    <n v="10657"/>
    <x v="305"/>
    <s v="Camembert Pierrot"/>
    <n v="34"/>
    <n v="30"/>
    <n v="0"/>
    <n v="352.69"/>
    <n v="1372.69"/>
  </r>
  <r>
    <n v="10658"/>
    <x v="306"/>
    <s v="Sir Rodney's Scones"/>
    <n v="10"/>
    <n v="60"/>
    <n v="0"/>
    <n v="364.15"/>
    <n v="964.15"/>
  </r>
  <r>
    <n v="10658"/>
    <x v="306"/>
    <s v="Boston Crab Meat"/>
    <n v="18.399999999999999"/>
    <n v="70"/>
    <n v="0.05"/>
    <n v="364.15"/>
    <n v="1587.75"/>
  </r>
  <r>
    <n v="10658"/>
    <x v="306"/>
    <s v="Camembert Pierrot"/>
    <n v="34"/>
    <n v="55"/>
    <n v="0.05"/>
    <n v="364.15"/>
    <n v="2140.65"/>
  </r>
  <r>
    <n v="10658"/>
    <x v="306"/>
    <s v="Original Frankfurter grne Soe"/>
    <n v="13"/>
    <n v="70"/>
    <n v="0.05"/>
    <n v="364.15"/>
    <n v="1228.6500000000001"/>
  </r>
  <r>
    <n v="10659"/>
    <x v="306"/>
    <s v="Gorgonzola Telino"/>
    <n v="12.5"/>
    <n v="20"/>
    <n v="0.05"/>
    <n v="105.81"/>
    <n v="343.31"/>
  </r>
  <r>
    <n v="10659"/>
    <x v="306"/>
    <s v="Boston Crab Meat"/>
    <n v="18.399999999999999"/>
    <n v="24"/>
    <n v="0.05"/>
    <n v="105.81"/>
    <n v="525.33000000000004"/>
  </r>
  <r>
    <n v="10659"/>
    <x v="306"/>
    <s v="Outback Lager"/>
    <n v="15"/>
    <n v="40"/>
    <n v="0.05"/>
    <n v="105.81"/>
    <n v="675.81"/>
  </r>
  <r>
    <n v="10660"/>
    <x v="307"/>
    <s v="Sir Rodney's Marmalade"/>
    <n v="81"/>
    <n v="21"/>
    <n v="0"/>
    <n v="111.29"/>
    <n v="1812.29"/>
  </r>
  <r>
    <n v="10661"/>
    <x v="308"/>
    <s v="Chartreuse verte"/>
    <n v="18"/>
    <n v="3"/>
    <n v="0.2"/>
    <n v="17.55"/>
    <n v="60.75"/>
  </r>
  <r>
    <n v="10661"/>
    <x v="308"/>
    <s v="Escargots de Bourgogne"/>
    <n v="13.25"/>
    <n v="49"/>
    <n v="0.2"/>
    <n v="17.55"/>
    <n v="536.95000000000005"/>
  </r>
  <r>
    <n v="10662"/>
    <x v="308"/>
    <s v="Scottish Longbreads"/>
    <n v="12.5"/>
    <n v="10"/>
    <n v="0"/>
    <n v="1.28"/>
    <n v="126.28"/>
  </r>
  <r>
    <n v="10663"/>
    <x v="309"/>
    <s v="Boston Crab Meat"/>
    <n v="18.399999999999999"/>
    <n v="30"/>
    <n v="0.05"/>
    <n v="113.15"/>
    <n v="637.54999999999995"/>
  </r>
  <r>
    <n v="10663"/>
    <x v="309"/>
    <s v="Singaporean Hokkien Fried Mee"/>
    <n v="14"/>
    <n v="30"/>
    <n v="0.05"/>
    <n v="113.15"/>
    <n v="512.15"/>
  </r>
  <r>
    <n v="10663"/>
    <x v="309"/>
    <s v="Manjimup Dried Apples"/>
    <n v="53"/>
    <n v="20"/>
    <n v="0.05"/>
    <n v="113.15"/>
    <n v="1120.1500000000001"/>
  </r>
  <r>
    <n v="10664"/>
    <x v="309"/>
    <s v="Ikura"/>
    <n v="31"/>
    <n v="24"/>
    <n v="0.15"/>
    <n v="1.27"/>
    <n v="633.66999999999996"/>
  </r>
  <r>
    <n v="10664"/>
    <x v="309"/>
    <s v="Gnocchi di nonna Alice"/>
    <n v="38"/>
    <n v="12"/>
    <n v="0.15"/>
    <n v="1.27"/>
    <n v="388.87"/>
  </r>
  <r>
    <n v="10664"/>
    <x v="309"/>
    <s v="Louisiana Fiery Hot Pepper Sauce"/>
    <n v="21.05"/>
    <n v="15"/>
    <n v="0.15"/>
    <n v="1.27"/>
    <n v="269.65750000000003"/>
  </r>
  <r>
    <n v="10665"/>
    <x v="310"/>
    <s v="Manjimup Dried Apples"/>
    <n v="53"/>
    <n v="20"/>
    <n v="0"/>
    <n v="26.31"/>
    <n v="1086.31"/>
  </r>
  <r>
    <n v="10665"/>
    <x v="310"/>
    <s v="Raclette Courdavault"/>
    <n v="55"/>
    <n v="1"/>
    <n v="0"/>
    <n v="26.31"/>
    <n v="81.31"/>
  </r>
  <r>
    <n v="10665"/>
    <x v="310"/>
    <s v="Lakkalikצצri"/>
    <n v="18"/>
    <n v="10"/>
    <n v="0"/>
    <n v="26.31"/>
    <n v="206.31"/>
  </r>
  <r>
    <n v="10666"/>
    <x v="311"/>
    <s v="Thringer Rostbratwurst"/>
    <n v="123.79"/>
    <n v="36"/>
    <n v="0"/>
    <n v="232.42"/>
    <n v="4688.8599999999997"/>
  </r>
  <r>
    <n v="10666"/>
    <x v="311"/>
    <s v="Louisiana Fiery Hot Pepper Sauce"/>
    <n v="21.05"/>
    <n v="10"/>
    <n v="0"/>
    <n v="232.42"/>
    <n v="442.92"/>
  </r>
  <r>
    <n v="10667"/>
    <x v="311"/>
    <s v="Gudbrandsdalsost"/>
    <n v="36"/>
    <n v="45"/>
    <n v="0.2"/>
    <n v="78.09"/>
    <n v="1374.09"/>
  </r>
  <r>
    <n v="10667"/>
    <x v="311"/>
    <s v="Flotemysost"/>
    <n v="21.5"/>
    <n v="14"/>
    <n v="0.2"/>
    <n v="78.09"/>
    <n v="318.89"/>
  </r>
  <r>
    <n v="10668"/>
    <x v="312"/>
    <s v="Gorgonzola Telino"/>
    <n v="12.5"/>
    <n v="8"/>
    <n v="0.1"/>
    <n v="47.22"/>
    <n v="137.22"/>
  </r>
  <r>
    <n v="10668"/>
    <x v="312"/>
    <s v="Pגtי chinois"/>
    <n v="24"/>
    <n v="4"/>
    <n v="0.1"/>
    <n v="47.22"/>
    <n v="133.62"/>
  </r>
  <r>
    <n v="10668"/>
    <x v="312"/>
    <s v="Wimmers gute Semmelknצdel"/>
    <n v="33.25"/>
    <n v="15"/>
    <n v="0.1"/>
    <n v="47.22"/>
    <n v="496.09500000000003"/>
  </r>
  <r>
    <n v="10669"/>
    <x v="312"/>
    <s v="Inlagd Sill"/>
    <n v="19"/>
    <n v="30"/>
    <n v="0"/>
    <n v="24.39"/>
    <n v="594.39"/>
  </r>
  <r>
    <n v="10670"/>
    <x v="313"/>
    <s v="Tunnbrצd"/>
    <n v="9"/>
    <n v="32"/>
    <n v="0"/>
    <n v="203.48"/>
    <n v="491.48"/>
  </r>
  <r>
    <n v="10670"/>
    <x v="313"/>
    <s v="Spegesild"/>
    <n v="12"/>
    <n v="60"/>
    <n v="0"/>
    <n v="203.48"/>
    <n v="923.48"/>
  </r>
  <r>
    <n v="10670"/>
    <x v="313"/>
    <s v="Laughing Lumberjack Lager"/>
    <n v="14"/>
    <n v="25"/>
    <n v="0"/>
    <n v="203.48"/>
    <n v="553.48"/>
  </r>
  <r>
    <n v="10670"/>
    <x v="313"/>
    <s v="Rצd Kaviar"/>
    <n v="15"/>
    <n v="50"/>
    <n v="0"/>
    <n v="203.48"/>
    <n v="953.48"/>
  </r>
  <r>
    <n v="10670"/>
    <x v="313"/>
    <s v="Rhצnbrהu Klosterbier"/>
    <n v="7.75"/>
    <n v="25"/>
    <n v="0"/>
    <n v="203.48"/>
    <n v="397.23"/>
  </r>
  <r>
    <n v="10671"/>
    <x v="314"/>
    <s v="Pavlova"/>
    <n v="17.45"/>
    <n v="10"/>
    <n v="0"/>
    <n v="30.34"/>
    <n v="204.84"/>
  </r>
  <r>
    <n v="10671"/>
    <x v="314"/>
    <s v="Tarte au sucre"/>
    <n v="49.3"/>
    <n v="10"/>
    <n v="0"/>
    <n v="30.34"/>
    <n v="523.34"/>
  </r>
  <r>
    <n v="10671"/>
    <x v="314"/>
    <s v="Louisiana Fiery Hot Pepper Sauce"/>
    <n v="21.05"/>
    <n v="12"/>
    <n v="0"/>
    <n v="30.34"/>
    <n v="282.94"/>
  </r>
  <r>
    <n v="10672"/>
    <x v="314"/>
    <s v="Cפte de Blaye"/>
    <n v="263.5"/>
    <n v="15"/>
    <n v="0.1"/>
    <n v="95.75"/>
    <n v="3653"/>
  </r>
  <r>
    <n v="10672"/>
    <x v="314"/>
    <s v="Flotemysost"/>
    <n v="21.5"/>
    <n v="12"/>
    <n v="0"/>
    <n v="95.75"/>
    <n v="353.75"/>
  </r>
  <r>
    <n v="10673"/>
    <x v="315"/>
    <s v="Pavlova"/>
    <n v="17.45"/>
    <n v="3"/>
    <n v="0"/>
    <n v="22.76"/>
    <n v="75.11"/>
  </r>
  <r>
    <n v="10673"/>
    <x v="315"/>
    <s v="Singaporean Hokkien Fried Mee"/>
    <n v="14"/>
    <n v="6"/>
    <n v="0"/>
    <n v="22.76"/>
    <n v="106.76"/>
  </r>
  <r>
    <n v="10673"/>
    <x v="315"/>
    <s v="Ipoh Coffee"/>
    <n v="46"/>
    <n v="6"/>
    <n v="0"/>
    <n v="22.76"/>
    <n v="298.76"/>
  </r>
  <r>
    <n v="10674"/>
    <x v="315"/>
    <s v="Tunnbrצd"/>
    <n v="9"/>
    <n v="5"/>
    <n v="0"/>
    <n v="0.9"/>
    <n v="45.9"/>
  </r>
  <r>
    <n v="10675"/>
    <x v="316"/>
    <s v="Tofu"/>
    <n v="23.25"/>
    <n v="30"/>
    <n v="0"/>
    <n v="31.85"/>
    <n v="729.35"/>
  </r>
  <r>
    <n v="10675"/>
    <x v="316"/>
    <s v="Perth Pasties"/>
    <n v="32.799999999999997"/>
    <n v="10"/>
    <n v="0"/>
    <n v="31.85"/>
    <n v="359.85"/>
  </r>
  <r>
    <n v="10675"/>
    <x v="316"/>
    <s v="Escargots de Bourgogne"/>
    <n v="13.25"/>
    <n v="30"/>
    <n v="0"/>
    <n v="31.85"/>
    <n v="429.35"/>
  </r>
  <r>
    <n v="10676"/>
    <x v="317"/>
    <s v="Ikura"/>
    <n v="31"/>
    <n v="2"/>
    <n v="0"/>
    <n v="2.0099999999999998"/>
    <n v="64.010000000000005"/>
  </r>
  <r>
    <n v="10676"/>
    <x v="317"/>
    <s v="Teatime Chocolate Biscuits"/>
    <n v="9.1999999999999993"/>
    <n v="7"/>
    <n v="0"/>
    <n v="2.0099999999999998"/>
    <n v="66.41"/>
  </r>
  <r>
    <n v="10676"/>
    <x v="317"/>
    <s v="Gula Malacca"/>
    <n v="19.45"/>
    <n v="21"/>
    <n v="0"/>
    <n v="2.0099999999999998"/>
    <n v="410.46"/>
  </r>
  <r>
    <n v="10677"/>
    <x v="317"/>
    <s v="Gumbהr Gummibהrchen"/>
    <n v="31.23"/>
    <n v="30"/>
    <n v="0.15"/>
    <n v="4.03"/>
    <n v="800.39509999999996"/>
  </r>
  <r>
    <n v="10677"/>
    <x v="317"/>
    <s v="Geitost"/>
    <n v="2.5"/>
    <n v="8"/>
    <n v="0.15"/>
    <n v="4.03"/>
    <n v="21.03"/>
  </r>
  <r>
    <n v="10678"/>
    <x v="318"/>
    <s v="Queso Manchego La Pastora"/>
    <n v="38"/>
    <n v="100"/>
    <n v="0"/>
    <n v="388.98"/>
    <n v="4188.9799999999996"/>
  </r>
  <r>
    <n v="10678"/>
    <x v="318"/>
    <s v="Geitost"/>
    <n v="2.5"/>
    <n v="30"/>
    <n v="0"/>
    <n v="388.98"/>
    <n v="463.98"/>
  </r>
  <r>
    <n v="10678"/>
    <x v="318"/>
    <s v="Jack's New England Clam Chowder"/>
    <n v="9.65"/>
    <n v="120"/>
    <n v="0"/>
    <n v="388.98"/>
    <n v="1546.98"/>
  </r>
  <r>
    <n v="10678"/>
    <x v="318"/>
    <s v="Tourtiטre"/>
    <n v="7.45"/>
    <n v="30"/>
    <n v="0"/>
    <n v="388.98"/>
    <n v="612.48"/>
  </r>
  <r>
    <n v="10679"/>
    <x v="318"/>
    <s v="Raclette Courdavault"/>
    <n v="55"/>
    <n v="12"/>
    <n v="0"/>
    <n v="27.94"/>
    <n v="687.94"/>
  </r>
  <r>
    <n v="10680"/>
    <x v="319"/>
    <s v="Pavlova"/>
    <n v="17.45"/>
    <n v="50"/>
    <n v="0.25"/>
    <n v="26.61"/>
    <n v="680.98500000000001"/>
  </r>
  <r>
    <n v="10680"/>
    <x v="319"/>
    <s v="Gorgonzola Telino"/>
    <n v="12.5"/>
    <n v="20"/>
    <n v="0.25"/>
    <n v="26.61"/>
    <n v="214.11"/>
  </r>
  <r>
    <n v="10680"/>
    <x v="319"/>
    <s v="Singaporean Hokkien Fried Mee"/>
    <n v="14"/>
    <n v="40"/>
    <n v="0.25"/>
    <n v="26.61"/>
    <n v="446.61"/>
  </r>
  <r>
    <n v="10681"/>
    <x v="320"/>
    <s v="Teatime Chocolate Biscuits"/>
    <n v="9.1999999999999993"/>
    <n v="30"/>
    <n v="0.1"/>
    <n v="76.13"/>
    <n v="324.52999999999997"/>
  </r>
  <r>
    <n v="10681"/>
    <x v="320"/>
    <s v="Sir Rodney's Scones"/>
    <n v="10"/>
    <n v="12"/>
    <n v="0.1"/>
    <n v="76.13"/>
    <n v="184.13"/>
  </r>
  <r>
    <n v="10681"/>
    <x v="320"/>
    <s v="Wimmers gute Semmelknצdel"/>
    <n v="33.25"/>
    <n v="28"/>
    <n v="0"/>
    <n v="76.13"/>
    <n v="1007.13"/>
  </r>
  <r>
    <n v="10682"/>
    <x v="320"/>
    <s v="Geitost"/>
    <n v="2.5"/>
    <n v="30"/>
    <n v="0"/>
    <n v="36.130000000000003"/>
    <n v="111.13"/>
  </r>
  <r>
    <n v="10682"/>
    <x v="320"/>
    <s v="Louisiana Hot Spiced Okra"/>
    <n v="17"/>
    <n v="4"/>
    <n v="0"/>
    <n v="36.130000000000003"/>
    <n v="104.13"/>
  </r>
  <r>
    <n v="10682"/>
    <x v="320"/>
    <s v="Rhצnbrהu Klosterbier"/>
    <n v="7.75"/>
    <n v="30"/>
    <n v="0"/>
    <n v="36.130000000000003"/>
    <n v="268.63"/>
  </r>
  <r>
    <n v="10683"/>
    <x v="321"/>
    <s v="Filo Mix"/>
    <n v="7"/>
    <n v="9"/>
    <n v="0"/>
    <n v="4.4000000000000004"/>
    <n v="67.400000000000006"/>
  </r>
  <r>
    <n v="10684"/>
    <x v="321"/>
    <s v="Boston Crab Meat"/>
    <n v="18.399999999999999"/>
    <n v="20"/>
    <n v="0"/>
    <n v="145.63"/>
    <n v="513.63"/>
  </r>
  <r>
    <n v="10684"/>
    <x v="321"/>
    <s v="Zaanse koeken"/>
    <n v="9.5"/>
    <n v="40"/>
    <n v="0"/>
    <n v="145.63"/>
    <n v="525.63"/>
  </r>
  <r>
    <n v="10684"/>
    <x v="321"/>
    <s v="Camembert Pierrot"/>
    <n v="34"/>
    <n v="30"/>
    <n v="0"/>
    <n v="145.63"/>
    <n v="1165.6300000000001"/>
  </r>
  <r>
    <n v="10685"/>
    <x v="322"/>
    <s v="Ikura"/>
    <n v="31"/>
    <n v="20"/>
    <n v="0"/>
    <n v="33.75"/>
    <n v="653.75"/>
  </r>
  <r>
    <n v="10685"/>
    <x v="322"/>
    <s v="Jack's New England Clam Chowder"/>
    <n v="9.65"/>
    <n v="4"/>
    <n v="0"/>
    <n v="33.75"/>
    <n v="72.349999999999994"/>
  </r>
  <r>
    <n v="10685"/>
    <x v="322"/>
    <s v="Zaanse koeken"/>
    <n v="9.5"/>
    <n v="15"/>
    <n v="0"/>
    <n v="33.75"/>
    <n v="176.25"/>
  </r>
  <r>
    <n v="10686"/>
    <x v="323"/>
    <s v="Alice Mutton"/>
    <n v="39"/>
    <n v="30"/>
    <n v="0.2"/>
    <n v="96.5"/>
    <n v="1032.5"/>
  </r>
  <r>
    <n v="10686"/>
    <x v="323"/>
    <s v="Gumbהr Gummibהrchen"/>
    <n v="31.23"/>
    <n v="15"/>
    <n v="0"/>
    <n v="96.5"/>
    <n v="564.95000000000005"/>
  </r>
  <r>
    <n v="10687"/>
    <x v="323"/>
    <s v="Mishi Kobe Niku"/>
    <n v="97"/>
    <n v="50"/>
    <n v="0.25"/>
    <n v="296.43"/>
    <n v="3933.93"/>
  </r>
  <r>
    <n v="10687"/>
    <x v="323"/>
    <s v="Thringer Rostbratwurst"/>
    <n v="123.79"/>
    <n v="10"/>
    <n v="0"/>
    <n v="296.43"/>
    <n v="1534.33"/>
  </r>
  <r>
    <n v="10687"/>
    <x v="323"/>
    <s v="Inlagd Sill"/>
    <n v="19"/>
    <n v="6"/>
    <n v="0.25"/>
    <n v="296.43"/>
    <n v="381.93"/>
  </r>
  <r>
    <n v="10688"/>
    <x v="324"/>
    <s v="Ikura"/>
    <n v="31"/>
    <n v="18"/>
    <n v="0.1"/>
    <n v="299.08999999999997"/>
    <n v="801.29"/>
  </r>
  <r>
    <n v="10688"/>
    <x v="324"/>
    <s v="Rצssle Sauerkraut"/>
    <n v="45.6"/>
    <n v="60"/>
    <n v="0.1"/>
    <n v="299.08999999999997"/>
    <n v="2761.49"/>
  </r>
  <r>
    <n v="10688"/>
    <x v="324"/>
    <s v="Sasquatch Ale"/>
    <n v="14"/>
    <n v="14"/>
    <n v="0"/>
    <n v="299.08999999999997"/>
    <n v="495.09"/>
  </r>
  <r>
    <n v="10689"/>
    <x v="324"/>
    <s v="Chai"/>
    <n v="18"/>
    <n v="35"/>
    <n v="0.25"/>
    <n v="13.42"/>
    <n v="485.92"/>
  </r>
  <r>
    <n v="10690"/>
    <x v="325"/>
    <s v="Gnocchi di nonna Alice"/>
    <n v="38"/>
    <n v="20"/>
    <n v="0.25"/>
    <n v="15.8"/>
    <n v="585.79999999999995"/>
  </r>
  <r>
    <n v="10690"/>
    <x v="325"/>
    <s v="Original Frankfurter grne Soe"/>
    <n v="13"/>
    <n v="30"/>
    <n v="0.25"/>
    <n v="15.8"/>
    <n v="308.3"/>
  </r>
  <r>
    <n v="10691"/>
    <x v="326"/>
    <s v="Chai"/>
    <n v="18"/>
    <n v="30"/>
    <n v="0"/>
    <n v="810.05"/>
    <n v="1350.05"/>
  </r>
  <r>
    <n v="10691"/>
    <x v="326"/>
    <s v="Thringer Rostbratwurst"/>
    <n v="123.79"/>
    <n v="40"/>
    <n v="0"/>
    <n v="810.05"/>
    <n v="5761.65"/>
  </r>
  <r>
    <n v="10691"/>
    <x v="326"/>
    <s v="Ipoh Coffee"/>
    <n v="46"/>
    <n v="40"/>
    <n v="0"/>
    <n v="810.05"/>
    <n v="2650.05"/>
  </r>
  <r>
    <n v="10691"/>
    <x v="326"/>
    <s v="Gula Malacca"/>
    <n v="19.45"/>
    <n v="24"/>
    <n v="0"/>
    <n v="810.05"/>
    <n v="1276.8499999999999"/>
  </r>
  <r>
    <n v="10691"/>
    <x v="326"/>
    <s v="Tarte au sucre"/>
    <n v="49.3"/>
    <n v="48"/>
    <n v="0"/>
    <n v="810.05"/>
    <n v="3176.45"/>
  </r>
  <r>
    <n v="10692"/>
    <x v="326"/>
    <s v="Vegie-spread"/>
    <n v="43.9"/>
    <n v="20"/>
    <n v="0"/>
    <n v="61.02"/>
    <n v="939.02"/>
  </r>
  <r>
    <n v="10693"/>
    <x v="327"/>
    <s v="Mishi Kobe Niku"/>
    <n v="97"/>
    <n v="6"/>
    <n v="0"/>
    <n v="139.34"/>
    <n v="721.34"/>
  </r>
  <r>
    <n v="10693"/>
    <x v="327"/>
    <s v="Tourtiטre"/>
    <n v="7.45"/>
    <n v="60"/>
    <n v="0.15"/>
    <n v="139.34"/>
    <n v="519.29"/>
  </r>
  <r>
    <n v="10693"/>
    <x v="327"/>
    <s v="Gudbrandsdalsost"/>
    <n v="36"/>
    <n v="30"/>
    <n v="0.15"/>
    <n v="139.34"/>
    <n v="1057.3399999999999"/>
  </r>
  <r>
    <n v="10693"/>
    <x v="327"/>
    <s v="Rצd Kaviar"/>
    <n v="15"/>
    <n v="15"/>
    <n v="0.15"/>
    <n v="139.34"/>
    <n v="330.59"/>
  </r>
  <r>
    <n v="10694"/>
    <x v="327"/>
    <s v="Uncle Bob's Organic Dried Pears"/>
    <n v="30"/>
    <n v="90"/>
    <n v="0"/>
    <n v="398.36"/>
    <n v="3098.36"/>
  </r>
  <r>
    <n v="10694"/>
    <x v="327"/>
    <s v="Raclette Courdavault"/>
    <n v="55"/>
    <n v="25"/>
    <n v="0"/>
    <n v="398.36"/>
    <n v="1773.36"/>
  </r>
  <r>
    <n v="10694"/>
    <x v="327"/>
    <s v="Outback Lager"/>
    <n v="15"/>
    <n v="50"/>
    <n v="0"/>
    <n v="398.36"/>
    <n v="1148.3599999999999"/>
  </r>
  <r>
    <n v="10695"/>
    <x v="328"/>
    <s v="Northwoods Cranberry Sauce"/>
    <n v="40"/>
    <n v="10"/>
    <n v="0"/>
    <n v="16.72"/>
    <n v="416.72"/>
  </r>
  <r>
    <n v="10695"/>
    <x v="328"/>
    <s v="Queso Manchego La Pastora"/>
    <n v="38"/>
    <n v="4"/>
    <n v="0"/>
    <n v="16.72"/>
    <n v="168.72"/>
  </r>
  <r>
    <n v="10695"/>
    <x v="328"/>
    <s v="Guaranב Fantבstica"/>
    <n v="4.5"/>
    <n v="20"/>
    <n v="0"/>
    <n v="16.72"/>
    <n v="106.72"/>
  </r>
  <r>
    <n v="10696"/>
    <x v="329"/>
    <s v="Alice Mutton"/>
    <n v="39"/>
    <n v="20"/>
    <n v="0"/>
    <n v="102.55"/>
    <n v="882.55"/>
  </r>
  <r>
    <n v="10696"/>
    <x v="329"/>
    <s v="Spegesild"/>
    <n v="12"/>
    <n v="18"/>
    <n v="0"/>
    <n v="102.55"/>
    <n v="318.55"/>
  </r>
  <r>
    <n v="10697"/>
    <x v="329"/>
    <s v="Teatime Chocolate Biscuits"/>
    <n v="9.1999999999999993"/>
    <n v="7"/>
    <n v="0.25"/>
    <n v="45.52"/>
    <n v="93.820009999999996"/>
  </r>
  <r>
    <n v="10697"/>
    <x v="329"/>
    <s v="Steeleye Stout"/>
    <n v="18"/>
    <n v="9"/>
    <n v="0.25"/>
    <n v="45.52"/>
    <n v="167.02"/>
  </r>
  <r>
    <n v="10697"/>
    <x v="329"/>
    <s v="Escargots de Bourgogne"/>
    <n v="13.25"/>
    <n v="30"/>
    <n v="0.25"/>
    <n v="45.52"/>
    <n v="343.64499999999998"/>
  </r>
  <r>
    <n v="10697"/>
    <x v="329"/>
    <s v="Outback Lager"/>
    <n v="15"/>
    <n v="30"/>
    <n v="0.25"/>
    <n v="45.52"/>
    <n v="383.02"/>
  </r>
  <r>
    <n v="10698"/>
    <x v="330"/>
    <s v="Queso Cabrales"/>
    <n v="21"/>
    <n v="15"/>
    <n v="0"/>
    <n v="272.47000000000003"/>
    <n v="587.47"/>
  </r>
  <r>
    <n v="10698"/>
    <x v="330"/>
    <s v="Alice Mutton"/>
    <n v="39"/>
    <n v="8"/>
    <n v="0.05"/>
    <n v="272.47000000000003"/>
    <n v="568.87"/>
  </r>
  <r>
    <n v="10698"/>
    <x v="330"/>
    <s v="Thringer Rostbratwurst"/>
    <n v="123.79"/>
    <n v="12"/>
    <n v="0.05"/>
    <n v="272.47000000000003"/>
    <n v="1683.6759999999999"/>
  </r>
  <r>
    <n v="10698"/>
    <x v="330"/>
    <s v="Louisiana Fiery Hot Pepper Sauce"/>
    <n v="21.05"/>
    <n v="65"/>
    <n v="0.05"/>
    <n v="272.47000000000003"/>
    <n v="1572.307"/>
  </r>
  <r>
    <n v="10698"/>
    <x v="330"/>
    <s v="Outback Lager"/>
    <n v="15"/>
    <n v="8"/>
    <n v="0.05"/>
    <n v="272.47000000000003"/>
    <n v="386.47"/>
  </r>
  <r>
    <n v="10699"/>
    <x v="330"/>
    <s v="Zaanse koeken"/>
    <n v="9.5"/>
    <n v="12"/>
    <n v="0"/>
    <n v="0.57999999999999996"/>
    <n v="114.58"/>
  </r>
  <r>
    <n v="10700"/>
    <x v="331"/>
    <s v="Chai"/>
    <n v="18"/>
    <n v="5"/>
    <n v="0.2"/>
    <n v="65.099999999999994"/>
    <n v="137.1"/>
  </r>
  <r>
    <n v="10700"/>
    <x v="331"/>
    <s v="Sasquatch Ale"/>
    <n v="14"/>
    <n v="12"/>
    <n v="0.2"/>
    <n v="65.099999999999994"/>
    <n v="199.5"/>
  </r>
  <r>
    <n v="10700"/>
    <x v="331"/>
    <s v="Scottish Longbreads"/>
    <n v="12.5"/>
    <n v="40"/>
    <n v="0.2"/>
    <n v="65.099999999999994"/>
    <n v="465.1"/>
  </r>
  <r>
    <n v="10700"/>
    <x v="331"/>
    <s v="Flotemysost"/>
    <n v="21.5"/>
    <n v="60"/>
    <n v="0.2"/>
    <n v="65.099999999999994"/>
    <n v="1097.0999999999999"/>
  </r>
  <r>
    <n v="10701"/>
    <x v="332"/>
    <s v="Raclette Courdavault"/>
    <n v="55"/>
    <n v="42"/>
    <n v="0.15"/>
    <n v="220.31"/>
    <n v="2183.81"/>
  </r>
  <r>
    <n v="10701"/>
    <x v="332"/>
    <s v="Flotemysost"/>
    <n v="21.5"/>
    <n v="20"/>
    <n v="0.15"/>
    <n v="220.31"/>
    <n v="585.80999999999995"/>
  </r>
  <r>
    <n v="10701"/>
    <x v="332"/>
    <s v="Lakkalikצצri"/>
    <n v="18"/>
    <n v="35"/>
    <n v="0.15"/>
    <n v="220.31"/>
    <n v="755.81"/>
  </r>
  <r>
    <n v="10702"/>
    <x v="332"/>
    <s v="Aniseed Syrup"/>
    <n v="10"/>
    <n v="6"/>
    <n v="0"/>
    <n v="23.94"/>
    <n v="83.94"/>
  </r>
  <r>
    <n v="10702"/>
    <x v="332"/>
    <s v="Lakkalikצצri"/>
    <n v="18"/>
    <n v="15"/>
    <n v="0"/>
    <n v="23.94"/>
    <n v="293.94"/>
  </r>
  <r>
    <n v="10703"/>
    <x v="333"/>
    <s v="Chang"/>
    <n v="19"/>
    <n v="5"/>
    <n v="0"/>
    <n v="152.30000000000001"/>
    <n v="247.3"/>
  </r>
  <r>
    <n v="10703"/>
    <x v="333"/>
    <s v="Raclette Courdavault"/>
    <n v="55"/>
    <n v="35"/>
    <n v="0"/>
    <n v="152.30000000000001"/>
    <n v="2077.3000000000002"/>
  </r>
  <r>
    <n v="10703"/>
    <x v="333"/>
    <s v="Rצd Kaviar"/>
    <n v="15"/>
    <n v="35"/>
    <n v="0"/>
    <n v="152.30000000000001"/>
    <n v="677.3"/>
  </r>
  <r>
    <n v="10704"/>
    <x v="333"/>
    <s v="Chef Anton's Cajun Seasoning"/>
    <n v="22"/>
    <n v="6"/>
    <n v="0"/>
    <n v="4.78"/>
    <n v="136.78"/>
  </r>
  <r>
    <n v="10704"/>
    <x v="333"/>
    <s v="Guaranב Fantבstica"/>
    <n v="4.5"/>
    <n v="35"/>
    <n v="0"/>
    <n v="4.78"/>
    <n v="162.28"/>
  </r>
  <r>
    <n v="10704"/>
    <x v="333"/>
    <s v="Chocolade"/>
    <n v="12.75"/>
    <n v="24"/>
    <n v="0"/>
    <n v="4.78"/>
    <n v="310.77999999999997"/>
  </r>
  <r>
    <n v="10705"/>
    <x v="334"/>
    <s v="Gorgonzola Telino"/>
    <n v="12.5"/>
    <n v="20"/>
    <n v="0"/>
    <n v="3.52"/>
    <n v="253.52"/>
  </r>
  <r>
    <n v="10705"/>
    <x v="334"/>
    <s v="Mascarpone Fabioli"/>
    <n v="32"/>
    <n v="4"/>
    <n v="0"/>
    <n v="3.52"/>
    <n v="131.52000000000001"/>
  </r>
  <r>
    <n v="10706"/>
    <x v="335"/>
    <s v="Pavlova"/>
    <n v="17.45"/>
    <n v="20"/>
    <n v="0"/>
    <n v="135.63"/>
    <n v="484.63"/>
  </r>
  <r>
    <n v="10706"/>
    <x v="335"/>
    <s v="Ipoh Coffee"/>
    <n v="46"/>
    <n v="24"/>
    <n v="0"/>
    <n v="135.63"/>
    <n v="1239.6300000000001"/>
  </r>
  <r>
    <n v="10706"/>
    <x v="335"/>
    <s v="Raclette Courdavault"/>
    <n v="55"/>
    <n v="8"/>
    <n v="0"/>
    <n v="135.63"/>
    <n v="575.63"/>
  </r>
  <r>
    <n v="10707"/>
    <x v="335"/>
    <s v="Pגtי chinois"/>
    <n v="24"/>
    <n v="21"/>
    <n v="0"/>
    <n v="21.74"/>
    <n v="525.74"/>
  </r>
  <r>
    <n v="10707"/>
    <x v="335"/>
    <s v="Ravioli Angelo"/>
    <n v="19.5"/>
    <n v="40"/>
    <n v="0"/>
    <n v="21.74"/>
    <n v="801.74"/>
  </r>
  <r>
    <n v="10707"/>
    <x v="335"/>
    <s v="Outback Lager"/>
    <n v="15"/>
    <n v="28"/>
    <n v="0.15"/>
    <n v="21.74"/>
    <n v="378.74"/>
  </r>
  <r>
    <n v="10708"/>
    <x v="336"/>
    <s v="Chef Anton's Gumbo Mix"/>
    <n v="21.35"/>
    <n v="4"/>
    <n v="0"/>
    <n v="2.96"/>
    <n v="88.36"/>
  </r>
  <r>
    <n v="10708"/>
    <x v="336"/>
    <s v="Inlagd Sill"/>
    <n v="19"/>
    <n v="5"/>
    <n v="0"/>
    <n v="2.96"/>
    <n v="97.96"/>
  </r>
  <r>
    <n v="10709"/>
    <x v="336"/>
    <s v="Northwoods Cranberry Sauce"/>
    <n v="40"/>
    <n v="40"/>
    <n v="0"/>
    <n v="210.8"/>
    <n v="1810.8"/>
  </r>
  <r>
    <n v="10709"/>
    <x v="336"/>
    <s v="Manjimup Dried Apples"/>
    <n v="53"/>
    <n v="28"/>
    <n v="0"/>
    <n v="210.8"/>
    <n v="1694.8"/>
  </r>
  <r>
    <n v="10709"/>
    <x v="336"/>
    <s v="Camembert Pierrot"/>
    <n v="34"/>
    <n v="10"/>
    <n v="0"/>
    <n v="210.8"/>
    <n v="550.79999999999995"/>
  </r>
  <r>
    <n v="10710"/>
    <x v="337"/>
    <s v="Teatime Chocolate Biscuits"/>
    <n v="9.1999999999999993"/>
    <n v="5"/>
    <n v="0"/>
    <n v="4.9800000000000004"/>
    <n v="50.98"/>
  </r>
  <r>
    <n v="10710"/>
    <x v="337"/>
    <s v="Zaanse koeken"/>
    <n v="9.5"/>
    <n v="5"/>
    <n v="0"/>
    <n v="4.9800000000000004"/>
    <n v="52.48"/>
  </r>
  <r>
    <n v="10711"/>
    <x v="338"/>
    <s v="Teatime Chocolate Biscuits"/>
    <n v="9.1999999999999993"/>
    <n v="12"/>
    <n v="0"/>
    <n v="52.41"/>
    <n v="162.81"/>
  </r>
  <r>
    <n v="10711"/>
    <x v="338"/>
    <s v="Jack's New England Clam Chowder"/>
    <n v="9.65"/>
    <n v="42"/>
    <n v="0"/>
    <n v="52.41"/>
    <n v="457.71"/>
  </r>
  <r>
    <n v="10711"/>
    <x v="338"/>
    <s v="Perth Pasties"/>
    <n v="32.799999999999997"/>
    <n v="120"/>
    <n v="0"/>
    <n v="52.41"/>
    <n v="3988.41"/>
  </r>
  <r>
    <n v="10712"/>
    <x v="338"/>
    <s v="Perth Pasties"/>
    <n v="32.799999999999997"/>
    <n v="3"/>
    <n v="0.05"/>
    <n v="89.93"/>
    <n v="183.41"/>
  </r>
  <r>
    <n v="10712"/>
    <x v="338"/>
    <s v="Gnocchi di nonna Alice"/>
    <n v="38"/>
    <n v="30"/>
    <n v="0"/>
    <n v="89.93"/>
    <n v="1229.93"/>
  </r>
  <r>
    <n v="10713"/>
    <x v="339"/>
    <s v="Ikura"/>
    <n v="31"/>
    <n v="18"/>
    <n v="0"/>
    <n v="167.05"/>
    <n v="725.05"/>
  </r>
  <r>
    <n v="10713"/>
    <x v="339"/>
    <s v="Gumbהr Gummibהrchen"/>
    <n v="31.23"/>
    <n v="30"/>
    <n v="0"/>
    <n v="167.05"/>
    <n v="1103.95"/>
  </r>
  <r>
    <n v="10713"/>
    <x v="339"/>
    <s v="Rogede sild"/>
    <n v="9.5"/>
    <n v="110"/>
    <n v="0"/>
    <n v="167.05"/>
    <n v="1212.05"/>
  </r>
  <r>
    <n v="10713"/>
    <x v="339"/>
    <s v="Spegesild"/>
    <n v="12"/>
    <n v="24"/>
    <n v="0"/>
    <n v="167.05"/>
    <n v="455.05"/>
  </r>
  <r>
    <n v="10714"/>
    <x v="339"/>
    <s v="Chang"/>
    <n v="19"/>
    <n v="30"/>
    <n v="0.25"/>
    <n v="24.49"/>
    <n v="451.99"/>
  </r>
  <r>
    <n v="10714"/>
    <x v="339"/>
    <s v="Alice Mutton"/>
    <n v="39"/>
    <n v="27"/>
    <n v="0.25"/>
    <n v="24.49"/>
    <n v="814.24"/>
  </r>
  <r>
    <n v="10714"/>
    <x v="339"/>
    <s v="Zaanse koeken"/>
    <n v="9.5"/>
    <n v="50"/>
    <n v="0.25"/>
    <n v="24.49"/>
    <n v="380.74"/>
  </r>
  <r>
    <n v="10714"/>
    <x v="339"/>
    <s v="Gnocchi di nonna Alice"/>
    <n v="38"/>
    <n v="18"/>
    <n v="0.25"/>
    <n v="24.49"/>
    <n v="537.49"/>
  </r>
  <r>
    <n v="10714"/>
    <x v="339"/>
    <s v="Escargots de Bourgogne"/>
    <n v="13.25"/>
    <n v="12"/>
    <n v="0.25"/>
    <n v="24.49"/>
    <n v="143.74"/>
  </r>
  <r>
    <n v="10715"/>
    <x v="340"/>
    <s v="Ikura"/>
    <n v="31"/>
    <n v="21"/>
    <n v="0"/>
    <n v="63.2"/>
    <n v="714.2"/>
  </r>
  <r>
    <n v="10715"/>
    <x v="340"/>
    <s v="Flotemysost"/>
    <n v="21.5"/>
    <n v="30"/>
    <n v="0"/>
    <n v="63.2"/>
    <n v="708.2"/>
  </r>
  <r>
    <n v="10716"/>
    <x v="341"/>
    <s v="Sir Rodney's Scones"/>
    <n v="10"/>
    <n v="5"/>
    <n v="0"/>
    <n v="22.57"/>
    <n v="72.569999999999993"/>
  </r>
  <r>
    <n v="10716"/>
    <x v="341"/>
    <s v="Manjimup Dried Apples"/>
    <n v="53"/>
    <n v="7"/>
    <n v="0"/>
    <n v="22.57"/>
    <n v="393.57"/>
  </r>
  <r>
    <n v="10716"/>
    <x v="341"/>
    <s v="Sirop d'יrable"/>
    <n v="28.5"/>
    <n v="10"/>
    <n v="0"/>
    <n v="22.57"/>
    <n v="307.57"/>
  </r>
  <r>
    <n v="10717"/>
    <x v="341"/>
    <s v="Sir Rodney's Scones"/>
    <n v="10"/>
    <n v="32"/>
    <n v="0.05"/>
    <n v="59.25"/>
    <n v="363.25"/>
  </r>
  <r>
    <n v="10717"/>
    <x v="341"/>
    <s v="Tourtiטre"/>
    <n v="7.45"/>
    <n v="15"/>
    <n v="0"/>
    <n v="59.25"/>
    <n v="171"/>
  </r>
  <r>
    <n v="10717"/>
    <x v="341"/>
    <s v="Gudbrandsdalsost"/>
    <n v="36"/>
    <n v="25"/>
    <n v="0.05"/>
    <n v="59.25"/>
    <n v="914.25"/>
  </r>
  <r>
    <n v="10718"/>
    <x v="342"/>
    <s v="Queso Manchego La Pastora"/>
    <n v="38"/>
    <n v="36"/>
    <n v="0"/>
    <n v="170.88"/>
    <n v="1538.88"/>
  </r>
  <r>
    <n v="10718"/>
    <x v="342"/>
    <s v="Pavlova"/>
    <n v="17.45"/>
    <n v="20"/>
    <n v="0"/>
    <n v="170.88"/>
    <n v="519.88"/>
  </r>
  <r>
    <n v="10718"/>
    <x v="342"/>
    <s v="Inlagd Sill"/>
    <n v="19"/>
    <n v="40"/>
    <n v="0"/>
    <n v="170.88"/>
    <n v="930.88"/>
  </r>
  <r>
    <n v="10718"/>
    <x v="342"/>
    <s v="Tarte au sucre"/>
    <n v="49.3"/>
    <n v="20"/>
    <n v="0"/>
    <n v="170.88"/>
    <n v="1156.8800000000001"/>
  </r>
  <r>
    <n v="10719"/>
    <x v="342"/>
    <s v="Carnarvon Tigers"/>
    <n v="62.5"/>
    <n v="12"/>
    <n v="0.25"/>
    <n v="51.44"/>
    <n v="613.94000000000005"/>
  </r>
  <r>
    <n v="10719"/>
    <x v="342"/>
    <s v="Nord-Ost Matjeshering"/>
    <n v="25.89"/>
    <n v="3"/>
    <n v="0.25"/>
    <n v="51.44"/>
    <n v="109.6925"/>
  </r>
  <r>
    <n v="10719"/>
    <x v="342"/>
    <s v="Tourtiטre"/>
    <n v="7.45"/>
    <n v="40"/>
    <n v="0.25"/>
    <n v="51.44"/>
    <n v="274.94"/>
  </r>
  <r>
    <n v="10720"/>
    <x v="343"/>
    <s v="Steeleye Stout"/>
    <n v="18"/>
    <n v="21"/>
    <n v="0"/>
    <n v="9.5299999999999994"/>
    <n v="387.53"/>
  </r>
  <r>
    <n v="10720"/>
    <x v="343"/>
    <s v="Flotemysost"/>
    <n v="21.5"/>
    <n v="8"/>
    <n v="0"/>
    <n v="9.5299999999999994"/>
    <n v="181.53"/>
  </r>
  <r>
    <n v="10721"/>
    <x v="344"/>
    <s v="Gula Malacca"/>
    <n v="19.45"/>
    <n v="50"/>
    <n v="0.05"/>
    <n v="48.92"/>
    <n v="972.79499999999996"/>
  </r>
  <r>
    <n v="10722"/>
    <x v="344"/>
    <s v="Chang"/>
    <n v="19"/>
    <n v="3"/>
    <n v="0"/>
    <n v="74.58"/>
    <n v="131.58000000000001"/>
  </r>
  <r>
    <n v="10722"/>
    <x v="344"/>
    <s v="Gorgonzola Telino"/>
    <n v="12.5"/>
    <n v="50"/>
    <n v="0"/>
    <n v="74.58"/>
    <n v="699.58"/>
  </r>
  <r>
    <n v="10722"/>
    <x v="344"/>
    <s v="Scottish Longbreads"/>
    <n v="12.5"/>
    <n v="45"/>
    <n v="0"/>
    <n v="74.58"/>
    <n v="637.08000000000004"/>
  </r>
  <r>
    <n v="10722"/>
    <x v="344"/>
    <s v="Rhצnbrהu Klosterbier"/>
    <n v="7.75"/>
    <n v="42"/>
    <n v="0"/>
    <n v="74.58"/>
    <n v="400.08"/>
  </r>
  <r>
    <n v="10723"/>
    <x v="345"/>
    <s v="Gumbהr Gummibהrchen"/>
    <n v="31.23"/>
    <n v="15"/>
    <n v="0"/>
    <n v="21.72"/>
    <n v="490.17"/>
  </r>
  <r>
    <n v="10724"/>
    <x v="345"/>
    <s v="Ikura"/>
    <n v="31"/>
    <n v="16"/>
    <n v="0"/>
    <n v="57.75"/>
    <n v="553.75"/>
  </r>
  <r>
    <n v="10724"/>
    <x v="345"/>
    <s v="Sirop d'יrable"/>
    <n v="28.5"/>
    <n v="5"/>
    <n v="0"/>
    <n v="57.75"/>
    <n v="200.25"/>
  </r>
  <r>
    <n v="10725"/>
    <x v="346"/>
    <s v="Jack's New England Clam Chowder"/>
    <n v="9.65"/>
    <n v="12"/>
    <n v="0"/>
    <n v="10.83"/>
    <n v="126.63"/>
  </r>
  <r>
    <n v="10725"/>
    <x v="346"/>
    <s v="Filo Mix"/>
    <n v="7"/>
    <n v="4"/>
    <n v="0"/>
    <n v="10.83"/>
    <n v="38.83"/>
  </r>
  <r>
    <n v="10725"/>
    <x v="346"/>
    <s v="Pגtי chinois"/>
    <n v="24"/>
    <n v="6"/>
    <n v="0"/>
    <n v="10.83"/>
    <n v="154.83000000000001"/>
  </r>
  <r>
    <n v="10726"/>
    <x v="347"/>
    <s v="Chef Anton's Cajun Seasoning"/>
    <n v="22"/>
    <n v="25"/>
    <n v="0"/>
    <n v="16.559999999999999"/>
    <n v="566.55999999999995"/>
  </r>
  <r>
    <n v="10726"/>
    <x v="347"/>
    <s v="Queso Cabrales"/>
    <n v="21"/>
    <n v="5"/>
    <n v="0"/>
    <n v="16.559999999999999"/>
    <n v="121.56"/>
  </r>
  <r>
    <n v="10727"/>
    <x v="347"/>
    <s v="Alice Mutton"/>
    <n v="39"/>
    <n v="20"/>
    <n v="0.05"/>
    <n v="89.9"/>
    <n v="830.9"/>
  </r>
  <r>
    <n v="10727"/>
    <x v="347"/>
    <s v="Gnocchi di nonna Alice"/>
    <n v="38"/>
    <n v="10"/>
    <n v="0.05"/>
    <n v="89.9"/>
    <n v="450.9"/>
  </r>
  <r>
    <n v="10727"/>
    <x v="347"/>
    <s v="Raclette Courdavault"/>
    <n v="55"/>
    <n v="10"/>
    <n v="0.05"/>
    <n v="89.9"/>
    <n v="612.4"/>
  </r>
  <r>
    <n v="10728"/>
    <x v="348"/>
    <s v="Nord-Ost Matjeshering"/>
    <n v="25.89"/>
    <n v="15"/>
    <n v="0"/>
    <n v="58.33"/>
    <n v="446.68"/>
  </r>
  <r>
    <n v="10728"/>
    <x v="348"/>
    <s v="Boston Crab Meat"/>
    <n v="18.399999999999999"/>
    <n v="6"/>
    <n v="0"/>
    <n v="58.33"/>
    <n v="168.73"/>
  </r>
  <r>
    <n v="10728"/>
    <x v="348"/>
    <s v="Pגtי chinois"/>
    <n v="24"/>
    <n v="12"/>
    <n v="0"/>
    <n v="58.33"/>
    <n v="346.33"/>
  </r>
  <r>
    <n v="10728"/>
    <x v="348"/>
    <s v="Camembert Pierrot"/>
    <n v="34"/>
    <n v="15"/>
    <n v="0"/>
    <n v="58.33"/>
    <n v="568.33000000000004"/>
  </r>
  <r>
    <n v="10729"/>
    <x v="348"/>
    <s v="Chai"/>
    <n v="18"/>
    <n v="50"/>
    <n v="0"/>
    <n v="141.06"/>
    <n v="1041.06"/>
  </r>
  <r>
    <n v="10729"/>
    <x v="348"/>
    <s v="Sir Rodney's Scones"/>
    <n v="10"/>
    <n v="30"/>
    <n v="0"/>
    <n v="141.06"/>
    <n v="441.06"/>
  </r>
  <r>
    <n v="10729"/>
    <x v="348"/>
    <s v="Valkoinen suklaa"/>
    <n v="16.25"/>
    <n v="40"/>
    <n v="0"/>
    <n v="141.06"/>
    <n v="791.06"/>
  </r>
  <r>
    <n v="10730"/>
    <x v="349"/>
    <s v="Pavlova"/>
    <n v="17.45"/>
    <n v="15"/>
    <n v="0.05"/>
    <n v="20.12"/>
    <n v="268.78250000000003"/>
  </r>
  <r>
    <n v="10730"/>
    <x v="349"/>
    <s v="Gorgonzola Telino"/>
    <n v="12.5"/>
    <n v="3"/>
    <n v="0.05"/>
    <n v="20.12"/>
    <n v="55.744999999999997"/>
  </r>
  <r>
    <n v="10730"/>
    <x v="349"/>
    <s v="Louisiana Fiery Hot Pepper Sauce"/>
    <n v="21.05"/>
    <n v="10"/>
    <n v="0.05"/>
    <n v="20.12"/>
    <n v="220.095"/>
  </r>
  <r>
    <n v="10731"/>
    <x v="350"/>
    <s v="Sir Rodney's Scones"/>
    <n v="10"/>
    <n v="40"/>
    <n v="0.05"/>
    <n v="96.65"/>
    <n v="476.65"/>
  </r>
  <r>
    <n v="10731"/>
    <x v="350"/>
    <s v="Manjimup Dried Apples"/>
    <n v="53"/>
    <n v="30"/>
    <n v="0.05"/>
    <n v="96.65"/>
    <n v="1607.15"/>
  </r>
  <r>
    <n v="10732"/>
    <x v="350"/>
    <s v="Lakkalikצצri"/>
    <n v="18"/>
    <n v="20"/>
    <n v="0"/>
    <n v="16.97"/>
    <n v="376.97"/>
  </r>
  <r>
    <n v="10733"/>
    <x v="351"/>
    <s v="Tofu"/>
    <n v="23.25"/>
    <n v="16"/>
    <n v="0"/>
    <n v="110.11"/>
    <n v="482.11"/>
  </r>
  <r>
    <n v="10733"/>
    <x v="351"/>
    <s v="Rצssle Sauerkraut"/>
    <n v="45.6"/>
    <n v="20"/>
    <n v="0"/>
    <n v="110.11"/>
    <n v="1022.11"/>
  </r>
  <r>
    <n v="10733"/>
    <x v="351"/>
    <s v="Filo Mix"/>
    <n v="7"/>
    <n v="25"/>
    <n v="0"/>
    <n v="110.11"/>
    <n v="285.11"/>
  </r>
  <r>
    <n v="10734"/>
    <x v="351"/>
    <s v="Grandma's Boysenberry Spread"/>
    <n v="25"/>
    <n v="30"/>
    <n v="0"/>
    <n v="1.63"/>
    <n v="751.63"/>
  </r>
  <r>
    <n v="10734"/>
    <x v="351"/>
    <s v="Nord-Ost Matjeshering"/>
    <n v="25.89"/>
    <n v="15"/>
    <n v="0"/>
    <n v="1.63"/>
    <n v="389.98"/>
  </r>
  <r>
    <n v="10734"/>
    <x v="351"/>
    <s v="Lakkalikצצri"/>
    <n v="18"/>
    <n v="20"/>
    <n v="0"/>
    <n v="1.63"/>
    <n v="361.63"/>
  </r>
  <r>
    <n v="10735"/>
    <x v="352"/>
    <s v="Sirop d'יrable"/>
    <n v="28.5"/>
    <n v="20"/>
    <n v="0.1"/>
    <n v="45.97"/>
    <n v="558.97"/>
  </r>
  <r>
    <n v="10735"/>
    <x v="352"/>
    <s v="Original Frankfurter grne Soe"/>
    <n v="13"/>
    <n v="2"/>
    <n v="0.1"/>
    <n v="45.97"/>
    <n v="69.37"/>
  </r>
  <r>
    <n v="10736"/>
    <x v="353"/>
    <s v="Louisiana Fiery Hot Pepper Sauce"/>
    <n v="21.05"/>
    <n v="40"/>
    <n v="0"/>
    <n v="44.1"/>
    <n v="886.1"/>
  </r>
  <r>
    <n v="10736"/>
    <x v="353"/>
    <s v="Rhצnbrהu Klosterbier"/>
    <n v="7.75"/>
    <n v="20"/>
    <n v="0"/>
    <n v="44.1"/>
    <n v="199.1"/>
  </r>
  <r>
    <n v="10737"/>
    <x v="353"/>
    <s v="Konbu"/>
    <n v="6"/>
    <n v="4"/>
    <n v="0"/>
    <n v="7.79"/>
    <n v="31.79"/>
  </r>
  <r>
    <n v="10737"/>
    <x v="353"/>
    <s v="Jack's New England Clam Chowder"/>
    <n v="9.65"/>
    <n v="12"/>
    <n v="0"/>
    <n v="7.79"/>
    <n v="123.59"/>
  </r>
  <r>
    <n v="10738"/>
    <x v="354"/>
    <s v="Pavlova"/>
    <n v="17.45"/>
    <n v="3"/>
    <n v="0"/>
    <n v="2.91"/>
    <n v="55.26"/>
  </r>
  <r>
    <n v="10739"/>
    <x v="354"/>
    <s v="Inlagd Sill"/>
    <n v="19"/>
    <n v="6"/>
    <n v="0"/>
    <n v="11.08"/>
    <n v="125.08"/>
  </r>
  <r>
    <n v="10739"/>
    <x v="354"/>
    <s v="Filo Mix"/>
    <n v="7"/>
    <n v="18"/>
    <n v="0"/>
    <n v="11.08"/>
    <n v="137.08000000000001"/>
  </r>
  <r>
    <n v="10740"/>
    <x v="355"/>
    <s v="Rצssle Sauerkraut"/>
    <n v="45.6"/>
    <n v="5"/>
    <n v="0.2"/>
    <n v="81.88"/>
    <n v="264.27999999999997"/>
  </r>
  <r>
    <n v="10740"/>
    <x v="355"/>
    <s v="Steeleye Stout"/>
    <n v="18"/>
    <n v="35"/>
    <n v="0.2"/>
    <n v="81.88"/>
    <n v="585.88"/>
  </r>
  <r>
    <n v="10740"/>
    <x v="355"/>
    <s v="Rogede sild"/>
    <n v="9.5"/>
    <n v="40"/>
    <n v="0.2"/>
    <n v="81.88"/>
    <n v="385.88"/>
  </r>
  <r>
    <n v="10740"/>
    <x v="355"/>
    <s v="Gnocchi di nonna Alice"/>
    <n v="38"/>
    <n v="14"/>
    <n v="0.2"/>
    <n v="81.88"/>
    <n v="507.48"/>
  </r>
  <r>
    <n v="10741"/>
    <x v="356"/>
    <s v="Chang"/>
    <n v="19"/>
    <n v="15"/>
    <n v="0.2"/>
    <n v="10.96"/>
    <n v="238.96"/>
  </r>
  <r>
    <n v="10742"/>
    <x v="356"/>
    <s v="Aniseed Syrup"/>
    <n v="10"/>
    <n v="20"/>
    <n v="0"/>
    <n v="243.73"/>
    <n v="443.73"/>
  </r>
  <r>
    <n v="10742"/>
    <x v="356"/>
    <s v="Camembert Pierrot"/>
    <n v="34"/>
    <n v="50"/>
    <n v="0"/>
    <n v="243.73"/>
    <n v="1943.73"/>
  </r>
  <r>
    <n v="10742"/>
    <x v="356"/>
    <s v="Mozzarella di Giovanni"/>
    <n v="34.799999999999997"/>
    <n v="35"/>
    <n v="0"/>
    <n v="243.73"/>
    <n v="1461.73"/>
  </r>
  <r>
    <n v="10743"/>
    <x v="357"/>
    <s v="Spegesild"/>
    <n v="12"/>
    <n v="28"/>
    <n v="0.05"/>
    <n v="23.72"/>
    <n v="342.92"/>
  </r>
  <r>
    <n v="10744"/>
    <x v="357"/>
    <s v="Boston Crab Meat"/>
    <n v="18.399999999999999"/>
    <n v="50"/>
    <n v="0.2"/>
    <n v="69.19"/>
    <n v="805.19"/>
  </r>
  <r>
    <n v="10745"/>
    <x v="358"/>
    <s v="Carnarvon Tigers"/>
    <n v="62.5"/>
    <n v="24"/>
    <n v="0"/>
    <n v="3.52"/>
    <n v="1503.52"/>
  </r>
  <r>
    <n v="10745"/>
    <x v="358"/>
    <s v="Gula Malacca"/>
    <n v="19.45"/>
    <n v="16"/>
    <n v="0"/>
    <n v="3.52"/>
    <n v="314.72000000000003"/>
  </r>
  <r>
    <n v="10745"/>
    <x v="358"/>
    <s v="Raclette Courdavault"/>
    <n v="55"/>
    <n v="45"/>
    <n v="0"/>
    <n v="3.52"/>
    <n v="2478.52"/>
  </r>
  <r>
    <n v="10745"/>
    <x v="358"/>
    <s v="Mozzarella di Giovanni"/>
    <n v="34.799999999999997"/>
    <n v="7"/>
    <n v="0"/>
    <n v="3.52"/>
    <n v="247.12"/>
  </r>
  <r>
    <n v="10746"/>
    <x v="359"/>
    <s v="Konbu"/>
    <n v="6"/>
    <n v="6"/>
    <n v="0"/>
    <n v="31.43"/>
    <n v="67.430000000000007"/>
  </r>
  <r>
    <n v="10746"/>
    <x v="359"/>
    <s v="Singaporean Hokkien Fried Mee"/>
    <n v="14"/>
    <n v="28"/>
    <n v="0"/>
    <n v="31.43"/>
    <n v="423.43"/>
  </r>
  <r>
    <n v="10746"/>
    <x v="359"/>
    <s v="Tarte au sucre"/>
    <n v="49.3"/>
    <n v="9"/>
    <n v="0"/>
    <n v="31.43"/>
    <n v="475.13"/>
  </r>
  <r>
    <n v="10746"/>
    <x v="359"/>
    <s v="Gudbrandsdalsost"/>
    <n v="36"/>
    <n v="40"/>
    <n v="0"/>
    <n v="31.43"/>
    <n v="1471.43"/>
  </r>
  <r>
    <n v="10747"/>
    <x v="359"/>
    <s v="Gorgonzola Telino"/>
    <n v="12.5"/>
    <n v="8"/>
    <n v="0"/>
    <n v="117.33"/>
    <n v="217.33"/>
  </r>
  <r>
    <n v="10747"/>
    <x v="359"/>
    <s v="Jack's New England Clam Chowder"/>
    <n v="9.65"/>
    <n v="35"/>
    <n v="0"/>
    <n v="117.33"/>
    <n v="455.08"/>
  </r>
  <r>
    <n v="10747"/>
    <x v="359"/>
    <s v="Vegie-spread"/>
    <n v="43.9"/>
    <n v="9"/>
    <n v="0"/>
    <n v="117.33"/>
    <n v="512.42999999999995"/>
  </r>
  <r>
    <n v="10747"/>
    <x v="359"/>
    <s v="Gudbrandsdalsost"/>
    <n v="36"/>
    <n v="30"/>
    <n v="0"/>
    <n v="117.33"/>
    <n v="1197.33"/>
  </r>
  <r>
    <n v="10748"/>
    <x v="360"/>
    <s v="Tunnbrצd"/>
    <n v="9"/>
    <n v="44"/>
    <n v="0"/>
    <n v="232.55"/>
    <n v="628.54999999999995"/>
  </r>
  <r>
    <n v="10748"/>
    <x v="360"/>
    <s v="Boston Crab Meat"/>
    <n v="18.399999999999999"/>
    <n v="40"/>
    <n v="0"/>
    <n v="232.55"/>
    <n v="968.55"/>
  </r>
  <r>
    <n v="10748"/>
    <x v="360"/>
    <s v="Gnocchi di nonna Alice"/>
    <n v="38"/>
    <n v="28"/>
    <n v="0"/>
    <n v="232.55"/>
    <n v="1296.55"/>
  </r>
  <r>
    <n v="10749"/>
    <x v="360"/>
    <s v="Gnocchi di nonna Alice"/>
    <n v="38"/>
    <n v="15"/>
    <n v="0"/>
    <n v="61.53"/>
    <n v="631.53"/>
  </r>
  <r>
    <n v="10749"/>
    <x v="360"/>
    <s v="Raclette Courdavault"/>
    <n v="55"/>
    <n v="6"/>
    <n v="0"/>
    <n v="61.53"/>
    <n v="391.53"/>
  </r>
  <r>
    <n v="10749"/>
    <x v="360"/>
    <s v="Lakkalikצצri"/>
    <n v="18"/>
    <n v="10"/>
    <n v="0"/>
    <n v="61.53"/>
    <n v="241.53"/>
  </r>
  <r>
    <n v="10750"/>
    <x v="361"/>
    <s v="Tofu"/>
    <n v="23.25"/>
    <n v="5"/>
    <n v="0.15"/>
    <n v="79.3"/>
    <n v="178.11250000000001"/>
  </r>
  <r>
    <n v="10750"/>
    <x v="361"/>
    <s v="Rogede sild"/>
    <n v="9.5"/>
    <n v="40"/>
    <n v="0.15"/>
    <n v="79.3"/>
    <n v="402.3"/>
  </r>
  <r>
    <n v="10750"/>
    <x v="361"/>
    <s v="Raclette Courdavault"/>
    <n v="55"/>
    <n v="25"/>
    <n v="0.15"/>
    <n v="79.3"/>
    <n v="1248.05"/>
  </r>
  <r>
    <n v="10751"/>
    <x v="362"/>
    <s v="Gumbהr Gummibהrchen"/>
    <n v="31.23"/>
    <n v="12"/>
    <n v="0.1"/>
    <n v="130.79"/>
    <n v="468.07400000000001"/>
  </r>
  <r>
    <n v="10751"/>
    <x v="362"/>
    <s v="Nord-Ost Matjeshering"/>
    <n v="25.89"/>
    <n v="30"/>
    <n v="0"/>
    <n v="130.79"/>
    <n v="907.49"/>
  </r>
  <r>
    <n v="10751"/>
    <x v="362"/>
    <s v="Valkoinen suklaa"/>
    <n v="16.25"/>
    <n v="20"/>
    <n v="0.1"/>
    <n v="130.79"/>
    <n v="423.29"/>
  </r>
  <r>
    <n v="10751"/>
    <x v="362"/>
    <s v="Rצd Kaviar"/>
    <n v="15"/>
    <n v="15"/>
    <n v="0"/>
    <n v="130.79"/>
    <n v="355.79"/>
  </r>
  <r>
    <n v="10752"/>
    <x v="362"/>
    <s v="Chai"/>
    <n v="18"/>
    <n v="8"/>
    <n v="0"/>
    <n v="1.39"/>
    <n v="145.38999999999999"/>
  </r>
  <r>
    <n v="10752"/>
    <x v="362"/>
    <s v="Gudbrandsdalsost"/>
    <n v="36"/>
    <n v="3"/>
    <n v="0"/>
    <n v="1.39"/>
    <n v="109.39"/>
  </r>
  <r>
    <n v="10753"/>
    <x v="363"/>
    <s v="Rogede sild"/>
    <n v="9.5"/>
    <n v="4"/>
    <n v="0"/>
    <n v="7.7"/>
    <n v="45.7"/>
  </r>
  <r>
    <n v="10753"/>
    <x v="363"/>
    <s v="Longlife Tofu"/>
    <n v="10"/>
    <n v="5"/>
    <n v="0"/>
    <n v="7.7"/>
    <n v="57.7"/>
  </r>
  <r>
    <n v="10754"/>
    <x v="363"/>
    <s v="Boston Crab Meat"/>
    <n v="18.399999999999999"/>
    <n v="3"/>
    <n v="0"/>
    <n v="2.38"/>
    <n v="57.58"/>
  </r>
  <r>
    <n v="10755"/>
    <x v="364"/>
    <s v="Zaanse koeken"/>
    <n v="9.5"/>
    <n v="30"/>
    <n v="0.25"/>
    <n v="16.71"/>
    <n v="230.46"/>
  </r>
  <r>
    <n v="10755"/>
    <x v="364"/>
    <s v="Gnocchi di nonna Alice"/>
    <n v="38"/>
    <n v="30"/>
    <n v="0.25"/>
    <n v="16.71"/>
    <n v="871.71"/>
  </r>
  <r>
    <n v="10755"/>
    <x v="364"/>
    <s v="Ravioli Angelo"/>
    <n v="19.5"/>
    <n v="14"/>
    <n v="0.25"/>
    <n v="16.71"/>
    <n v="221.46"/>
  </r>
  <r>
    <n v="10755"/>
    <x v="364"/>
    <s v="Gudbrandsdalsost"/>
    <n v="36"/>
    <n v="25"/>
    <n v="0.25"/>
    <n v="16.71"/>
    <n v="691.71"/>
  </r>
  <r>
    <n v="10756"/>
    <x v="365"/>
    <s v="Carnarvon Tigers"/>
    <n v="62.5"/>
    <n v="21"/>
    <n v="0.2"/>
    <n v="73.209999999999994"/>
    <n v="1123.21"/>
  </r>
  <r>
    <n v="10756"/>
    <x v="365"/>
    <s v="Inlagd Sill"/>
    <n v="19"/>
    <n v="20"/>
    <n v="0.2"/>
    <n v="73.209999999999994"/>
    <n v="377.21"/>
  </r>
  <r>
    <n v="10756"/>
    <x v="365"/>
    <s v="Scottish Longbreads"/>
    <n v="12.5"/>
    <n v="6"/>
    <n v="0.2"/>
    <n v="73.209999999999994"/>
    <n v="133.21"/>
  </r>
  <r>
    <n v="10756"/>
    <x v="365"/>
    <s v="Gudbrandsdalsost"/>
    <n v="36"/>
    <n v="20"/>
    <n v="0.2"/>
    <n v="73.209999999999994"/>
    <n v="649.21"/>
  </r>
  <r>
    <n v="10757"/>
    <x v="365"/>
    <s v="Sasquatch Ale"/>
    <n v="14"/>
    <n v="30"/>
    <n v="0"/>
    <n v="8.19"/>
    <n v="428.19"/>
  </r>
  <r>
    <n v="10757"/>
    <x v="365"/>
    <s v="Raclette Courdavault"/>
    <n v="55"/>
    <n v="7"/>
    <n v="0"/>
    <n v="8.19"/>
    <n v="393.19"/>
  </r>
  <r>
    <n v="10757"/>
    <x v="365"/>
    <s v="Tarte au sucre"/>
    <n v="49.3"/>
    <n v="30"/>
    <n v="0"/>
    <n v="8.19"/>
    <n v="1487.19"/>
  </r>
  <r>
    <n v="10757"/>
    <x v="365"/>
    <s v="Wimmers gute Semmelknצdel"/>
    <n v="33.25"/>
    <n v="24"/>
    <n v="0"/>
    <n v="8.19"/>
    <n v="806.19"/>
  </r>
  <r>
    <n v="10758"/>
    <x v="366"/>
    <s v="Gumbהr Gummibהrchen"/>
    <n v="31.23"/>
    <n v="20"/>
    <n v="0"/>
    <n v="138.16999999999999"/>
    <n v="762.77"/>
  </r>
  <r>
    <n v="10758"/>
    <x v="366"/>
    <s v="Filo Mix"/>
    <n v="7"/>
    <n v="60"/>
    <n v="0"/>
    <n v="138.16999999999999"/>
    <n v="558.16999999999996"/>
  </r>
  <r>
    <n v="10758"/>
    <x v="366"/>
    <s v="Outback Lager"/>
    <n v="15"/>
    <n v="40"/>
    <n v="0"/>
    <n v="138.16999999999999"/>
    <n v="738.17"/>
  </r>
  <r>
    <n v="10759"/>
    <x v="366"/>
    <s v="Mascarpone Fabioli"/>
    <n v="32"/>
    <n v="10"/>
    <n v="0"/>
    <n v="11.99"/>
    <n v="331.99"/>
  </r>
  <r>
    <n v="10760"/>
    <x v="367"/>
    <s v="NuNuCa Nu-Nougat-Creme"/>
    <n v="14"/>
    <n v="12"/>
    <n v="0.25"/>
    <n v="155.63999999999999"/>
    <n v="281.64"/>
  </r>
  <r>
    <n v="10760"/>
    <x v="367"/>
    <s v="Schoggi Schokolade"/>
    <n v="43.9"/>
    <n v="40"/>
    <n v="0"/>
    <n v="155.63999999999999"/>
    <n v="1911.64"/>
  </r>
  <r>
    <n v="10760"/>
    <x v="367"/>
    <s v="Ipoh Coffee"/>
    <n v="46"/>
    <n v="30"/>
    <n v="0.25"/>
    <n v="155.63999999999999"/>
    <n v="1190.6400000000001"/>
  </r>
  <r>
    <n v="10761"/>
    <x v="368"/>
    <s v="NuNuCa Nu-Nougat-Creme"/>
    <n v="14"/>
    <n v="35"/>
    <n v="0.25"/>
    <n v="18.66"/>
    <n v="386.16"/>
  </r>
  <r>
    <n v="10761"/>
    <x v="368"/>
    <s v="Rhצnbrהu Klosterbier"/>
    <n v="7.75"/>
    <n v="18"/>
    <n v="0"/>
    <n v="18.66"/>
    <n v="158.16"/>
  </r>
  <r>
    <n v="10762"/>
    <x v="368"/>
    <s v="Chartreuse verte"/>
    <n v="18"/>
    <n v="16"/>
    <n v="0"/>
    <n v="328.74"/>
    <n v="616.74"/>
  </r>
  <r>
    <n v="10762"/>
    <x v="368"/>
    <s v="Zaanse koeken"/>
    <n v="9.5"/>
    <n v="30"/>
    <n v="0"/>
    <n v="328.74"/>
    <n v="613.74"/>
  </r>
  <r>
    <n v="10762"/>
    <x v="368"/>
    <s v="Manjimup Dried Apples"/>
    <n v="53"/>
    <n v="28"/>
    <n v="0"/>
    <n v="328.74"/>
    <n v="1812.74"/>
  </r>
  <r>
    <n v="10762"/>
    <x v="368"/>
    <s v="Gnocchi di nonna Alice"/>
    <n v="38"/>
    <n v="60"/>
    <n v="0"/>
    <n v="328.74"/>
    <n v="2608.7399999999998"/>
  </r>
  <r>
    <n v="10763"/>
    <x v="369"/>
    <s v="Sir Rodney's Scones"/>
    <n v="10"/>
    <n v="40"/>
    <n v="0"/>
    <n v="37.35"/>
    <n v="437.35"/>
  </r>
  <r>
    <n v="10763"/>
    <x v="369"/>
    <s v="Gustaf's Knהckebrצd"/>
    <n v="21"/>
    <n v="6"/>
    <n v="0"/>
    <n v="37.35"/>
    <n v="163.35"/>
  </r>
  <r>
    <n v="10763"/>
    <x v="369"/>
    <s v="Guaranב Fantבstica"/>
    <n v="4.5"/>
    <n v="20"/>
    <n v="0"/>
    <n v="37.35"/>
    <n v="127.35"/>
  </r>
  <r>
    <n v="10764"/>
    <x v="369"/>
    <s v="Aniseed Syrup"/>
    <n v="10"/>
    <n v="20"/>
    <n v="0.1"/>
    <n v="145.44999999999999"/>
    <n v="325.45"/>
  </r>
  <r>
    <n v="10764"/>
    <x v="369"/>
    <s v="Chartreuse verte"/>
    <n v="18"/>
    <n v="130"/>
    <n v="0.1"/>
    <n v="145.44999999999999"/>
    <n v="2251.4499999999998"/>
  </r>
  <r>
    <n v="10765"/>
    <x v="370"/>
    <s v="Louisiana Fiery Hot Pepper Sauce"/>
    <n v="21.05"/>
    <n v="80"/>
    <n v="0.1"/>
    <n v="42.74"/>
    <n v="1558.34"/>
  </r>
  <r>
    <n v="10766"/>
    <x v="371"/>
    <s v="Chang"/>
    <n v="19"/>
    <n v="40"/>
    <n v="0"/>
    <n v="157.55000000000001"/>
    <n v="917.55"/>
  </r>
  <r>
    <n v="10766"/>
    <x v="371"/>
    <s v="Uncle Bob's Organic Dried Pears"/>
    <n v="30"/>
    <n v="35"/>
    <n v="0"/>
    <n v="157.55000000000001"/>
    <n v="1207.55"/>
  </r>
  <r>
    <n v="10766"/>
    <x v="371"/>
    <s v="Scottish Longbreads"/>
    <n v="12.5"/>
    <n v="40"/>
    <n v="0"/>
    <n v="157.55000000000001"/>
    <n v="657.55"/>
  </r>
  <r>
    <n v="10767"/>
    <x v="371"/>
    <s v="Singaporean Hokkien Fried Mee"/>
    <n v="14"/>
    <n v="2"/>
    <n v="0"/>
    <n v="1.59"/>
    <n v="29.59"/>
  </r>
  <r>
    <n v="10768"/>
    <x v="372"/>
    <s v="Gustaf's Knהckebrצd"/>
    <n v="21"/>
    <n v="4"/>
    <n v="0"/>
    <n v="146.32"/>
    <n v="230.32"/>
  </r>
  <r>
    <n v="10768"/>
    <x v="372"/>
    <s v="Gorgonzola Telino"/>
    <n v="12.5"/>
    <n v="50"/>
    <n v="0"/>
    <n v="146.32"/>
    <n v="771.32"/>
  </r>
  <r>
    <n v="10768"/>
    <x v="372"/>
    <s v="Camembert Pierrot"/>
    <n v="34"/>
    <n v="15"/>
    <n v="0"/>
    <n v="146.32"/>
    <n v="656.32"/>
  </r>
  <r>
    <n v="10768"/>
    <x v="372"/>
    <s v="Flotemysost"/>
    <n v="21.5"/>
    <n v="12"/>
    <n v="0"/>
    <n v="146.32"/>
    <n v="404.32"/>
  </r>
  <r>
    <n v="10769"/>
    <x v="372"/>
    <s v="Jack's New England Clam Chowder"/>
    <n v="9.65"/>
    <n v="30"/>
    <n v="0.05"/>
    <n v="65.06"/>
    <n v="340.08499999999998"/>
  </r>
  <r>
    <n v="10769"/>
    <x v="372"/>
    <s v="Filo Mix"/>
    <n v="7"/>
    <n v="15"/>
    <n v="0.05"/>
    <n v="65.06"/>
    <n v="164.81"/>
  </r>
  <r>
    <n v="10769"/>
    <x v="372"/>
    <s v="Sirop d'יrable"/>
    <n v="28.5"/>
    <n v="20"/>
    <n v="0"/>
    <n v="65.06"/>
    <n v="635.05999999999995"/>
  </r>
  <r>
    <n v="10769"/>
    <x v="372"/>
    <s v="Tarte au sucre"/>
    <n v="49.3"/>
    <n v="15"/>
    <n v="0"/>
    <n v="65.06"/>
    <n v="804.56"/>
  </r>
  <r>
    <n v="10770"/>
    <x v="373"/>
    <s v="Queso Cabrales"/>
    <n v="21"/>
    <n v="15"/>
    <n v="0.25"/>
    <n v="5.32"/>
    <n v="241.57"/>
  </r>
  <r>
    <n v="10771"/>
    <x v="374"/>
    <s v="Flotemysost"/>
    <n v="21.5"/>
    <n v="16"/>
    <n v="0"/>
    <n v="11.19"/>
    <n v="355.19"/>
  </r>
  <r>
    <n v="10772"/>
    <x v="374"/>
    <s v="Thringer Rostbratwurst"/>
    <n v="123.79"/>
    <n v="18"/>
    <n v="0"/>
    <n v="91.28"/>
    <n v="2319.5"/>
  </r>
  <r>
    <n v="10772"/>
    <x v="374"/>
    <s v="Raclette Courdavault"/>
    <n v="55"/>
    <n v="25"/>
    <n v="0"/>
    <n v="91.28"/>
    <n v="1466.28"/>
  </r>
  <r>
    <n v="10773"/>
    <x v="375"/>
    <s v="Alice Mutton"/>
    <n v="39"/>
    <n v="33"/>
    <n v="0"/>
    <n v="96.43"/>
    <n v="1383.43"/>
  </r>
  <r>
    <n v="10773"/>
    <x v="375"/>
    <s v="Gorgonzola Telino"/>
    <n v="12.5"/>
    <n v="70"/>
    <n v="0.2"/>
    <n v="96.43"/>
    <n v="796.43"/>
  </r>
  <r>
    <n v="10773"/>
    <x v="375"/>
    <s v="Rhצnbrהu Klosterbier"/>
    <n v="7.75"/>
    <n v="7"/>
    <n v="0.2"/>
    <n v="96.43"/>
    <n v="139.83000000000001"/>
  </r>
  <r>
    <n v="10774"/>
    <x v="375"/>
    <s v="Gorgonzola Telino"/>
    <n v="12.5"/>
    <n v="2"/>
    <n v="0.25"/>
    <n v="48.2"/>
    <n v="66.95"/>
  </r>
  <r>
    <n v="10774"/>
    <x v="375"/>
    <s v="Louisiana Hot Spiced Okra"/>
    <n v="17"/>
    <n v="50"/>
    <n v="0"/>
    <n v="48.2"/>
    <n v="898.2"/>
  </r>
  <r>
    <n v="10775"/>
    <x v="376"/>
    <s v="Ikura"/>
    <n v="31"/>
    <n v="6"/>
    <n v="0"/>
    <n v="20.25"/>
    <n v="206.25"/>
  </r>
  <r>
    <n v="10775"/>
    <x v="376"/>
    <s v="Laughing Lumberjack Lager"/>
    <n v="14"/>
    <n v="3"/>
    <n v="0"/>
    <n v="20.25"/>
    <n v="62.25"/>
  </r>
  <r>
    <n v="10776"/>
    <x v="377"/>
    <s v="Gorgonzola Telino"/>
    <n v="12.5"/>
    <n v="16"/>
    <n v="0.05"/>
    <n v="351.53"/>
    <n v="541.53"/>
  </r>
  <r>
    <n v="10776"/>
    <x v="377"/>
    <s v="Singaporean Hokkien Fried Mee"/>
    <n v="14"/>
    <n v="12"/>
    <n v="0.05"/>
    <n v="351.53"/>
    <n v="511.13"/>
  </r>
  <r>
    <n v="10776"/>
    <x v="377"/>
    <s v="Rogede sild"/>
    <n v="9.5"/>
    <n v="27"/>
    <n v="0.05"/>
    <n v="351.53"/>
    <n v="595.20500000000004"/>
  </r>
  <r>
    <n v="10776"/>
    <x v="377"/>
    <s v="Manjimup Dried Apples"/>
    <n v="53"/>
    <n v="120"/>
    <n v="0.05"/>
    <n v="351.53"/>
    <n v="6393.53"/>
  </r>
  <r>
    <n v="10777"/>
    <x v="377"/>
    <s v="Singaporean Hokkien Fried Mee"/>
    <n v="14"/>
    <n v="20"/>
    <n v="0.2"/>
    <n v="3.01"/>
    <n v="227.01"/>
  </r>
  <r>
    <n v="10778"/>
    <x v="378"/>
    <s v="Jack's New England Clam Chowder"/>
    <n v="9.65"/>
    <n v="10"/>
    <n v="0"/>
    <n v="6.79"/>
    <n v="103.29"/>
  </r>
  <r>
    <n v="10779"/>
    <x v="378"/>
    <s v="Pavlova"/>
    <n v="17.45"/>
    <n v="20"/>
    <n v="0"/>
    <n v="58.13"/>
    <n v="407.13"/>
  </r>
  <r>
    <n v="10779"/>
    <x v="378"/>
    <s v="Tarte au sucre"/>
    <n v="49.3"/>
    <n v="20"/>
    <n v="0"/>
    <n v="58.13"/>
    <n v="1044.1300000000001"/>
  </r>
  <r>
    <n v="10780"/>
    <x v="378"/>
    <s v="Outback Lager"/>
    <n v="15"/>
    <n v="35"/>
    <n v="0"/>
    <n v="42.13"/>
    <n v="567.13"/>
  </r>
  <r>
    <n v="10780"/>
    <x v="378"/>
    <s v="Original Frankfurter grne Soe"/>
    <n v="13"/>
    <n v="15"/>
    <n v="0"/>
    <n v="42.13"/>
    <n v="237.13"/>
  </r>
  <r>
    <n v="10781"/>
    <x v="379"/>
    <s v="Tourtiטre"/>
    <n v="7.45"/>
    <n v="3"/>
    <n v="0.2"/>
    <n v="73.16"/>
    <n v="91.040009999999995"/>
  </r>
  <r>
    <n v="10781"/>
    <x v="379"/>
    <s v="Gnocchi di nonna Alice"/>
    <n v="38"/>
    <n v="20"/>
    <n v="0.2"/>
    <n v="73.16"/>
    <n v="681.16"/>
  </r>
  <r>
    <n v="10781"/>
    <x v="379"/>
    <s v="Longlife Tofu"/>
    <n v="10"/>
    <n v="35"/>
    <n v="0"/>
    <n v="73.16"/>
    <n v="423.16"/>
  </r>
  <r>
    <n v="10782"/>
    <x v="379"/>
    <s v="Gorgonzola Telino"/>
    <n v="12.5"/>
    <n v="1"/>
    <n v="0"/>
    <n v="1.1000000000000001"/>
    <n v="13.6"/>
  </r>
  <r>
    <n v="10783"/>
    <x v="380"/>
    <s v="Gorgonzola Telino"/>
    <n v="12.5"/>
    <n v="10"/>
    <n v="0"/>
    <n v="124.98"/>
    <n v="249.98"/>
  </r>
  <r>
    <n v="10783"/>
    <x v="380"/>
    <s v="Cפte de Blaye"/>
    <n v="263.5"/>
    <n v="5"/>
    <n v="0"/>
    <n v="124.98"/>
    <n v="1442.48"/>
  </r>
  <r>
    <n v="10784"/>
    <x v="380"/>
    <s v="Inlagd Sill"/>
    <n v="19"/>
    <n v="30"/>
    <n v="0"/>
    <n v="70.09"/>
    <n v="640.09"/>
  </r>
  <r>
    <n v="10784"/>
    <x v="380"/>
    <s v="Chartreuse verte"/>
    <n v="18"/>
    <n v="2"/>
    <n v="0.15"/>
    <n v="70.09"/>
    <n v="100.69"/>
  </r>
  <r>
    <n v="10784"/>
    <x v="380"/>
    <s v="Mozzarella di Giovanni"/>
    <n v="34.799999999999997"/>
    <n v="30"/>
    <n v="0.15"/>
    <n v="70.09"/>
    <n v="957.49"/>
  </r>
  <r>
    <n v="10785"/>
    <x v="380"/>
    <s v="Ikura"/>
    <n v="31"/>
    <n v="10"/>
    <n v="0"/>
    <n v="1.51"/>
    <n v="311.51"/>
  </r>
  <r>
    <n v="10785"/>
    <x v="380"/>
    <s v="Rhצnbrהu Klosterbier"/>
    <n v="7.75"/>
    <n v="10"/>
    <n v="0"/>
    <n v="1.51"/>
    <n v="79.010000000000005"/>
  </r>
  <r>
    <n v="10786"/>
    <x v="381"/>
    <s v="Northwoods Cranberry Sauce"/>
    <n v="40"/>
    <n v="30"/>
    <n v="0.2"/>
    <n v="110.87"/>
    <n v="1070.8699999999999"/>
  </r>
  <r>
    <n v="10786"/>
    <x v="381"/>
    <s v="Nord-Ost Matjeshering"/>
    <n v="25.89"/>
    <n v="15"/>
    <n v="0.2"/>
    <n v="110.87"/>
    <n v="421.55"/>
  </r>
  <r>
    <n v="10786"/>
    <x v="381"/>
    <s v="Rhצnbrהu Klosterbier"/>
    <n v="7.75"/>
    <n v="42"/>
    <n v="0.2"/>
    <n v="110.87"/>
    <n v="371.27"/>
  </r>
  <r>
    <n v="10787"/>
    <x v="381"/>
    <s v="Chang"/>
    <n v="19"/>
    <n v="15"/>
    <n v="0.05"/>
    <n v="249.93"/>
    <n v="520.67999999999995"/>
  </r>
  <r>
    <n v="10787"/>
    <x v="381"/>
    <s v="Thringer Rostbratwurst"/>
    <n v="123.79"/>
    <n v="20"/>
    <n v="0.05"/>
    <n v="249.93"/>
    <n v="2601.94"/>
  </r>
  <r>
    <n v="10788"/>
    <x v="382"/>
    <s v="Teatime Chocolate Biscuits"/>
    <n v="9.1999999999999993"/>
    <n v="50"/>
    <n v="0.05"/>
    <n v="42.7"/>
    <n v="479.7"/>
  </r>
  <r>
    <n v="10788"/>
    <x v="382"/>
    <s v="Rhצnbrהu Klosterbier"/>
    <n v="7.75"/>
    <n v="40"/>
    <n v="0.05"/>
    <n v="42.7"/>
    <n v="337.2"/>
  </r>
  <r>
    <n v="10789"/>
    <x v="382"/>
    <s v="Carnarvon Tigers"/>
    <n v="62.5"/>
    <n v="30"/>
    <n v="0"/>
    <n v="100.6"/>
    <n v="1975.6"/>
  </r>
  <r>
    <n v="10789"/>
    <x v="382"/>
    <s v="Steeleye Stout"/>
    <n v="18"/>
    <n v="15"/>
    <n v="0"/>
    <n v="100.6"/>
    <n v="370.6"/>
  </r>
  <r>
    <n v="10789"/>
    <x v="382"/>
    <s v="Vegie-spread"/>
    <n v="43.9"/>
    <n v="30"/>
    <n v="0"/>
    <n v="100.6"/>
    <n v="1417.6"/>
  </r>
  <r>
    <n v="10789"/>
    <x v="382"/>
    <s v="Scottish Longbreads"/>
    <n v="12.5"/>
    <n v="18"/>
    <n v="0"/>
    <n v="100.6"/>
    <n v="325.60000000000002"/>
  </r>
  <r>
    <n v="10790"/>
    <x v="382"/>
    <s v="Uncle Bob's Organic Dried Pears"/>
    <n v="30"/>
    <n v="3"/>
    <n v="0.15"/>
    <n v="28.23"/>
    <n v="104.73"/>
  </r>
  <r>
    <n v="10790"/>
    <x v="382"/>
    <s v="Gnocchi di nonna Alice"/>
    <n v="38"/>
    <n v="20"/>
    <n v="0.15"/>
    <n v="28.23"/>
    <n v="674.23"/>
  </r>
  <r>
    <n v="10791"/>
    <x v="383"/>
    <s v="Thringer Rostbratwurst"/>
    <n v="123.79"/>
    <n v="14"/>
    <n v="0.05"/>
    <n v="16.850000000000001"/>
    <n v="1663.2570000000001"/>
  </r>
  <r>
    <n v="10791"/>
    <x v="383"/>
    <s v="Jack's New England Clam Chowder"/>
    <n v="9.65"/>
    <n v="20"/>
    <n v="0.05"/>
    <n v="16.850000000000001"/>
    <n v="200.2"/>
  </r>
  <r>
    <n v="10792"/>
    <x v="383"/>
    <s v="Chang"/>
    <n v="19"/>
    <n v="10"/>
    <n v="0"/>
    <n v="23.79"/>
    <n v="213.79"/>
  </r>
  <r>
    <n v="10792"/>
    <x v="383"/>
    <s v="Tourtiטre"/>
    <n v="7.45"/>
    <n v="3"/>
    <n v="0"/>
    <n v="23.79"/>
    <n v="46.14"/>
  </r>
  <r>
    <n v="10792"/>
    <x v="383"/>
    <s v="Scottish Longbreads"/>
    <n v="12.5"/>
    <n v="15"/>
    <n v="0"/>
    <n v="23.79"/>
    <n v="211.29"/>
  </r>
  <r>
    <n v="10793"/>
    <x v="384"/>
    <s v="Jack's New England Clam Chowder"/>
    <n v="9.65"/>
    <n v="14"/>
    <n v="0"/>
    <n v="4.5199999999999996"/>
    <n v="139.62"/>
  </r>
  <r>
    <n v="10793"/>
    <x v="384"/>
    <s v="Filo Mix"/>
    <n v="7"/>
    <n v="8"/>
    <n v="0"/>
    <n v="4.5199999999999996"/>
    <n v="60.52"/>
  </r>
  <r>
    <n v="10794"/>
    <x v="384"/>
    <s v="Tofu"/>
    <n v="23.25"/>
    <n v="15"/>
    <n v="0.2"/>
    <n v="21.49"/>
    <n v="300.49"/>
  </r>
  <r>
    <n v="10794"/>
    <x v="384"/>
    <s v="Tourtiטre"/>
    <n v="7.45"/>
    <n v="6"/>
    <n v="0.2"/>
    <n v="21.49"/>
    <n v="57.25"/>
  </r>
  <r>
    <n v="10795"/>
    <x v="384"/>
    <s v="Pavlova"/>
    <n v="17.45"/>
    <n v="65"/>
    <n v="0"/>
    <n v="126.66"/>
    <n v="1260.9100000000001"/>
  </r>
  <r>
    <n v="10795"/>
    <x v="384"/>
    <s v="Alice Mutton"/>
    <n v="39"/>
    <n v="35"/>
    <n v="0.25"/>
    <n v="126.66"/>
    <n v="1150.4100000000001"/>
  </r>
  <r>
    <n v="10796"/>
    <x v="385"/>
    <s v="Gumbהr Gummibהrchen"/>
    <n v="31.23"/>
    <n v="21"/>
    <n v="0.2"/>
    <n v="26.52"/>
    <n v="551.18399999999997"/>
  </r>
  <r>
    <n v="10796"/>
    <x v="385"/>
    <s v="Gula Malacca"/>
    <n v="19.45"/>
    <n v="10"/>
    <n v="0"/>
    <n v="26.52"/>
    <n v="221.02"/>
  </r>
  <r>
    <n v="10796"/>
    <x v="385"/>
    <s v="Wimmers gute Semmelknצdel"/>
    <n v="33.25"/>
    <n v="35"/>
    <n v="0.2"/>
    <n v="26.52"/>
    <n v="957.52"/>
  </r>
  <r>
    <n v="10796"/>
    <x v="385"/>
    <s v="Gudbrandsdalsost"/>
    <n v="36"/>
    <n v="24"/>
    <n v="0.2"/>
    <n v="26.52"/>
    <n v="717.72"/>
  </r>
  <r>
    <n v="10797"/>
    <x v="385"/>
    <s v="Queso Cabrales"/>
    <n v="21"/>
    <n v="20"/>
    <n v="0"/>
    <n v="33.35"/>
    <n v="453.35"/>
  </r>
  <r>
    <n v="10798"/>
    <x v="386"/>
    <s v="Tarte au sucre"/>
    <n v="49.3"/>
    <n v="2"/>
    <n v="0"/>
    <n v="2.33"/>
    <n v="100.93"/>
  </r>
  <r>
    <n v="10798"/>
    <x v="386"/>
    <s v="Mozzarella di Giovanni"/>
    <n v="34.799999999999997"/>
    <n v="10"/>
    <n v="0"/>
    <n v="2.33"/>
    <n v="350.33"/>
  </r>
  <r>
    <n v="10799"/>
    <x v="386"/>
    <s v="Konbu"/>
    <n v="6"/>
    <n v="20"/>
    <n v="0.15"/>
    <n v="30.76"/>
    <n v="132.76"/>
  </r>
  <r>
    <n v="10799"/>
    <x v="386"/>
    <s v="Guaranב Fantבstica"/>
    <n v="4.5"/>
    <n v="20"/>
    <n v="0.15"/>
    <n v="30.76"/>
    <n v="107.26"/>
  </r>
  <r>
    <n v="10799"/>
    <x v="386"/>
    <s v="Raclette Courdavault"/>
    <n v="55"/>
    <n v="25"/>
    <n v="0"/>
    <n v="30.76"/>
    <n v="1405.76"/>
  </r>
  <r>
    <n v="10800"/>
    <x v="386"/>
    <s v="Queso Cabrales"/>
    <n v="21"/>
    <n v="50"/>
    <n v="0.1"/>
    <n v="137.44"/>
    <n v="1082.44"/>
  </r>
  <r>
    <n v="10800"/>
    <x v="386"/>
    <s v="Manjimup Dried Apples"/>
    <n v="53"/>
    <n v="10"/>
    <n v="0.1"/>
    <n v="137.44"/>
    <n v="614.44000000000005"/>
  </r>
  <r>
    <n v="10800"/>
    <x v="386"/>
    <s v="Tourtiטre"/>
    <n v="7.45"/>
    <n v="7"/>
    <n v="0.1"/>
    <n v="137.44"/>
    <n v="184.375"/>
  </r>
  <r>
    <n v="10801"/>
    <x v="387"/>
    <s v="Alice Mutton"/>
    <n v="39"/>
    <n v="40"/>
    <n v="0.25"/>
    <n v="97.09"/>
    <n v="1267.0899999999999"/>
  </r>
  <r>
    <n v="10801"/>
    <x v="387"/>
    <s v="Thringer Rostbratwurst"/>
    <n v="123.79"/>
    <n v="20"/>
    <n v="0.25"/>
    <n v="97.09"/>
    <n v="1953.94"/>
  </r>
  <r>
    <n v="10802"/>
    <x v="387"/>
    <s v="Nord-Ost Matjeshering"/>
    <n v="25.89"/>
    <n v="25"/>
    <n v="0.25"/>
    <n v="257.26"/>
    <n v="742.69749999999999"/>
  </r>
  <r>
    <n v="10802"/>
    <x v="387"/>
    <s v="Manjimup Dried Apples"/>
    <n v="53"/>
    <n v="30"/>
    <n v="0.25"/>
    <n v="257.26"/>
    <n v="1449.76"/>
  </r>
  <r>
    <n v="10802"/>
    <x v="387"/>
    <s v="Pגtי chinois"/>
    <n v="24"/>
    <n v="60"/>
    <n v="0.25"/>
    <n v="257.26"/>
    <n v="1337.26"/>
  </r>
  <r>
    <n v="10802"/>
    <x v="387"/>
    <s v="Tarte au sucre"/>
    <n v="49.3"/>
    <n v="5"/>
    <n v="0.25"/>
    <n v="257.26"/>
    <n v="442.13499999999999"/>
  </r>
  <r>
    <n v="10803"/>
    <x v="388"/>
    <s v="Teatime Chocolate Biscuits"/>
    <n v="9.1999999999999993"/>
    <n v="24"/>
    <n v="0.05"/>
    <n v="55.23"/>
    <n v="264.99"/>
  </r>
  <r>
    <n v="10803"/>
    <x v="388"/>
    <s v="NuNuCa Nu-Nougat-Creme"/>
    <n v="14"/>
    <n v="15"/>
    <n v="0.05"/>
    <n v="55.23"/>
    <n v="254.73"/>
  </r>
  <r>
    <n v="10803"/>
    <x v="388"/>
    <s v="Raclette Courdavault"/>
    <n v="55"/>
    <n v="15"/>
    <n v="0.05"/>
    <n v="55.23"/>
    <n v="838.98"/>
  </r>
  <r>
    <n v="10804"/>
    <x v="388"/>
    <s v="Ikura"/>
    <n v="31"/>
    <n v="36"/>
    <n v="0"/>
    <n v="27.33"/>
    <n v="1143.33"/>
  </r>
  <r>
    <n v="10804"/>
    <x v="388"/>
    <s v="Rצssle Sauerkraut"/>
    <n v="45.6"/>
    <n v="24"/>
    <n v="0"/>
    <n v="27.33"/>
    <n v="1121.73"/>
  </r>
  <r>
    <n v="10804"/>
    <x v="388"/>
    <s v="Maxilaku"/>
    <n v="20"/>
    <n v="4"/>
    <n v="0.15"/>
    <n v="27.33"/>
    <n v="95.33"/>
  </r>
  <r>
    <n v="10805"/>
    <x v="388"/>
    <s v="Sasquatch Ale"/>
    <n v="14"/>
    <n v="10"/>
    <n v="0"/>
    <n v="237.34"/>
    <n v="377.34"/>
  </r>
  <r>
    <n v="10805"/>
    <x v="388"/>
    <s v="Cפte de Blaye"/>
    <n v="263.5"/>
    <n v="10"/>
    <n v="0"/>
    <n v="237.34"/>
    <n v="2872.34"/>
  </r>
  <r>
    <n v="10806"/>
    <x v="389"/>
    <s v="Chang"/>
    <n v="19"/>
    <n v="20"/>
    <n v="0.25"/>
    <n v="22.11"/>
    <n v="307.11"/>
  </r>
  <r>
    <n v="10806"/>
    <x v="389"/>
    <s v="Louisiana Fiery Hot Pepper Sauce"/>
    <n v="21.05"/>
    <n v="2"/>
    <n v="0"/>
    <n v="22.11"/>
    <n v="64.209999999999994"/>
  </r>
  <r>
    <n v="10806"/>
    <x v="389"/>
    <s v="Longlife Tofu"/>
    <n v="10"/>
    <n v="15"/>
    <n v="0.25"/>
    <n v="22.11"/>
    <n v="134.61000000000001"/>
  </r>
  <r>
    <n v="10807"/>
    <x v="389"/>
    <s v="Boston Crab Meat"/>
    <n v="18.399999999999999"/>
    <n v="1"/>
    <n v="0"/>
    <n v="1.36"/>
    <n v="19.760000000000002"/>
  </r>
  <r>
    <n v="10808"/>
    <x v="390"/>
    <s v="Gnocchi di nonna Alice"/>
    <n v="38"/>
    <n v="20"/>
    <n v="0.15"/>
    <n v="45.53"/>
    <n v="691.53"/>
  </r>
  <r>
    <n v="10808"/>
    <x v="390"/>
    <s v="Lakkalikצצri"/>
    <n v="18"/>
    <n v="50"/>
    <n v="0.15"/>
    <n v="45.53"/>
    <n v="810.53"/>
  </r>
  <r>
    <n v="10809"/>
    <x v="390"/>
    <s v="Filo Mix"/>
    <n v="7"/>
    <n v="20"/>
    <n v="0"/>
    <n v="4.87"/>
    <n v="144.87"/>
  </r>
  <r>
    <n v="10810"/>
    <x v="390"/>
    <s v="Konbu"/>
    <n v="6"/>
    <n v="7"/>
    <n v="0"/>
    <n v="4.33"/>
    <n v="46.33"/>
  </r>
  <r>
    <n v="10810"/>
    <x v="390"/>
    <s v="NuNuCa Nu-Nougat-Creme"/>
    <n v="14"/>
    <n v="5"/>
    <n v="0"/>
    <n v="4.33"/>
    <n v="74.33"/>
  </r>
  <r>
    <n v="10810"/>
    <x v="390"/>
    <s v="Outback Lager"/>
    <n v="15"/>
    <n v="5"/>
    <n v="0"/>
    <n v="4.33"/>
    <n v="79.33"/>
  </r>
  <r>
    <n v="10811"/>
    <x v="391"/>
    <s v="Teatime Chocolate Biscuits"/>
    <n v="9.1999999999999993"/>
    <n v="15"/>
    <n v="0"/>
    <n v="31.22"/>
    <n v="169.22"/>
  </r>
  <r>
    <n v="10811"/>
    <x v="391"/>
    <s v="Tunnbrצd"/>
    <n v="9"/>
    <n v="18"/>
    <n v="0"/>
    <n v="31.22"/>
    <n v="193.22"/>
  </r>
  <r>
    <n v="10811"/>
    <x v="391"/>
    <s v="Boston Crab Meat"/>
    <n v="18.399999999999999"/>
    <n v="30"/>
    <n v="0"/>
    <n v="31.22"/>
    <n v="583.22"/>
  </r>
  <r>
    <n v="10812"/>
    <x v="391"/>
    <s v="Gorgonzola Telino"/>
    <n v="12.5"/>
    <n v="16"/>
    <n v="0.1"/>
    <n v="59.78"/>
    <n v="239.78"/>
  </r>
  <r>
    <n v="10812"/>
    <x v="391"/>
    <s v="Mozzarella di Giovanni"/>
    <n v="34.799999999999997"/>
    <n v="40"/>
    <n v="0.1"/>
    <n v="59.78"/>
    <n v="1312.58"/>
  </r>
  <r>
    <n v="10812"/>
    <x v="391"/>
    <s v="Original Frankfurter grne Soe"/>
    <n v="13"/>
    <n v="20"/>
    <n v="0"/>
    <n v="59.78"/>
    <n v="319.77999999999997"/>
  </r>
  <r>
    <n v="10813"/>
    <x v="392"/>
    <s v="Chang"/>
    <n v="19"/>
    <n v="12"/>
    <n v="0.2"/>
    <n v="47.38"/>
    <n v="229.78"/>
  </r>
  <r>
    <n v="10813"/>
    <x v="392"/>
    <s v="Spegesild"/>
    <n v="12"/>
    <n v="35"/>
    <n v="0"/>
    <n v="47.38"/>
    <n v="467.38"/>
  </r>
  <r>
    <n v="10814"/>
    <x v="392"/>
    <s v="Jack's New England Clam Chowder"/>
    <n v="9.65"/>
    <n v="20"/>
    <n v="0"/>
    <n v="130.94"/>
    <n v="323.94"/>
  </r>
  <r>
    <n v="10814"/>
    <x v="392"/>
    <s v="Ipoh Coffee"/>
    <n v="46"/>
    <n v="20"/>
    <n v="0.15"/>
    <n v="130.94"/>
    <n v="912.94"/>
  </r>
  <r>
    <n v="10814"/>
    <x v="392"/>
    <s v="Chocolade"/>
    <n v="12.75"/>
    <n v="8"/>
    <n v="0.15"/>
    <n v="130.94"/>
    <n v="217.64"/>
  </r>
  <r>
    <n v="10814"/>
    <x v="392"/>
    <s v="Sirop d'יrable"/>
    <n v="28.5"/>
    <n v="30"/>
    <n v="0.15"/>
    <n v="130.94"/>
    <n v="857.69"/>
  </r>
  <r>
    <n v="10815"/>
    <x v="392"/>
    <s v="Geitost"/>
    <n v="2.5"/>
    <n v="16"/>
    <n v="0"/>
    <n v="14.62"/>
    <n v="54.62"/>
  </r>
  <r>
    <n v="10816"/>
    <x v="393"/>
    <s v="Cפte de Blaye"/>
    <n v="263.5"/>
    <n v="30"/>
    <n v="0.05"/>
    <n v="719.78"/>
    <n v="8229.5300000000007"/>
  </r>
  <r>
    <n v="10816"/>
    <x v="393"/>
    <s v="Tarte au sucre"/>
    <n v="49.3"/>
    <n v="20"/>
    <n v="0.05"/>
    <n v="719.78"/>
    <n v="1656.48"/>
  </r>
  <r>
    <n v="10817"/>
    <x v="393"/>
    <s v="Gumbהr Gummibהrchen"/>
    <n v="31.23"/>
    <n v="40"/>
    <n v="0.15"/>
    <n v="306.07"/>
    <n v="1367.89"/>
  </r>
  <r>
    <n v="10817"/>
    <x v="393"/>
    <s v="Cפte de Blaye"/>
    <n v="263.5"/>
    <n v="30"/>
    <n v="0"/>
    <n v="306.07"/>
    <n v="8211.07"/>
  </r>
  <r>
    <n v="10817"/>
    <x v="393"/>
    <s v="Boston Crab Meat"/>
    <n v="18.399999999999999"/>
    <n v="60"/>
    <n v="0.15"/>
    <n v="306.07"/>
    <n v="1244.47"/>
  </r>
  <r>
    <n v="10817"/>
    <x v="393"/>
    <s v="Tarte au sucre"/>
    <n v="49.3"/>
    <n v="25"/>
    <n v="0.15"/>
    <n v="306.07"/>
    <n v="1353.6949999999999"/>
  </r>
  <r>
    <n v="10818"/>
    <x v="394"/>
    <s v="Mascarpone Fabioli"/>
    <n v="32"/>
    <n v="20"/>
    <n v="0"/>
    <n v="65.48"/>
    <n v="705.48"/>
  </r>
  <r>
    <n v="10818"/>
    <x v="394"/>
    <s v="Jack's New England Clam Chowder"/>
    <n v="9.65"/>
    <n v="20"/>
    <n v="0"/>
    <n v="65.48"/>
    <n v="258.48"/>
  </r>
  <r>
    <n v="10819"/>
    <x v="394"/>
    <s v="Ipoh Coffee"/>
    <n v="46"/>
    <n v="7"/>
    <n v="0"/>
    <n v="19.760000000000002"/>
    <n v="341.76"/>
  </r>
  <r>
    <n v="10819"/>
    <x v="394"/>
    <s v="Rhצnbrהu Klosterbier"/>
    <n v="7.75"/>
    <n v="20"/>
    <n v="0"/>
    <n v="19.760000000000002"/>
    <n v="174.76"/>
  </r>
  <r>
    <n v="10820"/>
    <x v="394"/>
    <s v="Gnocchi di nonna Alice"/>
    <n v="38"/>
    <n v="30"/>
    <n v="0"/>
    <n v="37.520000000000003"/>
    <n v="1177.52"/>
  </r>
  <r>
    <n v="10821"/>
    <x v="395"/>
    <s v="Steeleye Stout"/>
    <n v="18"/>
    <n v="20"/>
    <n v="0"/>
    <n v="36.68"/>
    <n v="396.68"/>
  </r>
  <r>
    <n v="10821"/>
    <x v="395"/>
    <s v="Manjimup Dried Apples"/>
    <n v="53"/>
    <n v="6"/>
    <n v="0"/>
    <n v="36.68"/>
    <n v="354.68"/>
  </r>
  <r>
    <n v="10822"/>
    <x v="395"/>
    <s v="Tarte au sucre"/>
    <n v="49.3"/>
    <n v="3"/>
    <n v="0"/>
    <n v="7"/>
    <n v="154.9"/>
  </r>
  <r>
    <n v="10822"/>
    <x v="395"/>
    <s v="Outback Lager"/>
    <n v="15"/>
    <n v="6"/>
    <n v="0"/>
    <n v="7"/>
    <n v="97"/>
  </r>
  <r>
    <n v="10823"/>
    <x v="396"/>
    <s v="Queso Cabrales"/>
    <n v="21"/>
    <n v="20"/>
    <n v="0.1"/>
    <n v="163.97"/>
    <n v="541.97"/>
  </r>
  <r>
    <n v="10823"/>
    <x v="396"/>
    <s v="Ravioli Angelo"/>
    <n v="19.5"/>
    <n v="15"/>
    <n v="0"/>
    <n v="163.97"/>
    <n v="456.47"/>
  </r>
  <r>
    <n v="10823"/>
    <x v="396"/>
    <s v="Raclette Courdavault"/>
    <n v="55"/>
    <n v="40"/>
    <n v="0.1"/>
    <n v="163.97"/>
    <n v="2143.9699999999998"/>
  </r>
  <r>
    <n v="10823"/>
    <x v="396"/>
    <s v="Original Frankfurter grne Soe"/>
    <n v="13"/>
    <n v="15"/>
    <n v="0.1"/>
    <n v="163.97"/>
    <n v="339.47"/>
  </r>
  <r>
    <n v="10824"/>
    <x v="396"/>
    <s v="Jack's New England Clam Chowder"/>
    <n v="9.65"/>
    <n v="12"/>
    <n v="0"/>
    <n v="1.23"/>
    <n v="117.03"/>
  </r>
  <r>
    <n v="10824"/>
    <x v="396"/>
    <s v="Outback Lager"/>
    <n v="15"/>
    <n v="9"/>
    <n v="0"/>
    <n v="1.23"/>
    <n v="136.22999999999999"/>
  </r>
  <r>
    <n v="10825"/>
    <x v="396"/>
    <s v="Gumbהr Gummibהrchen"/>
    <n v="31.23"/>
    <n v="12"/>
    <n v="0"/>
    <n v="79.25"/>
    <n v="454.01"/>
  </r>
  <r>
    <n v="10825"/>
    <x v="396"/>
    <s v="Perth Pasties"/>
    <n v="32.799999999999997"/>
    <n v="20"/>
    <n v="0"/>
    <n v="79.25"/>
    <n v="735.25"/>
  </r>
  <r>
    <n v="10826"/>
    <x v="397"/>
    <s v="Gorgonzola Telino"/>
    <n v="12.5"/>
    <n v="35"/>
    <n v="0"/>
    <n v="7.09"/>
    <n v="444.59"/>
  </r>
  <r>
    <n v="10826"/>
    <x v="397"/>
    <s v="Ravioli Angelo"/>
    <n v="19.5"/>
    <n v="15"/>
    <n v="0"/>
    <n v="7.09"/>
    <n v="299.58999999999997"/>
  </r>
  <r>
    <n v="10827"/>
    <x v="397"/>
    <s v="Ikura"/>
    <n v="31"/>
    <n v="15"/>
    <n v="0"/>
    <n v="63.54"/>
    <n v="528.54"/>
  </r>
  <r>
    <n v="10827"/>
    <x v="397"/>
    <s v="Chartreuse verte"/>
    <n v="18"/>
    <n v="21"/>
    <n v="0"/>
    <n v="63.54"/>
    <n v="441.54"/>
  </r>
  <r>
    <n v="10828"/>
    <x v="398"/>
    <s v="Sir Rodney's Marmalade"/>
    <n v="81"/>
    <n v="5"/>
    <n v="0"/>
    <n v="90.85"/>
    <n v="495.85"/>
  </r>
  <r>
    <n v="10828"/>
    <x v="398"/>
    <s v="Cפte de Blaye"/>
    <n v="263.5"/>
    <n v="2"/>
    <n v="0"/>
    <n v="90.85"/>
    <n v="617.85"/>
  </r>
  <r>
    <n v="10829"/>
    <x v="398"/>
    <s v="Chang"/>
    <n v="19"/>
    <n v="10"/>
    <n v="0"/>
    <n v="154.72"/>
    <n v="344.72"/>
  </r>
  <r>
    <n v="10829"/>
    <x v="398"/>
    <s v="Northwoods Cranberry Sauce"/>
    <n v="40"/>
    <n v="20"/>
    <n v="0"/>
    <n v="154.72"/>
    <n v="954.72"/>
  </r>
  <r>
    <n v="10829"/>
    <x v="398"/>
    <s v="Konbu"/>
    <n v="6"/>
    <n v="10"/>
    <n v="0"/>
    <n v="154.72"/>
    <n v="214.72"/>
  </r>
  <r>
    <n v="10829"/>
    <x v="398"/>
    <s v="Camembert Pierrot"/>
    <n v="34"/>
    <n v="21"/>
    <n v="0"/>
    <n v="154.72"/>
    <n v="868.72"/>
  </r>
  <r>
    <n v="10830"/>
    <x v="398"/>
    <s v="Grandma's Boysenberry Spread"/>
    <n v="25"/>
    <n v="6"/>
    <n v="0"/>
    <n v="81.83"/>
    <n v="231.83"/>
  </r>
  <r>
    <n v="10830"/>
    <x v="398"/>
    <s v="Chartreuse verte"/>
    <n v="18"/>
    <n v="28"/>
    <n v="0"/>
    <n v="81.83"/>
    <n v="585.83000000000004"/>
  </r>
  <r>
    <n v="10830"/>
    <x v="398"/>
    <s v="Camembert Pierrot"/>
    <n v="34"/>
    <n v="30"/>
    <n v="0"/>
    <n v="81.83"/>
    <n v="1101.83"/>
  </r>
  <r>
    <n v="10830"/>
    <x v="398"/>
    <s v="Scottish Longbreads"/>
    <n v="12.5"/>
    <n v="24"/>
    <n v="0"/>
    <n v="81.83"/>
    <n v="381.83"/>
  </r>
  <r>
    <n v="10831"/>
    <x v="399"/>
    <s v="Teatime Chocolate Biscuits"/>
    <n v="9.1999999999999993"/>
    <n v="2"/>
    <n v="0"/>
    <n v="72.19"/>
    <n v="90.59"/>
  </r>
  <r>
    <n v="10831"/>
    <x v="399"/>
    <s v="Steeleye Stout"/>
    <n v="18"/>
    <n v="8"/>
    <n v="0"/>
    <n v="72.19"/>
    <n v="216.19"/>
  </r>
  <r>
    <n v="10831"/>
    <x v="399"/>
    <s v="Cפte de Blaye"/>
    <n v="263.5"/>
    <n v="8"/>
    <n v="0"/>
    <n v="72.19"/>
    <n v="2180.19"/>
  </r>
  <r>
    <n v="10831"/>
    <x v="399"/>
    <s v="Ipoh Coffee"/>
    <n v="46"/>
    <n v="9"/>
    <n v="0"/>
    <n v="72.19"/>
    <n v="486.19"/>
  </r>
  <r>
    <n v="10832"/>
    <x v="399"/>
    <s v="Konbu"/>
    <n v="6"/>
    <n v="3"/>
    <n v="0.2"/>
    <n v="43.26"/>
    <n v="57.66"/>
  </r>
  <r>
    <n v="10832"/>
    <x v="399"/>
    <s v="NuNuCa Nu-Nougat-Creme"/>
    <n v="14"/>
    <n v="10"/>
    <n v="0.2"/>
    <n v="43.26"/>
    <n v="155.26"/>
  </r>
  <r>
    <n v="10832"/>
    <x v="399"/>
    <s v="Gula Malacca"/>
    <n v="19.45"/>
    <n v="16"/>
    <n v="0.2"/>
    <n v="43.26"/>
    <n v="292.22000000000003"/>
  </r>
  <r>
    <n v="10832"/>
    <x v="399"/>
    <s v="Wimmers gute Semmelknצdel"/>
    <n v="33.25"/>
    <n v="3"/>
    <n v="0"/>
    <n v="43.26"/>
    <n v="143.01"/>
  </r>
  <r>
    <n v="10833"/>
    <x v="400"/>
    <s v="Uncle Bob's Organic Dried Pears"/>
    <n v="30"/>
    <n v="20"/>
    <n v="0.1"/>
    <n v="71.489999999999995"/>
    <n v="611.49"/>
  </r>
  <r>
    <n v="10833"/>
    <x v="400"/>
    <s v="Gorgonzola Telino"/>
    <n v="12.5"/>
    <n v="9"/>
    <n v="0.1"/>
    <n v="71.489999999999995"/>
    <n v="172.74"/>
  </r>
  <r>
    <n v="10833"/>
    <x v="400"/>
    <s v="Perth Pasties"/>
    <n v="32.799999999999997"/>
    <n v="9"/>
    <n v="0.1"/>
    <n v="71.489999999999995"/>
    <n v="337.17"/>
  </r>
  <r>
    <n v="10834"/>
    <x v="400"/>
    <s v="Thringer Rostbratwurst"/>
    <n v="123.79"/>
    <n v="8"/>
    <n v="0.05"/>
    <n v="29.78"/>
    <n v="970.58399999999995"/>
  </r>
  <r>
    <n v="10834"/>
    <x v="400"/>
    <s v="Nord-Ost Matjeshering"/>
    <n v="25.89"/>
    <n v="20"/>
    <n v="0.05"/>
    <n v="29.78"/>
    <n v="521.69000000000005"/>
  </r>
  <r>
    <n v="10835"/>
    <x v="400"/>
    <s v="Raclette Courdavault"/>
    <n v="55"/>
    <n v="15"/>
    <n v="0"/>
    <n v="69.53"/>
    <n v="894.53"/>
  </r>
  <r>
    <n v="10835"/>
    <x v="400"/>
    <s v="Original Frankfurter grne Soe"/>
    <n v="13"/>
    <n v="2"/>
    <n v="0.2"/>
    <n v="69.53"/>
    <n v="90.33"/>
  </r>
  <r>
    <n v="10836"/>
    <x v="401"/>
    <s v="Gustaf's Knהckebrצd"/>
    <n v="21"/>
    <n v="52"/>
    <n v="0"/>
    <n v="411.88"/>
    <n v="1503.88"/>
  </r>
  <r>
    <n v="10836"/>
    <x v="401"/>
    <s v="Steeleye Stout"/>
    <n v="18"/>
    <n v="6"/>
    <n v="0"/>
    <n v="411.88"/>
    <n v="519.88"/>
  </r>
  <r>
    <n v="10836"/>
    <x v="401"/>
    <s v="Ravioli Angelo"/>
    <n v="19.5"/>
    <n v="24"/>
    <n v="0"/>
    <n v="411.88"/>
    <n v="879.88"/>
  </r>
  <r>
    <n v="10836"/>
    <x v="401"/>
    <s v="Camembert Pierrot"/>
    <n v="34"/>
    <n v="60"/>
    <n v="0"/>
    <n v="411.88"/>
    <n v="2451.88"/>
  </r>
  <r>
    <n v="10836"/>
    <x v="401"/>
    <s v="Wimmers gute Semmelknצdel"/>
    <n v="33.25"/>
    <n v="30"/>
    <n v="0"/>
    <n v="411.88"/>
    <n v="1409.38"/>
  </r>
  <r>
    <n v="10837"/>
    <x v="401"/>
    <s v="Konbu"/>
    <n v="6"/>
    <n v="6"/>
    <n v="0"/>
    <n v="13.32"/>
    <n v="49.32"/>
  </r>
  <r>
    <n v="10837"/>
    <x v="401"/>
    <s v="Boston Crab Meat"/>
    <n v="18.399999999999999"/>
    <n v="25"/>
    <n v="0"/>
    <n v="13.32"/>
    <n v="473.32"/>
  </r>
  <r>
    <n v="10837"/>
    <x v="401"/>
    <s v="Zaanse koeken"/>
    <n v="9.5"/>
    <n v="40"/>
    <n v="0.25"/>
    <n v="13.32"/>
    <n v="298.32"/>
  </r>
  <r>
    <n v="10837"/>
    <x v="401"/>
    <s v="Lakkalikצצri"/>
    <n v="18"/>
    <n v="21"/>
    <n v="0.25"/>
    <n v="13.32"/>
    <n v="296.82"/>
  </r>
  <r>
    <n v="10838"/>
    <x v="402"/>
    <s v="Chai"/>
    <n v="18"/>
    <n v="4"/>
    <n v="0.25"/>
    <n v="59.28"/>
    <n v="113.28"/>
  </r>
  <r>
    <n v="10838"/>
    <x v="402"/>
    <s v="Carnarvon Tigers"/>
    <n v="62.5"/>
    <n v="25"/>
    <n v="0.25"/>
    <n v="59.28"/>
    <n v="1231.155"/>
  </r>
  <r>
    <n v="10838"/>
    <x v="402"/>
    <s v="Inlagd Sill"/>
    <n v="19"/>
    <n v="50"/>
    <n v="0.25"/>
    <n v="59.28"/>
    <n v="771.78"/>
  </r>
  <r>
    <n v="10839"/>
    <x v="402"/>
    <s v="Escargots de Bourgogne"/>
    <n v="13.25"/>
    <n v="30"/>
    <n v="0.1"/>
    <n v="35.43"/>
    <n v="393.18"/>
  </r>
  <r>
    <n v="10839"/>
    <x v="402"/>
    <s v="Mozzarella di Giovanni"/>
    <n v="34.799999999999997"/>
    <n v="15"/>
    <n v="0.1"/>
    <n v="35.43"/>
    <n v="505.23"/>
  </r>
  <r>
    <n v="10840"/>
    <x v="402"/>
    <s v="NuNuCa Nu-Nougat-Creme"/>
    <n v="14"/>
    <n v="6"/>
    <n v="0.2"/>
    <n v="2.71"/>
    <n v="69.91"/>
  </r>
  <r>
    <n v="10840"/>
    <x v="402"/>
    <s v="Chartreuse verte"/>
    <n v="18"/>
    <n v="10"/>
    <n v="0.2"/>
    <n v="2.71"/>
    <n v="146.71"/>
  </r>
  <r>
    <n v="10841"/>
    <x v="403"/>
    <s v="Ikura"/>
    <n v="31"/>
    <n v="16"/>
    <n v="0"/>
    <n v="424.3"/>
    <n v="920.3"/>
  </r>
  <r>
    <n v="10841"/>
    <x v="403"/>
    <s v="Gnocchi di nonna Alice"/>
    <n v="38"/>
    <n v="30"/>
    <n v="0"/>
    <n v="424.3"/>
    <n v="1564.3"/>
  </r>
  <r>
    <n v="10841"/>
    <x v="403"/>
    <s v="Raclette Courdavault"/>
    <n v="55"/>
    <n v="50"/>
    <n v="0"/>
    <n v="424.3"/>
    <n v="3174.3"/>
  </r>
  <r>
    <n v="10841"/>
    <x v="403"/>
    <s v="Original Frankfurter grne Soe"/>
    <n v="13"/>
    <n v="15"/>
    <n v="0"/>
    <n v="424.3"/>
    <n v="619.29999999999995"/>
  </r>
  <r>
    <n v="10842"/>
    <x v="403"/>
    <s v="Queso Cabrales"/>
    <n v="21"/>
    <n v="15"/>
    <n v="0"/>
    <n v="54.42"/>
    <n v="369.42"/>
  </r>
  <r>
    <n v="10842"/>
    <x v="403"/>
    <s v="Ipoh Coffee"/>
    <n v="46"/>
    <n v="5"/>
    <n v="0"/>
    <n v="54.42"/>
    <n v="284.42"/>
  </r>
  <r>
    <n v="10842"/>
    <x v="403"/>
    <s v="Scottish Longbreads"/>
    <n v="12.5"/>
    <n v="20"/>
    <n v="0"/>
    <n v="54.42"/>
    <n v="304.42"/>
  </r>
  <r>
    <n v="10842"/>
    <x v="403"/>
    <s v="Outback Lager"/>
    <n v="15"/>
    <n v="12"/>
    <n v="0"/>
    <n v="54.42"/>
    <n v="234.42"/>
  </r>
  <r>
    <n v="10843"/>
    <x v="404"/>
    <s v="Manjimup Dried Apples"/>
    <n v="53"/>
    <n v="4"/>
    <n v="0.25"/>
    <n v="9.26"/>
    <n v="168.26"/>
  </r>
  <r>
    <n v="10844"/>
    <x v="404"/>
    <s v="Gustaf's Knהckebrצd"/>
    <n v="21"/>
    <n v="35"/>
    <n v="0"/>
    <n v="25.22"/>
    <n v="760.22"/>
  </r>
  <r>
    <n v="10845"/>
    <x v="404"/>
    <s v="Tunnbrצd"/>
    <n v="9"/>
    <n v="70"/>
    <n v="0.1"/>
    <n v="212.98"/>
    <n v="779.98"/>
  </r>
  <r>
    <n v="10845"/>
    <x v="404"/>
    <s v="Steeleye Stout"/>
    <n v="18"/>
    <n v="25"/>
    <n v="0.1"/>
    <n v="212.98"/>
    <n v="617.98"/>
  </r>
  <r>
    <n v="10845"/>
    <x v="404"/>
    <s v="Singaporean Hokkien Fried Mee"/>
    <n v="14"/>
    <n v="42"/>
    <n v="0.1"/>
    <n v="212.98"/>
    <n v="742.18"/>
  </r>
  <r>
    <n v="10845"/>
    <x v="404"/>
    <s v="Escargots de Bourgogne"/>
    <n v="13.25"/>
    <n v="60"/>
    <n v="0.1"/>
    <n v="212.98"/>
    <n v="928.48"/>
  </r>
  <r>
    <n v="10845"/>
    <x v="404"/>
    <s v="Wimmers gute Semmelknצdel"/>
    <n v="33.25"/>
    <n v="48"/>
    <n v="0"/>
    <n v="212.98"/>
    <n v="1808.98"/>
  </r>
  <r>
    <n v="10846"/>
    <x v="405"/>
    <s v="Chef Anton's Cajun Seasoning"/>
    <n v="22"/>
    <n v="21"/>
    <n v="0"/>
    <n v="56.46"/>
    <n v="518.46"/>
  </r>
  <r>
    <n v="10846"/>
    <x v="405"/>
    <s v="Outback Lager"/>
    <n v="15"/>
    <n v="30"/>
    <n v="0"/>
    <n v="56.46"/>
    <n v="506.46"/>
  </r>
  <r>
    <n v="10846"/>
    <x v="405"/>
    <s v="Longlife Tofu"/>
    <n v="10"/>
    <n v="20"/>
    <n v="0"/>
    <n v="56.46"/>
    <n v="256.45999999999998"/>
  </r>
  <r>
    <n v="10847"/>
    <x v="405"/>
    <s v="Chai"/>
    <n v="18"/>
    <n v="80"/>
    <n v="0.2"/>
    <n v="487.57"/>
    <n v="1639.57"/>
  </r>
  <r>
    <n v="10847"/>
    <x v="405"/>
    <s v="Teatime Chocolate Biscuits"/>
    <n v="9.1999999999999993"/>
    <n v="12"/>
    <n v="0.2"/>
    <n v="487.57"/>
    <n v="575.89"/>
  </r>
  <r>
    <n v="10847"/>
    <x v="405"/>
    <s v="Gravad lax"/>
    <n v="26"/>
    <n v="60"/>
    <n v="0.2"/>
    <n v="487.57"/>
    <n v="1735.57"/>
  </r>
  <r>
    <n v="10847"/>
    <x v="405"/>
    <s v="Rogede sild"/>
    <n v="9.5"/>
    <n v="36"/>
    <n v="0.2"/>
    <n v="487.57"/>
    <n v="761.17"/>
  </r>
  <r>
    <n v="10847"/>
    <x v="405"/>
    <s v="Camembert Pierrot"/>
    <n v="34"/>
    <n v="45"/>
    <n v="0.2"/>
    <n v="487.57"/>
    <n v="1711.57"/>
  </r>
  <r>
    <n v="10847"/>
    <x v="405"/>
    <s v="Flotemysost"/>
    <n v="21.5"/>
    <n v="55"/>
    <n v="0.2"/>
    <n v="487.57"/>
    <n v="1433.57"/>
  </r>
  <r>
    <n v="10848"/>
    <x v="406"/>
    <s v="Chef Anton's Gumbo Mix"/>
    <n v="21.35"/>
    <n v="30"/>
    <n v="0"/>
    <n v="38.24"/>
    <n v="678.74"/>
  </r>
  <r>
    <n v="10848"/>
    <x v="406"/>
    <s v="Mishi Kobe Niku"/>
    <n v="97"/>
    <n v="3"/>
    <n v="0"/>
    <n v="38.24"/>
    <n v="329.24"/>
  </r>
  <r>
    <n v="10849"/>
    <x v="406"/>
    <s v="Aniseed Syrup"/>
    <n v="10"/>
    <n v="49"/>
    <n v="0"/>
    <n v="0.56000000000000005"/>
    <n v="490.56"/>
  </r>
  <r>
    <n v="10849"/>
    <x v="406"/>
    <s v="Gumbהr Gummibהrchen"/>
    <n v="31.23"/>
    <n v="18"/>
    <n v="0.15"/>
    <n v="0.56000000000000005"/>
    <n v="478.37900000000002"/>
  </r>
  <r>
    <n v="10850"/>
    <x v="406"/>
    <s v="NuNuCa Nu-Nougat-Creme"/>
    <n v="14"/>
    <n v="20"/>
    <n v="0.15"/>
    <n v="49.19"/>
    <n v="287.19"/>
  </r>
  <r>
    <n v="10850"/>
    <x v="406"/>
    <s v="Geitost"/>
    <n v="2.5"/>
    <n v="4"/>
    <n v="0.15"/>
    <n v="49.19"/>
    <n v="57.69"/>
  </r>
  <r>
    <n v="10850"/>
    <x v="406"/>
    <s v="Outback Lager"/>
    <n v="15"/>
    <n v="30"/>
    <n v="0.15"/>
    <n v="49.19"/>
    <n v="431.69"/>
  </r>
  <r>
    <n v="10851"/>
    <x v="407"/>
    <s v="Chang"/>
    <n v="19"/>
    <n v="5"/>
    <n v="0.05"/>
    <n v="160.55000000000001"/>
    <n v="250.8"/>
  </r>
  <r>
    <n v="10851"/>
    <x v="407"/>
    <s v="NuNuCa Nu-Nougat-Creme"/>
    <n v="14"/>
    <n v="10"/>
    <n v="0.05"/>
    <n v="160.55000000000001"/>
    <n v="293.55"/>
  </r>
  <r>
    <n v="10851"/>
    <x v="407"/>
    <s v="Ravioli Angelo"/>
    <n v="19.5"/>
    <n v="10"/>
    <n v="0.05"/>
    <n v="160.55000000000001"/>
    <n v="345.8"/>
  </r>
  <r>
    <n v="10851"/>
    <x v="407"/>
    <s v="Raclette Courdavault"/>
    <n v="55"/>
    <n v="42"/>
    <n v="0.05"/>
    <n v="160.55000000000001"/>
    <n v="2355.0500000000002"/>
  </r>
  <r>
    <n v="10852"/>
    <x v="407"/>
    <s v="Chang"/>
    <n v="19"/>
    <n v="15"/>
    <n v="0"/>
    <n v="174.05"/>
    <n v="459.05"/>
  </r>
  <r>
    <n v="10852"/>
    <x v="407"/>
    <s v="Alice Mutton"/>
    <n v="39"/>
    <n v="6"/>
    <n v="0"/>
    <n v="174.05"/>
    <n v="408.05"/>
  </r>
  <r>
    <n v="10852"/>
    <x v="407"/>
    <s v="Tarte au sucre"/>
    <n v="49.3"/>
    <n v="50"/>
    <n v="0"/>
    <n v="174.05"/>
    <n v="2639.05"/>
  </r>
  <r>
    <n v="10853"/>
    <x v="408"/>
    <s v="Carnarvon Tigers"/>
    <n v="62.5"/>
    <n v="10"/>
    <n v="0"/>
    <n v="53.83"/>
    <n v="678.83"/>
  </r>
  <r>
    <n v="10854"/>
    <x v="408"/>
    <s v="Ikura"/>
    <n v="31"/>
    <n v="100"/>
    <n v="0.15"/>
    <n v="100.22"/>
    <n v="2735.22"/>
  </r>
  <r>
    <n v="10854"/>
    <x v="408"/>
    <s v="Konbu"/>
    <n v="6"/>
    <n v="65"/>
    <n v="0.15"/>
    <n v="100.22"/>
    <n v="431.72"/>
  </r>
  <r>
    <n v="10855"/>
    <x v="408"/>
    <s v="Pavlova"/>
    <n v="17.45"/>
    <n v="50"/>
    <n v="0"/>
    <n v="170.97"/>
    <n v="1043.47"/>
  </r>
  <r>
    <n v="10855"/>
    <x v="408"/>
    <s v="Gorgonzola Telino"/>
    <n v="12.5"/>
    <n v="14"/>
    <n v="0"/>
    <n v="170.97"/>
    <n v="345.97"/>
  </r>
  <r>
    <n v="10855"/>
    <x v="408"/>
    <s v="Gnocchi di nonna Alice"/>
    <n v="38"/>
    <n v="24"/>
    <n v="0"/>
    <n v="170.97"/>
    <n v="1082.97"/>
  </r>
  <r>
    <n v="10855"/>
    <x v="408"/>
    <s v="Louisiana Fiery Hot Pepper Sauce"/>
    <n v="21.05"/>
    <n v="15"/>
    <n v="0.15"/>
    <n v="170.97"/>
    <n v="439.35750000000002"/>
  </r>
  <r>
    <n v="10856"/>
    <x v="409"/>
    <s v="Chang"/>
    <n v="19"/>
    <n v="20"/>
    <n v="0"/>
    <n v="58.43"/>
    <n v="438.43"/>
  </r>
  <r>
    <n v="10856"/>
    <x v="409"/>
    <s v="Singaporean Hokkien Fried Mee"/>
    <n v="14"/>
    <n v="20"/>
    <n v="0"/>
    <n v="58.43"/>
    <n v="338.43"/>
  </r>
  <r>
    <n v="10857"/>
    <x v="409"/>
    <s v="Aniseed Syrup"/>
    <n v="10"/>
    <n v="30"/>
    <n v="0"/>
    <n v="188.85"/>
    <n v="488.85"/>
  </r>
  <r>
    <n v="10857"/>
    <x v="409"/>
    <s v="Gumbהr Gummibהrchen"/>
    <n v="31.23"/>
    <n v="35"/>
    <n v="0.25"/>
    <n v="188.85"/>
    <n v="1008.638"/>
  </r>
  <r>
    <n v="10857"/>
    <x v="409"/>
    <s v="Thringer Rostbratwurst"/>
    <n v="123.79"/>
    <n v="10"/>
    <n v="0.25"/>
    <n v="188.85"/>
    <n v="1117.2750000000001"/>
  </r>
  <r>
    <n v="10858"/>
    <x v="410"/>
    <s v="Uncle Bob's Organic Dried Pears"/>
    <n v="30"/>
    <n v="5"/>
    <n v="0"/>
    <n v="52.51"/>
    <n v="202.51"/>
  </r>
  <r>
    <n v="10858"/>
    <x v="410"/>
    <s v="Schoggi Schokolade"/>
    <n v="43.9"/>
    <n v="10"/>
    <n v="0"/>
    <n v="52.51"/>
    <n v="491.51"/>
  </r>
  <r>
    <n v="10858"/>
    <x v="410"/>
    <s v="Outback Lager"/>
    <n v="15"/>
    <n v="4"/>
    <n v="0"/>
    <n v="52.51"/>
    <n v="112.51"/>
  </r>
  <r>
    <n v="10859"/>
    <x v="410"/>
    <s v="Guaranב Fantבstica"/>
    <n v="4.5"/>
    <n v="40"/>
    <n v="0.25"/>
    <n v="76.099999999999994"/>
    <n v="211.1"/>
  </r>
  <r>
    <n v="10859"/>
    <x v="410"/>
    <s v="Tourtiטre"/>
    <n v="7.45"/>
    <n v="35"/>
    <n v="0.25"/>
    <n v="76.099999999999994"/>
    <n v="271.66250000000002"/>
  </r>
  <r>
    <n v="10859"/>
    <x v="410"/>
    <s v="Wimmers gute Semmelknצdel"/>
    <n v="33.25"/>
    <n v="30"/>
    <n v="0.25"/>
    <n v="76.099999999999994"/>
    <n v="824.22500000000002"/>
  </r>
  <r>
    <n v="10860"/>
    <x v="410"/>
    <s v="Manjimup Dried Apples"/>
    <n v="53"/>
    <n v="3"/>
    <n v="0"/>
    <n v="19.260000000000002"/>
    <n v="178.26"/>
  </r>
  <r>
    <n v="10860"/>
    <x v="410"/>
    <s v="Lakkalikצצri"/>
    <n v="18"/>
    <n v="20"/>
    <n v="0"/>
    <n v="19.260000000000002"/>
    <n v="379.26"/>
  </r>
  <r>
    <n v="10861"/>
    <x v="411"/>
    <s v="Alice Mutton"/>
    <n v="39"/>
    <n v="42"/>
    <n v="0"/>
    <n v="14.93"/>
    <n v="1652.93"/>
  </r>
  <r>
    <n v="10861"/>
    <x v="411"/>
    <s v="Carnarvon Tigers"/>
    <n v="62.5"/>
    <n v="20"/>
    <n v="0"/>
    <n v="14.93"/>
    <n v="1264.93"/>
  </r>
  <r>
    <n v="10861"/>
    <x v="411"/>
    <s v="Sir Rodney's Scones"/>
    <n v="10"/>
    <n v="40"/>
    <n v="0"/>
    <n v="14.93"/>
    <n v="414.93"/>
  </r>
  <r>
    <n v="10861"/>
    <x v="411"/>
    <s v="Geitost"/>
    <n v="2.5"/>
    <n v="35"/>
    <n v="0"/>
    <n v="14.93"/>
    <n v="102.43"/>
  </r>
  <r>
    <n v="10861"/>
    <x v="411"/>
    <s v="Tarte au sucre"/>
    <n v="49.3"/>
    <n v="3"/>
    <n v="0"/>
    <n v="14.93"/>
    <n v="162.83000000000001"/>
  </r>
  <r>
    <n v="10862"/>
    <x v="411"/>
    <s v="Queso Cabrales"/>
    <n v="21"/>
    <n v="25"/>
    <n v="0"/>
    <n v="53.23"/>
    <n v="578.23"/>
  </r>
  <r>
    <n v="10862"/>
    <x v="411"/>
    <s v="Filo Mix"/>
    <n v="7"/>
    <n v="8"/>
    <n v="0"/>
    <n v="53.23"/>
    <n v="109.23"/>
  </r>
  <r>
    <n v="10863"/>
    <x v="412"/>
    <s v="Chai"/>
    <n v="18"/>
    <n v="20"/>
    <n v="0.15"/>
    <n v="30.26"/>
    <n v="336.26"/>
  </r>
  <r>
    <n v="10863"/>
    <x v="412"/>
    <s v="Escargots de Bourgogne"/>
    <n v="13.25"/>
    <n v="12"/>
    <n v="0.15"/>
    <n v="30.26"/>
    <n v="165.41"/>
  </r>
  <r>
    <n v="10864"/>
    <x v="412"/>
    <s v="Steeleye Stout"/>
    <n v="18"/>
    <n v="4"/>
    <n v="0"/>
    <n v="3.04"/>
    <n v="75.040000000000006"/>
  </r>
  <r>
    <n v="10864"/>
    <x v="412"/>
    <s v="Laughing Lumberjack Lager"/>
    <n v="14"/>
    <n v="15"/>
    <n v="0"/>
    <n v="3.04"/>
    <n v="213.04"/>
  </r>
  <r>
    <n v="10865"/>
    <x v="412"/>
    <s v="Cפte de Blaye"/>
    <n v="263.5"/>
    <n v="60"/>
    <n v="0.05"/>
    <n v="348.14"/>
    <n v="15367.64"/>
  </r>
  <r>
    <n v="10865"/>
    <x v="412"/>
    <s v="Chartreuse verte"/>
    <n v="18"/>
    <n v="80"/>
    <n v="0.05"/>
    <n v="348.14"/>
    <n v="1716.14"/>
  </r>
  <r>
    <n v="10866"/>
    <x v="413"/>
    <s v="Chang"/>
    <n v="19"/>
    <n v="21"/>
    <n v="0.25"/>
    <n v="109.11"/>
    <n v="408.36"/>
  </r>
  <r>
    <n v="10866"/>
    <x v="413"/>
    <s v="Guaranב Fantבstica"/>
    <n v="4.5"/>
    <n v="6"/>
    <n v="0.25"/>
    <n v="109.11"/>
    <n v="129.36000000000001"/>
  </r>
  <r>
    <n v="10866"/>
    <x v="413"/>
    <s v="Nord-Ost Matjeshering"/>
    <n v="25.89"/>
    <n v="40"/>
    <n v="0.25"/>
    <n v="109.11"/>
    <n v="885.80989999999997"/>
  </r>
  <r>
    <n v="10867"/>
    <x v="413"/>
    <s v="Perth Pasties"/>
    <n v="32.799999999999997"/>
    <n v="3"/>
    <n v="0"/>
    <n v="1.93"/>
    <n v="100.33"/>
  </r>
  <r>
    <n v="10868"/>
    <x v="414"/>
    <s v="Gumbהr Gummibהrchen"/>
    <n v="31.23"/>
    <n v="20"/>
    <n v="0"/>
    <n v="191.27"/>
    <n v="815.87"/>
  </r>
  <r>
    <n v="10868"/>
    <x v="414"/>
    <s v="Steeleye Stout"/>
    <n v="18"/>
    <n v="30"/>
    <n v="0"/>
    <n v="191.27"/>
    <n v="731.27"/>
  </r>
  <r>
    <n v="10868"/>
    <x v="414"/>
    <s v="Maxilaku"/>
    <n v="20"/>
    <n v="42"/>
    <n v="0.1"/>
    <n v="191.27"/>
    <n v="947.27"/>
  </r>
  <r>
    <n v="10869"/>
    <x v="414"/>
    <s v="Chai"/>
    <n v="18"/>
    <n v="40"/>
    <n v="0"/>
    <n v="143.28"/>
    <n v="863.28"/>
  </r>
  <r>
    <n v="10869"/>
    <x v="414"/>
    <s v="Queso Cabrales"/>
    <n v="21"/>
    <n v="10"/>
    <n v="0"/>
    <n v="143.28"/>
    <n v="353.28"/>
  </r>
  <r>
    <n v="10869"/>
    <x v="414"/>
    <s v="Tunnbrצd"/>
    <n v="9"/>
    <n v="50"/>
    <n v="0"/>
    <n v="143.28"/>
    <n v="593.28"/>
  </r>
  <r>
    <n v="10869"/>
    <x v="414"/>
    <s v="Scottish Longbreads"/>
    <n v="12.5"/>
    <n v="20"/>
    <n v="0"/>
    <n v="143.28"/>
    <n v="393.28"/>
  </r>
  <r>
    <n v="10870"/>
    <x v="414"/>
    <s v="Steeleye Stout"/>
    <n v="18"/>
    <n v="3"/>
    <n v="0"/>
    <n v="12.04"/>
    <n v="66.040000000000006"/>
  </r>
  <r>
    <n v="10870"/>
    <x v="414"/>
    <s v="Manjimup Dried Apples"/>
    <n v="53"/>
    <n v="2"/>
    <n v="0"/>
    <n v="12.04"/>
    <n v="118.04"/>
  </r>
  <r>
    <n v="10871"/>
    <x v="415"/>
    <s v="Grandma's Boysenberry Spread"/>
    <n v="25"/>
    <n v="50"/>
    <n v="0.05"/>
    <n v="112.27"/>
    <n v="1299.77"/>
  </r>
  <r>
    <n v="10871"/>
    <x v="415"/>
    <s v="Pavlova"/>
    <n v="17.45"/>
    <n v="12"/>
    <n v="0.05"/>
    <n v="112.27"/>
    <n v="311.2"/>
  </r>
  <r>
    <n v="10871"/>
    <x v="415"/>
    <s v="Alice Mutton"/>
    <n v="39"/>
    <n v="16"/>
    <n v="0.05"/>
    <n v="112.27"/>
    <n v="705.07"/>
  </r>
  <r>
    <n v="10872"/>
    <x v="415"/>
    <s v="Pגtי chinois"/>
    <n v="24"/>
    <n v="10"/>
    <n v="0.05"/>
    <n v="175.32"/>
    <n v="403.32"/>
  </r>
  <r>
    <n v="10872"/>
    <x v="415"/>
    <s v="Tarte au sucre"/>
    <n v="49.3"/>
    <n v="20"/>
    <n v="0.05"/>
    <n v="175.32"/>
    <n v="1112.02"/>
  </r>
  <r>
    <n v="10872"/>
    <x v="415"/>
    <s v="Wimmers gute Semmelknצdel"/>
    <n v="33.25"/>
    <n v="15"/>
    <n v="0.05"/>
    <n v="175.32"/>
    <n v="649.13250000000005"/>
  </r>
  <r>
    <n v="10872"/>
    <x v="415"/>
    <s v="Louisiana Fiery Hot Pepper Sauce"/>
    <n v="21.05"/>
    <n v="21"/>
    <n v="0.05"/>
    <n v="175.32"/>
    <n v="595.26750000000004"/>
  </r>
  <r>
    <n v="10873"/>
    <x v="416"/>
    <s v="Sir Rodney's Scones"/>
    <n v="10"/>
    <n v="20"/>
    <n v="0"/>
    <n v="0.82"/>
    <n v="200.82"/>
  </r>
  <r>
    <n v="10873"/>
    <x v="416"/>
    <s v="Rצssle Sauerkraut"/>
    <n v="45.6"/>
    <n v="3"/>
    <n v="0"/>
    <n v="0.82"/>
    <n v="137.62"/>
  </r>
  <r>
    <n v="10874"/>
    <x v="416"/>
    <s v="Ikura"/>
    <n v="31"/>
    <n v="10"/>
    <n v="0"/>
    <n v="19.579999999999998"/>
    <n v="329.58"/>
  </r>
  <r>
    <n v="10875"/>
    <x v="416"/>
    <s v="Teatime Chocolate Biscuits"/>
    <n v="9.1999999999999993"/>
    <n v="25"/>
    <n v="0"/>
    <n v="32.369999999999997"/>
    <n v="262.37"/>
  </r>
  <r>
    <n v="10875"/>
    <x v="416"/>
    <s v="Zaanse koeken"/>
    <n v="9.5"/>
    <n v="21"/>
    <n v="0.1"/>
    <n v="32.369999999999997"/>
    <n v="211.92"/>
  </r>
  <r>
    <n v="10875"/>
    <x v="416"/>
    <s v="Maxilaku"/>
    <n v="20"/>
    <n v="15"/>
    <n v="0"/>
    <n v="32.369999999999997"/>
    <n v="332.37"/>
  </r>
  <r>
    <n v="10876"/>
    <x v="417"/>
    <s v="Spegesild"/>
    <n v="12"/>
    <n v="21"/>
    <n v="0"/>
    <n v="60.42"/>
    <n v="312.42"/>
  </r>
  <r>
    <n v="10876"/>
    <x v="417"/>
    <s v="Wimmers gute Semmelknצdel"/>
    <n v="33.25"/>
    <n v="20"/>
    <n v="0"/>
    <n v="60.42"/>
    <n v="725.42"/>
  </r>
  <r>
    <n v="10877"/>
    <x v="417"/>
    <s v="Pavlova"/>
    <n v="17.45"/>
    <n v="30"/>
    <n v="0.25"/>
    <n v="38.06"/>
    <n v="430.685"/>
  </r>
  <r>
    <n v="10877"/>
    <x v="417"/>
    <s v="Carnarvon Tigers"/>
    <n v="62.5"/>
    <n v="25"/>
    <n v="0"/>
    <n v="38.06"/>
    <n v="1600.56"/>
  </r>
  <r>
    <n v="10878"/>
    <x v="418"/>
    <s v="Sir Rodney's Marmalade"/>
    <n v="81"/>
    <n v="20"/>
    <n v="0.05"/>
    <n v="46.69"/>
    <n v="1585.69"/>
  </r>
  <r>
    <n v="10879"/>
    <x v="418"/>
    <s v="Boston Crab Meat"/>
    <n v="18.399999999999999"/>
    <n v="12"/>
    <n v="0"/>
    <n v="8.5"/>
    <n v="229.3"/>
  </r>
  <r>
    <n v="10879"/>
    <x v="418"/>
    <s v="Louisiana Fiery Hot Pepper Sauce"/>
    <n v="21.05"/>
    <n v="10"/>
    <n v="0"/>
    <n v="8.5"/>
    <n v="219"/>
  </r>
  <r>
    <n v="10879"/>
    <x v="418"/>
    <s v="Lakkalikצצri"/>
    <n v="18"/>
    <n v="10"/>
    <n v="0"/>
    <n v="8.5"/>
    <n v="188.5"/>
  </r>
  <r>
    <n v="10880"/>
    <x v="418"/>
    <s v="Tunnbrצd"/>
    <n v="9"/>
    <n v="30"/>
    <n v="0.2"/>
    <n v="88.01"/>
    <n v="304.01"/>
  </r>
  <r>
    <n v="10880"/>
    <x v="418"/>
    <s v="Sirop d'יrable"/>
    <n v="28.5"/>
    <n v="30"/>
    <n v="0.2"/>
    <n v="88.01"/>
    <n v="772.01"/>
  </r>
  <r>
    <n v="10880"/>
    <x v="418"/>
    <s v="Outback Lager"/>
    <n v="15"/>
    <n v="50"/>
    <n v="0.2"/>
    <n v="88.01"/>
    <n v="688.01"/>
  </r>
  <r>
    <n v="10881"/>
    <x v="419"/>
    <s v="Rצd Kaviar"/>
    <n v="15"/>
    <n v="10"/>
    <n v="0"/>
    <n v="2.84"/>
    <n v="152.84"/>
  </r>
  <r>
    <n v="10882"/>
    <x v="419"/>
    <s v="Singaporean Hokkien Fried Mee"/>
    <n v="14"/>
    <n v="25"/>
    <n v="0"/>
    <n v="23.1"/>
    <n v="373.1"/>
  </r>
  <r>
    <n v="10882"/>
    <x v="419"/>
    <s v="Maxilaku"/>
    <n v="20"/>
    <n v="20"/>
    <n v="0.15"/>
    <n v="23.1"/>
    <n v="363.1"/>
  </r>
  <r>
    <n v="10882"/>
    <x v="419"/>
    <s v="Tourtiטre"/>
    <n v="7.45"/>
    <n v="32"/>
    <n v="0.15"/>
    <n v="23.1"/>
    <n v="225.74"/>
  </r>
  <r>
    <n v="10883"/>
    <x v="420"/>
    <s v="Guaranב Fantבstica"/>
    <n v="4.5"/>
    <n v="8"/>
    <n v="0"/>
    <n v="0.53"/>
    <n v="36.53"/>
  </r>
  <r>
    <n v="10884"/>
    <x v="420"/>
    <s v="Sir Rodney's Scones"/>
    <n v="10"/>
    <n v="40"/>
    <n v="0.05"/>
    <n v="90.97"/>
    <n v="470.97"/>
  </r>
  <r>
    <n v="10884"/>
    <x v="420"/>
    <s v="Gnocchi di nonna Alice"/>
    <n v="38"/>
    <n v="21"/>
    <n v="0.05"/>
    <n v="90.97"/>
    <n v="849.06989999999996"/>
  </r>
  <r>
    <n v="10884"/>
    <x v="420"/>
    <s v="Louisiana Fiery Hot Pepper Sauce"/>
    <n v="21.05"/>
    <n v="12"/>
    <n v="0.05"/>
    <n v="90.97"/>
    <n v="330.94"/>
  </r>
  <r>
    <n v="10885"/>
    <x v="420"/>
    <s v="Chang"/>
    <n v="19"/>
    <n v="20"/>
    <n v="0"/>
    <n v="5.64"/>
    <n v="385.64"/>
  </r>
  <r>
    <n v="10885"/>
    <x v="420"/>
    <s v="Guaranב Fantבstica"/>
    <n v="4.5"/>
    <n v="12"/>
    <n v="0"/>
    <n v="5.64"/>
    <n v="59.64"/>
  </r>
  <r>
    <n v="10885"/>
    <x v="420"/>
    <s v="Outback Lager"/>
    <n v="15"/>
    <n v="30"/>
    <n v="0"/>
    <n v="5.64"/>
    <n v="455.64"/>
  </r>
  <r>
    <n v="10885"/>
    <x v="420"/>
    <s v="Original Frankfurter grne Soe"/>
    <n v="13"/>
    <n v="25"/>
    <n v="0"/>
    <n v="5.64"/>
    <n v="330.64"/>
  </r>
  <r>
    <n v="10886"/>
    <x v="421"/>
    <s v="Ikura"/>
    <n v="31"/>
    <n v="70"/>
    <n v="0"/>
    <n v="4.99"/>
    <n v="2174.9899999999998"/>
  </r>
  <r>
    <n v="10886"/>
    <x v="421"/>
    <s v="Gorgonzola Telino"/>
    <n v="12.5"/>
    <n v="35"/>
    <n v="0"/>
    <n v="4.99"/>
    <n v="442.49"/>
  </r>
  <r>
    <n v="10886"/>
    <x v="421"/>
    <s v="Original Frankfurter grne Soe"/>
    <n v="13"/>
    <n v="40"/>
    <n v="0"/>
    <n v="4.99"/>
    <n v="524.99"/>
  </r>
  <r>
    <n v="10887"/>
    <x v="421"/>
    <s v="NuNuCa Nu-Nougat-Creme"/>
    <n v="14"/>
    <n v="5"/>
    <n v="0"/>
    <n v="1.25"/>
    <n v="71.25"/>
  </r>
  <r>
    <n v="10888"/>
    <x v="422"/>
    <s v="Chang"/>
    <n v="19"/>
    <n v="20"/>
    <n v="0"/>
    <n v="51.87"/>
    <n v="431.87"/>
  </r>
  <r>
    <n v="10888"/>
    <x v="422"/>
    <s v="Scottish Longbreads"/>
    <n v="12.5"/>
    <n v="18"/>
    <n v="0"/>
    <n v="51.87"/>
    <n v="276.87"/>
  </r>
  <r>
    <n v="10889"/>
    <x v="422"/>
    <s v="Queso Cabrales"/>
    <n v="21"/>
    <n v="40"/>
    <n v="0"/>
    <n v="280.61"/>
    <n v="1120.6099999999999"/>
  </r>
  <r>
    <n v="10889"/>
    <x v="422"/>
    <s v="Cפte de Blaye"/>
    <n v="263.5"/>
    <n v="40"/>
    <n v="0"/>
    <n v="280.61"/>
    <n v="10820.61"/>
  </r>
  <r>
    <n v="10890"/>
    <x v="422"/>
    <s v="Alice Mutton"/>
    <n v="39"/>
    <n v="15"/>
    <n v="0"/>
    <n v="32.76"/>
    <n v="617.76"/>
  </r>
  <r>
    <n v="10890"/>
    <x v="422"/>
    <s v="Sasquatch Ale"/>
    <n v="14"/>
    <n v="10"/>
    <n v="0"/>
    <n v="32.76"/>
    <n v="172.76"/>
  </r>
  <r>
    <n v="10890"/>
    <x v="422"/>
    <s v="Jack's New England Clam Chowder"/>
    <n v="9.65"/>
    <n v="14"/>
    <n v="0"/>
    <n v="32.76"/>
    <n v="167.86"/>
  </r>
  <r>
    <n v="10891"/>
    <x v="423"/>
    <s v="Nord-Ost Matjeshering"/>
    <n v="25.89"/>
    <n v="15"/>
    <n v="0.05"/>
    <n v="20.37"/>
    <n v="389.30250000000001"/>
  </r>
  <r>
    <n v="10892"/>
    <x v="423"/>
    <s v="Raclette Courdavault"/>
    <n v="55"/>
    <n v="40"/>
    <n v="0.05"/>
    <n v="120.27"/>
    <n v="2210.27"/>
  </r>
  <r>
    <n v="10893"/>
    <x v="424"/>
    <s v="Northwoods Cranberry Sauce"/>
    <n v="40"/>
    <n v="30"/>
    <n v="0"/>
    <n v="77.78"/>
    <n v="1277.78"/>
  </r>
  <r>
    <n v="10893"/>
    <x v="424"/>
    <s v="Guaranב Fantבstica"/>
    <n v="4.5"/>
    <n v="10"/>
    <n v="0"/>
    <n v="77.78"/>
    <n v="122.78"/>
  </r>
  <r>
    <n v="10893"/>
    <x v="424"/>
    <s v="Thringer Rostbratwurst"/>
    <n v="123.79"/>
    <n v="24"/>
    <n v="0"/>
    <n v="77.78"/>
    <n v="3048.74"/>
  </r>
  <r>
    <n v="10893"/>
    <x v="424"/>
    <s v="Nord-Ost Matjeshering"/>
    <n v="25.89"/>
    <n v="35"/>
    <n v="0"/>
    <n v="77.78"/>
    <n v="983.93010000000004"/>
  </r>
  <r>
    <n v="10893"/>
    <x v="424"/>
    <s v="Inlagd Sill"/>
    <n v="19"/>
    <n v="20"/>
    <n v="0"/>
    <n v="77.78"/>
    <n v="457.78"/>
  </r>
  <r>
    <n v="10894"/>
    <x v="424"/>
    <s v="Konbu"/>
    <n v="6"/>
    <n v="28"/>
    <n v="0.05"/>
    <n v="116.13"/>
    <n v="275.73"/>
  </r>
  <r>
    <n v="10894"/>
    <x v="424"/>
    <s v="Gudbrandsdalsost"/>
    <n v="36"/>
    <n v="50"/>
    <n v="0.05"/>
    <n v="116.13"/>
    <n v="1826.13"/>
  </r>
  <r>
    <n v="10894"/>
    <x v="424"/>
    <s v="Rhצnbrהu Klosterbier"/>
    <n v="7.75"/>
    <n v="120"/>
    <n v="0.05"/>
    <n v="116.13"/>
    <n v="999.63"/>
  </r>
  <r>
    <n v="10895"/>
    <x v="424"/>
    <s v="Guaranב Fantבstica"/>
    <n v="4.5"/>
    <n v="110"/>
    <n v="0"/>
    <n v="162.75"/>
    <n v="657.75"/>
  </r>
  <r>
    <n v="10895"/>
    <x v="424"/>
    <s v="Chartreuse verte"/>
    <n v="18"/>
    <n v="45"/>
    <n v="0"/>
    <n v="162.75"/>
    <n v="972.75"/>
  </r>
  <r>
    <n v="10895"/>
    <x v="424"/>
    <s v="Boston Crab Meat"/>
    <n v="18.399999999999999"/>
    <n v="91"/>
    <n v="0"/>
    <n v="162.75"/>
    <n v="1837.15"/>
  </r>
  <r>
    <n v="10895"/>
    <x v="424"/>
    <s v="Camembert Pierrot"/>
    <n v="34"/>
    <n v="100"/>
    <n v="0"/>
    <n v="162.75"/>
    <n v="3562.75"/>
  </r>
  <r>
    <n v="10896"/>
    <x v="425"/>
    <s v="Rogede sild"/>
    <n v="9.5"/>
    <n v="15"/>
    <n v="0"/>
    <n v="32.450000000000003"/>
    <n v="174.95"/>
  </r>
  <r>
    <n v="10896"/>
    <x v="425"/>
    <s v="Gnocchi di nonna Alice"/>
    <n v="38"/>
    <n v="16"/>
    <n v="0"/>
    <n v="32.450000000000003"/>
    <n v="640.45000000000005"/>
  </r>
  <r>
    <n v="10897"/>
    <x v="425"/>
    <s v="Thringer Rostbratwurst"/>
    <n v="123.79"/>
    <n v="80"/>
    <n v="0"/>
    <n v="603.54"/>
    <n v="10506.74"/>
  </r>
  <r>
    <n v="10897"/>
    <x v="425"/>
    <s v="Nord-Ost Matjeshering"/>
    <n v="25.89"/>
    <n v="36"/>
    <n v="0"/>
    <n v="603.54"/>
    <n v="1535.58"/>
  </r>
  <r>
    <n v="10898"/>
    <x v="426"/>
    <s v="Konbu"/>
    <n v="6"/>
    <n v="5"/>
    <n v="0"/>
    <n v="1.27"/>
    <n v="31.27"/>
  </r>
  <r>
    <n v="10899"/>
    <x v="426"/>
    <s v="Chartreuse verte"/>
    <n v="18"/>
    <n v="8"/>
    <n v="0.15"/>
    <n v="1.21"/>
    <n v="123.61"/>
  </r>
  <r>
    <n v="10900"/>
    <x v="426"/>
    <s v="Outback Lager"/>
    <n v="15"/>
    <n v="3"/>
    <n v="0.25"/>
    <n v="1.66"/>
    <n v="35.409999999999997"/>
  </r>
  <r>
    <n v="10901"/>
    <x v="427"/>
    <s v="Jack's New England Clam Chowder"/>
    <n v="9.65"/>
    <n v="30"/>
    <n v="0"/>
    <n v="62.09"/>
    <n v="351.59"/>
  </r>
  <r>
    <n v="10901"/>
    <x v="427"/>
    <s v="Flotemysost"/>
    <n v="21.5"/>
    <n v="30"/>
    <n v="0"/>
    <n v="62.09"/>
    <n v="707.09"/>
  </r>
  <r>
    <n v="10902"/>
    <x v="427"/>
    <s v="Pגtי chinois"/>
    <n v="24"/>
    <n v="30"/>
    <n v="0.15"/>
    <n v="44.15"/>
    <n v="656.15"/>
  </r>
  <r>
    <n v="10902"/>
    <x v="427"/>
    <s v="Tarte au sucre"/>
    <n v="49.3"/>
    <n v="6"/>
    <n v="0.15"/>
    <n v="44.15"/>
    <n v="295.58"/>
  </r>
  <r>
    <n v="10903"/>
    <x v="428"/>
    <s v="Konbu"/>
    <n v="6"/>
    <n v="40"/>
    <n v="0"/>
    <n v="36.71"/>
    <n v="276.70999999999998"/>
  </r>
  <r>
    <n v="10903"/>
    <x v="428"/>
    <s v="Louisiana Fiery Hot Pepper Sauce"/>
    <n v="21.05"/>
    <n v="21"/>
    <n v="0"/>
    <n v="36.71"/>
    <n v="478.76"/>
  </r>
  <r>
    <n v="10903"/>
    <x v="428"/>
    <s v="Scottish Longbreads"/>
    <n v="12.5"/>
    <n v="20"/>
    <n v="0"/>
    <n v="36.71"/>
    <n v="286.70999999999998"/>
  </r>
  <r>
    <n v="10904"/>
    <x v="428"/>
    <s v="Escargots de Bourgogne"/>
    <n v="13.25"/>
    <n v="15"/>
    <n v="0"/>
    <n v="162.94999999999999"/>
    <n v="361.7"/>
  </r>
  <r>
    <n v="10904"/>
    <x v="428"/>
    <s v="Tarte au sucre"/>
    <n v="49.3"/>
    <n v="35"/>
    <n v="0"/>
    <n v="162.94999999999999"/>
    <n v="1888.45"/>
  </r>
  <r>
    <n v="10905"/>
    <x v="428"/>
    <s v="Chai"/>
    <n v="18"/>
    <n v="20"/>
    <n v="0.05"/>
    <n v="13.72"/>
    <n v="355.72"/>
  </r>
  <r>
    <n v="10906"/>
    <x v="429"/>
    <s v="Sirop d'יrable"/>
    <n v="28.5"/>
    <n v="15"/>
    <n v="0"/>
    <n v="26.29"/>
    <n v="453.79"/>
  </r>
  <r>
    <n v="10907"/>
    <x v="429"/>
    <s v="Rhצnbrהu Klosterbier"/>
    <n v="7.75"/>
    <n v="14"/>
    <n v="0"/>
    <n v="9.19"/>
    <n v="117.69"/>
  </r>
  <r>
    <n v="10908"/>
    <x v="430"/>
    <s v="Uncle Bob's Organic Dried Pears"/>
    <n v="30"/>
    <n v="20"/>
    <n v="0.05"/>
    <n v="32.96"/>
    <n v="602.96"/>
  </r>
  <r>
    <n v="10908"/>
    <x v="430"/>
    <s v="Filo Mix"/>
    <n v="7"/>
    <n v="14"/>
    <n v="0.05"/>
    <n v="32.96"/>
    <n v="126.06"/>
  </r>
  <r>
    <n v="10909"/>
    <x v="430"/>
    <s v="Uncle Bob's Organic Dried Pears"/>
    <n v="30"/>
    <n v="12"/>
    <n v="0"/>
    <n v="53.05"/>
    <n v="413.05"/>
  </r>
  <r>
    <n v="10909"/>
    <x v="430"/>
    <s v="Pavlova"/>
    <n v="17.45"/>
    <n v="15"/>
    <n v="0"/>
    <n v="53.05"/>
    <n v="314.8"/>
  </r>
  <r>
    <n v="10909"/>
    <x v="430"/>
    <s v="Jack's New England Clam Chowder"/>
    <n v="9.65"/>
    <n v="5"/>
    <n v="0"/>
    <n v="53.05"/>
    <n v="101.3"/>
  </r>
  <r>
    <n v="10910"/>
    <x v="430"/>
    <s v="Teatime Chocolate Biscuits"/>
    <n v="9.1999999999999993"/>
    <n v="12"/>
    <n v="0"/>
    <n v="38.11"/>
    <n v="148.51"/>
  </r>
  <r>
    <n v="10910"/>
    <x v="430"/>
    <s v="Maxilaku"/>
    <n v="20"/>
    <n v="10"/>
    <n v="0"/>
    <n v="38.11"/>
    <n v="238.11"/>
  </r>
  <r>
    <n v="10910"/>
    <x v="430"/>
    <s v="Sirop d'יrable"/>
    <n v="28.5"/>
    <n v="5"/>
    <n v="0"/>
    <n v="38.11"/>
    <n v="180.61"/>
  </r>
  <r>
    <n v="10911"/>
    <x v="430"/>
    <s v="Chai"/>
    <n v="18"/>
    <n v="10"/>
    <n v="0"/>
    <n v="38.19"/>
    <n v="218.19"/>
  </r>
  <r>
    <n v="10911"/>
    <x v="430"/>
    <s v="Alice Mutton"/>
    <n v="39"/>
    <n v="12"/>
    <n v="0"/>
    <n v="38.19"/>
    <n v="506.19"/>
  </r>
  <r>
    <n v="10911"/>
    <x v="430"/>
    <s v="Laughing Lumberjack Lager"/>
    <n v="14"/>
    <n v="15"/>
    <n v="0"/>
    <n v="38.19"/>
    <n v="248.19"/>
  </r>
  <r>
    <n v="10912"/>
    <x v="430"/>
    <s v="Queso Cabrales"/>
    <n v="21"/>
    <n v="40"/>
    <n v="0.25"/>
    <n v="580.91"/>
    <n v="1210.9100000000001"/>
  </r>
  <r>
    <n v="10912"/>
    <x v="430"/>
    <s v="Thringer Rostbratwurst"/>
    <n v="123.79"/>
    <n v="60"/>
    <n v="0.25"/>
    <n v="580.91"/>
    <n v="6151.46"/>
  </r>
  <r>
    <n v="10913"/>
    <x v="430"/>
    <s v="Chef Anton's Cajun Seasoning"/>
    <n v="22"/>
    <n v="30"/>
    <n v="0.25"/>
    <n v="33.049999999999997"/>
    <n v="528.04999999999995"/>
  </r>
  <r>
    <n v="10913"/>
    <x v="430"/>
    <s v="Geitost"/>
    <n v="2.5"/>
    <n v="40"/>
    <n v="0.25"/>
    <n v="33.049999999999997"/>
    <n v="108.05"/>
  </r>
  <r>
    <n v="10913"/>
    <x v="430"/>
    <s v="Escargots de Bourgogne"/>
    <n v="13.25"/>
    <n v="15"/>
    <n v="0"/>
    <n v="33.049999999999997"/>
    <n v="231.8"/>
  </r>
  <r>
    <n v="10914"/>
    <x v="431"/>
    <s v="Flotemysost"/>
    <n v="21.5"/>
    <n v="25"/>
    <n v="0"/>
    <n v="21.19"/>
    <n v="558.69000000000005"/>
  </r>
  <r>
    <n v="10915"/>
    <x v="431"/>
    <s v="Alice Mutton"/>
    <n v="39"/>
    <n v="10"/>
    <n v="0"/>
    <n v="3.51"/>
    <n v="393.51"/>
  </r>
  <r>
    <n v="10915"/>
    <x v="431"/>
    <s v="Geitost"/>
    <n v="2.5"/>
    <n v="30"/>
    <n v="0"/>
    <n v="3.51"/>
    <n v="78.510000000000005"/>
  </r>
  <r>
    <n v="10915"/>
    <x v="431"/>
    <s v="Tourtiטre"/>
    <n v="7.45"/>
    <n v="10"/>
    <n v="0"/>
    <n v="3.51"/>
    <n v="78.010000000000005"/>
  </r>
  <r>
    <n v="10916"/>
    <x v="431"/>
    <s v="Pavlova"/>
    <n v="17.45"/>
    <n v="6"/>
    <n v="0"/>
    <n v="63.77"/>
    <n v="168.47"/>
  </r>
  <r>
    <n v="10916"/>
    <x v="431"/>
    <s v="Mascarpone Fabioli"/>
    <n v="32"/>
    <n v="6"/>
    <n v="0"/>
    <n v="63.77"/>
    <n v="255.77"/>
  </r>
  <r>
    <n v="10916"/>
    <x v="431"/>
    <s v="Ravioli Angelo"/>
    <n v="19.5"/>
    <n v="20"/>
    <n v="0"/>
    <n v="63.77"/>
    <n v="453.77"/>
  </r>
  <r>
    <n v="10917"/>
    <x v="432"/>
    <s v="Nord-Ost Matjeshering"/>
    <n v="25.89"/>
    <n v="1"/>
    <n v="0"/>
    <n v="8.2899999999999991"/>
    <n v="34.18"/>
  </r>
  <r>
    <n v="10917"/>
    <x v="432"/>
    <s v="Camembert Pierrot"/>
    <n v="34"/>
    <n v="10"/>
    <n v="0"/>
    <n v="8.2899999999999991"/>
    <n v="348.29"/>
  </r>
  <r>
    <n v="10918"/>
    <x v="432"/>
    <s v="Chai"/>
    <n v="18"/>
    <n v="60"/>
    <n v="0.25"/>
    <n v="48.83"/>
    <n v="858.83"/>
  </r>
  <r>
    <n v="10918"/>
    <x v="432"/>
    <s v="Camembert Pierrot"/>
    <n v="34"/>
    <n v="25"/>
    <n v="0.25"/>
    <n v="48.83"/>
    <n v="686.33"/>
  </r>
  <r>
    <n v="10919"/>
    <x v="432"/>
    <s v="Pavlova"/>
    <n v="17.45"/>
    <n v="24"/>
    <n v="0"/>
    <n v="19.8"/>
    <n v="438.6"/>
  </r>
  <r>
    <n v="10919"/>
    <x v="432"/>
    <s v="NuNuCa Nu-Nougat-Creme"/>
    <n v="14"/>
    <n v="24"/>
    <n v="0"/>
    <n v="19.8"/>
    <n v="355.8"/>
  </r>
  <r>
    <n v="10919"/>
    <x v="432"/>
    <s v="Boston Crab Meat"/>
    <n v="18.399999999999999"/>
    <n v="20"/>
    <n v="0"/>
    <n v="19.8"/>
    <n v="387.8"/>
  </r>
  <r>
    <n v="10920"/>
    <x v="433"/>
    <s v="Valkoinen suklaa"/>
    <n v="16.25"/>
    <n v="24"/>
    <n v="0"/>
    <n v="29.61"/>
    <n v="419.61"/>
  </r>
  <r>
    <n v="10921"/>
    <x v="433"/>
    <s v="Steeleye Stout"/>
    <n v="18"/>
    <n v="10"/>
    <n v="0"/>
    <n v="176.48"/>
    <n v="356.48"/>
  </r>
  <r>
    <n v="10921"/>
    <x v="433"/>
    <s v="Vegie-spread"/>
    <n v="43.9"/>
    <n v="40"/>
    <n v="0"/>
    <n v="176.48"/>
    <n v="1932.48"/>
  </r>
  <r>
    <n v="10922"/>
    <x v="433"/>
    <s v="Alice Mutton"/>
    <n v="39"/>
    <n v="15"/>
    <n v="0"/>
    <n v="62.74"/>
    <n v="647.74"/>
  </r>
  <r>
    <n v="10922"/>
    <x v="433"/>
    <s v="Guaranב Fantבstica"/>
    <n v="4.5"/>
    <n v="35"/>
    <n v="0"/>
    <n v="62.74"/>
    <n v="220.24"/>
  </r>
  <r>
    <n v="10923"/>
    <x v="433"/>
    <s v="Singaporean Hokkien Fried Mee"/>
    <n v="14"/>
    <n v="10"/>
    <n v="0.2"/>
    <n v="68.260000000000005"/>
    <n v="180.26"/>
  </r>
  <r>
    <n v="10923"/>
    <x v="433"/>
    <s v="Ipoh Coffee"/>
    <n v="46"/>
    <n v="10"/>
    <n v="0.2"/>
    <n v="68.260000000000005"/>
    <n v="436.26"/>
  </r>
  <r>
    <n v="10923"/>
    <x v="433"/>
    <s v="Laughing Lumberjack Lager"/>
    <n v="14"/>
    <n v="24"/>
    <n v="0.2"/>
    <n v="68.260000000000005"/>
    <n v="337.06"/>
  </r>
  <r>
    <n v="10924"/>
    <x v="434"/>
    <s v="Ikura"/>
    <n v="31"/>
    <n v="20"/>
    <n v="0.1"/>
    <n v="151.52000000000001"/>
    <n v="709.52"/>
  </r>
  <r>
    <n v="10924"/>
    <x v="434"/>
    <s v="Rצssle Sauerkraut"/>
    <n v="45.6"/>
    <n v="30"/>
    <n v="0.1"/>
    <n v="151.52000000000001"/>
    <n v="1382.72"/>
  </r>
  <r>
    <n v="10924"/>
    <x v="434"/>
    <s v="Rhצnbrהu Klosterbier"/>
    <n v="7.75"/>
    <n v="6"/>
    <n v="0"/>
    <n v="151.52000000000001"/>
    <n v="198.02"/>
  </r>
  <r>
    <n v="10925"/>
    <x v="434"/>
    <s v="Inlagd Sill"/>
    <n v="19"/>
    <n v="25"/>
    <n v="0.15"/>
    <n v="2.27"/>
    <n v="406.02"/>
  </r>
  <r>
    <n v="10925"/>
    <x v="434"/>
    <s v="Filo Mix"/>
    <n v="7"/>
    <n v="12"/>
    <n v="0.15"/>
    <n v="2.27"/>
    <n v="73.67"/>
  </r>
  <r>
    <n v="10926"/>
    <x v="434"/>
    <s v="Queso Cabrales"/>
    <n v="21"/>
    <n v="2"/>
    <n v="0"/>
    <n v="39.92"/>
    <n v="81.92"/>
  </r>
  <r>
    <n v="10926"/>
    <x v="434"/>
    <s v="Konbu"/>
    <n v="6"/>
    <n v="10"/>
    <n v="0"/>
    <n v="39.92"/>
    <n v="99.92"/>
  </r>
  <r>
    <n v="10926"/>
    <x v="434"/>
    <s v="Teatime Chocolate Biscuits"/>
    <n v="9.1999999999999993"/>
    <n v="7"/>
    <n v="0"/>
    <n v="39.92"/>
    <n v="104.32"/>
  </r>
  <r>
    <n v="10926"/>
    <x v="434"/>
    <s v="Mozzarella di Giovanni"/>
    <n v="34.799999999999997"/>
    <n v="10"/>
    <n v="0"/>
    <n v="39.92"/>
    <n v="387.92"/>
  </r>
  <r>
    <n v="10927"/>
    <x v="435"/>
    <s v="Sir Rodney's Marmalade"/>
    <n v="81"/>
    <n v="5"/>
    <n v="0"/>
    <n v="19.79"/>
    <n v="424.79"/>
  </r>
  <r>
    <n v="10927"/>
    <x v="435"/>
    <s v="Filo Mix"/>
    <n v="7"/>
    <n v="5"/>
    <n v="0"/>
    <n v="19.79"/>
    <n v="54.79"/>
  </r>
  <r>
    <n v="10927"/>
    <x v="435"/>
    <s v="Lakkalikצצri"/>
    <n v="18"/>
    <n v="20"/>
    <n v="0"/>
    <n v="19.79"/>
    <n v="379.79"/>
  </r>
  <r>
    <n v="10928"/>
    <x v="435"/>
    <s v="Zaanse koeken"/>
    <n v="9.5"/>
    <n v="5"/>
    <n v="0"/>
    <n v="1.36"/>
    <n v="48.86"/>
  </r>
  <r>
    <n v="10928"/>
    <x v="435"/>
    <s v="Lakkalikצצri"/>
    <n v="18"/>
    <n v="5"/>
    <n v="0"/>
    <n v="1.36"/>
    <n v="91.36"/>
  </r>
  <r>
    <n v="10929"/>
    <x v="435"/>
    <s v="Sir Rodney's Scones"/>
    <n v="10"/>
    <n v="60"/>
    <n v="0"/>
    <n v="33.93"/>
    <n v="633.92999999999995"/>
  </r>
  <r>
    <n v="10929"/>
    <x v="435"/>
    <s v="Rhצnbrהu Klosterbier"/>
    <n v="7.75"/>
    <n v="49"/>
    <n v="0"/>
    <n v="33.93"/>
    <n v="413.68"/>
  </r>
  <r>
    <n v="10929"/>
    <x v="435"/>
    <s v="Original Frankfurter grne Soe"/>
    <n v="13"/>
    <n v="15"/>
    <n v="0"/>
    <n v="33.93"/>
    <n v="228.93"/>
  </r>
  <r>
    <n v="10930"/>
    <x v="436"/>
    <s v="Sir Rodney's Scones"/>
    <n v="10"/>
    <n v="36"/>
    <n v="0"/>
    <n v="15.55"/>
    <n v="375.55"/>
  </r>
  <r>
    <n v="10930"/>
    <x v="436"/>
    <s v="Schoggi Schokolade"/>
    <n v="43.9"/>
    <n v="25"/>
    <n v="0"/>
    <n v="15.55"/>
    <n v="1113.05"/>
  </r>
  <r>
    <n v="10930"/>
    <x v="436"/>
    <s v="Pגtי chinois"/>
    <n v="24"/>
    <n v="25"/>
    <n v="0.2"/>
    <n v="15.55"/>
    <n v="495.55"/>
  </r>
  <r>
    <n v="10930"/>
    <x v="436"/>
    <s v="Escargots de Bourgogne"/>
    <n v="13.25"/>
    <n v="30"/>
    <n v="0.2"/>
    <n v="15.55"/>
    <n v="333.55"/>
  </r>
  <r>
    <n v="10931"/>
    <x v="436"/>
    <s v="Konbu"/>
    <n v="6"/>
    <n v="42"/>
    <n v="0.15"/>
    <n v="13.6"/>
    <n v="227.8"/>
  </r>
  <r>
    <n v="10931"/>
    <x v="436"/>
    <s v="Ravioli Angelo"/>
    <n v="19.5"/>
    <n v="30"/>
    <n v="0"/>
    <n v="13.6"/>
    <n v="598.6"/>
  </r>
  <r>
    <n v="10932"/>
    <x v="436"/>
    <s v="Pavlova"/>
    <n v="17.45"/>
    <n v="30"/>
    <n v="0.1"/>
    <n v="134.63999999999999"/>
    <n v="605.79"/>
  </r>
  <r>
    <n v="10932"/>
    <x v="436"/>
    <s v="Tarte au sucre"/>
    <n v="49.3"/>
    <n v="14"/>
    <n v="0.1"/>
    <n v="134.63999999999999"/>
    <n v="755.82"/>
  </r>
  <r>
    <n v="10932"/>
    <x v="436"/>
    <s v="Mozzarella di Giovanni"/>
    <n v="34.799999999999997"/>
    <n v="16"/>
    <n v="0"/>
    <n v="134.63999999999999"/>
    <n v="691.44"/>
  </r>
  <r>
    <n v="10932"/>
    <x v="436"/>
    <s v="Rhצnbrהu Klosterbier"/>
    <n v="7.75"/>
    <n v="20"/>
    <n v="0.1"/>
    <n v="134.63999999999999"/>
    <n v="274.14"/>
  </r>
  <r>
    <n v="10933"/>
    <x v="436"/>
    <s v="Perth Pasties"/>
    <n v="32.799999999999997"/>
    <n v="2"/>
    <n v="0"/>
    <n v="54.15"/>
    <n v="119.75"/>
  </r>
  <r>
    <n v="10933"/>
    <x v="436"/>
    <s v="Sirop d'יrable"/>
    <n v="28.5"/>
    <n v="30"/>
    <n v="0"/>
    <n v="54.15"/>
    <n v="909.15"/>
  </r>
  <r>
    <n v="10934"/>
    <x v="437"/>
    <s v="Grandma's Boysenberry Spread"/>
    <n v="25"/>
    <n v="20"/>
    <n v="0"/>
    <n v="32.01"/>
    <n v="532.01"/>
  </r>
  <r>
    <n v="10935"/>
    <x v="437"/>
    <s v="Chai"/>
    <n v="18"/>
    <n v="21"/>
    <n v="0"/>
    <n v="47.59"/>
    <n v="425.59"/>
  </r>
  <r>
    <n v="10935"/>
    <x v="437"/>
    <s v="Carnarvon Tigers"/>
    <n v="62.5"/>
    <n v="4"/>
    <n v="0.25"/>
    <n v="47.59"/>
    <n v="235.09"/>
  </r>
  <r>
    <n v="10935"/>
    <x v="437"/>
    <s v="Tunnbrצd"/>
    <n v="9"/>
    <n v="8"/>
    <n v="0.25"/>
    <n v="47.59"/>
    <n v="101.59"/>
  </r>
  <r>
    <n v="10936"/>
    <x v="437"/>
    <s v="Inlagd Sill"/>
    <n v="19"/>
    <n v="30"/>
    <n v="0.2"/>
    <n v="33.68"/>
    <n v="489.68"/>
  </r>
  <r>
    <n v="10937"/>
    <x v="438"/>
    <s v="Rצssle Sauerkraut"/>
    <n v="45.6"/>
    <n v="8"/>
    <n v="0"/>
    <n v="31.51"/>
    <n v="396.31"/>
  </r>
  <r>
    <n v="10937"/>
    <x v="438"/>
    <s v="Sasquatch Ale"/>
    <n v="14"/>
    <n v="20"/>
    <n v="0"/>
    <n v="31.51"/>
    <n v="311.51"/>
  </r>
  <r>
    <n v="10938"/>
    <x v="438"/>
    <s v="Konbu"/>
    <n v="6"/>
    <n v="20"/>
    <n v="0.25"/>
    <n v="31.89"/>
    <n v="121.89"/>
  </r>
  <r>
    <n v="10938"/>
    <x v="438"/>
    <s v="Ipoh Coffee"/>
    <n v="46"/>
    <n v="24"/>
    <n v="0.25"/>
    <n v="31.89"/>
    <n v="859.89"/>
  </r>
  <r>
    <n v="10938"/>
    <x v="438"/>
    <s v="Camembert Pierrot"/>
    <n v="34"/>
    <n v="49"/>
    <n v="0.25"/>
    <n v="31.89"/>
    <n v="1281.3900000000001"/>
  </r>
  <r>
    <n v="10938"/>
    <x v="438"/>
    <s v="Flotemysost"/>
    <n v="21.5"/>
    <n v="35"/>
    <n v="0.25"/>
    <n v="31.89"/>
    <n v="596.26499999999999"/>
  </r>
  <r>
    <n v="10939"/>
    <x v="438"/>
    <s v="Chang"/>
    <n v="19"/>
    <n v="10"/>
    <n v="0.15"/>
    <n v="76.33"/>
    <n v="237.83"/>
  </r>
  <r>
    <n v="10939"/>
    <x v="438"/>
    <s v="Laughing Lumberjack Lager"/>
    <n v="14"/>
    <n v="40"/>
    <n v="0.15"/>
    <n v="76.33"/>
    <n v="552.33000000000004"/>
  </r>
  <r>
    <n v="10940"/>
    <x v="439"/>
    <s v="Uncle Bob's Organic Dried Pears"/>
    <n v="30"/>
    <n v="8"/>
    <n v="0"/>
    <n v="19.77"/>
    <n v="259.77"/>
  </r>
  <r>
    <n v="10940"/>
    <x v="439"/>
    <s v="Konbu"/>
    <n v="6"/>
    <n v="20"/>
    <n v="0"/>
    <n v="19.77"/>
    <n v="139.77000000000001"/>
  </r>
  <r>
    <n v="10941"/>
    <x v="439"/>
    <s v="Gorgonzola Telino"/>
    <n v="12.5"/>
    <n v="44"/>
    <n v="0.25"/>
    <n v="400.81"/>
    <n v="813.31"/>
  </r>
  <r>
    <n v="10941"/>
    <x v="439"/>
    <s v="Tarte au sucre"/>
    <n v="49.3"/>
    <n v="30"/>
    <n v="0.25"/>
    <n v="400.81"/>
    <n v="1510.06"/>
  </r>
  <r>
    <n v="10941"/>
    <x v="439"/>
    <s v="Scottish Longbreads"/>
    <n v="12.5"/>
    <n v="80"/>
    <n v="0.25"/>
    <n v="400.81"/>
    <n v="1150.81"/>
  </r>
  <r>
    <n v="10941"/>
    <x v="439"/>
    <s v="Mozzarella di Giovanni"/>
    <n v="34.799999999999997"/>
    <n v="50"/>
    <n v="0"/>
    <n v="400.81"/>
    <n v="2140.81"/>
  </r>
  <r>
    <n v="10942"/>
    <x v="439"/>
    <s v="Maxilaku"/>
    <n v="20"/>
    <n v="28"/>
    <n v="0"/>
    <n v="17.95"/>
    <n v="577.95000000000005"/>
  </r>
  <r>
    <n v="10943"/>
    <x v="439"/>
    <s v="Konbu"/>
    <n v="6"/>
    <n v="15"/>
    <n v="0"/>
    <n v="2.17"/>
    <n v="92.17"/>
  </r>
  <r>
    <n v="10943"/>
    <x v="439"/>
    <s v="Gustaf's Knהckebrצd"/>
    <n v="21"/>
    <n v="21"/>
    <n v="0"/>
    <n v="2.17"/>
    <n v="443.17"/>
  </r>
  <r>
    <n v="10943"/>
    <x v="439"/>
    <s v="Spegesild"/>
    <n v="12"/>
    <n v="15"/>
    <n v="0"/>
    <n v="2.17"/>
    <n v="182.17"/>
  </r>
  <r>
    <n v="10944"/>
    <x v="440"/>
    <s v="Queso Cabrales"/>
    <n v="21"/>
    <n v="5"/>
    <n v="0.25"/>
    <n v="52.92"/>
    <n v="131.66999999999999"/>
  </r>
  <r>
    <n v="10944"/>
    <x v="440"/>
    <s v="Gula Malacca"/>
    <n v="19.45"/>
    <n v="18"/>
    <n v="0.25"/>
    <n v="52.92"/>
    <n v="315.495"/>
  </r>
  <r>
    <n v="10944"/>
    <x v="440"/>
    <s v="Gnocchi di nonna Alice"/>
    <n v="38"/>
    <n v="18"/>
    <n v="0"/>
    <n v="52.92"/>
    <n v="736.92"/>
  </r>
  <r>
    <n v="10945"/>
    <x v="440"/>
    <s v="Konbu"/>
    <n v="6"/>
    <n v="20"/>
    <n v="0"/>
    <n v="10.220000000000001"/>
    <n v="130.22"/>
  </r>
  <r>
    <n v="10945"/>
    <x v="440"/>
    <s v="Gorgonzola Telino"/>
    <n v="12.5"/>
    <n v="10"/>
    <n v="0"/>
    <n v="10.220000000000001"/>
    <n v="135.22"/>
  </r>
  <r>
    <n v="10946"/>
    <x v="440"/>
    <s v="Ikura"/>
    <n v="31"/>
    <n v="25"/>
    <n v="0"/>
    <n v="27.2"/>
    <n v="802.2"/>
  </r>
  <r>
    <n v="10946"/>
    <x v="440"/>
    <s v="Guaranב Fantבstica"/>
    <n v="4.5"/>
    <n v="25"/>
    <n v="0"/>
    <n v="27.2"/>
    <n v="139.69999999999999"/>
  </r>
  <r>
    <n v="10946"/>
    <x v="440"/>
    <s v="Original Frankfurter grne Soe"/>
    <n v="13"/>
    <n v="40"/>
    <n v="0"/>
    <n v="27.2"/>
    <n v="547.20000000000005"/>
  </r>
  <r>
    <n v="10947"/>
    <x v="441"/>
    <s v="Raclette Courdavault"/>
    <n v="55"/>
    <n v="4"/>
    <n v="0"/>
    <n v="3.26"/>
    <n v="223.26"/>
  </r>
  <r>
    <n v="10948"/>
    <x v="441"/>
    <s v="Valkoinen suklaa"/>
    <n v="16.25"/>
    <n v="9"/>
    <n v="0"/>
    <n v="23.39"/>
    <n v="169.64"/>
  </r>
  <r>
    <n v="10948"/>
    <x v="441"/>
    <s v="Manjimup Dried Apples"/>
    <n v="53"/>
    <n v="40"/>
    <n v="0"/>
    <n v="23.39"/>
    <n v="2143.39"/>
  </r>
  <r>
    <n v="10948"/>
    <x v="441"/>
    <s v="Pגtי chinois"/>
    <n v="24"/>
    <n v="4"/>
    <n v="0"/>
    <n v="23.39"/>
    <n v="119.39"/>
  </r>
  <r>
    <n v="10949"/>
    <x v="441"/>
    <s v="Grandma's Boysenberry Spread"/>
    <n v="25"/>
    <n v="12"/>
    <n v="0"/>
    <n v="74.44"/>
    <n v="374.44"/>
  </r>
  <r>
    <n v="10949"/>
    <x v="441"/>
    <s v="Ikura"/>
    <n v="31"/>
    <n v="30"/>
    <n v="0"/>
    <n v="74.44"/>
    <n v="1004.44"/>
  </r>
  <r>
    <n v="10949"/>
    <x v="441"/>
    <s v="Alice Mutton"/>
    <n v="39"/>
    <n v="6"/>
    <n v="0"/>
    <n v="74.44"/>
    <n v="308.44"/>
  </r>
  <r>
    <n v="10949"/>
    <x v="441"/>
    <s v="Tarte au sucre"/>
    <n v="49.3"/>
    <n v="60"/>
    <n v="0"/>
    <n v="74.44"/>
    <n v="3032.44"/>
  </r>
  <r>
    <n v="10950"/>
    <x v="442"/>
    <s v="Chef Anton's Cajun Seasoning"/>
    <n v="22"/>
    <n v="5"/>
    <n v="0"/>
    <n v="2.5"/>
    <n v="112.5"/>
  </r>
  <r>
    <n v="10951"/>
    <x v="442"/>
    <s v="Geitost"/>
    <n v="2.5"/>
    <n v="15"/>
    <n v="0.05"/>
    <n v="30.85"/>
    <n v="66.474999999999994"/>
  </r>
  <r>
    <n v="10951"/>
    <x v="442"/>
    <s v="Jack's New England Clam Chowder"/>
    <n v="9.65"/>
    <n v="6"/>
    <n v="0.05"/>
    <n v="30.85"/>
    <n v="85.855000000000004"/>
  </r>
  <r>
    <n v="10951"/>
    <x v="442"/>
    <s v="Rhצnbrהu Klosterbier"/>
    <n v="7.75"/>
    <n v="50"/>
    <n v="0.05"/>
    <n v="30.85"/>
    <n v="398.97500000000002"/>
  </r>
  <r>
    <n v="10952"/>
    <x v="442"/>
    <s v="Grandma's Boysenberry Spread"/>
    <n v="25"/>
    <n v="16"/>
    <n v="0.05"/>
    <n v="40.42"/>
    <n v="420.42"/>
  </r>
  <r>
    <n v="10952"/>
    <x v="442"/>
    <s v="Rצssle Sauerkraut"/>
    <n v="45.6"/>
    <n v="2"/>
    <n v="0"/>
    <n v="40.42"/>
    <n v="131.62"/>
  </r>
  <r>
    <n v="10953"/>
    <x v="442"/>
    <s v="Sir Rodney's Marmalade"/>
    <n v="81"/>
    <n v="50"/>
    <n v="0.05"/>
    <n v="23.72"/>
    <n v="3871.22"/>
  </r>
  <r>
    <n v="10953"/>
    <x v="442"/>
    <s v="Gorgonzola Telino"/>
    <n v="12.5"/>
    <n v="50"/>
    <n v="0.05"/>
    <n v="23.72"/>
    <n v="617.47"/>
  </r>
  <r>
    <n v="10954"/>
    <x v="443"/>
    <s v="Pavlova"/>
    <n v="17.45"/>
    <n v="28"/>
    <n v="0.15"/>
    <n v="27.91"/>
    <n v="443.22"/>
  </r>
  <r>
    <n v="10954"/>
    <x v="443"/>
    <s v="Gorgonzola Telino"/>
    <n v="12.5"/>
    <n v="25"/>
    <n v="0.15"/>
    <n v="27.91"/>
    <n v="293.53500000000003"/>
  </r>
  <r>
    <n v="10954"/>
    <x v="443"/>
    <s v="Rogede sild"/>
    <n v="9.5"/>
    <n v="30"/>
    <n v="0"/>
    <n v="27.91"/>
    <n v="312.91000000000003"/>
  </r>
  <r>
    <n v="10954"/>
    <x v="443"/>
    <s v="Camembert Pierrot"/>
    <n v="34"/>
    <n v="24"/>
    <n v="0.15"/>
    <n v="27.91"/>
    <n v="721.51"/>
  </r>
  <r>
    <n v="10955"/>
    <x v="443"/>
    <s v="Rhצnbrהu Klosterbier"/>
    <n v="7.75"/>
    <n v="12"/>
    <n v="0.2"/>
    <n v="3.26"/>
    <n v="77.66"/>
  </r>
  <r>
    <n v="10956"/>
    <x v="443"/>
    <s v="Sir Rodney's Scones"/>
    <n v="10"/>
    <n v="12"/>
    <n v="0"/>
    <n v="44.65"/>
    <n v="164.65"/>
  </r>
  <r>
    <n v="10956"/>
    <x v="443"/>
    <s v="Zaanse koeken"/>
    <n v="9.5"/>
    <n v="14"/>
    <n v="0"/>
    <n v="44.65"/>
    <n v="177.65"/>
  </r>
  <r>
    <n v="10956"/>
    <x v="443"/>
    <s v="Manjimup Dried Apples"/>
    <n v="53"/>
    <n v="8"/>
    <n v="0"/>
    <n v="44.65"/>
    <n v="468.65"/>
  </r>
  <r>
    <n v="10957"/>
    <x v="444"/>
    <s v="Nord-Ost Matjeshering"/>
    <n v="25.89"/>
    <n v="30"/>
    <n v="0"/>
    <n v="105.36"/>
    <n v="882.06"/>
  </r>
  <r>
    <n v="10957"/>
    <x v="444"/>
    <s v="Steeleye Stout"/>
    <n v="18"/>
    <n v="40"/>
    <n v="0"/>
    <n v="105.36"/>
    <n v="825.36"/>
  </r>
  <r>
    <n v="10957"/>
    <x v="444"/>
    <s v="Wimmers gute Semmelknצdel"/>
    <n v="33.25"/>
    <n v="8"/>
    <n v="0"/>
    <n v="105.36"/>
    <n v="371.36"/>
  </r>
  <r>
    <n v="10958"/>
    <x v="444"/>
    <s v="Chef Anton's Gumbo Mix"/>
    <n v="21.35"/>
    <n v="20"/>
    <n v="0"/>
    <n v="49.56"/>
    <n v="476.56"/>
  </r>
  <r>
    <n v="10958"/>
    <x v="444"/>
    <s v="Uncle Bob's Organic Dried Pears"/>
    <n v="30"/>
    <n v="6"/>
    <n v="0"/>
    <n v="49.56"/>
    <n v="229.56"/>
  </r>
  <r>
    <n v="10958"/>
    <x v="444"/>
    <s v="Mozzarella di Giovanni"/>
    <n v="34.799999999999997"/>
    <n v="5"/>
    <n v="0"/>
    <n v="49.56"/>
    <n v="223.56"/>
  </r>
  <r>
    <n v="10959"/>
    <x v="444"/>
    <s v="Rhצnbrהu Klosterbier"/>
    <n v="7.75"/>
    <n v="20"/>
    <n v="0.15"/>
    <n v="4.9800000000000004"/>
    <n v="136.72999999999999"/>
  </r>
  <r>
    <n v="10960"/>
    <x v="445"/>
    <s v="Guaranב Fantבstica"/>
    <n v="4.5"/>
    <n v="10"/>
    <n v="0.25"/>
    <n v="2.08"/>
    <n v="35.83"/>
  </r>
  <r>
    <n v="10960"/>
    <x v="445"/>
    <s v="Jack's New England Clam Chowder"/>
    <n v="9.65"/>
    <n v="24"/>
    <n v="0"/>
    <n v="2.08"/>
    <n v="233.68"/>
  </r>
  <r>
    <n v="10961"/>
    <x v="445"/>
    <s v="Filo Mix"/>
    <n v="7"/>
    <n v="6"/>
    <n v="0.05"/>
    <n v="104.47"/>
    <n v="144.37"/>
  </r>
  <r>
    <n v="10961"/>
    <x v="445"/>
    <s v="Lakkalikצצri"/>
    <n v="18"/>
    <n v="60"/>
    <n v="0"/>
    <n v="104.47"/>
    <n v="1184.47"/>
  </r>
  <r>
    <n v="10962"/>
    <x v="445"/>
    <s v="Uncle Bob's Organic Dried Pears"/>
    <n v="30"/>
    <n v="45"/>
    <n v="0"/>
    <n v="275.79000000000002"/>
    <n v="1625.79"/>
  </r>
  <r>
    <n v="10962"/>
    <x v="445"/>
    <s v="Konbu"/>
    <n v="6"/>
    <n v="77"/>
    <n v="0"/>
    <n v="275.79000000000002"/>
    <n v="737.79"/>
  </r>
  <r>
    <n v="10962"/>
    <x v="445"/>
    <s v="Perth Pasties"/>
    <n v="32.799999999999997"/>
    <n v="20"/>
    <n v="0"/>
    <n v="275.79000000000002"/>
    <n v="931.79"/>
  </r>
  <r>
    <n v="10962"/>
    <x v="445"/>
    <s v="Gudbrandsdalsost"/>
    <n v="36"/>
    <n v="9"/>
    <n v="0"/>
    <n v="275.79000000000002"/>
    <n v="599.79"/>
  </r>
  <r>
    <n v="10962"/>
    <x v="445"/>
    <s v="Lakkalikצצri"/>
    <n v="18"/>
    <n v="44"/>
    <n v="0"/>
    <n v="275.79000000000002"/>
    <n v="1067.79"/>
  </r>
  <r>
    <n v="10963"/>
    <x v="445"/>
    <s v="Camembert Pierrot"/>
    <n v="34"/>
    <n v="2"/>
    <n v="0.15"/>
    <n v="2.7"/>
    <n v="60.5"/>
  </r>
  <r>
    <n v="10964"/>
    <x v="446"/>
    <s v="Carnarvon Tigers"/>
    <n v="62.5"/>
    <n v="6"/>
    <n v="0"/>
    <n v="87.38"/>
    <n v="462.38"/>
  </r>
  <r>
    <n v="10964"/>
    <x v="446"/>
    <s v="Cפte de Blaye"/>
    <n v="263.5"/>
    <n v="5"/>
    <n v="0"/>
    <n v="87.38"/>
    <n v="1404.88"/>
  </r>
  <r>
    <n v="10964"/>
    <x v="446"/>
    <s v="Gudbrandsdalsost"/>
    <n v="36"/>
    <n v="10"/>
    <n v="0"/>
    <n v="87.38"/>
    <n v="447.38"/>
  </r>
  <r>
    <n v="10965"/>
    <x v="446"/>
    <s v="Manjimup Dried Apples"/>
    <n v="53"/>
    <n v="16"/>
    <n v="0"/>
    <n v="144.38"/>
    <n v="992.38"/>
  </r>
  <r>
    <n v="10966"/>
    <x v="446"/>
    <s v="Gravad lax"/>
    <n v="26"/>
    <n v="8"/>
    <n v="0"/>
    <n v="27.19"/>
    <n v="235.19"/>
  </r>
  <r>
    <n v="10966"/>
    <x v="446"/>
    <s v="Gnocchi di nonna Alice"/>
    <n v="38"/>
    <n v="12"/>
    <n v="0.15"/>
    <n v="27.19"/>
    <n v="414.79"/>
  </r>
  <r>
    <n v="10966"/>
    <x v="446"/>
    <s v="Tarte au sucre"/>
    <n v="49.3"/>
    <n v="12"/>
    <n v="0.15"/>
    <n v="27.19"/>
    <n v="530.04999999999995"/>
  </r>
  <r>
    <n v="10967"/>
    <x v="447"/>
    <s v="Teatime Chocolate Biscuits"/>
    <n v="9.1999999999999993"/>
    <n v="12"/>
    <n v="0"/>
    <n v="62.22"/>
    <n v="172.62"/>
  </r>
  <r>
    <n v="10967"/>
    <x v="447"/>
    <s v="Maxilaku"/>
    <n v="20"/>
    <n v="40"/>
    <n v="0"/>
    <n v="62.22"/>
    <n v="862.22"/>
  </r>
  <r>
    <n v="10968"/>
    <x v="447"/>
    <s v="Queso Manchego La Pastora"/>
    <n v="38"/>
    <n v="30"/>
    <n v="0"/>
    <n v="74.599999999999994"/>
    <n v="1214.5999999999999"/>
  </r>
  <r>
    <n v="10968"/>
    <x v="447"/>
    <s v="Guaranב Fantבstica"/>
    <n v="4.5"/>
    <n v="30"/>
    <n v="0"/>
    <n v="74.599999999999994"/>
    <n v="209.6"/>
  </r>
  <r>
    <n v="10968"/>
    <x v="447"/>
    <s v="Wimmers gute Semmelknצdel"/>
    <n v="33.25"/>
    <n v="4"/>
    <n v="0"/>
    <n v="74.599999999999994"/>
    <n v="207.6"/>
  </r>
  <r>
    <n v="10969"/>
    <x v="447"/>
    <s v="Spegesild"/>
    <n v="12"/>
    <n v="9"/>
    <n v="0"/>
    <n v="0.21"/>
    <n v="108.21"/>
  </r>
  <r>
    <n v="10970"/>
    <x v="448"/>
    <s v="Filo Mix"/>
    <n v="7"/>
    <n v="40"/>
    <n v="0.2"/>
    <n v="16.16"/>
    <n v="240.16"/>
  </r>
  <r>
    <n v="10971"/>
    <x v="448"/>
    <s v="Thringer Rostbratwurst"/>
    <n v="123.79"/>
    <n v="14"/>
    <n v="0"/>
    <n v="121.82"/>
    <n v="1854.88"/>
  </r>
  <r>
    <n v="10972"/>
    <x v="448"/>
    <s v="Alice Mutton"/>
    <n v="39"/>
    <n v="6"/>
    <n v="0"/>
    <n v="0.02"/>
    <n v="234.02"/>
  </r>
  <r>
    <n v="10972"/>
    <x v="448"/>
    <s v="Geitost"/>
    <n v="2.5"/>
    <n v="7"/>
    <n v="0"/>
    <n v="0.02"/>
    <n v="17.52"/>
  </r>
  <r>
    <n v="10973"/>
    <x v="448"/>
    <s v="Gumbהr Gummibהrchen"/>
    <n v="31.23"/>
    <n v="5"/>
    <n v="0"/>
    <n v="15.17"/>
    <n v="171.32"/>
  </r>
  <r>
    <n v="10973"/>
    <x v="448"/>
    <s v="Jack's New England Clam Chowder"/>
    <n v="9.65"/>
    <n v="6"/>
    <n v="0"/>
    <n v="15.17"/>
    <n v="73.069999999999993"/>
  </r>
  <r>
    <n v="10973"/>
    <x v="448"/>
    <s v="Rhצnbrהu Klosterbier"/>
    <n v="7.75"/>
    <n v="10"/>
    <n v="0"/>
    <n v="15.17"/>
    <n v="92.67"/>
  </r>
  <r>
    <n v="10974"/>
    <x v="449"/>
    <s v="Vegie-spread"/>
    <n v="43.9"/>
    <n v="10"/>
    <n v="0"/>
    <n v="12.96"/>
    <n v="451.96"/>
  </r>
  <r>
    <n v="10975"/>
    <x v="449"/>
    <s v="Northwoods Cranberry Sauce"/>
    <n v="40"/>
    <n v="16"/>
    <n v="0"/>
    <n v="32.270000000000003"/>
    <n v="672.27"/>
  </r>
  <r>
    <n v="10975"/>
    <x v="449"/>
    <s v="Rhצnbrהu Klosterbier"/>
    <n v="7.75"/>
    <n v="10"/>
    <n v="0"/>
    <n v="32.270000000000003"/>
    <n v="109.77"/>
  </r>
  <r>
    <n v="10976"/>
    <x v="449"/>
    <s v="Rצssle Sauerkraut"/>
    <n v="45.6"/>
    <n v="20"/>
    <n v="0"/>
    <n v="37.97"/>
    <n v="949.97"/>
  </r>
  <r>
    <n v="10977"/>
    <x v="450"/>
    <s v="Chartreuse verte"/>
    <n v="18"/>
    <n v="30"/>
    <n v="0"/>
    <n v="208.5"/>
    <n v="748.5"/>
  </r>
  <r>
    <n v="10977"/>
    <x v="450"/>
    <s v="Zaanse koeken"/>
    <n v="9.5"/>
    <n v="30"/>
    <n v="0"/>
    <n v="208.5"/>
    <n v="493.5"/>
  </r>
  <r>
    <n v="10977"/>
    <x v="450"/>
    <s v="Manjimup Dried Apples"/>
    <n v="53"/>
    <n v="10"/>
    <n v="0"/>
    <n v="208.5"/>
    <n v="738.5"/>
  </r>
  <r>
    <n v="10977"/>
    <x v="450"/>
    <s v="Vegie-spread"/>
    <n v="43.9"/>
    <n v="20"/>
    <n v="0"/>
    <n v="208.5"/>
    <n v="1086.5"/>
  </r>
  <r>
    <n v="10978"/>
    <x v="450"/>
    <s v="Northwoods Cranberry Sauce"/>
    <n v="40"/>
    <n v="20"/>
    <n v="0.15"/>
    <n v="32.82"/>
    <n v="712.82"/>
  </r>
  <r>
    <n v="10978"/>
    <x v="450"/>
    <s v="Sir Rodney's Scones"/>
    <n v="10"/>
    <n v="40"/>
    <n v="0.15"/>
    <n v="32.82"/>
    <n v="372.82"/>
  </r>
  <r>
    <n v="10978"/>
    <x v="450"/>
    <s v="Boston Crab Meat"/>
    <n v="18.399999999999999"/>
    <n v="10"/>
    <n v="0"/>
    <n v="32.82"/>
    <n v="216.82"/>
  </r>
  <r>
    <n v="10978"/>
    <x v="450"/>
    <s v="Gula Malacca"/>
    <n v="19.45"/>
    <n v="6"/>
    <n v="0.15"/>
    <n v="32.82"/>
    <n v="132.01499999999999"/>
  </r>
  <r>
    <n v="10979"/>
    <x v="450"/>
    <s v="Uncle Bob's Organic Dried Pears"/>
    <n v="30"/>
    <n v="18"/>
    <n v="0"/>
    <n v="353.07"/>
    <n v="893.07"/>
  </r>
  <r>
    <n v="10979"/>
    <x v="450"/>
    <s v="Queso Manchego La Pastora"/>
    <n v="38"/>
    <n v="20"/>
    <n v="0"/>
    <n v="353.07"/>
    <n v="1113.07"/>
  </r>
  <r>
    <n v="10979"/>
    <x v="450"/>
    <s v="Guaranב Fantבstica"/>
    <n v="4.5"/>
    <n v="80"/>
    <n v="0"/>
    <n v="353.07"/>
    <n v="713.07"/>
  </r>
  <r>
    <n v="10979"/>
    <x v="450"/>
    <s v="Schoggi Schokolade"/>
    <n v="43.9"/>
    <n v="30"/>
    <n v="0"/>
    <n v="353.07"/>
    <n v="1670.07"/>
  </r>
  <r>
    <n v="10979"/>
    <x v="450"/>
    <s v="Gorgonzola Telino"/>
    <n v="12.5"/>
    <n v="24"/>
    <n v="0"/>
    <n v="353.07"/>
    <n v="653.07000000000005"/>
  </r>
  <r>
    <n v="10979"/>
    <x v="450"/>
    <s v="Vegie-spread"/>
    <n v="43.9"/>
    <n v="35"/>
    <n v="0"/>
    <n v="353.07"/>
    <n v="1889.57"/>
  </r>
  <r>
    <n v="10980"/>
    <x v="451"/>
    <s v="Rhצnbrהu Klosterbier"/>
    <n v="7.75"/>
    <n v="40"/>
    <n v="0.2"/>
    <n v="1.26"/>
    <n v="249.26"/>
  </r>
  <r>
    <n v="10981"/>
    <x v="451"/>
    <s v="Cפte de Blaye"/>
    <n v="263.5"/>
    <n v="60"/>
    <n v="0"/>
    <n v="193.37"/>
    <n v="16003.37"/>
  </r>
  <r>
    <n v="10982"/>
    <x v="451"/>
    <s v="Uncle Bob's Organic Dried Pears"/>
    <n v="30"/>
    <n v="20"/>
    <n v="0"/>
    <n v="14.01"/>
    <n v="614.01"/>
  </r>
  <r>
    <n v="10982"/>
    <x v="451"/>
    <s v="Ipoh Coffee"/>
    <n v="46"/>
    <n v="9"/>
    <n v="0"/>
    <n v="14.01"/>
    <n v="428.01"/>
  </r>
  <r>
    <n v="10983"/>
    <x v="451"/>
    <s v="Konbu"/>
    <n v="6"/>
    <n v="84"/>
    <n v="0.15"/>
    <n v="657.54"/>
    <n v="1085.94"/>
  </r>
  <r>
    <n v="10983"/>
    <x v="451"/>
    <s v="Ravioli Angelo"/>
    <n v="19.5"/>
    <n v="15"/>
    <n v="0"/>
    <n v="657.54"/>
    <n v="950.04"/>
  </r>
  <r>
    <n v="10984"/>
    <x v="452"/>
    <s v="Pavlova"/>
    <n v="17.45"/>
    <n v="55"/>
    <n v="0"/>
    <n v="211.22"/>
    <n v="1170.97"/>
  </r>
  <r>
    <n v="10984"/>
    <x v="452"/>
    <s v="Guaranב Fantבstica"/>
    <n v="4.5"/>
    <n v="20"/>
    <n v="0"/>
    <n v="211.22"/>
    <n v="301.22000000000003"/>
  </r>
  <r>
    <n v="10984"/>
    <x v="452"/>
    <s v="Inlagd Sill"/>
    <n v="19"/>
    <n v="40"/>
    <n v="0"/>
    <n v="211.22"/>
    <n v="971.22"/>
  </r>
  <r>
    <n v="10985"/>
    <x v="452"/>
    <s v="Pavlova"/>
    <n v="17.45"/>
    <n v="36"/>
    <n v="0.1"/>
    <n v="91.51"/>
    <n v="656.89"/>
  </r>
  <r>
    <n v="10985"/>
    <x v="452"/>
    <s v="Carnarvon Tigers"/>
    <n v="62.5"/>
    <n v="8"/>
    <n v="0.1"/>
    <n v="91.51"/>
    <n v="541.51"/>
  </r>
  <r>
    <n v="10985"/>
    <x v="452"/>
    <s v="Mascarpone Fabioli"/>
    <n v="32"/>
    <n v="35"/>
    <n v="0.1"/>
    <n v="91.51"/>
    <n v="1099.51"/>
  </r>
  <r>
    <n v="10986"/>
    <x v="452"/>
    <s v="Queso Cabrales"/>
    <n v="21"/>
    <n v="30"/>
    <n v="0"/>
    <n v="217.86"/>
    <n v="847.86"/>
  </r>
  <r>
    <n v="10986"/>
    <x v="452"/>
    <s v="Sir Rodney's Marmalade"/>
    <n v="81"/>
    <n v="15"/>
    <n v="0"/>
    <n v="217.86"/>
    <n v="1432.86"/>
  </r>
  <r>
    <n v="10986"/>
    <x v="452"/>
    <s v="Lakkalikצצri"/>
    <n v="18"/>
    <n v="10"/>
    <n v="0"/>
    <n v="217.86"/>
    <n v="397.86"/>
  </r>
  <r>
    <n v="10986"/>
    <x v="452"/>
    <s v="Original Frankfurter grne Soe"/>
    <n v="13"/>
    <n v="15"/>
    <n v="0"/>
    <n v="217.86"/>
    <n v="412.86"/>
  </r>
  <r>
    <n v="10987"/>
    <x v="453"/>
    <s v="Uncle Bob's Organic Dried Pears"/>
    <n v="30"/>
    <n v="60"/>
    <n v="0"/>
    <n v="185.48"/>
    <n v="1985.48"/>
  </r>
  <r>
    <n v="10987"/>
    <x v="453"/>
    <s v="Ipoh Coffee"/>
    <n v="46"/>
    <n v="6"/>
    <n v="0"/>
    <n v="185.48"/>
    <n v="461.48"/>
  </r>
  <r>
    <n v="10987"/>
    <x v="453"/>
    <s v="Mozzarella di Giovanni"/>
    <n v="34.799999999999997"/>
    <n v="20"/>
    <n v="0"/>
    <n v="185.48"/>
    <n v="881.48"/>
  </r>
  <r>
    <n v="10988"/>
    <x v="453"/>
    <s v="Uncle Bob's Organic Dried Pears"/>
    <n v="30"/>
    <n v="60"/>
    <n v="0"/>
    <n v="61.14"/>
    <n v="1861.14"/>
  </r>
  <r>
    <n v="10988"/>
    <x v="453"/>
    <s v="Tarte au sucre"/>
    <n v="49.3"/>
    <n v="40"/>
    <n v="0.1"/>
    <n v="61.14"/>
    <n v="1835.94"/>
  </r>
  <r>
    <n v="10989"/>
    <x v="453"/>
    <s v="Grandma's Boysenberry Spread"/>
    <n v="25"/>
    <n v="40"/>
    <n v="0"/>
    <n v="34.76"/>
    <n v="1034.76"/>
  </r>
  <r>
    <n v="10989"/>
    <x v="453"/>
    <s v="Queso Cabrales"/>
    <n v="21"/>
    <n v="15"/>
    <n v="0"/>
    <n v="34.76"/>
    <n v="349.76"/>
  </r>
  <r>
    <n v="10989"/>
    <x v="453"/>
    <s v="Jack's New England Clam Chowder"/>
    <n v="9.65"/>
    <n v="4"/>
    <n v="0"/>
    <n v="34.76"/>
    <n v="73.36"/>
  </r>
  <r>
    <n v="10990"/>
    <x v="454"/>
    <s v="Sir Rodney's Scones"/>
    <n v="10"/>
    <n v="65"/>
    <n v="0"/>
    <n v="117.61"/>
    <n v="767.61"/>
  </r>
  <r>
    <n v="10990"/>
    <x v="454"/>
    <s v="Sasquatch Ale"/>
    <n v="14"/>
    <n v="60"/>
    <n v="0.15"/>
    <n v="117.61"/>
    <n v="831.61"/>
  </r>
  <r>
    <n v="10990"/>
    <x v="454"/>
    <s v="Pגtי chinois"/>
    <n v="24"/>
    <n v="65"/>
    <n v="0.15"/>
    <n v="117.61"/>
    <n v="1443.61"/>
  </r>
  <r>
    <n v="10990"/>
    <x v="454"/>
    <s v="Sirop d'יrable"/>
    <n v="28.5"/>
    <n v="66"/>
    <n v="0.15"/>
    <n v="117.61"/>
    <n v="1716.46"/>
  </r>
  <r>
    <n v="10991"/>
    <x v="454"/>
    <s v="Chang"/>
    <n v="19"/>
    <n v="50"/>
    <n v="0.2"/>
    <n v="38.51"/>
    <n v="798.51"/>
  </r>
  <r>
    <n v="10991"/>
    <x v="454"/>
    <s v="Outback Lager"/>
    <n v="15"/>
    <n v="20"/>
    <n v="0.2"/>
    <n v="38.51"/>
    <n v="278.51"/>
  </r>
  <r>
    <n v="10991"/>
    <x v="454"/>
    <s v="Lakkalikצצri"/>
    <n v="18"/>
    <n v="90"/>
    <n v="0.2"/>
    <n v="38.51"/>
    <n v="1334.51"/>
  </r>
  <r>
    <n v="10992"/>
    <x v="454"/>
    <s v="Mozzarella di Giovanni"/>
    <n v="34.799999999999997"/>
    <n v="2"/>
    <n v="0"/>
    <n v="4.2699999999999996"/>
    <n v="73.87"/>
  </r>
  <r>
    <n v="10993"/>
    <x v="454"/>
    <s v="Thringer Rostbratwurst"/>
    <n v="123.79"/>
    <n v="50"/>
    <n v="0.25"/>
    <n v="8.81"/>
    <n v="4650.9350000000004"/>
  </r>
  <r>
    <n v="10993"/>
    <x v="454"/>
    <s v="Jack's New England Clam Chowder"/>
    <n v="9.65"/>
    <n v="35"/>
    <n v="0.25"/>
    <n v="8.81"/>
    <n v="262.1225"/>
  </r>
  <r>
    <n v="10994"/>
    <x v="455"/>
    <s v="Raclette Courdavault"/>
    <n v="55"/>
    <n v="18"/>
    <n v="0.05"/>
    <n v="65.53"/>
    <n v="1006.03"/>
  </r>
  <r>
    <n v="10995"/>
    <x v="455"/>
    <s v="Manjimup Dried Apples"/>
    <n v="53"/>
    <n v="20"/>
    <n v="0"/>
    <n v="46"/>
    <n v="1106"/>
  </r>
  <r>
    <n v="10995"/>
    <x v="455"/>
    <s v="Camembert Pierrot"/>
    <n v="34"/>
    <n v="4"/>
    <n v="0"/>
    <n v="46"/>
    <n v="182"/>
  </r>
  <r>
    <n v="10996"/>
    <x v="455"/>
    <s v="Singaporean Hokkien Fried Mee"/>
    <n v="14"/>
    <n v="40"/>
    <n v="0"/>
    <n v="1.1200000000000001"/>
    <n v="561.12"/>
  </r>
  <r>
    <n v="10997"/>
    <x v="456"/>
    <s v="Mascarpone Fabioli"/>
    <n v="32"/>
    <n v="50"/>
    <n v="0"/>
    <n v="73.91"/>
    <n v="1673.91"/>
  </r>
  <r>
    <n v="10997"/>
    <x v="456"/>
    <s v="Spegesild"/>
    <n v="12"/>
    <n v="20"/>
    <n v="0.25"/>
    <n v="73.91"/>
    <n v="253.91"/>
  </r>
  <r>
    <n v="10997"/>
    <x v="456"/>
    <s v="Filo Mix"/>
    <n v="7"/>
    <n v="20"/>
    <n v="0.25"/>
    <n v="73.91"/>
    <n v="178.91"/>
  </r>
  <r>
    <n v="10998"/>
    <x v="456"/>
    <s v="Guaranב Fantבstica"/>
    <n v="4.5"/>
    <n v="12"/>
    <n v="0"/>
    <n v="20.309999999999999"/>
    <n v="74.31"/>
  </r>
  <r>
    <n v="10998"/>
    <x v="456"/>
    <s v="Sirop d'יrable"/>
    <n v="28.5"/>
    <n v="7"/>
    <n v="0"/>
    <n v="20.309999999999999"/>
    <n v="219.81"/>
  </r>
  <r>
    <n v="10998"/>
    <x v="456"/>
    <s v="Longlife Tofu"/>
    <n v="10"/>
    <n v="20"/>
    <n v="0"/>
    <n v="20.309999999999999"/>
    <n v="220.31"/>
  </r>
  <r>
    <n v="10998"/>
    <x v="456"/>
    <s v="Rhצnbrהu Klosterbier"/>
    <n v="7.75"/>
    <n v="30"/>
    <n v="0"/>
    <n v="20.309999999999999"/>
    <n v="252.81"/>
  </r>
  <r>
    <n v="10999"/>
    <x v="456"/>
    <s v="Jack's New England Clam Chowder"/>
    <n v="9.65"/>
    <n v="20"/>
    <n v="0.05"/>
    <n v="96.35"/>
    <n v="279.7"/>
  </r>
  <r>
    <n v="10999"/>
    <x v="456"/>
    <s v="Manjimup Dried Apples"/>
    <n v="53"/>
    <n v="15"/>
    <n v="0.05"/>
    <n v="96.35"/>
    <n v="851.6"/>
  </r>
  <r>
    <n v="10999"/>
    <x v="456"/>
    <s v="Original Frankfurter grne Soe"/>
    <n v="13"/>
    <n v="21"/>
    <n v="0.05"/>
    <n v="96.35"/>
    <n v="355.7"/>
  </r>
  <r>
    <n v="11000"/>
    <x v="457"/>
    <s v="Chef Anton's Cajun Seasoning"/>
    <n v="22"/>
    <n v="25"/>
    <n v="0.25"/>
    <n v="55.12"/>
    <n v="467.62"/>
  </r>
  <r>
    <n v="11000"/>
    <x v="457"/>
    <s v="Guaranב Fantבstica"/>
    <n v="4.5"/>
    <n v="30"/>
    <n v="0.25"/>
    <n v="55.12"/>
    <n v="156.37"/>
  </r>
  <r>
    <n v="11000"/>
    <x v="457"/>
    <s v="Original Frankfurter grne Soe"/>
    <n v="13"/>
    <n v="30"/>
    <n v="0"/>
    <n v="55.12"/>
    <n v="445.12"/>
  </r>
  <r>
    <n v="11001"/>
    <x v="457"/>
    <s v="Uncle Bob's Organic Dried Pears"/>
    <n v="30"/>
    <n v="60"/>
    <n v="0"/>
    <n v="197.3"/>
    <n v="1997.3"/>
  </r>
  <r>
    <n v="11001"/>
    <x v="457"/>
    <s v="Gustaf's Knהckebrצd"/>
    <n v="21"/>
    <n v="25"/>
    <n v="0"/>
    <n v="197.3"/>
    <n v="722.3"/>
  </r>
  <r>
    <n v="11001"/>
    <x v="457"/>
    <s v="Spegesild"/>
    <n v="12"/>
    <n v="25"/>
    <n v="0"/>
    <n v="197.3"/>
    <n v="497.3"/>
  </r>
  <r>
    <n v="11001"/>
    <x v="457"/>
    <s v="Pגtי chinois"/>
    <n v="24"/>
    <n v="6"/>
    <n v="0"/>
    <n v="197.3"/>
    <n v="341.3"/>
  </r>
  <r>
    <n v="11002"/>
    <x v="457"/>
    <s v="Konbu"/>
    <n v="6"/>
    <n v="56"/>
    <n v="0"/>
    <n v="141.16"/>
    <n v="477.16"/>
  </r>
  <r>
    <n v="11002"/>
    <x v="457"/>
    <s v="Steeleye Stout"/>
    <n v="18"/>
    <n v="15"/>
    <n v="0.15"/>
    <n v="141.16"/>
    <n v="370.66"/>
  </r>
  <r>
    <n v="11002"/>
    <x v="457"/>
    <s v="Singaporean Hokkien Fried Mee"/>
    <n v="14"/>
    <n v="24"/>
    <n v="0.15"/>
    <n v="141.16"/>
    <n v="426.76"/>
  </r>
  <r>
    <n v="11002"/>
    <x v="457"/>
    <s v="Pגtי chinois"/>
    <n v="24"/>
    <n v="40"/>
    <n v="0"/>
    <n v="141.16"/>
    <n v="1101.1600000000001"/>
  </r>
  <r>
    <n v="11003"/>
    <x v="457"/>
    <s v="Chai"/>
    <n v="18"/>
    <n v="4"/>
    <n v="0"/>
    <n v="14.91"/>
    <n v="86.91"/>
  </r>
  <r>
    <n v="11003"/>
    <x v="457"/>
    <s v="Boston Crab Meat"/>
    <n v="18.399999999999999"/>
    <n v="10"/>
    <n v="0"/>
    <n v="14.91"/>
    <n v="198.91"/>
  </r>
  <r>
    <n v="11003"/>
    <x v="457"/>
    <s v="Filo Mix"/>
    <n v="7"/>
    <n v="10"/>
    <n v="0"/>
    <n v="14.91"/>
    <n v="84.91"/>
  </r>
  <r>
    <n v="11004"/>
    <x v="458"/>
    <s v="Gumbהr Gummibהrchen"/>
    <n v="31.23"/>
    <n v="6"/>
    <n v="0"/>
    <n v="44.84"/>
    <n v="232.22"/>
  </r>
  <r>
    <n v="11004"/>
    <x v="458"/>
    <s v="Lakkalikצצri"/>
    <n v="18"/>
    <n v="6"/>
    <n v="0"/>
    <n v="44.84"/>
    <n v="152.84"/>
  </r>
  <r>
    <n v="11005"/>
    <x v="458"/>
    <s v="Chai"/>
    <n v="18"/>
    <n v="2"/>
    <n v="0"/>
    <n v="0.75"/>
    <n v="36.75"/>
  </r>
  <r>
    <n v="11005"/>
    <x v="458"/>
    <s v="Raclette Courdavault"/>
    <n v="55"/>
    <n v="10"/>
    <n v="0"/>
    <n v="0.75"/>
    <n v="550.75"/>
  </r>
  <r>
    <n v="11006"/>
    <x v="458"/>
    <s v="Chai"/>
    <n v="18"/>
    <n v="8"/>
    <n v="0"/>
    <n v="25.19"/>
    <n v="169.19"/>
  </r>
  <r>
    <n v="11006"/>
    <x v="458"/>
    <s v="Thringer Rostbratwurst"/>
    <n v="123.79"/>
    <n v="2"/>
    <n v="0.25"/>
    <n v="25.19"/>
    <n v="210.875"/>
  </r>
  <r>
    <n v="11007"/>
    <x v="459"/>
    <s v="Northwoods Cranberry Sauce"/>
    <n v="40"/>
    <n v="30"/>
    <n v="0"/>
    <n v="202.24"/>
    <n v="1402.24"/>
  </r>
  <r>
    <n v="11007"/>
    <x v="459"/>
    <s v="Thringer Rostbratwurst"/>
    <n v="123.79"/>
    <n v="10"/>
    <n v="0"/>
    <n v="202.24"/>
    <n v="1440.14"/>
  </r>
  <r>
    <n v="11007"/>
    <x v="459"/>
    <s v="Singaporean Hokkien Fried Mee"/>
    <n v="14"/>
    <n v="14"/>
    <n v="0"/>
    <n v="202.24"/>
    <n v="398.24"/>
  </r>
  <r>
    <n v="11008"/>
    <x v="459"/>
    <s v="Rצssle Sauerkraut"/>
    <n v="45.6"/>
    <n v="70"/>
    <n v="0.05"/>
    <n v="79.459999999999994"/>
    <n v="3111.86"/>
  </r>
  <r>
    <n v="11008"/>
    <x v="459"/>
    <s v="Sasquatch Ale"/>
    <n v="14"/>
    <n v="90"/>
    <n v="0.05"/>
    <n v="79.459999999999994"/>
    <n v="1276.46"/>
  </r>
  <r>
    <n v="11008"/>
    <x v="459"/>
    <s v="Flotemysost"/>
    <n v="21.5"/>
    <n v="21"/>
    <n v="0"/>
    <n v="79.459999999999994"/>
    <n v="530.96"/>
  </r>
  <r>
    <n v="11009"/>
    <x v="459"/>
    <s v="Guaranב Fantבstica"/>
    <n v="4.5"/>
    <n v="12"/>
    <n v="0"/>
    <n v="59.11"/>
    <n v="113.11"/>
  </r>
  <r>
    <n v="11009"/>
    <x v="459"/>
    <s v="Inlagd Sill"/>
    <n v="19"/>
    <n v="18"/>
    <n v="0.25"/>
    <n v="59.11"/>
    <n v="315.61"/>
  </r>
  <r>
    <n v="11009"/>
    <x v="459"/>
    <s v="Camembert Pierrot"/>
    <n v="34"/>
    <n v="9"/>
    <n v="0"/>
    <n v="59.11"/>
    <n v="365.11"/>
  </r>
  <r>
    <n v="11010"/>
    <x v="460"/>
    <s v="Uncle Bob's Organic Dried Pears"/>
    <n v="30"/>
    <n v="20"/>
    <n v="0"/>
    <n v="28.71"/>
    <n v="628.71"/>
  </r>
  <r>
    <n v="11010"/>
    <x v="460"/>
    <s v="Guaranב Fantבstica"/>
    <n v="4.5"/>
    <n v="10"/>
    <n v="0"/>
    <n v="28.71"/>
    <n v="73.709999999999994"/>
  </r>
  <r>
    <n v="11011"/>
    <x v="460"/>
    <s v="Escargots de Bourgogne"/>
    <n v="13.25"/>
    <n v="40"/>
    <n v="0.05"/>
    <n v="1.21"/>
    <n v="504.71"/>
  </r>
  <r>
    <n v="11011"/>
    <x v="460"/>
    <s v="Flotemysost"/>
    <n v="21.5"/>
    <n v="20"/>
    <n v="0"/>
    <n v="1.21"/>
    <n v="431.21"/>
  </r>
  <r>
    <n v="11012"/>
    <x v="460"/>
    <s v="Teatime Chocolate Biscuits"/>
    <n v="9.1999999999999993"/>
    <n v="50"/>
    <n v="0.05"/>
    <n v="242.95"/>
    <n v="679.95"/>
  </r>
  <r>
    <n v="11012"/>
    <x v="460"/>
    <s v="Camembert Pierrot"/>
    <n v="34"/>
    <n v="36"/>
    <n v="0.05"/>
    <n v="242.95"/>
    <n v="1405.75"/>
  </r>
  <r>
    <n v="11012"/>
    <x v="460"/>
    <s v="Flotemysost"/>
    <n v="21.5"/>
    <n v="60"/>
    <n v="0.05"/>
    <n v="242.95"/>
    <n v="1468.45"/>
  </r>
  <r>
    <n v="11013"/>
    <x v="460"/>
    <s v="Tunnbrצd"/>
    <n v="9"/>
    <n v="10"/>
    <n v="0"/>
    <n v="32.99"/>
    <n v="122.99"/>
  </r>
  <r>
    <n v="11013"/>
    <x v="460"/>
    <s v="Singaporean Hokkien Fried Mee"/>
    <n v="14"/>
    <n v="4"/>
    <n v="0"/>
    <n v="32.99"/>
    <n v="88.990009999999998"/>
  </r>
  <r>
    <n v="11013"/>
    <x v="460"/>
    <s v="Rogede sild"/>
    <n v="9.5"/>
    <n v="20"/>
    <n v="0"/>
    <n v="32.99"/>
    <n v="222.99"/>
  </r>
  <r>
    <n v="11013"/>
    <x v="460"/>
    <s v="Scottish Longbreads"/>
    <n v="12.5"/>
    <n v="2"/>
    <n v="0"/>
    <n v="32.99"/>
    <n v="57.99"/>
  </r>
  <r>
    <n v="11014"/>
    <x v="461"/>
    <s v="Jack's New England Clam Chowder"/>
    <n v="9.65"/>
    <n v="28"/>
    <n v="0.1"/>
    <n v="23.6"/>
    <n v="266.77999999999997"/>
  </r>
  <r>
    <n v="11015"/>
    <x v="461"/>
    <s v="Nord-Ost Matjeshering"/>
    <n v="25.89"/>
    <n v="15"/>
    <n v="0"/>
    <n v="4.62"/>
    <n v="392.97"/>
  </r>
  <r>
    <n v="11015"/>
    <x v="461"/>
    <s v="Original Frankfurter grne Soe"/>
    <n v="13"/>
    <n v="18"/>
    <n v="0"/>
    <n v="4.62"/>
    <n v="238.62"/>
  </r>
  <r>
    <n v="11016"/>
    <x v="461"/>
    <s v="Gorgonzola Telino"/>
    <n v="12.5"/>
    <n v="15"/>
    <n v="0"/>
    <n v="33.799999999999997"/>
    <n v="221.3"/>
  </r>
  <r>
    <n v="11016"/>
    <x v="461"/>
    <s v="Inlagd Sill"/>
    <n v="19"/>
    <n v="16"/>
    <n v="0"/>
    <n v="33.799999999999997"/>
    <n v="337.8"/>
  </r>
  <r>
    <n v="11017"/>
    <x v="462"/>
    <s v="Aniseed Syrup"/>
    <n v="10"/>
    <n v="25"/>
    <n v="0"/>
    <n v="754.26"/>
    <n v="1004.26"/>
  </r>
  <r>
    <n v="11017"/>
    <x v="462"/>
    <s v="Raclette Courdavault"/>
    <n v="55"/>
    <n v="110"/>
    <n v="0"/>
    <n v="754.26"/>
    <n v="6804.26"/>
  </r>
  <r>
    <n v="11017"/>
    <x v="462"/>
    <s v="Outback Lager"/>
    <n v="15"/>
    <n v="30"/>
    <n v="0"/>
    <n v="754.26"/>
    <n v="1204.26"/>
  </r>
  <r>
    <n v="11018"/>
    <x v="462"/>
    <s v="Queso Manchego La Pastora"/>
    <n v="38"/>
    <n v="20"/>
    <n v="0"/>
    <n v="11.65"/>
    <n v="771.65"/>
  </r>
  <r>
    <n v="11018"/>
    <x v="462"/>
    <s v="Carnarvon Tigers"/>
    <n v="62.5"/>
    <n v="10"/>
    <n v="0"/>
    <n v="11.65"/>
    <n v="636.65"/>
  </r>
  <r>
    <n v="11018"/>
    <x v="462"/>
    <s v="Gnocchi di nonna Alice"/>
    <n v="38"/>
    <n v="5"/>
    <n v="0"/>
    <n v="11.65"/>
    <n v="201.65"/>
  </r>
  <r>
    <n v="11019"/>
    <x v="462"/>
    <s v="Spegesild"/>
    <n v="12"/>
    <n v="3"/>
    <n v="0"/>
    <n v="3.17"/>
    <n v="39.17"/>
  </r>
  <r>
    <n v="11019"/>
    <x v="462"/>
    <s v="Maxilaku"/>
    <n v="20"/>
    <n v="2"/>
    <n v="0"/>
    <n v="3.17"/>
    <n v="43.17"/>
  </r>
  <r>
    <n v="11020"/>
    <x v="463"/>
    <s v="Ikura"/>
    <n v="31"/>
    <n v="24"/>
    <n v="0.15"/>
    <n v="43.3"/>
    <n v="675.7"/>
  </r>
  <r>
    <n v="11021"/>
    <x v="463"/>
    <s v="Chang"/>
    <n v="19"/>
    <n v="11"/>
    <n v="0.25"/>
    <n v="297.18"/>
    <n v="453.93"/>
  </r>
  <r>
    <n v="11021"/>
    <x v="463"/>
    <s v="Sir Rodney's Marmalade"/>
    <n v="81"/>
    <n v="15"/>
    <n v="0"/>
    <n v="297.18"/>
    <n v="1512.18"/>
  </r>
  <r>
    <n v="11021"/>
    <x v="463"/>
    <s v="Gumbהr Gummibהrchen"/>
    <n v="31.23"/>
    <n v="63"/>
    <n v="0"/>
    <n v="297.18"/>
    <n v="2264.67"/>
  </r>
  <r>
    <n v="11021"/>
    <x v="463"/>
    <s v="Manjimup Dried Apples"/>
    <n v="53"/>
    <n v="44"/>
    <n v="0.25"/>
    <n v="297.18"/>
    <n v="2046.18"/>
  </r>
  <r>
    <n v="11021"/>
    <x v="463"/>
    <s v="Mozzarella di Giovanni"/>
    <n v="34.799999999999997"/>
    <n v="35"/>
    <n v="0"/>
    <n v="297.18"/>
    <n v="1515.18"/>
  </r>
  <r>
    <n v="11022"/>
    <x v="463"/>
    <s v="Teatime Chocolate Biscuits"/>
    <n v="9.1999999999999993"/>
    <n v="35"/>
    <n v="0"/>
    <n v="6.27"/>
    <n v="328.27"/>
  </r>
  <r>
    <n v="11022"/>
    <x v="463"/>
    <s v="Gudbrandsdalsost"/>
    <n v="36"/>
    <n v="30"/>
    <n v="0"/>
    <n v="6.27"/>
    <n v="1086.27"/>
  </r>
  <r>
    <n v="11023"/>
    <x v="463"/>
    <s v="Uncle Bob's Organic Dried Pears"/>
    <n v="30"/>
    <n v="4"/>
    <n v="0"/>
    <n v="123.83"/>
    <n v="243.83"/>
  </r>
  <r>
    <n v="11023"/>
    <x v="463"/>
    <s v="Ipoh Coffee"/>
    <n v="46"/>
    <n v="30"/>
    <n v="0"/>
    <n v="123.83"/>
    <n v="1503.83"/>
  </r>
  <r>
    <n v="11024"/>
    <x v="464"/>
    <s v="Gumbהr Gummibהrchen"/>
    <n v="31.23"/>
    <n v="12"/>
    <n v="0"/>
    <n v="74.36"/>
    <n v="449.12"/>
  </r>
  <r>
    <n v="11024"/>
    <x v="464"/>
    <s v="Geitost"/>
    <n v="2.5"/>
    <n v="30"/>
    <n v="0"/>
    <n v="74.36"/>
    <n v="149.36000000000001"/>
  </r>
  <r>
    <n v="11024"/>
    <x v="464"/>
    <s v="Louisiana Fiery Hot Pepper Sauce"/>
    <n v="21.05"/>
    <n v="21"/>
    <n v="0"/>
    <n v="74.36"/>
    <n v="516.41"/>
  </r>
  <r>
    <n v="11024"/>
    <x v="464"/>
    <s v="Flotemysost"/>
    <n v="21.5"/>
    <n v="50"/>
    <n v="0"/>
    <n v="74.36"/>
    <n v="1149.3599999999999"/>
  </r>
  <r>
    <n v="11025"/>
    <x v="464"/>
    <s v="Chai"/>
    <n v="18"/>
    <n v="10"/>
    <n v="0.1"/>
    <n v="29.17"/>
    <n v="191.17"/>
  </r>
  <r>
    <n v="11025"/>
    <x v="464"/>
    <s v="Konbu"/>
    <n v="6"/>
    <n v="20"/>
    <n v="0.1"/>
    <n v="29.17"/>
    <n v="137.16999999999999"/>
  </r>
  <r>
    <n v="11026"/>
    <x v="464"/>
    <s v="Carnarvon Tigers"/>
    <n v="62.5"/>
    <n v="8"/>
    <n v="0"/>
    <n v="47.09"/>
    <n v="547.09"/>
  </r>
  <r>
    <n v="11026"/>
    <x v="464"/>
    <s v="Manjimup Dried Apples"/>
    <n v="53"/>
    <n v="10"/>
    <n v="0"/>
    <n v="47.09"/>
    <n v="577.09"/>
  </r>
  <r>
    <n v="11027"/>
    <x v="465"/>
    <s v="Guaranב Fantבstica"/>
    <n v="4.5"/>
    <n v="30"/>
    <n v="0.25"/>
    <n v="52.52"/>
    <n v="153.77000000000001"/>
  </r>
  <r>
    <n v="11027"/>
    <x v="465"/>
    <s v="Tarte au sucre"/>
    <n v="49.3"/>
    <n v="21"/>
    <n v="0.25"/>
    <n v="52.52"/>
    <n v="828.99509999999998"/>
  </r>
  <r>
    <n v="11028"/>
    <x v="465"/>
    <s v="Pגtי chinois"/>
    <n v="24"/>
    <n v="35"/>
    <n v="0"/>
    <n v="29.59"/>
    <n v="869.59"/>
  </r>
  <r>
    <n v="11028"/>
    <x v="465"/>
    <s v="Raclette Courdavault"/>
    <n v="55"/>
    <n v="24"/>
    <n v="0"/>
    <n v="29.59"/>
    <n v="1349.59"/>
  </r>
  <r>
    <n v="11029"/>
    <x v="465"/>
    <s v="Gnocchi di nonna Alice"/>
    <n v="38"/>
    <n v="20"/>
    <n v="0"/>
    <n v="47.84"/>
    <n v="807.84"/>
  </r>
  <r>
    <n v="11029"/>
    <x v="465"/>
    <s v="Vegie-spread"/>
    <n v="43.9"/>
    <n v="12"/>
    <n v="0"/>
    <n v="47.84"/>
    <n v="574.64"/>
  </r>
  <r>
    <n v="11030"/>
    <x v="466"/>
    <s v="Chang"/>
    <n v="19"/>
    <n v="100"/>
    <n v="0.25"/>
    <n v="830.75"/>
    <n v="2255.75"/>
  </r>
  <r>
    <n v="11030"/>
    <x v="466"/>
    <s v="Chef Anton's Gumbo Mix"/>
    <n v="21.35"/>
    <n v="70"/>
    <n v="0"/>
    <n v="830.75"/>
    <n v="2325.25"/>
  </r>
  <r>
    <n v="11030"/>
    <x v="466"/>
    <s v="Thringer Rostbratwurst"/>
    <n v="123.79"/>
    <n v="60"/>
    <n v="0.25"/>
    <n v="830.75"/>
    <n v="6401.3"/>
  </r>
  <r>
    <n v="11030"/>
    <x v="466"/>
    <s v="Raclette Courdavault"/>
    <n v="55"/>
    <n v="100"/>
    <n v="0.25"/>
    <n v="830.75"/>
    <n v="4955.75"/>
  </r>
  <r>
    <n v="11031"/>
    <x v="466"/>
    <s v="Chai"/>
    <n v="18"/>
    <n v="45"/>
    <n v="0"/>
    <n v="227.22"/>
    <n v="1037.22"/>
  </r>
  <r>
    <n v="11031"/>
    <x v="466"/>
    <s v="Konbu"/>
    <n v="6"/>
    <n v="80"/>
    <n v="0"/>
    <n v="227.22"/>
    <n v="707.22"/>
  </r>
  <r>
    <n v="11031"/>
    <x v="466"/>
    <s v="Guaranב Fantבstica"/>
    <n v="4.5"/>
    <n v="21"/>
    <n v="0"/>
    <n v="227.22"/>
    <n v="321.72000000000003"/>
  </r>
  <r>
    <n v="11031"/>
    <x v="466"/>
    <s v="Wimmers gute Semmelknצdel"/>
    <n v="33.25"/>
    <n v="20"/>
    <n v="0"/>
    <n v="227.22"/>
    <n v="892.22"/>
  </r>
  <r>
    <n v="11031"/>
    <x v="466"/>
    <s v="Flotemysost"/>
    <n v="21.5"/>
    <n v="16"/>
    <n v="0"/>
    <n v="227.22"/>
    <n v="571.22"/>
  </r>
  <r>
    <n v="11032"/>
    <x v="466"/>
    <s v="Inlagd Sill"/>
    <n v="19"/>
    <n v="35"/>
    <n v="0"/>
    <n v="606.19000000000005"/>
    <n v="1271.19"/>
  </r>
  <r>
    <n v="11032"/>
    <x v="466"/>
    <s v="Cפte de Blaye"/>
    <n v="263.5"/>
    <n v="25"/>
    <n v="0"/>
    <n v="606.19000000000005"/>
    <n v="7193.69"/>
  </r>
  <r>
    <n v="11032"/>
    <x v="466"/>
    <s v="Raclette Courdavault"/>
    <n v="55"/>
    <n v="30"/>
    <n v="0"/>
    <n v="606.19000000000005"/>
    <n v="2256.19"/>
  </r>
  <r>
    <n v="11033"/>
    <x v="466"/>
    <s v="Perth Pasties"/>
    <n v="32.799999999999997"/>
    <n v="70"/>
    <n v="0.1"/>
    <n v="84.74"/>
    <n v="2151.14"/>
  </r>
  <r>
    <n v="11033"/>
    <x v="466"/>
    <s v="Gudbrandsdalsost"/>
    <n v="36"/>
    <n v="36"/>
    <n v="0.1"/>
    <n v="84.74"/>
    <n v="1251.1400000000001"/>
  </r>
  <r>
    <n v="11034"/>
    <x v="467"/>
    <s v="Sir Rodney's Scones"/>
    <n v="10"/>
    <n v="15"/>
    <n v="0.1"/>
    <n v="40.32"/>
    <n v="175.32"/>
  </r>
  <r>
    <n v="11034"/>
    <x v="467"/>
    <s v="Gula Malacca"/>
    <n v="19.45"/>
    <n v="12"/>
    <n v="0"/>
    <n v="40.32"/>
    <n v="273.72000000000003"/>
  </r>
  <r>
    <n v="11034"/>
    <x v="467"/>
    <s v="Sirop d'יrable"/>
    <n v="28.5"/>
    <n v="6"/>
    <n v="0"/>
    <n v="40.32"/>
    <n v="211.32"/>
  </r>
  <r>
    <n v="11035"/>
    <x v="467"/>
    <s v="Chai"/>
    <n v="18"/>
    <n v="10"/>
    <n v="0"/>
    <n v="0.17"/>
    <n v="180.17"/>
  </r>
  <r>
    <n v="11035"/>
    <x v="467"/>
    <s v="Steeleye Stout"/>
    <n v="18"/>
    <n v="60"/>
    <n v="0"/>
    <n v="0.17"/>
    <n v="1080.17"/>
  </r>
  <r>
    <n v="11035"/>
    <x v="467"/>
    <s v="Singaporean Hokkien Fried Mee"/>
    <n v="14"/>
    <n v="30"/>
    <n v="0"/>
    <n v="0.17"/>
    <n v="420.17"/>
  </r>
  <r>
    <n v="11035"/>
    <x v="467"/>
    <s v="Tourtiטre"/>
    <n v="7.45"/>
    <n v="10"/>
    <n v="0"/>
    <n v="0.17"/>
    <n v="74.67"/>
  </r>
  <r>
    <n v="11036"/>
    <x v="467"/>
    <s v="Konbu"/>
    <n v="6"/>
    <n v="7"/>
    <n v="0"/>
    <n v="149.47"/>
    <n v="191.47"/>
  </r>
  <r>
    <n v="11036"/>
    <x v="467"/>
    <s v="Raclette Courdavault"/>
    <n v="55"/>
    <n v="30"/>
    <n v="0"/>
    <n v="149.47"/>
    <n v="1799.47"/>
  </r>
  <r>
    <n v="11037"/>
    <x v="468"/>
    <s v="Outback Lager"/>
    <n v="15"/>
    <n v="4"/>
    <n v="0"/>
    <n v="3.2"/>
    <n v="63.2"/>
  </r>
  <r>
    <n v="11038"/>
    <x v="468"/>
    <s v="Boston Crab Meat"/>
    <n v="18.399999999999999"/>
    <n v="5"/>
    <n v="0.2"/>
    <n v="29.59"/>
    <n v="103.19"/>
  </r>
  <r>
    <n v="11038"/>
    <x v="468"/>
    <s v="Filo Mix"/>
    <n v="7"/>
    <n v="2"/>
    <n v="0"/>
    <n v="29.59"/>
    <n v="43.59"/>
  </r>
  <r>
    <n v="11038"/>
    <x v="468"/>
    <s v="Flotemysost"/>
    <n v="21.5"/>
    <n v="30"/>
    <n v="0"/>
    <n v="29.59"/>
    <n v="674.59"/>
  </r>
  <r>
    <n v="11039"/>
    <x v="468"/>
    <s v="Rצssle Sauerkraut"/>
    <n v="45.6"/>
    <n v="20"/>
    <n v="0"/>
    <n v="65"/>
    <n v="977"/>
  </r>
  <r>
    <n v="11039"/>
    <x v="468"/>
    <s v="Steeleye Stout"/>
    <n v="18"/>
    <n v="24"/>
    <n v="0"/>
    <n v="65"/>
    <n v="497"/>
  </r>
  <r>
    <n v="11039"/>
    <x v="468"/>
    <s v="Maxilaku"/>
    <n v="20"/>
    <n v="60"/>
    <n v="0"/>
    <n v="65"/>
    <n v="1265"/>
  </r>
  <r>
    <n v="11039"/>
    <x v="468"/>
    <s v="Ravioli Angelo"/>
    <n v="19.5"/>
    <n v="28"/>
    <n v="0"/>
    <n v="65"/>
    <n v="611"/>
  </r>
  <r>
    <n v="11040"/>
    <x v="469"/>
    <s v="Sir Rodney's Scones"/>
    <n v="10"/>
    <n v="20"/>
    <n v="0"/>
    <n v="18.84"/>
    <n v="218.84"/>
  </r>
  <r>
    <n v="11041"/>
    <x v="469"/>
    <s v="Chang"/>
    <n v="19"/>
    <n v="30"/>
    <n v="0.2"/>
    <n v="48.22"/>
    <n v="504.22"/>
  </r>
  <r>
    <n v="11041"/>
    <x v="469"/>
    <s v="Vegie-spread"/>
    <n v="43.9"/>
    <n v="30"/>
    <n v="0"/>
    <n v="48.22"/>
    <n v="1365.22"/>
  </r>
  <r>
    <n v="11042"/>
    <x v="469"/>
    <s v="Gula Malacca"/>
    <n v="19.45"/>
    <n v="15"/>
    <n v="0"/>
    <n v="29.99"/>
    <n v="321.74"/>
  </r>
  <r>
    <n v="11042"/>
    <x v="469"/>
    <s v="Sirop d'יrable"/>
    <n v="28.5"/>
    <n v="4"/>
    <n v="0"/>
    <n v="29.99"/>
    <n v="143.99"/>
  </r>
  <r>
    <n v="11043"/>
    <x v="469"/>
    <s v="Queso Cabrales"/>
    <n v="21"/>
    <n v="10"/>
    <n v="0"/>
    <n v="8.8000000000000007"/>
    <n v="218.8"/>
  </r>
  <r>
    <n v="11044"/>
    <x v="470"/>
    <s v="Tarte au sucre"/>
    <n v="49.3"/>
    <n v="12"/>
    <n v="0"/>
    <n v="8.7200000000000006"/>
    <n v="600.31989999999996"/>
  </r>
  <r>
    <n v="11045"/>
    <x v="470"/>
    <s v="Geitost"/>
    <n v="2.5"/>
    <n v="15"/>
    <n v="0"/>
    <n v="70.58"/>
    <n v="108.08"/>
  </r>
  <r>
    <n v="11045"/>
    <x v="470"/>
    <s v="Manjimup Dried Apples"/>
    <n v="53"/>
    <n v="24"/>
    <n v="0"/>
    <n v="70.58"/>
    <n v="1342.58"/>
  </r>
  <r>
    <n v="11046"/>
    <x v="470"/>
    <s v="Queso Manchego La Pastora"/>
    <n v="38"/>
    <n v="20"/>
    <n v="0.05"/>
    <n v="71.64"/>
    <n v="793.64"/>
  </r>
  <r>
    <n v="11046"/>
    <x v="470"/>
    <s v="Mascarpone Fabioli"/>
    <n v="32"/>
    <n v="15"/>
    <n v="0.05"/>
    <n v="71.64"/>
    <n v="527.64"/>
  </r>
  <r>
    <n v="11046"/>
    <x v="470"/>
    <s v="Steeleye Stout"/>
    <n v="18"/>
    <n v="18"/>
    <n v="0.05"/>
    <n v="71.64"/>
    <n v="379.44"/>
  </r>
  <r>
    <n v="11047"/>
    <x v="471"/>
    <s v="Chai"/>
    <n v="18"/>
    <n v="25"/>
    <n v="0.25"/>
    <n v="46.62"/>
    <n v="384.12"/>
  </r>
  <r>
    <n v="11047"/>
    <x v="471"/>
    <s v="Chef Anton's Gumbo Mix"/>
    <n v="21.35"/>
    <n v="30"/>
    <n v="0.25"/>
    <n v="46.62"/>
    <n v="526.995"/>
  </r>
  <r>
    <n v="11048"/>
    <x v="471"/>
    <s v="Scottish Longbreads"/>
    <n v="12.5"/>
    <n v="42"/>
    <n v="0"/>
    <n v="24.12"/>
    <n v="549.12"/>
  </r>
  <r>
    <n v="11049"/>
    <x v="471"/>
    <s v="Chang"/>
    <n v="19"/>
    <n v="10"/>
    <n v="0.2"/>
    <n v="8.34"/>
    <n v="160.34"/>
  </r>
  <r>
    <n v="11049"/>
    <x v="471"/>
    <s v="Queso Manchego La Pastora"/>
    <n v="38"/>
    <n v="4"/>
    <n v="0.2"/>
    <n v="8.34"/>
    <n v="129.94"/>
  </r>
  <r>
    <n v="11050"/>
    <x v="472"/>
    <s v="Lakkalikצצri"/>
    <n v="18"/>
    <n v="50"/>
    <n v="0.1"/>
    <n v="59.41"/>
    <n v="869.41"/>
  </r>
  <r>
    <n v="11051"/>
    <x v="472"/>
    <s v="Guaranב Fantבstica"/>
    <n v="4.5"/>
    <n v="10"/>
    <n v="0.2"/>
    <n v="2.79"/>
    <n v="38.79"/>
  </r>
  <r>
    <n v="11052"/>
    <x v="472"/>
    <s v="Ipoh Coffee"/>
    <n v="46"/>
    <n v="30"/>
    <n v="0.2"/>
    <n v="67.260000000000005"/>
    <n v="1171.26"/>
  </r>
  <r>
    <n v="11052"/>
    <x v="472"/>
    <s v="Sirop d'יrable"/>
    <n v="28.5"/>
    <n v="10"/>
    <n v="0.2"/>
    <n v="67.260000000000005"/>
    <n v="295.26"/>
  </r>
  <r>
    <n v="11053"/>
    <x v="472"/>
    <s v="Carnarvon Tigers"/>
    <n v="62.5"/>
    <n v="35"/>
    <n v="0.2"/>
    <n v="53.05"/>
    <n v="1803.05"/>
  </r>
  <r>
    <n v="11053"/>
    <x v="472"/>
    <s v="Mascarpone Fabioli"/>
    <n v="32"/>
    <n v="20"/>
    <n v="0"/>
    <n v="53.05"/>
    <n v="693.05"/>
  </r>
  <r>
    <n v="11053"/>
    <x v="472"/>
    <s v="Wimmers gute Semmelknצdel"/>
    <n v="33.25"/>
    <n v="25"/>
    <n v="0.2"/>
    <n v="53.05"/>
    <n v="718.05"/>
  </r>
  <r>
    <n v="11054"/>
    <x v="473"/>
    <s v="Geitost"/>
    <n v="2.5"/>
    <n v="10"/>
    <n v="0"/>
    <n v="0.33"/>
    <n v="25.33"/>
  </r>
  <r>
    <n v="11054"/>
    <x v="473"/>
    <s v="Laughing Lumberjack Lager"/>
    <n v="14"/>
    <n v="20"/>
    <n v="0"/>
    <n v="0.33"/>
    <n v="280.33"/>
  </r>
  <r>
    <n v="11055"/>
    <x v="473"/>
    <s v="Guaranב Fantבstica"/>
    <n v="4.5"/>
    <n v="15"/>
    <n v="0"/>
    <n v="120.92"/>
    <n v="188.42"/>
  </r>
  <r>
    <n v="11055"/>
    <x v="473"/>
    <s v="NuNuCa Nu-Nougat-Creme"/>
    <n v="14"/>
    <n v="15"/>
    <n v="0"/>
    <n v="120.92"/>
    <n v="330.92"/>
  </r>
  <r>
    <n v="11055"/>
    <x v="473"/>
    <s v="Manjimup Dried Apples"/>
    <n v="53"/>
    <n v="20"/>
    <n v="0"/>
    <n v="120.92"/>
    <n v="1180.92"/>
  </r>
  <r>
    <n v="11055"/>
    <x v="473"/>
    <s v="Ravioli Angelo"/>
    <n v="19.5"/>
    <n v="20"/>
    <n v="0"/>
    <n v="120.92"/>
    <n v="510.92"/>
  </r>
  <r>
    <n v="11056"/>
    <x v="473"/>
    <s v="Uncle Bob's Organic Dried Pears"/>
    <n v="30"/>
    <n v="40"/>
    <n v="0"/>
    <n v="278.95999999999998"/>
    <n v="1478.96"/>
  </r>
  <r>
    <n v="11056"/>
    <x v="473"/>
    <s v="Pגtי chinois"/>
    <n v="24"/>
    <n v="35"/>
    <n v="0"/>
    <n v="278.95999999999998"/>
    <n v="1118.96"/>
  </r>
  <r>
    <n v="11056"/>
    <x v="473"/>
    <s v="Camembert Pierrot"/>
    <n v="34"/>
    <n v="50"/>
    <n v="0"/>
    <n v="278.95999999999998"/>
    <n v="1978.96"/>
  </r>
  <r>
    <n v="11057"/>
    <x v="474"/>
    <s v="Outback Lager"/>
    <n v="15"/>
    <n v="3"/>
    <n v="0"/>
    <n v="4.13"/>
    <n v="49.13"/>
  </r>
  <r>
    <n v="11058"/>
    <x v="474"/>
    <s v="Sir Rodney's Scones"/>
    <n v="10"/>
    <n v="3"/>
    <n v="0"/>
    <n v="31.14"/>
    <n v="61.14"/>
  </r>
  <r>
    <n v="11058"/>
    <x v="474"/>
    <s v="Camembert Pierrot"/>
    <n v="34"/>
    <n v="21"/>
    <n v="0"/>
    <n v="31.14"/>
    <n v="745.14"/>
  </r>
  <r>
    <n v="11058"/>
    <x v="474"/>
    <s v="Sirop d'יrable"/>
    <n v="28.5"/>
    <n v="4"/>
    <n v="0"/>
    <n v="31.14"/>
    <n v="145.13999999999999"/>
  </r>
  <r>
    <n v="11059"/>
    <x v="474"/>
    <s v="Konbu"/>
    <n v="6"/>
    <n v="30"/>
    <n v="0"/>
    <n v="85.8"/>
    <n v="265.8"/>
  </r>
  <r>
    <n v="11059"/>
    <x v="474"/>
    <s v="Alice Mutton"/>
    <n v="39"/>
    <n v="12"/>
    <n v="0"/>
    <n v="85.8"/>
    <n v="553.79999999999995"/>
  </r>
  <r>
    <n v="11059"/>
    <x v="474"/>
    <s v="Camembert Pierrot"/>
    <n v="34"/>
    <n v="35"/>
    <n v="0"/>
    <n v="85.8"/>
    <n v="1275.8"/>
  </r>
  <r>
    <n v="11060"/>
    <x v="475"/>
    <s v="Camembert Pierrot"/>
    <n v="34"/>
    <n v="4"/>
    <n v="0"/>
    <n v="10.98"/>
    <n v="146.97999999999999"/>
  </r>
  <r>
    <n v="11060"/>
    <x v="475"/>
    <s v="Original Frankfurter grne Soe"/>
    <n v="13"/>
    <n v="10"/>
    <n v="0"/>
    <n v="10.98"/>
    <n v="140.97999999999999"/>
  </r>
  <r>
    <n v="11061"/>
    <x v="475"/>
    <s v="Camembert Pierrot"/>
    <n v="34"/>
    <n v="15"/>
    <n v="0"/>
    <n v="14.01"/>
    <n v="524.01"/>
  </r>
  <r>
    <n v="11062"/>
    <x v="475"/>
    <s v="Perth Pasties"/>
    <n v="32.799999999999997"/>
    <n v="10"/>
    <n v="0.2"/>
    <n v="29.93"/>
    <n v="292.33"/>
  </r>
  <r>
    <n v="11062"/>
    <x v="475"/>
    <s v="Outback Lager"/>
    <n v="15"/>
    <n v="12"/>
    <n v="0.2"/>
    <n v="29.93"/>
    <n v="173.93"/>
  </r>
  <r>
    <n v="11063"/>
    <x v="475"/>
    <s v="Sasquatch Ale"/>
    <n v="14"/>
    <n v="30"/>
    <n v="0"/>
    <n v="81.73"/>
    <n v="501.73"/>
  </r>
  <r>
    <n v="11063"/>
    <x v="475"/>
    <s v="Boston Crab Meat"/>
    <n v="18.399999999999999"/>
    <n v="40"/>
    <n v="0.1"/>
    <n v="81.73"/>
    <n v="744.12990000000002"/>
  </r>
  <r>
    <n v="11063"/>
    <x v="475"/>
    <s v="Jack's New England Clam Chowder"/>
    <n v="9.65"/>
    <n v="30"/>
    <n v="0.1"/>
    <n v="81.73"/>
    <n v="342.28"/>
  </r>
  <r>
    <n v="11064"/>
    <x v="476"/>
    <s v="Alice Mutton"/>
    <n v="39"/>
    <n v="77"/>
    <n v="0.1"/>
    <n v="30.09"/>
    <n v="2732.79"/>
  </r>
  <r>
    <n v="11064"/>
    <x v="476"/>
    <s v="Jack's New England Clam Chowder"/>
    <n v="9.65"/>
    <n v="12"/>
    <n v="0"/>
    <n v="30.09"/>
    <n v="145.88999999999999"/>
  </r>
  <r>
    <n v="11064"/>
    <x v="476"/>
    <s v="Perth Pasties"/>
    <n v="32.799999999999997"/>
    <n v="25"/>
    <n v="0.1"/>
    <n v="30.09"/>
    <n v="768.09"/>
  </r>
  <r>
    <n v="11064"/>
    <x v="476"/>
    <s v="Pגtי chinois"/>
    <n v="24"/>
    <n v="4"/>
    <n v="0.1"/>
    <n v="30.09"/>
    <n v="116.49"/>
  </r>
  <r>
    <n v="11064"/>
    <x v="476"/>
    <s v="Scottish Longbreads"/>
    <n v="12.5"/>
    <n v="55"/>
    <n v="0"/>
    <n v="30.09"/>
    <n v="717.59"/>
  </r>
  <r>
    <n v="11065"/>
    <x v="476"/>
    <s v="Nord-Ost Matjeshering"/>
    <n v="25.89"/>
    <n v="4"/>
    <n v="0.25"/>
    <n v="12.91"/>
    <n v="90.58"/>
  </r>
  <r>
    <n v="11065"/>
    <x v="476"/>
    <s v="Tourtiטre"/>
    <n v="7.45"/>
    <n v="20"/>
    <n v="0.25"/>
    <n v="12.91"/>
    <n v="124.66"/>
  </r>
  <r>
    <n v="11066"/>
    <x v="476"/>
    <s v="Pavlova"/>
    <n v="17.45"/>
    <n v="3"/>
    <n v="0"/>
    <n v="44.72"/>
    <n v="97.07"/>
  </r>
  <r>
    <n v="11066"/>
    <x v="476"/>
    <s v="Teatime Chocolate Biscuits"/>
    <n v="9.1999999999999993"/>
    <n v="42"/>
    <n v="0"/>
    <n v="44.72"/>
    <n v="431.12"/>
  </r>
  <r>
    <n v="11066"/>
    <x v="476"/>
    <s v="Sasquatch Ale"/>
    <n v="14"/>
    <n v="35"/>
    <n v="0"/>
    <n v="44.72"/>
    <n v="534.72"/>
  </r>
  <r>
    <n v="11067"/>
    <x v="477"/>
    <s v="Jack's New England Clam Chowder"/>
    <n v="9.65"/>
    <n v="9"/>
    <n v="0"/>
    <n v="7.98"/>
    <n v="94.83"/>
  </r>
  <r>
    <n v="11068"/>
    <x v="477"/>
    <s v="Rצssle Sauerkraut"/>
    <n v="45.6"/>
    <n v="8"/>
    <n v="0.15"/>
    <n v="81.75"/>
    <n v="391.83"/>
  </r>
  <r>
    <n v="11068"/>
    <x v="477"/>
    <s v="Ipoh Coffee"/>
    <n v="46"/>
    <n v="36"/>
    <n v="0.15"/>
    <n v="81.75"/>
    <n v="1489.35"/>
  </r>
  <r>
    <n v="11068"/>
    <x v="477"/>
    <s v="Original Frankfurter grne Soe"/>
    <n v="13"/>
    <n v="28"/>
    <n v="0.15"/>
    <n v="81.75"/>
    <n v="391.15"/>
  </r>
  <r>
    <n v="11069"/>
    <x v="477"/>
    <s v="Chartreuse verte"/>
    <n v="18"/>
    <n v="20"/>
    <n v="0"/>
    <n v="15.67"/>
    <n v="375.67"/>
  </r>
  <r>
    <n v="11070"/>
    <x v="478"/>
    <s v="Chai"/>
    <n v="18"/>
    <n v="40"/>
    <n v="0.15"/>
    <n v="136"/>
    <n v="748"/>
  </r>
  <r>
    <n v="11070"/>
    <x v="478"/>
    <s v="Chang"/>
    <n v="19"/>
    <n v="20"/>
    <n v="0.15"/>
    <n v="136"/>
    <n v="459"/>
  </r>
  <r>
    <n v="11070"/>
    <x v="478"/>
    <s v="Pavlova"/>
    <n v="17.45"/>
    <n v="30"/>
    <n v="0.15"/>
    <n v="136"/>
    <n v="580.97500000000002"/>
  </r>
  <r>
    <n v="11070"/>
    <x v="478"/>
    <s v="Gorgonzola Telino"/>
    <n v="12.5"/>
    <n v="20"/>
    <n v="0"/>
    <n v="136"/>
    <n v="386"/>
  </r>
  <r>
    <n v="11071"/>
    <x v="478"/>
    <s v="Uncle Bob's Organic Dried Pears"/>
    <n v="30"/>
    <n v="15"/>
    <n v="0.05"/>
    <n v="0.93"/>
    <n v="428.43"/>
  </r>
  <r>
    <n v="11071"/>
    <x v="478"/>
    <s v="Konbu"/>
    <n v="6"/>
    <n v="10"/>
    <n v="0.05"/>
    <n v="0.93"/>
    <n v="57.93"/>
  </r>
  <r>
    <n v="11072"/>
    <x v="478"/>
    <s v="Chang"/>
    <n v="19"/>
    <n v="8"/>
    <n v="0"/>
    <n v="258.64"/>
    <n v="410.64"/>
  </r>
  <r>
    <n v="11072"/>
    <x v="478"/>
    <s v="Jack's New England Clam Chowder"/>
    <n v="9.65"/>
    <n v="40"/>
    <n v="0"/>
    <n v="258.64"/>
    <n v="644.64"/>
  </r>
  <r>
    <n v="11072"/>
    <x v="478"/>
    <s v="Valkoinen suklaa"/>
    <n v="16.25"/>
    <n v="22"/>
    <n v="0"/>
    <n v="258.64"/>
    <n v="616.14"/>
  </r>
  <r>
    <n v="11072"/>
    <x v="478"/>
    <s v="Wimmers gute Semmelknצdel"/>
    <n v="33.25"/>
    <n v="130"/>
    <n v="0"/>
    <n v="258.64"/>
    <n v="4581.1400000000003"/>
  </r>
  <r>
    <n v="11073"/>
    <x v="478"/>
    <s v="Queso Cabrales"/>
    <n v="21"/>
    <n v="10"/>
    <n v="0"/>
    <n v="24.95"/>
    <n v="234.95"/>
  </r>
  <r>
    <n v="11073"/>
    <x v="478"/>
    <s v="Guaranב Fantבstica"/>
    <n v="4.5"/>
    <n v="20"/>
    <n v="0"/>
    <n v="24.95"/>
    <n v="114.95"/>
  </r>
  <r>
    <n v="11074"/>
    <x v="479"/>
    <s v="Pavlova"/>
    <n v="17.45"/>
    <n v="14"/>
    <n v="0.05"/>
    <n v="18.440000000000001"/>
    <n v="250.52500000000001"/>
  </r>
  <r>
    <n v="11075"/>
    <x v="479"/>
    <s v="Chang"/>
    <n v="19"/>
    <n v="10"/>
    <n v="0.15"/>
    <n v="6.19"/>
    <n v="167.69"/>
  </r>
  <r>
    <n v="11075"/>
    <x v="479"/>
    <s v="Spegesild"/>
    <n v="12"/>
    <n v="30"/>
    <n v="0.15"/>
    <n v="6.19"/>
    <n v="312.19"/>
  </r>
  <r>
    <n v="11075"/>
    <x v="479"/>
    <s v="Lakkalikצצri"/>
    <n v="18"/>
    <n v="2"/>
    <n v="0.15"/>
    <n v="6.19"/>
    <n v="36.79"/>
  </r>
  <r>
    <n v="11076"/>
    <x v="479"/>
    <s v="Grandma's Boysenberry Spread"/>
    <n v="25"/>
    <n v="20"/>
    <n v="0.25"/>
    <n v="38.28"/>
    <n v="413.28"/>
  </r>
  <r>
    <n v="11076"/>
    <x v="479"/>
    <s v="Tofu"/>
    <n v="23.25"/>
    <n v="20"/>
    <n v="0.25"/>
    <n v="38.28"/>
    <n v="387.03"/>
  </r>
  <r>
    <n v="11076"/>
    <x v="479"/>
    <s v="Teatime Chocolate Biscuits"/>
    <n v="9.1999999999999993"/>
    <n v="10"/>
    <n v="0.25"/>
    <n v="38.28"/>
    <n v="107.28"/>
  </r>
  <r>
    <n v="11077"/>
    <x v="479"/>
    <s v="Chang"/>
    <n v="19"/>
    <n v="24"/>
    <n v="0.2"/>
    <n v="8.5299999999999994"/>
    <n v="373.33"/>
  </r>
  <r>
    <n v="11077"/>
    <x v="479"/>
    <s v="Aniseed Syrup"/>
    <n v="10"/>
    <n v="4"/>
    <n v="0"/>
    <n v="8.5299999999999994"/>
    <n v="48.53"/>
  </r>
  <r>
    <n v="11077"/>
    <x v="479"/>
    <s v="Chef Anton's Cajun Seasoning"/>
    <n v="22"/>
    <n v="1"/>
    <n v="0"/>
    <n v="8.5299999999999994"/>
    <n v="30.53"/>
  </r>
  <r>
    <n v="11077"/>
    <x v="479"/>
    <s v="Grandma's Boysenberry Spread"/>
    <n v="25"/>
    <n v="1"/>
    <n v="0.02"/>
    <n v="8.5299999999999994"/>
    <n v="33.03"/>
  </r>
  <r>
    <n v="11077"/>
    <x v="479"/>
    <s v="Uncle Bob's Organic Dried Pears"/>
    <n v="30"/>
    <n v="1"/>
    <n v="0.05"/>
    <n v="8.5299999999999994"/>
    <n v="37.03"/>
  </r>
  <r>
    <n v="11077"/>
    <x v="479"/>
    <s v="Northwoods Cranberry Sauce"/>
    <n v="40"/>
    <n v="2"/>
    <n v="0.1"/>
    <n v="8.5299999999999994"/>
    <n v="80.53"/>
  </r>
  <r>
    <n v="11077"/>
    <x v="479"/>
    <s v="Ikura"/>
    <n v="31"/>
    <n v="1"/>
    <n v="0"/>
    <n v="8.5299999999999994"/>
    <n v="39.53"/>
  </r>
  <r>
    <n v="11077"/>
    <x v="479"/>
    <s v="Queso Manchego La Pastora"/>
    <n v="38"/>
    <n v="2"/>
    <n v="0.05"/>
    <n v="8.5299999999999994"/>
    <n v="80.73"/>
  </r>
  <r>
    <n v="11077"/>
    <x v="479"/>
    <s v="Konbu"/>
    <n v="6"/>
    <n v="4"/>
    <n v="0"/>
    <n v="8.5299999999999994"/>
    <n v="32.53"/>
  </r>
  <r>
    <n v="11077"/>
    <x v="479"/>
    <s v="Tofu"/>
    <n v="23.25"/>
    <n v="1"/>
    <n v="0.03"/>
    <n v="8.5299999999999994"/>
    <n v="31.0825"/>
  </r>
  <r>
    <n v="11077"/>
    <x v="479"/>
    <s v="Pavlova"/>
    <n v="17.45"/>
    <n v="2"/>
    <n v="0.03"/>
    <n v="8.5299999999999994"/>
    <n v="42.383000000000003"/>
  </r>
  <r>
    <n v="11077"/>
    <x v="479"/>
    <s v="Sir Rodney's Marmalade"/>
    <n v="81"/>
    <n v="1"/>
    <n v="0.04"/>
    <n v="8.5299999999999994"/>
    <n v="86.289990000000003"/>
  </r>
  <r>
    <n v="11077"/>
    <x v="479"/>
    <s v="Tunnbrצd"/>
    <n v="9"/>
    <n v="2"/>
    <n v="0"/>
    <n v="8.5299999999999994"/>
    <n v="26.53"/>
  </r>
  <r>
    <n v="11077"/>
    <x v="479"/>
    <s v="Mascarpone Fabioli"/>
    <n v="32"/>
    <n v="1"/>
    <n v="0"/>
    <n v="8.5299999999999994"/>
    <n v="40.53"/>
  </r>
  <r>
    <n v="11077"/>
    <x v="479"/>
    <s v="Chartreuse verte"/>
    <n v="18"/>
    <n v="2"/>
    <n v="0.05"/>
    <n v="8.5299999999999994"/>
    <n v="42.73"/>
  </r>
  <r>
    <n v="11077"/>
    <x v="479"/>
    <s v="Jack's New England Clam Chowder"/>
    <n v="9.65"/>
    <n v="3"/>
    <n v="0"/>
    <n v="8.5299999999999994"/>
    <n v="37.479999999999997"/>
  </r>
  <r>
    <n v="11077"/>
    <x v="479"/>
    <s v="Spegesild"/>
    <n v="12"/>
    <n v="3"/>
    <n v="0.02"/>
    <n v="8.5299999999999994"/>
    <n v="43.81"/>
  </r>
  <r>
    <n v="11077"/>
    <x v="479"/>
    <s v="Filo Mix"/>
    <n v="7"/>
    <n v="2"/>
    <n v="0"/>
    <n v="8.5299999999999994"/>
    <n v="22.53"/>
  </r>
  <r>
    <n v="11077"/>
    <x v="479"/>
    <s v="Pגtי chinois"/>
    <n v="24"/>
    <n v="2"/>
    <n v="0"/>
    <n v="8.5299999999999994"/>
    <n v="56.53"/>
  </r>
  <r>
    <n v="11077"/>
    <x v="479"/>
    <s v="Camembert Pierrot"/>
    <n v="34"/>
    <n v="2"/>
    <n v="0.06"/>
    <n v="8.5299999999999994"/>
    <n v="72.45"/>
  </r>
  <r>
    <n v="11077"/>
    <x v="479"/>
    <s v="Wimmers gute Semmelknצdel"/>
    <n v="33.25"/>
    <n v="2"/>
    <n v="0.03"/>
    <n v="8.5299999999999994"/>
    <n v="73.034999999999997"/>
  </r>
  <r>
    <n v="11077"/>
    <x v="479"/>
    <s v="Louisiana Hot Spiced Okra"/>
    <n v="17"/>
    <n v="1"/>
    <n v="0"/>
    <n v="8.5299999999999994"/>
    <n v="25.53"/>
  </r>
  <r>
    <n v="11077"/>
    <x v="479"/>
    <s v="Rצd Kaviar"/>
    <n v="15"/>
    <n v="2"/>
    <n v="0.01"/>
    <n v="8.5299999999999994"/>
    <n v="38.229999999999997"/>
  </r>
  <r>
    <n v="11077"/>
    <x v="479"/>
    <s v="Rhצnbrהu Klosterbier"/>
    <n v="7.75"/>
    <n v="4"/>
    <n v="0"/>
    <n v="8.5299999999999994"/>
    <n v="39.53"/>
  </r>
  <r>
    <n v="11077"/>
    <x v="479"/>
    <s v="Original Frankfurter grne Soe"/>
    <n v="13"/>
    <n v="2"/>
    <n v="0"/>
    <n v="8.5299999999999994"/>
    <n v="34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2DC40-9A06-4B2E-B869-D432A65F7730}" name="PivotTable8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Months" colHeaderCaption="Year">
  <location ref="E8:H22" firstHeaderRow="1" firstDataRow="2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 v="1"/>
    </i>
    <i>
      <x v="2"/>
    </i>
    <i>
      <x v="3"/>
    </i>
  </colItems>
  <dataFields count="1">
    <dataField name="Monthly Revenue" fld="7" baseField="0" baseItem="0"/>
  </dataFields>
  <formats count="6">
    <format dxfId="29">
      <pivotArea collapsedLevelsAreSubtotals="1" fieldPosition="0">
        <references count="2">
          <reference field="1" count="6">
            <x v="1"/>
            <x v="2"/>
            <x v="3"/>
            <x v="4"/>
            <x v="5"/>
            <x v="6"/>
          </reference>
          <reference field="9" count="1" selected="0">
            <x v="1"/>
          </reference>
        </references>
      </pivotArea>
    </format>
    <format dxfId="28">
      <pivotArea collapsedLevelsAreSubtotals="1" fieldPosition="0">
        <references count="2">
          <reference field="1" count="7">
            <x v="6"/>
            <x v="7"/>
            <x v="8"/>
            <x v="9"/>
            <x v="10"/>
            <x v="11"/>
            <x v="12"/>
          </reference>
          <reference field="9" count="1" selected="0">
            <x v="3"/>
          </reference>
        </references>
      </pivotArea>
    </format>
    <format dxfId="27">
      <pivotArea collapsedLevelsAreSubtotals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24">
      <pivotArea grandRow="1"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9" count="3" selected="0"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AEEC3-1525-4E6D-B939-504B94BDAC5E}" name="PivotTable9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8" firstHeaderRow="1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9"/>
    <field x="1"/>
  </rowFields>
  <rowItems count="27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Revenue" fld="7" baseField="0" baseItem="0"/>
  </dataFields>
  <formats count="5">
    <format dxfId="23">
      <pivotArea collapsedLevelsAreSubtotals="1" fieldPosition="0">
        <references count="2">
          <reference field="1" count="6">
            <x v="7"/>
            <x v="8"/>
            <x v="9"/>
            <x v="10"/>
            <x v="11"/>
            <x v="12"/>
          </reference>
          <reference field="9" count="1" selected="0">
            <x v="1"/>
          </reference>
        </references>
      </pivotArea>
    </format>
    <format dxfId="22">
      <pivotArea collapsedLevelsAreSubtotals="1" fieldPosition="0">
        <references count="1">
          <reference field="9" count="1">
            <x v="2"/>
          </reference>
        </references>
      </pivotArea>
    </format>
    <format dxfId="21">
      <pivotArea collapsedLevelsAreSubtotals="1" fieldPosition="0">
        <references count="2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9" count="1" selected="0">
            <x v="2"/>
          </reference>
        </references>
      </pivotArea>
    </format>
    <format dxfId="20">
      <pivotArea collapsedLevelsAreSubtotals="1" fieldPosition="0">
        <references count="1">
          <reference field="9" count="1">
            <x v="3"/>
          </reference>
        </references>
      </pivotArea>
    </format>
    <format dxfId="19">
      <pivotArea collapsedLevelsAreSubtotals="1" fieldPosition="0">
        <references count="2">
          <reference field="1" count="5">
            <x v="1"/>
            <x v="2"/>
            <x v="3"/>
            <x v="4"/>
            <x v="5"/>
          </reference>
          <reference field="9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569FC3-D321-4713-BA6E-2C934CD3E35D}" name="Table3" displayName="Table3" ref="A1:G231" totalsRowShown="0">
  <autoFilter ref="A1:G231" xr:uid="{A8569FC3-D321-4713-BA6E-2C934CD3E35D}"/>
  <tableColumns count="7">
    <tableColumn id="1" xr3:uid="{E05D930F-A2C9-43BB-8C59-6FAA8930BA79}" name="Date">
      <calculatedColumnFormula>B2&amp;"/"&amp;C2</calculatedColumnFormula>
    </tableColumn>
    <tableColumn id="2" xr3:uid="{8986A58C-D662-4011-A927-B0E47178EAE5}" name="Year"/>
    <tableColumn id="3" xr3:uid="{417A90C7-54ED-4036-A397-C80184E0266A}" name="Month"/>
    <tableColumn id="4" xr3:uid="{D617BEA6-C00F-493B-9EEE-B7E4979F801C}" name="ProductName"/>
    <tableColumn id="5" xr3:uid="{061088D4-F379-452E-8DB5-E92BF5BF2F09}" name="Monthly_Revenue" dataCellStyle="Currency"/>
    <tableColumn id="6" xr3:uid="{55991D52-A3DB-4B4E-A1D2-AFC591EDD9B5}" name="Precentage of Total Monthly Revenue" dataDxfId="5" dataCellStyle="Percent">
      <calculatedColumnFormula>E2/GETPIVOTDATA("Revenue",'Pivot Revenue'!$E$8,"OrderDate",C2,"Years",B2)</calculatedColumnFormula>
    </tableColumn>
    <tableColumn id="7" xr3:uid="{F479A3BC-6ED0-4C51-B70F-251F2E9547D4}" name="Appearances">
      <calculatedColumnFormula>COUNTIF(D:D,"*" &amp; D2 &amp; "*")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2E761B-ED89-4DBE-8644-727BC171AD9D}" name="Table2" displayName="Table2" ref="A1:G231" totalsRowShown="0">
  <autoFilter ref="A1:G231" xr:uid="{862E761B-ED89-4DBE-8644-727BC171AD9D}"/>
  <tableColumns count="7">
    <tableColumn id="1" xr3:uid="{AA202F88-63F1-4F27-83AD-E5B290D09C30}" name="Year"/>
    <tableColumn id="2" xr3:uid="{FD8D7112-DBD0-43C9-84AC-6F97D2FB8C6C}" name="Month"/>
    <tableColumn id="3" xr3:uid="{F4A181F1-9E04-4C3B-B91A-9B002C1B4150}" name="Date" dataDxfId="1">
      <calculatedColumnFormula>A2&amp; "/" &amp;B2</calculatedColumnFormula>
    </tableColumn>
    <tableColumn id="4" xr3:uid="{7E303A98-F279-46C5-8FE5-7215D2AECCD7}" name="ProductName"/>
    <tableColumn id="5" xr3:uid="{DA7FC568-4D29-4C6E-8A7E-A840E124472D}" name="Monthly_Revenue" dataCellStyle="Currency"/>
    <tableColumn id="6" xr3:uid="{5A1A23D5-60E5-4EE8-BC09-DBD9F3608C94}" name="Precentage of Total Monthly Revenue" dataDxfId="0" dataCellStyle="Percent">
      <calculatedColumnFormula>E2/GETPIVOTDATA("Revenue",'Pivot Revenue'!$E$8,"OrderDate",B2,"Years",A2)</calculatedColumnFormula>
    </tableColumn>
    <tableColumn id="7" xr3:uid="{CA444923-7FE9-4D8A-93F6-49386A2BB043}" name="Appearances">
      <calculatedColumnFormula>COUNTIF(D:D,"*" &amp; D2 &amp; "*")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E08E-A93F-4842-89BE-FD67B3AA7D21}">
  <dimension ref="E3:H22"/>
  <sheetViews>
    <sheetView showGridLines="0" workbookViewId="0">
      <selection activeCell="E3" sqref="E3:H6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12" bestFit="1" customWidth="1"/>
    <col min="5" max="5" width="17" bestFit="1" customWidth="1"/>
    <col min="6" max="7" width="12.5703125" bestFit="1" customWidth="1"/>
    <col min="8" max="8" width="12.7109375" bestFit="1" customWidth="1"/>
  </cols>
  <sheetData>
    <row r="3" spans="5:8" x14ac:dyDescent="0.25">
      <c r="E3" s="17" t="s">
        <v>83</v>
      </c>
      <c r="F3" s="17"/>
      <c r="G3" s="17"/>
      <c r="H3" s="17"/>
    </row>
    <row r="4" spans="5:8" x14ac:dyDescent="0.25">
      <c r="E4" s="17"/>
      <c r="F4" s="17"/>
      <c r="G4" s="17"/>
      <c r="H4" s="17"/>
    </row>
    <row r="5" spans="5:8" x14ac:dyDescent="0.25">
      <c r="E5" s="17"/>
      <c r="F5" s="17"/>
      <c r="G5" s="17"/>
      <c r="H5" s="17"/>
    </row>
    <row r="6" spans="5:8" x14ac:dyDescent="0.25">
      <c r="E6" s="17"/>
      <c r="F6" s="17"/>
      <c r="G6" s="17"/>
      <c r="H6" s="17"/>
    </row>
    <row r="8" spans="5:8" x14ac:dyDescent="0.25">
      <c r="E8" s="1" t="s">
        <v>83</v>
      </c>
      <c r="F8" s="1" t="s">
        <v>0</v>
      </c>
    </row>
    <row r="9" spans="5:8" x14ac:dyDescent="0.25">
      <c r="E9" s="1" t="s">
        <v>116</v>
      </c>
      <c r="F9" s="4" t="s">
        <v>95</v>
      </c>
      <c r="G9" s="4" t="s">
        <v>102</v>
      </c>
      <c r="H9" s="4" t="s">
        <v>109</v>
      </c>
    </row>
    <row r="10" spans="5:8" x14ac:dyDescent="0.25">
      <c r="E10" s="11" t="s">
        <v>103</v>
      </c>
      <c r="F10" s="12"/>
      <c r="G10" s="13">
        <v>68280.571000000011</v>
      </c>
      <c r="H10" s="13">
        <v>113249.66100000002</v>
      </c>
    </row>
    <row r="11" spans="5:8" x14ac:dyDescent="0.25">
      <c r="E11" s="11" t="s">
        <v>104</v>
      </c>
      <c r="F11" s="12"/>
      <c r="G11" s="13">
        <v>43583.075099999987</v>
      </c>
      <c r="H11" s="13">
        <v>109956.36740000002</v>
      </c>
    </row>
    <row r="12" spans="5:8" x14ac:dyDescent="0.25">
      <c r="E12" s="11" t="s">
        <v>105</v>
      </c>
      <c r="F12" s="12"/>
      <c r="G12" s="13">
        <v>45164.400099999992</v>
      </c>
      <c r="H12" s="13">
        <v>120966.7450000001</v>
      </c>
    </row>
    <row r="13" spans="5:8" x14ac:dyDescent="0.25">
      <c r="E13" s="11" t="s">
        <v>106</v>
      </c>
      <c r="F13" s="12"/>
      <c r="G13" s="13">
        <v>63010.342500000021</v>
      </c>
      <c r="H13" s="13">
        <v>143985.21241000004</v>
      </c>
    </row>
    <row r="14" spans="5:8" x14ac:dyDescent="0.25">
      <c r="E14" s="11" t="s">
        <v>107</v>
      </c>
      <c r="F14" s="12"/>
      <c r="G14" s="13">
        <v>66052.789999999994</v>
      </c>
      <c r="H14" s="13">
        <v>20908.380489999985</v>
      </c>
    </row>
    <row r="15" spans="5:8" x14ac:dyDescent="0.25">
      <c r="E15" s="11" t="s">
        <v>108</v>
      </c>
      <c r="F15" s="12"/>
      <c r="G15" s="13">
        <v>41876.832590000013</v>
      </c>
      <c r="H15" s="12"/>
    </row>
    <row r="16" spans="5:8" x14ac:dyDescent="0.25">
      <c r="E16" s="11" t="s">
        <v>96</v>
      </c>
      <c r="F16" s="13">
        <v>31862.774999999998</v>
      </c>
      <c r="G16" s="13">
        <v>59642.227500000001</v>
      </c>
      <c r="H16" s="12"/>
    </row>
    <row r="17" spans="5:8" x14ac:dyDescent="0.25">
      <c r="E17" s="11" t="s">
        <v>97</v>
      </c>
      <c r="F17" s="13">
        <v>29833.704999999994</v>
      </c>
      <c r="G17" s="13">
        <v>56974.230500000012</v>
      </c>
      <c r="H17" s="12"/>
    </row>
    <row r="18" spans="5:8" x14ac:dyDescent="0.25">
      <c r="E18" s="11" t="s">
        <v>98</v>
      </c>
      <c r="F18" s="13">
        <v>29688.769990000008</v>
      </c>
      <c r="G18" s="13">
        <v>66564.002600000007</v>
      </c>
      <c r="H18" s="12"/>
    </row>
    <row r="19" spans="5:8" x14ac:dyDescent="0.25">
      <c r="E19" s="11" t="s">
        <v>99</v>
      </c>
      <c r="F19" s="13">
        <v>42939.015000000007</v>
      </c>
      <c r="G19" s="13">
        <v>80796.825510000082</v>
      </c>
      <c r="H19" s="12"/>
    </row>
    <row r="20" spans="5:8" x14ac:dyDescent="0.25">
      <c r="E20" s="11" t="s">
        <v>100</v>
      </c>
      <c r="F20" s="13">
        <v>51585.394909999981</v>
      </c>
      <c r="G20" s="13">
        <v>49574.269</v>
      </c>
      <c r="H20" s="12"/>
    </row>
    <row r="21" spans="5:8" x14ac:dyDescent="0.25">
      <c r="E21" s="11" t="s">
        <v>101</v>
      </c>
      <c r="F21" s="13">
        <v>54245.84</v>
      </c>
      <c r="G21" s="13">
        <v>82357.708509999982</v>
      </c>
      <c r="H21" s="12"/>
    </row>
    <row r="22" spans="5:8" x14ac:dyDescent="0.25">
      <c r="E22" s="10" t="s">
        <v>82</v>
      </c>
      <c r="F22" s="13">
        <v>240155.4999</v>
      </c>
      <c r="G22" s="13">
        <v>723877.27491000004</v>
      </c>
      <c r="H22" s="13">
        <v>509066.36630000017</v>
      </c>
    </row>
  </sheetData>
  <mergeCells count="1">
    <mergeCell ref="E3:H6"/>
  </mergeCells>
  <conditionalFormatting pivot="1" sqref="F10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743A-5D22-4F8D-BDB1-3DEE83175877}">
  <dimension ref="A1:B28"/>
  <sheetViews>
    <sheetView workbookViewId="0">
      <selection activeCell="W15" sqref="W15"/>
    </sheetView>
  </sheetViews>
  <sheetFormatPr defaultRowHeight="15" x14ac:dyDescent="0.25"/>
  <cols>
    <col min="1" max="1" width="13.140625" bestFit="1" customWidth="1"/>
    <col min="2" max="2" width="15.5703125" bestFit="1" customWidth="1"/>
    <col min="3" max="4" width="5" bestFit="1" customWidth="1"/>
    <col min="5" max="5" width="11.28515625" bestFit="1" customWidth="1"/>
  </cols>
  <sheetData>
    <row r="1" spans="1:2" x14ac:dyDescent="0.25">
      <c r="A1" s="1" t="s">
        <v>81</v>
      </c>
      <c r="B1" t="s">
        <v>115</v>
      </c>
    </row>
    <row r="2" spans="1:2" x14ac:dyDescent="0.25">
      <c r="A2" s="2" t="s">
        <v>95</v>
      </c>
      <c r="B2" s="3"/>
    </row>
    <row r="3" spans="1:2" x14ac:dyDescent="0.25">
      <c r="A3" s="14" t="s">
        <v>96</v>
      </c>
      <c r="B3" s="13">
        <v>31862.774999999998</v>
      </c>
    </row>
    <row r="4" spans="1:2" x14ac:dyDescent="0.25">
      <c r="A4" s="14" t="s">
        <v>97</v>
      </c>
      <c r="B4" s="13">
        <v>29833.704999999994</v>
      </c>
    </row>
    <row r="5" spans="1:2" x14ac:dyDescent="0.25">
      <c r="A5" s="14" t="s">
        <v>98</v>
      </c>
      <c r="B5" s="13">
        <v>29688.769990000008</v>
      </c>
    </row>
    <row r="6" spans="1:2" x14ac:dyDescent="0.25">
      <c r="A6" s="14" t="s">
        <v>99</v>
      </c>
      <c r="B6" s="13">
        <v>42939.015000000007</v>
      </c>
    </row>
    <row r="7" spans="1:2" x14ac:dyDescent="0.25">
      <c r="A7" s="14" t="s">
        <v>100</v>
      </c>
      <c r="B7" s="13">
        <v>51585.394909999981</v>
      </c>
    </row>
    <row r="8" spans="1:2" x14ac:dyDescent="0.25">
      <c r="A8" s="14" t="s">
        <v>101</v>
      </c>
      <c r="B8" s="13">
        <v>54245.84</v>
      </c>
    </row>
    <row r="9" spans="1:2" x14ac:dyDescent="0.25">
      <c r="A9" s="2" t="s">
        <v>102</v>
      </c>
      <c r="B9" s="13"/>
    </row>
    <row r="10" spans="1:2" x14ac:dyDescent="0.25">
      <c r="A10" s="14" t="s">
        <v>103</v>
      </c>
      <c r="B10" s="13">
        <v>68280.571000000011</v>
      </c>
    </row>
    <row r="11" spans="1:2" x14ac:dyDescent="0.25">
      <c r="A11" s="14" t="s">
        <v>104</v>
      </c>
      <c r="B11" s="13">
        <v>43583.075099999987</v>
      </c>
    </row>
    <row r="12" spans="1:2" x14ac:dyDescent="0.25">
      <c r="A12" s="14" t="s">
        <v>105</v>
      </c>
      <c r="B12" s="13">
        <v>45164.400099999992</v>
      </c>
    </row>
    <row r="13" spans="1:2" x14ac:dyDescent="0.25">
      <c r="A13" s="14" t="s">
        <v>106</v>
      </c>
      <c r="B13" s="13">
        <v>63010.342500000021</v>
      </c>
    </row>
    <row r="14" spans="1:2" x14ac:dyDescent="0.25">
      <c r="A14" s="14" t="s">
        <v>107</v>
      </c>
      <c r="B14" s="13">
        <v>66052.789999999994</v>
      </c>
    </row>
    <row r="15" spans="1:2" x14ac:dyDescent="0.25">
      <c r="A15" s="14" t="s">
        <v>108</v>
      </c>
      <c r="B15" s="13">
        <v>41876.832590000013</v>
      </c>
    </row>
    <row r="16" spans="1:2" x14ac:dyDescent="0.25">
      <c r="A16" s="14" t="s">
        <v>96</v>
      </c>
      <c r="B16" s="13">
        <v>59642.227500000001</v>
      </c>
    </row>
    <row r="17" spans="1:2" x14ac:dyDescent="0.25">
      <c r="A17" s="14" t="s">
        <v>97</v>
      </c>
      <c r="B17" s="13">
        <v>56974.230500000012</v>
      </c>
    </row>
    <row r="18" spans="1:2" x14ac:dyDescent="0.25">
      <c r="A18" s="14" t="s">
        <v>98</v>
      </c>
      <c r="B18" s="13">
        <v>66564.002600000007</v>
      </c>
    </row>
    <row r="19" spans="1:2" x14ac:dyDescent="0.25">
      <c r="A19" s="14" t="s">
        <v>99</v>
      </c>
      <c r="B19" s="13">
        <v>80796.825510000082</v>
      </c>
    </row>
    <row r="20" spans="1:2" x14ac:dyDescent="0.25">
      <c r="A20" s="14" t="s">
        <v>100</v>
      </c>
      <c r="B20" s="13">
        <v>49574.269</v>
      </c>
    </row>
    <row r="21" spans="1:2" x14ac:dyDescent="0.25">
      <c r="A21" s="14" t="s">
        <v>101</v>
      </c>
      <c r="B21" s="13">
        <v>82357.708509999982</v>
      </c>
    </row>
    <row r="22" spans="1:2" x14ac:dyDescent="0.25">
      <c r="A22" s="2" t="s">
        <v>109</v>
      </c>
      <c r="B22" s="13"/>
    </row>
    <row r="23" spans="1:2" x14ac:dyDescent="0.25">
      <c r="A23" s="14" t="s">
        <v>103</v>
      </c>
      <c r="B23" s="13">
        <v>113249.66100000002</v>
      </c>
    </row>
    <row r="24" spans="1:2" x14ac:dyDescent="0.25">
      <c r="A24" s="14" t="s">
        <v>104</v>
      </c>
      <c r="B24" s="13">
        <v>109956.36740000002</v>
      </c>
    </row>
    <row r="25" spans="1:2" x14ac:dyDescent="0.25">
      <c r="A25" s="14" t="s">
        <v>105</v>
      </c>
      <c r="B25" s="13">
        <v>120966.7450000001</v>
      </c>
    </row>
    <row r="26" spans="1:2" x14ac:dyDescent="0.25">
      <c r="A26" s="14" t="s">
        <v>106</v>
      </c>
      <c r="B26" s="13">
        <v>143985.21241000004</v>
      </c>
    </row>
    <row r="27" spans="1:2" x14ac:dyDescent="0.25">
      <c r="A27" s="14" t="s">
        <v>107</v>
      </c>
      <c r="B27" s="13">
        <v>20908.380489999985</v>
      </c>
    </row>
    <row r="28" spans="1:2" x14ac:dyDescent="0.25">
      <c r="A28" s="2" t="s">
        <v>82</v>
      </c>
      <c r="B28" s="3">
        <v>1473099.1411100002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6"/>
  <sheetViews>
    <sheetView workbookViewId="0">
      <selection activeCell="G2" sqref="G2"/>
    </sheetView>
  </sheetViews>
  <sheetFormatPr defaultRowHeight="15" x14ac:dyDescent="0.25"/>
  <cols>
    <col min="2" max="2" width="10.7109375" style="5" bestFit="1" customWidth="1"/>
  </cols>
  <sheetData>
    <row r="1" spans="1:8" x14ac:dyDescent="0.25">
      <c r="A1" t="s">
        <v>110</v>
      </c>
      <c r="B1" s="5" t="s">
        <v>94</v>
      </c>
      <c r="C1" t="s">
        <v>2</v>
      </c>
      <c r="D1" t="s">
        <v>111</v>
      </c>
      <c r="E1" t="s">
        <v>93</v>
      </c>
      <c r="F1" t="s">
        <v>112</v>
      </c>
      <c r="G1" t="s">
        <v>113</v>
      </c>
      <c r="H1" t="s">
        <v>114</v>
      </c>
    </row>
    <row r="2" spans="1:8" x14ac:dyDescent="0.25">
      <c r="A2">
        <v>10248</v>
      </c>
      <c r="B2" s="5">
        <v>35250</v>
      </c>
      <c r="C2" t="s">
        <v>31</v>
      </c>
      <c r="D2">
        <v>14</v>
      </c>
      <c r="E2">
        <v>12</v>
      </c>
      <c r="F2">
        <v>0</v>
      </c>
      <c r="G2">
        <v>32.380000000000003</v>
      </c>
      <c r="H2">
        <v>200.38</v>
      </c>
    </row>
    <row r="3" spans="1:8" x14ac:dyDescent="0.25">
      <c r="A3">
        <v>10248</v>
      </c>
      <c r="B3" s="5">
        <v>35250</v>
      </c>
      <c r="C3" t="s">
        <v>36</v>
      </c>
      <c r="D3">
        <v>9.8000000000000007</v>
      </c>
      <c r="E3">
        <v>10</v>
      </c>
      <c r="F3">
        <v>0</v>
      </c>
      <c r="G3">
        <v>32.380000000000003</v>
      </c>
      <c r="H3">
        <v>130.38</v>
      </c>
    </row>
    <row r="4" spans="1:8" x14ac:dyDescent="0.25">
      <c r="A4">
        <v>10248</v>
      </c>
      <c r="B4" s="5">
        <v>35250</v>
      </c>
      <c r="C4" t="s">
        <v>24</v>
      </c>
      <c r="D4">
        <v>34.799999999999997</v>
      </c>
      <c r="E4">
        <v>5</v>
      </c>
      <c r="F4">
        <v>0</v>
      </c>
      <c r="G4">
        <v>32.380000000000003</v>
      </c>
      <c r="H4">
        <v>206.38</v>
      </c>
    </row>
    <row r="5" spans="1:8" x14ac:dyDescent="0.25">
      <c r="A5">
        <v>10249</v>
      </c>
      <c r="B5" s="5">
        <v>35251</v>
      </c>
      <c r="C5" t="s">
        <v>42</v>
      </c>
      <c r="D5">
        <v>18.600000000000001</v>
      </c>
      <c r="E5">
        <v>9</v>
      </c>
      <c r="F5">
        <v>0</v>
      </c>
      <c r="G5">
        <v>11.61</v>
      </c>
      <c r="H5">
        <v>179.01</v>
      </c>
    </row>
    <row r="6" spans="1:8" x14ac:dyDescent="0.25">
      <c r="A6">
        <v>10249</v>
      </c>
      <c r="B6" s="5">
        <v>35251</v>
      </c>
      <c r="C6" t="s">
        <v>21</v>
      </c>
      <c r="D6">
        <v>42.4</v>
      </c>
      <c r="E6">
        <v>40</v>
      </c>
      <c r="F6">
        <v>0</v>
      </c>
      <c r="G6">
        <v>11.61</v>
      </c>
      <c r="H6">
        <v>1707.61</v>
      </c>
    </row>
    <row r="7" spans="1:8" x14ac:dyDescent="0.25">
      <c r="A7">
        <v>10250</v>
      </c>
      <c r="B7" s="5">
        <v>35254</v>
      </c>
      <c r="C7" t="s">
        <v>17</v>
      </c>
      <c r="D7">
        <v>7.7</v>
      </c>
      <c r="E7">
        <v>10</v>
      </c>
      <c r="F7">
        <v>0</v>
      </c>
      <c r="G7">
        <v>65.83</v>
      </c>
      <c r="H7">
        <v>142.83000000000001</v>
      </c>
    </row>
    <row r="8" spans="1:8" x14ac:dyDescent="0.25">
      <c r="A8">
        <v>10250</v>
      </c>
      <c r="B8" s="5">
        <v>35254</v>
      </c>
      <c r="C8" t="s">
        <v>21</v>
      </c>
      <c r="D8">
        <v>42.4</v>
      </c>
      <c r="E8">
        <v>35</v>
      </c>
      <c r="F8">
        <v>0.15</v>
      </c>
      <c r="G8">
        <v>65.83</v>
      </c>
      <c r="H8">
        <v>1327.23</v>
      </c>
    </row>
    <row r="9" spans="1:8" x14ac:dyDescent="0.25">
      <c r="A9">
        <v>10250</v>
      </c>
      <c r="B9" s="5">
        <v>35254</v>
      </c>
      <c r="C9" t="s">
        <v>20</v>
      </c>
      <c r="D9">
        <v>16.8</v>
      </c>
      <c r="E9">
        <v>15</v>
      </c>
      <c r="F9">
        <v>0.15</v>
      </c>
      <c r="G9">
        <v>65.83</v>
      </c>
      <c r="H9">
        <v>280.02999999999997</v>
      </c>
    </row>
    <row r="10" spans="1:8" x14ac:dyDescent="0.25">
      <c r="A10">
        <v>10251</v>
      </c>
      <c r="B10" s="5">
        <v>35254</v>
      </c>
      <c r="C10" t="s">
        <v>15</v>
      </c>
      <c r="D10">
        <v>16.8</v>
      </c>
      <c r="E10">
        <v>6</v>
      </c>
      <c r="F10">
        <v>0.05</v>
      </c>
      <c r="G10">
        <v>41.34</v>
      </c>
      <c r="H10">
        <v>137.1</v>
      </c>
    </row>
    <row r="11" spans="1:8" x14ac:dyDescent="0.25">
      <c r="A11">
        <v>10251</v>
      </c>
      <c r="B11" s="5">
        <v>35254</v>
      </c>
      <c r="C11" t="s">
        <v>34</v>
      </c>
      <c r="D11">
        <v>15.6</v>
      </c>
      <c r="E11">
        <v>15</v>
      </c>
      <c r="F11">
        <v>0.05</v>
      </c>
      <c r="G11">
        <v>41.34</v>
      </c>
      <c r="H11">
        <v>263.64</v>
      </c>
    </row>
    <row r="12" spans="1:8" x14ac:dyDescent="0.25">
      <c r="A12">
        <v>10251</v>
      </c>
      <c r="B12" s="5">
        <v>35254</v>
      </c>
      <c r="C12" t="s">
        <v>20</v>
      </c>
      <c r="D12">
        <v>16.8</v>
      </c>
      <c r="E12">
        <v>20</v>
      </c>
      <c r="F12">
        <v>0</v>
      </c>
      <c r="G12">
        <v>41.34</v>
      </c>
      <c r="H12">
        <v>377.34</v>
      </c>
    </row>
    <row r="13" spans="1:8" x14ac:dyDescent="0.25">
      <c r="A13">
        <v>10252</v>
      </c>
      <c r="B13" s="5">
        <v>35255</v>
      </c>
      <c r="C13" t="s">
        <v>37</v>
      </c>
      <c r="D13">
        <v>64.8</v>
      </c>
      <c r="E13">
        <v>40</v>
      </c>
      <c r="F13">
        <v>0.05</v>
      </c>
      <c r="G13">
        <v>51.3</v>
      </c>
      <c r="H13">
        <v>2513.6999999999998</v>
      </c>
    </row>
    <row r="14" spans="1:8" x14ac:dyDescent="0.25">
      <c r="A14">
        <v>10252</v>
      </c>
      <c r="B14" s="5">
        <v>35255</v>
      </c>
      <c r="C14" t="s">
        <v>10</v>
      </c>
      <c r="D14">
        <v>2</v>
      </c>
      <c r="E14">
        <v>25</v>
      </c>
      <c r="F14">
        <v>0.05</v>
      </c>
      <c r="G14">
        <v>51.3</v>
      </c>
      <c r="H14">
        <v>98.8</v>
      </c>
    </row>
    <row r="15" spans="1:8" x14ac:dyDescent="0.25">
      <c r="A15">
        <v>10252</v>
      </c>
      <c r="B15" s="5">
        <v>35255</v>
      </c>
      <c r="C15" t="s">
        <v>6</v>
      </c>
      <c r="D15">
        <v>27.2</v>
      </c>
      <c r="E15">
        <v>40</v>
      </c>
      <c r="F15">
        <v>0</v>
      </c>
      <c r="G15">
        <v>51.3</v>
      </c>
      <c r="H15">
        <v>1139.3</v>
      </c>
    </row>
    <row r="16" spans="1:8" x14ac:dyDescent="0.25">
      <c r="A16">
        <v>10253</v>
      </c>
      <c r="B16" s="5">
        <v>35256</v>
      </c>
      <c r="C16" t="s">
        <v>12</v>
      </c>
      <c r="D16">
        <v>10</v>
      </c>
      <c r="E16">
        <v>20</v>
      </c>
      <c r="F16">
        <v>0</v>
      </c>
      <c r="G16">
        <v>58.17</v>
      </c>
      <c r="H16">
        <v>258.17</v>
      </c>
    </row>
    <row r="17" spans="1:8" x14ac:dyDescent="0.25">
      <c r="A17">
        <v>10253</v>
      </c>
      <c r="B17" s="5">
        <v>35256</v>
      </c>
      <c r="C17" t="s">
        <v>8</v>
      </c>
      <c r="D17">
        <v>14.4</v>
      </c>
      <c r="E17">
        <v>42</v>
      </c>
      <c r="F17">
        <v>0</v>
      </c>
      <c r="G17">
        <v>58.17</v>
      </c>
      <c r="H17">
        <v>662.97</v>
      </c>
    </row>
    <row r="18" spans="1:8" x14ac:dyDescent="0.25">
      <c r="A18">
        <v>10253</v>
      </c>
      <c r="B18" s="5">
        <v>35256</v>
      </c>
      <c r="C18" t="s">
        <v>23</v>
      </c>
      <c r="D18">
        <v>16</v>
      </c>
      <c r="E18">
        <v>40</v>
      </c>
      <c r="F18">
        <v>0</v>
      </c>
      <c r="G18">
        <v>58.17</v>
      </c>
      <c r="H18">
        <v>698.17</v>
      </c>
    </row>
    <row r="19" spans="1:8" x14ac:dyDescent="0.25">
      <c r="A19">
        <v>10254</v>
      </c>
      <c r="B19" s="5">
        <v>35257</v>
      </c>
      <c r="C19" t="s">
        <v>14</v>
      </c>
      <c r="D19">
        <v>3.6</v>
      </c>
      <c r="E19">
        <v>15</v>
      </c>
      <c r="F19">
        <v>0.15</v>
      </c>
      <c r="G19">
        <v>22.98</v>
      </c>
      <c r="H19">
        <v>68.88</v>
      </c>
    </row>
    <row r="20" spans="1:8" x14ac:dyDescent="0.25">
      <c r="A20">
        <v>10254</v>
      </c>
      <c r="B20" s="5">
        <v>35257</v>
      </c>
      <c r="C20" t="s">
        <v>30</v>
      </c>
      <c r="D20">
        <v>19.2</v>
      </c>
      <c r="E20">
        <v>21</v>
      </c>
      <c r="F20">
        <v>0.15</v>
      </c>
      <c r="G20">
        <v>22.98</v>
      </c>
      <c r="H20">
        <v>365.7</v>
      </c>
    </row>
    <row r="21" spans="1:8" x14ac:dyDescent="0.25">
      <c r="A21">
        <v>10254</v>
      </c>
      <c r="B21" s="5">
        <v>35257</v>
      </c>
      <c r="C21" t="s">
        <v>19</v>
      </c>
      <c r="D21">
        <v>8</v>
      </c>
      <c r="E21">
        <v>21</v>
      </c>
      <c r="F21">
        <v>0</v>
      </c>
      <c r="G21">
        <v>22.98</v>
      </c>
      <c r="H21">
        <v>190.98</v>
      </c>
    </row>
    <row r="22" spans="1:8" x14ac:dyDescent="0.25">
      <c r="A22">
        <v>10255</v>
      </c>
      <c r="B22" s="5">
        <v>35258</v>
      </c>
      <c r="C22" t="s">
        <v>7</v>
      </c>
      <c r="D22">
        <v>15.2</v>
      </c>
      <c r="E22">
        <v>20</v>
      </c>
      <c r="F22">
        <v>0</v>
      </c>
      <c r="G22">
        <v>148.33000000000001</v>
      </c>
      <c r="H22">
        <v>452.33</v>
      </c>
    </row>
    <row r="23" spans="1:8" x14ac:dyDescent="0.25">
      <c r="A23">
        <v>10255</v>
      </c>
      <c r="B23" s="5">
        <v>35258</v>
      </c>
      <c r="C23" t="s">
        <v>28</v>
      </c>
      <c r="D23">
        <v>13.9</v>
      </c>
      <c r="E23">
        <v>35</v>
      </c>
      <c r="F23">
        <v>0</v>
      </c>
      <c r="G23">
        <v>148.33000000000001</v>
      </c>
      <c r="H23">
        <v>634.83000000000004</v>
      </c>
    </row>
    <row r="24" spans="1:8" x14ac:dyDescent="0.25">
      <c r="A24">
        <v>10255</v>
      </c>
      <c r="B24" s="5">
        <v>35258</v>
      </c>
      <c r="C24" t="s">
        <v>16</v>
      </c>
      <c r="D24">
        <v>15.2</v>
      </c>
      <c r="E24">
        <v>25</v>
      </c>
      <c r="F24">
        <v>0</v>
      </c>
      <c r="G24">
        <v>148.33000000000001</v>
      </c>
      <c r="H24">
        <v>528.33000000000004</v>
      </c>
    </row>
    <row r="25" spans="1:8" x14ac:dyDescent="0.25">
      <c r="A25">
        <v>10255</v>
      </c>
      <c r="B25" s="5">
        <v>35258</v>
      </c>
      <c r="C25" t="s">
        <v>33</v>
      </c>
      <c r="D25">
        <v>44</v>
      </c>
      <c r="E25">
        <v>30</v>
      </c>
      <c r="F25">
        <v>0</v>
      </c>
      <c r="G25">
        <v>148.33000000000001</v>
      </c>
      <c r="H25">
        <v>1468.33</v>
      </c>
    </row>
    <row r="26" spans="1:8" x14ac:dyDescent="0.25">
      <c r="A26">
        <v>10256</v>
      </c>
      <c r="B26" s="5">
        <v>35261</v>
      </c>
      <c r="C26" t="s">
        <v>29</v>
      </c>
      <c r="D26">
        <v>26.2</v>
      </c>
      <c r="E26">
        <v>15</v>
      </c>
      <c r="F26">
        <v>0</v>
      </c>
      <c r="G26">
        <v>13.97</v>
      </c>
      <c r="H26">
        <v>406.97</v>
      </c>
    </row>
    <row r="27" spans="1:8" x14ac:dyDescent="0.25">
      <c r="A27">
        <v>10256</v>
      </c>
      <c r="B27" s="5">
        <v>35261</v>
      </c>
      <c r="C27" t="s">
        <v>26</v>
      </c>
      <c r="D27">
        <v>10.4</v>
      </c>
      <c r="E27">
        <v>12</v>
      </c>
      <c r="F27">
        <v>0</v>
      </c>
      <c r="G27">
        <v>13.97</v>
      </c>
      <c r="H27">
        <v>138.77000000000001</v>
      </c>
    </row>
    <row r="28" spans="1:8" x14ac:dyDescent="0.25">
      <c r="A28">
        <v>10257</v>
      </c>
      <c r="B28" s="5">
        <v>35262</v>
      </c>
      <c r="C28" t="s">
        <v>35</v>
      </c>
      <c r="D28">
        <v>35.1</v>
      </c>
      <c r="E28">
        <v>25</v>
      </c>
      <c r="F28">
        <v>0</v>
      </c>
      <c r="G28">
        <v>81.91</v>
      </c>
      <c r="H28">
        <v>959.41</v>
      </c>
    </row>
    <row r="29" spans="1:8" x14ac:dyDescent="0.25">
      <c r="A29">
        <v>10257</v>
      </c>
      <c r="B29" s="5">
        <v>35262</v>
      </c>
      <c r="C29" t="s">
        <v>8</v>
      </c>
      <c r="D29">
        <v>14.4</v>
      </c>
      <c r="E29">
        <v>6</v>
      </c>
      <c r="F29">
        <v>0</v>
      </c>
      <c r="G29">
        <v>81.91</v>
      </c>
      <c r="H29">
        <v>168.31</v>
      </c>
    </row>
    <row r="30" spans="1:8" x14ac:dyDescent="0.25">
      <c r="A30">
        <v>10257</v>
      </c>
      <c r="B30" s="5">
        <v>35262</v>
      </c>
      <c r="C30" t="s">
        <v>26</v>
      </c>
      <c r="D30">
        <v>10.4</v>
      </c>
      <c r="E30">
        <v>15</v>
      </c>
      <c r="F30">
        <v>0</v>
      </c>
      <c r="G30">
        <v>81.91</v>
      </c>
      <c r="H30">
        <v>237.91</v>
      </c>
    </row>
    <row r="31" spans="1:8" x14ac:dyDescent="0.25">
      <c r="A31">
        <v>10258</v>
      </c>
      <c r="B31" s="5">
        <v>35263</v>
      </c>
      <c r="C31" t="s">
        <v>7</v>
      </c>
      <c r="D31">
        <v>15.2</v>
      </c>
      <c r="E31">
        <v>50</v>
      </c>
      <c r="F31">
        <v>0.2</v>
      </c>
      <c r="G31">
        <v>140.51</v>
      </c>
      <c r="H31">
        <v>748.51</v>
      </c>
    </row>
    <row r="32" spans="1:8" x14ac:dyDescent="0.25">
      <c r="A32">
        <v>10258</v>
      </c>
      <c r="B32" s="5">
        <v>35263</v>
      </c>
      <c r="C32" t="s">
        <v>9</v>
      </c>
      <c r="D32">
        <v>17</v>
      </c>
      <c r="E32">
        <v>65</v>
      </c>
      <c r="F32">
        <v>0.2</v>
      </c>
      <c r="G32">
        <v>140.51</v>
      </c>
      <c r="H32">
        <v>1024.51</v>
      </c>
    </row>
    <row r="33" spans="1:8" x14ac:dyDescent="0.25">
      <c r="A33">
        <v>10258</v>
      </c>
      <c r="B33" s="5">
        <v>35263</v>
      </c>
      <c r="C33" t="s">
        <v>22</v>
      </c>
      <c r="D33">
        <v>25.6</v>
      </c>
      <c r="E33">
        <v>6</v>
      </c>
      <c r="F33">
        <v>0.2</v>
      </c>
      <c r="G33">
        <v>140.51</v>
      </c>
      <c r="H33">
        <v>263.39</v>
      </c>
    </row>
    <row r="34" spans="1:8" x14ac:dyDescent="0.25">
      <c r="A34">
        <v>10259</v>
      </c>
      <c r="B34" s="5">
        <v>35264</v>
      </c>
      <c r="C34" t="s">
        <v>38</v>
      </c>
      <c r="D34">
        <v>8</v>
      </c>
      <c r="E34">
        <v>10</v>
      </c>
      <c r="F34">
        <v>0</v>
      </c>
      <c r="G34">
        <v>3.25</v>
      </c>
      <c r="H34">
        <v>83.25</v>
      </c>
    </row>
    <row r="35" spans="1:8" x14ac:dyDescent="0.25">
      <c r="A35">
        <v>10259</v>
      </c>
      <c r="B35" s="5">
        <v>35264</v>
      </c>
      <c r="C35" t="s">
        <v>13</v>
      </c>
      <c r="D35">
        <v>20.8</v>
      </c>
      <c r="E35">
        <v>1</v>
      </c>
      <c r="F35">
        <v>0</v>
      </c>
      <c r="G35">
        <v>3.25</v>
      </c>
      <c r="H35">
        <v>24.05</v>
      </c>
    </row>
    <row r="36" spans="1:8" x14ac:dyDescent="0.25">
      <c r="A36">
        <v>10260</v>
      </c>
      <c r="B36" s="5">
        <v>35265</v>
      </c>
      <c r="C36" t="s">
        <v>17</v>
      </c>
      <c r="D36">
        <v>7.7</v>
      </c>
      <c r="E36">
        <v>16</v>
      </c>
      <c r="F36">
        <v>0.25</v>
      </c>
      <c r="G36">
        <v>55.09</v>
      </c>
      <c r="H36">
        <v>147.49</v>
      </c>
    </row>
    <row r="37" spans="1:8" x14ac:dyDescent="0.25">
      <c r="A37">
        <v>10260</v>
      </c>
      <c r="B37" s="5">
        <v>35265</v>
      </c>
      <c r="C37" t="s">
        <v>34</v>
      </c>
      <c r="D37">
        <v>15.6</v>
      </c>
      <c r="E37">
        <v>50</v>
      </c>
      <c r="F37">
        <v>0</v>
      </c>
      <c r="G37">
        <v>55.09</v>
      </c>
      <c r="H37">
        <v>835.09</v>
      </c>
    </row>
    <row r="38" spans="1:8" x14ac:dyDescent="0.25">
      <c r="A38">
        <v>10260</v>
      </c>
      <c r="B38" s="5">
        <v>35265</v>
      </c>
      <c r="C38" t="s">
        <v>40</v>
      </c>
      <c r="D38">
        <v>39.4</v>
      </c>
      <c r="E38">
        <v>15</v>
      </c>
      <c r="F38">
        <v>0.25</v>
      </c>
      <c r="G38">
        <v>55.09</v>
      </c>
      <c r="H38">
        <v>498.34</v>
      </c>
    </row>
    <row r="39" spans="1:8" x14ac:dyDescent="0.25">
      <c r="A39">
        <v>10260</v>
      </c>
      <c r="B39" s="5">
        <v>35265</v>
      </c>
      <c r="C39" t="s">
        <v>27</v>
      </c>
      <c r="D39">
        <v>12</v>
      </c>
      <c r="E39">
        <v>21</v>
      </c>
      <c r="F39">
        <v>0.25</v>
      </c>
      <c r="G39">
        <v>55.09</v>
      </c>
      <c r="H39">
        <v>244.09</v>
      </c>
    </row>
    <row r="40" spans="1:8" x14ac:dyDescent="0.25">
      <c r="A40">
        <v>10261</v>
      </c>
      <c r="B40" s="5">
        <v>35265</v>
      </c>
      <c r="C40" t="s">
        <v>38</v>
      </c>
      <c r="D40">
        <v>8</v>
      </c>
      <c r="E40">
        <v>20</v>
      </c>
      <c r="F40">
        <v>0</v>
      </c>
      <c r="G40">
        <v>3.05</v>
      </c>
      <c r="H40">
        <v>163.05000000000001</v>
      </c>
    </row>
    <row r="41" spans="1:8" x14ac:dyDescent="0.25">
      <c r="A41">
        <v>10261</v>
      </c>
      <c r="B41" s="5">
        <v>35265</v>
      </c>
      <c r="C41" t="s">
        <v>39</v>
      </c>
      <c r="D41">
        <v>14.4</v>
      </c>
      <c r="E41">
        <v>20</v>
      </c>
      <c r="F41">
        <v>0</v>
      </c>
      <c r="G41">
        <v>3.05</v>
      </c>
      <c r="H41">
        <v>291.05</v>
      </c>
    </row>
    <row r="42" spans="1:8" x14ac:dyDescent="0.25">
      <c r="A42">
        <v>10262</v>
      </c>
      <c r="B42" s="5">
        <v>35268</v>
      </c>
      <c r="C42" t="s">
        <v>9</v>
      </c>
      <c r="D42">
        <v>17</v>
      </c>
      <c r="E42">
        <v>12</v>
      </c>
      <c r="F42">
        <v>0.2</v>
      </c>
      <c r="G42">
        <v>48.29</v>
      </c>
      <c r="H42">
        <v>211.49</v>
      </c>
    </row>
    <row r="43" spans="1:8" x14ac:dyDescent="0.25">
      <c r="A43">
        <v>10262</v>
      </c>
      <c r="B43" s="5">
        <v>35268</v>
      </c>
      <c r="C43" t="s">
        <v>43</v>
      </c>
      <c r="D43">
        <v>24</v>
      </c>
      <c r="E43">
        <v>15</v>
      </c>
      <c r="F43">
        <v>0</v>
      </c>
      <c r="G43">
        <v>48.29</v>
      </c>
      <c r="H43">
        <v>408.29</v>
      </c>
    </row>
    <row r="44" spans="1:8" x14ac:dyDescent="0.25">
      <c r="A44">
        <v>10262</v>
      </c>
      <c r="B44" s="5">
        <v>35268</v>
      </c>
      <c r="C44" t="s">
        <v>11</v>
      </c>
      <c r="D44">
        <v>30.4</v>
      </c>
      <c r="E44">
        <v>2</v>
      </c>
      <c r="F44">
        <v>0</v>
      </c>
      <c r="G44">
        <v>48.29</v>
      </c>
      <c r="H44">
        <v>109.09</v>
      </c>
    </row>
    <row r="45" spans="1:8" x14ac:dyDescent="0.25">
      <c r="A45">
        <v>10263</v>
      </c>
      <c r="B45" s="5">
        <v>35269</v>
      </c>
      <c r="C45" t="s">
        <v>28</v>
      </c>
      <c r="D45">
        <v>13.9</v>
      </c>
      <c r="E45">
        <v>60</v>
      </c>
      <c r="F45">
        <v>0.25</v>
      </c>
      <c r="G45">
        <v>146.06</v>
      </c>
      <c r="H45">
        <v>771.56</v>
      </c>
    </row>
    <row r="46" spans="1:8" x14ac:dyDescent="0.25">
      <c r="A46">
        <v>10263</v>
      </c>
      <c r="B46" s="5">
        <v>35269</v>
      </c>
      <c r="C46" t="s">
        <v>14</v>
      </c>
      <c r="D46">
        <v>3.6</v>
      </c>
      <c r="E46">
        <v>28</v>
      </c>
      <c r="F46">
        <v>0</v>
      </c>
      <c r="G46">
        <v>146.06</v>
      </c>
      <c r="H46">
        <v>246.86</v>
      </c>
    </row>
    <row r="47" spans="1:8" x14ac:dyDescent="0.25">
      <c r="A47">
        <v>10263</v>
      </c>
      <c r="B47" s="5">
        <v>35269</v>
      </c>
      <c r="C47" t="s">
        <v>25</v>
      </c>
      <c r="D47">
        <v>20.7</v>
      </c>
      <c r="E47">
        <v>60</v>
      </c>
      <c r="F47">
        <v>0.25</v>
      </c>
      <c r="G47">
        <v>146.06</v>
      </c>
      <c r="H47">
        <v>1077.56</v>
      </c>
    </row>
    <row r="48" spans="1:8" x14ac:dyDescent="0.25">
      <c r="A48">
        <v>10263</v>
      </c>
      <c r="B48" s="5">
        <v>35269</v>
      </c>
      <c r="C48" t="s">
        <v>19</v>
      </c>
      <c r="D48">
        <v>8</v>
      </c>
      <c r="E48">
        <v>36</v>
      </c>
      <c r="F48">
        <v>0.25</v>
      </c>
      <c r="G48">
        <v>146.06</v>
      </c>
      <c r="H48">
        <v>362.06</v>
      </c>
    </row>
    <row r="49" spans="1:8" x14ac:dyDescent="0.25">
      <c r="A49">
        <v>10264</v>
      </c>
      <c r="B49" s="5">
        <v>35270</v>
      </c>
      <c r="C49" t="s">
        <v>7</v>
      </c>
      <c r="D49">
        <v>15.2</v>
      </c>
      <c r="E49">
        <v>35</v>
      </c>
      <c r="F49">
        <v>0</v>
      </c>
      <c r="G49">
        <v>3.67</v>
      </c>
      <c r="H49">
        <v>535.66999999999996</v>
      </c>
    </row>
    <row r="50" spans="1:8" x14ac:dyDescent="0.25">
      <c r="A50">
        <v>10264</v>
      </c>
      <c r="B50" s="5">
        <v>35270</v>
      </c>
      <c r="C50" t="s">
        <v>17</v>
      </c>
      <c r="D50">
        <v>7.7</v>
      </c>
      <c r="E50">
        <v>25</v>
      </c>
      <c r="F50">
        <v>0.15</v>
      </c>
      <c r="G50">
        <v>3.67</v>
      </c>
      <c r="H50">
        <v>167.29499999999999</v>
      </c>
    </row>
    <row r="51" spans="1:8" x14ac:dyDescent="0.25">
      <c r="A51">
        <v>10265</v>
      </c>
      <c r="B51" s="5">
        <v>35271</v>
      </c>
      <c r="C51" t="s">
        <v>4</v>
      </c>
      <c r="D51">
        <v>31.2</v>
      </c>
      <c r="E51">
        <v>30</v>
      </c>
      <c r="F51">
        <v>0</v>
      </c>
      <c r="G51">
        <v>55.28</v>
      </c>
      <c r="H51">
        <v>991.28</v>
      </c>
    </row>
    <row r="52" spans="1:8" x14ac:dyDescent="0.25">
      <c r="A52">
        <v>10265</v>
      </c>
      <c r="B52" s="5">
        <v>35271</v>
      </c>
      <c r="C52" t="s">
        <v>27</v>
      </c>
      <c r="D52">
        <v>12</v>
      </c>
      <c r="E52">
        <v>20</v>
      </c>
      <c r="F52">
        <v>0</v>
      </c>
      <c r="G52">
        <v>55.28</v>
      </c>
      <c r="H52">
        <v>295.27999999999997</v>
      </c>
    </row>
    <row r="53" spans="1:8" x14ac:dyDescent="0.25">
      <c r="A53">
        <v>10266</v>
      </c>
      <c r="B53" s="5">
        <v>35272</v>
      </c>
      <c r="C53" t="s">
        <v>32</v>
      </c>
      <c r="D53">
        <v>30.4</v>
      </c>
      <c r="E53">
        <v>12</v>
      </c>
      <c r="F53">
        <v>0.05</v>
      </c>
      <c r="G53">
        <v>25.73</v>
      </c>
      <c r="H53">
        <v>372.29</v>
      </c>
    </row>
    <row r="54" spans="1:8" x14ac:dyDescent="0.25">
      <c r="A54">
        <v>10267</v>
      </c>
      <c r="B54" s="5">
        <v>35275</v>
      </c>
      <c r="C54" t="s">
        <v>5</v>
      </c>
      <c r="D54">
        <v>14.7</v>
      </c>
      <c r="E54">
        <v>50</v>
      </c>
      <c r="F54">
        <v>0</v>
      </c>
      <c r="G54">
        <v>208.58</v>
      </c>
      <c r="H54">
        <v>943.58</v>
      </c>
    </row>
    <row r="55" spans="1:8" x14ac:dyDescent="0.25">
      <c r="A55">
        <v>10267</v>
      </c>
      <c r="B55" s="5">
        <v>35275</v>
      </c>
      <c r="C55" t="s">
        <v>33</v>
      </c>
      <c r="D55">
        <v>44</v>
      </c>
      <c r="E55">
        <v>70</v>
      </c>
      <c r="F55">
        <v>0.15</v>
      </c>
      <c r="G55">
        <v>208.58</v>
      </c>
      <c r="H55">
        <v>2826.58</v>
      </c>
    </row>
    <row r="56" spans="1:8" x14ac:dyDescent="0.25">
      <c r="A56">
        <v>10267</v>
      </c>
      <c r="B56" s="5">
        <v>35275</v>
      </c>
      <c r="C56" t="s">
        <v>18</v>
      </c>
      <c r="D56">
        <v>14.4</v>
      </c>
      <c r="E56">
        <v>15</v>
      </c>
      <c r="F56">
        <v>0.15</v>
      </c>
      <c r="G56">
        <v>208.58</v>
      </c>
      <c r="H56">
        <v>392.18</v>
      </c>
    </row>
    <row r="57" spans="1:8" x14ac:dyDescent="0.25">
      <c r="A57">
        <v>10268</v>
      </c>
      <c r="B57" s="5">
        <v>35276</v>
      </c>
      <c r="C57" t="s">
        <v>41</v>
      </c>
      <c r="D57">
        <v>99</v>
      </c>
      <c r="E57">
        <v>10</v>
      </c>
      <c r="F57">
        <v>0</v>
      </c>
      <c r="G57">
        <v>66.290000000000006</v>
      </c>
      <c r="H57">
        <v>1056.29</v>
      </c>
    </row>
    <row r="58" spans="1:8" x14ac:dyDescent="0.25">
      <c r="A58">
        <v>10268</v>
      </c>
      <c r="B58" s="5">
        <v>35276</v>
      </c>
      <c r="C58" t="s">
        <v>24</v>
      </c>
      <c r="D58">
        <v>27.8</v>
      </c>
      <c r="E58">
        <v>4</v>
      </c>
      <c r="F58">
        <v>0</v>
      </c>
      <c r="G58">
        <v>66.290000000000006</v>
      </c>
      <c r="H58">
        <v>177.49</v>
      </c>
    </row>
    <row r="59" spans="1:8" x14ac:dyDescent="0.25">
      <c r="A59">
        <v>10269</v>
      </c>
      <c r="B59" s="5">
        <v>35277</v>
      </c>
      <c r="C59" t="s">
        <v>10</v>
      </c>
      <c r="D59">
        <v>2</v>
      </c>
      <c r="E59">
        <v>60</v>
      </c>
      <c r="F59">
        <v>0.05</v>
      </c>
      <c r="G59">
        <v>4.5599999999999996</v>
      </c>
      <c r="H59">
        <v>118.56</v>
      </c>
    </row>
    <row r="60" spans="1:8" x14ac:dyDescent="0.25">
      <c r="A60">
        <v>10269</v>
      </c>
      <c r="B60" s="5">
        <v>35277</v>
      </c>
      <c r="C60" t="s">
        <v>24</v>
      </c>
      <c r="D60">
        <v>27.8</v>
      </c>
      <c r="E60">
        <v>20</v>
      </c>
      <c r="F60">
        <v>0.05</v>
      </c>
      <c r="G60">
        <v>4.5599999999999996</v>
      </c>
      <c r="H60">
        <v>532.76</v>
      </c>
    </row>
    <row r="61" spans="1:8" x14ac:dyDescent="0.25">
      <c r="A61">
        <v>10270</v>
      </c>
      <c r="B61" s="5">
        <v>35278</v>
      </c>
      <c r="C61" t="s">
        <v>16</v>
      </c>
      <c r="D61">
        <v>15.2</v>
      </c>
      <c r="E61">
        <v>30</v>
      </c>
      <c r="F61">
        <v>0</v>
      </c>
      <c r="G61">
        <v>136.54</v>
      </c>
      <c r="H61">
        <v>592.54</v>
      </c>
    </row>
    <row r="62" spans="1:8" x14ac:dyDescent="0.25">
      <c r="A62">
        <v>10270</v>
      </c>
      <c r="B62" s="5">
        <v>35278</v>
      </c>
      <c r="C62" t="s">
        <v>51</v>
      </c>
      <c r="D62">
        <v>36.799999999999997</v>
      </c>
      <c r="E62">
        <v>25</v>
      </c>
      <c r="F62">
        <v>0</v>
      </c>
      <c r="G62">
        <v>136.54</v>
      </c>
      <c r="H62">
        <v>1056.54</v>
      </c>
    </row>
    <row r="63" spans="1:8" x14ac:dyDescent="0.25">
      <c r="A63">
        <v>10271</v>
      </c>
      <c r="B63" s="5">
        <v>35278</v>
      </c>
      <c r="C63" t="s">
        <v>10</v>
      </c>
      <c r="D63">
        <v>2</v>
      </c>
      <c r="E63">
        <v>24</v>
      </c>
      <c r="F63">
        <v>0</v>
      </c>
      <c r="G63">
        <v>4.54</v>
      </c>
      <c r="H63">
        <v>52.54</v>
      </c>
    </row>
    <row r="64" spans="1:8" x14ac:dyDescent="0.25">
      <c r="A64">
        <v>10272</v>
      </c>
      <c r="B64" s="5">
        <v>35279</v>
      </c>
      <c r="C64" t="s">
        <v>37</v>
      </c>
      <c r="D64">
        <v>64.8</v>
      </c>
      <c r="E64">
        <v>6</v>
      </c>
      <c r="F64">
        <v>0</v>
      </c>
      <c r="G64">
        <v>98.03</v>
      </c>
      <c r="H64">
        <v>486.83</v>
      </c>
    </row>
    <row r="65" spans="1:8" x14ac:dyDescent="0.25">
      <c r="A65">
        <v>10272</v>
      </c>
      <c r="B65" s="5">
        <v>35279</v>
      </c>
      <c r="C65" t="s">
        <v>12</v>
      </c>
      <c r="D65">
        <v>10</v>
      </c>
      <c r="E65">
        <v>40</v>
      </c>
      <c r="F65">
        <v>0</v>
      </c>
      <c r="G65">
        <v>98.03</v>
      </c>
      <c r="H65">
        <v>498.03</v>
      </c>
    </row>
    <row r="66" spans="1:8" x14ac:dyDescent="0.25">
      <c r="A66">
        <v>10272</v>
      </c>
      <c r="B66" s="5">
        <v>35279</v>
      </c>
      <c r="C66" t="s">
        <v>24</v>
      </c>
      <c r="D66">
        <v>27.8</v>
      </c>
      <c r="E66">
        <v>24</v>
      </c>
      <c r="F66">
        <v>0</v>
      </c>
      <c r="G66">
        <v>98.03</v>
      </c>
      <c r="H66">
        <v>765.23</v>
      </c>
    </row>
    <row r="67" spans="1:8" x14ac:dyDescent="0.25">
      <c r="A67">
        <v>10273</v>
      </c>
      <c r="B67" s="5">
        <v>35282</v>
      </c>
      <c r="C67" t="s">
        <v>50</v>
      </c>
      <c r="D67">
        <v>24.8</v>
      </c>
      <c r="E67">
        <v>24</v>
      </c>
      <c r="F67">
        <v>0.05</v>
      </c>
      <c r="G67">
        <v>76.069999999999993</v>
      </c>
      <c r="H67">
        <v>641.51</v>
      </c>
    </row>
    <row r="68" spans="1:8" x14ac:dyDescent="0.25">
      <c r="A68">
        <v>10273</v>
      </c>
      <c r="B68" s="5">
        <v>35282</v>
      </c>
      <c r="C68" t="s">
        <v>12</v>
      </c>
      <c r="D68">
        <v>10</v>
      </c>
      <c r="E68">
        <v>15</v>
      </c>
      <c r="F68">
        <v>0.05</v>
      </c>
      <c r="G68">
        <v>76.069999999999993</v>
      </c>
      <c r="H68">
        <v>218.57</v>
      </c>
    </row>
    <row r="69" spans="1:8" x14ac:dyDescent="0.25">
      <c r="A69">
        <v>10273</v>
      </c>
      <c r="B69" s="5">
        <v>35282</v>
      </c>
      <c r="C69" t="s">
        <v>10</v>
      </c>
      <c r="D69">
        <v>2</v>
      </c>
      <c r="E69">
        <v>20</v>
      </c>
      <c r="F69">
        <v>0</v>
      </c>
      <c r="G69">
        <v>76.069999999999993</v>
      </c>
      <c r="H69">
        <v>116.07</v>
      </c>
    </row>
    <row r="70" spans="1:8" x14ac:dyDescent="0.25">
      <c r="A70">
        <v>10273</v>
      </c>
      <c r="B70" s="5">
        <v>35282</v>
      </c>
      <c r="C70" t="s">
        <v>5</v>
      </c>
      <c r="D70">
        <v>14.7</v>
      </c>
      <c r="E70">
        <v>60</v>
      </c>
      <c r="F70">
        <v>0.05</v>
      </c>
      <c r="G70">
        <v>76.069999999999993</v>
      </c>
      <c r="H70">
        <v>913.97</v>
      </c>
    </row>
    <row r="71" spans="1:8" x14ac:dyDescent="0.25">
      <c r="A71">
        <v>10273</v>
      </c>
      <c r="B71" s="5">
        <v>35282</v>
      </c>
      <c r="C71" t="s">
        <v>18</v>
      </c>
      <c r="D71">
        <v>14.4</v>
      </c>
      <c r="E71">
        <v>33</v>
      </c>
      <c r="F71">
        <v>0.05</v>
      </c>
      <c r="G71">
        <v>76.069999999999993</v>
      </c>
      <c r="H71">
        <v>527.51</v>
      </c>
    </row>
    <row r="72" spans="1:8" x14ac:dyDescent="0.25">
      <c r="A72">
        <v>10274</v>
      </c>
      <c r="B72" s="5">
        <v>35283</v>
      </c>
      <c r="C72" t="s">
        <v>47</v>
      </c>
      <c r="D72">
        <v>17.2</v>
      </c>
      <c r="E72">
        <v>20</v>
      </c>
      <c r="F72">
        <v>0</v>
      </c>
      <c r="G72">
        <v>6.01</v>
      </c>
      <c r="H72">
        <v>350.01</v>
      </c>
    </row>
    <row r="73" spans="1:8" x14ac:dyDescent="0.25">
      <c r="A73">
        <v>10274</v>
      </c>
      <c r="B73" s="5">
        <v>35283</v>
      </c>
      <c r="C73" t="s">
        <v>24</v>
      </c>
      <c r="D73">
        <v>27.8</v>
      </c>
      <c r="E73">
        <v>7</v>
      </c>
      <c r="F73">
        <v>0</v>
      </c>
      <c r="G73">
        <v>6.01</v>
      </c>
      <c r="H73">
        <v>200.61</v>
      </c>
    </row>
    <row r="74" spans="1:8" x14ac:dyDescent="0.25">
      <c r="A74">
        <v>10275</v>
      </c>
      <c r="B74" s="5">
        <v>35284</v>
      </c>
      <c r="C74" t="s">
        <v>14</v>
      </c>
      <c r="D74">
        <v>3.6</v>
      </c>
      <c r="E74">
        <v>12</v>
      </c>
      <c r="F74">
        <v>0.05</v>
      </c>
      <c r="G74">
        <v>26.93</v>
      </c>
      <c r="H74">
        <v>67.97</v>
      </c>
    </row>
    <row r="75" spans="1:8" x14ac:dyDescent="0.25">
      <c r="A75">
        <v>10275</v>
      </c>
      <c r="B75" s="5">
        <v>35284</v>
      </c>
      <c r="C75" t="s">
        <v>33</v>
      </c>
      <c r="D75">
        <v>44</v>
      </c>
      <c r="E75">
        <v>6</v>
      </c>
      <c r="F75">
        <v>0.05</v>
      </c>
      <c r="G75">
        <v>26.93</v>
      </c>
      <c r="H75">
        <v>277.73</v>
      </c>
    </row>
    <row r="76" spans="1:8" x14ac:dyDescent="0.25">
      <c r="A76">
        <v>10276</v>
      </c>
      <c r="B76" s="5">
        <v>35285</v>
      </c>
      <c r="C76" t="s">
        <v>50</v>
      </c>
      <c r="D76">
        <v>24.8</v>
      </c>
      <c r="E76">
        <v>15</v>
      </c>
      <c r="F76">
        <v>0</v>
      </c>
      <c r="G76">
        <v>13.84</v>
      </c>
      <c r="H76">
        <v>385.84</v>
      </c>
    </row>
    <row r="77" spans="1:8" x14ac:dyDescent="0.25">
      <c r="A77">
        <v>10276</v>
      </c>
      <c r="B77" s="5">
        <v>35285</v>
      </c>
      <c r="C77" t="s">
        <v>52</v>
      </c>
      <c r="D77">
        <v>4.8</v>
      </c>
      <c r="E77">
        <v>10</v>
      </c>
      <c r="F77">
        <v>0</v>
      </c>
      <c r="G77">
        <v>13.84</v>
      </c>
      <c r="H77">
        <v>61.84</v>
      </c>
    </row>
    <row r="78" spans="1:8" x14ac:dyDescent="0.25">
      <c r="A78">
        <v>10277</v>
      </c>
      <c r="B78" s="5">
        <v>35286</v>
      </c>
      <c r="C78" t="s">
        <v>56</v>
      </c>
      <c r="D78">
        <v>36.4</v>
      </c>
      <c r="E78">
        <v>20</v>
      </c>
      <c r="F78">
        <v>0</v>
      </c>
      <c r="G78">
        <v>125.77</v>
      </c>
      <c r="H78">
        <v>853.77</v>
      </c>
    </row>
    <row r="79" spans="1:8" x14ac:dyDescent="0.25">
      <c r="A79">
        <v>10277</v>
      </c>
      <c r="B79" s="5">
        <v>35286</v>
      </c>
      <c r="C79" t="s">
        <v>40</v>
      </c>
      <c r="D79">
        <v>39.4</v>
      </c>
      <c r="E79">
        <v>12</v>
      </c>
      <c r="F79">
        <v>0</v>
      </c>
      <c r="G79">
        <v>125.77</v>
      </c>
      <c r="H79">
        <v>598.57000000000005</v>
      </c>
    </row>
    <row r="80" spans="1:8" x14ac:dyDescent="0.25">
      <c r="A80">
        <v>10278</v>
      </c>
      <c r="B80" s="5">
        <v>35289</v>
      </c>
      <c r="C80" t="s">
        <v>49</v>
      </c>
      <c r="D80">
        <v>15.5</v>
      </c>
      <c r="E80">
        <v>16</v>
      </c>
      <c r="F80">
        <v>0</v>
      </c>
      <c r="G80">
        <v>92.69</v>
      </c>
      <c r="H80">
        <v>340.69</v>
      </c>
    </row>
    <row r="81" spans="1:8" x14ac:dyDescent="0.25">
      <c r="A81">
        <v>10278</v>
      </c>
      <c r="B81" s="5">
        <v>35289</v>
      </c>
      <c r="C81" t="s">
        <v>33</v>
      </c>
      <c r="D81">
        <v>44</v>
      </c>
      <c r="E81">
        <v>15</v>
      </c>
      <c r="F81">
        <v>0</v>
      </c>
      <c r="G81">
        <v>92.69</v>
      </c>
      <c r="H81">
        <v>752.69</v>
      </c>
    </row>
    <row r="82" spans="1:8" x14ac:dyDescent="0.25">
      <c r="A82">
        <v>10278</v>
      </c>
      <c r="B82" s="5">
        <v>35289</v>
      </c>
      <c r="C82" t="s">
        <v>62</v>
      </c>
      <c r="D82">
        <v>35.1</v>
      </c>
      <c r="E82">
        <v>8</v>
      </c>
      <c r="F82">
        <v>0</v>
      </c>
      <c r="G82">
        <v>92.69</v>
      </c>
      <c r="H82">
        <v>373.49</v>
      </c>
    </row>
    <row r="83" spans="1:8" x14ac:dyDescent="0.25">
      <c r="A83">
        <v>10278</v>
      </c>
      <c r="B83" s="5">
        <v>35289</v>
      </c>
      <c r="C83" t="s">
        <v>55</v>
      </c>
      <c r="D83">
        <v>12</v>
      </c>
      <c r="E83">
        <v>25</v>
      </c>
      <c r="F83">
        <v>0</v>
      </c>
      <c r="G83">
        <v>92.69</v>
      </c>
      <c r="H83">
        <v>392.69</v>
      </c>
    </row>
    <row r="84" spans="1:8" x14ac:dyDescent="0.25">
      <c r="A84">
        <v>10279</v>
      </c>
      <c r="B84" s="5">
        <v>35290</v>
      </c>
      <c r="C84" t="s">
        <v>4</v>
      </c>
      <c r="D84">
        <v>31.2</v>
      </c>
      <c r="E84">
        <v>15</v>
      </c>
      <c r="F84">
        <v>0.25</v>
      </c>
      <c r="G84">
        <v>25.83</v>
      </c>
      <c r="H84">
        <v>376.83</v>
      </c>
    </row>
    <row r="85" spans="1:8" x14ac:dyDescent="0.25">
      <c r="A85">
        <v>10280</v>
      </c>
      <c r="B85" s="5">
        <v>35291</v>
      </c>
      <c r="C85" t="s">
        <v>14</v>
      </c>
      <c r="D85">
        <v>3.6</v>
      </c>
      <c r="E85">
        <v>12</v>
      </c>
      <c r="F85">
        <v>0</v>
      </c>
      <c r="G85">
        <v>8.98</v>
      </c>
      <c r="H85">
        <v>52.18</v>
      </c>
    </row>
    <row r="86" spans="1:8" x14ac:dyDescent="0.25">
      <c r="A86">
        <v>10280</v>
      </c>
      <c r="B86" s="5">
        <v>35291</v>
      </c>
      <c r="C86" t="s">
        <v>30</v>
      </c>
      <c r="D86">
        <v>19.2</v>
      </c>
      <c r="E86">
        <v>20</v>
      </c>
      <c r="F86">
        <v>0</v>
      </c>
      <c r="G86">
        <v>8.98</v>
      </c>
      <c r="H86">
        <v>392.98</v>
      </c>
    </row>
    <row r="87" spans="1:8" x14ac:dyDescent="0.25">
      <c r="A87">
        <v>10280</v>
      </c>
      <c r="B87" s="5">
        <v>35291</v>
      </c>
      <c r="C87" t="s">
        <v>54</v>
      </c>
      <c r="D87">
        <v>6.2</v>
      </c>
      <c r="E87">
        <v>30</v>
      </c>
      <c r="F87">
        <v>0</v>
      </c>
      <c r="G87">
        <v>8.98</v>
      </c>
      <c r="H87">
        <v>194.98</v>
      </c>
    </row>
    <row r="88" spans="1:8" x14ac:dyDescent="0.25">
      <c r="A88">
        <v>10281</v>
      </c>
      <c r="B88" s="5">
        <v>35291</v>
      </c>
      <c r="C88" t="s">
        <v>60</v>
      </c>
      <c r="D88">
        <v>7.3</v>
      </c>
      <c r="E88">
        <v>1</v>
      </c>
      <c r="F88">
        <v>0</v>
      </c>
      <c r="G88">
        <v>2.94</v>
      </c>
      <c r="H88">
        <v>10.24</v>
      </c>
    </row>
    <row r="89" spans="1:8" x14ac:dyDescent="0.25">
      <c r="A89">
        <v>10281</v>
      </c>
      <c r="B89" s="5">
        <v>35291</v>
      </c>
      <c r="C89" t="s">
        <v>14</v>
      </c>
      <c r="D89">
        <v>3.6</v>
      </c>
      <c r="E89">
        <v>6</v>
      </c>
      <c r="F89">
        <v>0</v>
      </c>
      <c r="G89">
        <v>2.94</v>
      </c>
      <c r="H89">
        <v>24.54</v>
      </c>
    </row>
    <row r="90" spans="1:8" x14ac:dyDescent="0.25">
      <c r="A90">
        <v>10281</v>
      </c>
      <c r="B90" s="5">
        <v>35291</v>
      </c>
      <c r="C90" t="s">
        <v>39</v>
      </c>
      <c r="D90">
        <v>14.4</v>
      </c>
      <c r="E90">
        <v>4</v>
      </c>
      <c r="F90">
        <v>0</v>
      </c>
      <c r="G90">
        <v>2.94</v>
      </c>
      <c r="H90">
        <v>60.54</v>
      </c>
    </row>
    <row r="91" spans="1:8" x14ac:dyDescent="0.25">
      <c r="A91">
        <v>10282</v>
      </c>
      <c r="B91" s="5">
        <v>35292</v>
      </c>
      <c r="C91" t="s">
        <v>25</v>
      </c>
      <c r="D91">
        <v>20.7</v>
      </c>
      <c r="E91">
        <v>6</v>
      </c>
      <c r="F91">
        <v>0</v>
      </c>
      <c r="G91">
        <v>12.69</v>
      </c>
      <c r="H91">
        <v>136.88999999999999</v>
      </c>
    </row>
    <row r="92" spans="1:8" x14ac:dyDescent="0.25">
      <c r="A92">
        <v>10282</v>
      </c>
      <c r="B92" s="5">
        <v>35292</v>
      </c>
      <c r="C92" t="s">
        <v>34</v>
      </c>
      <c r="D92">
        <v>15.6</v>
      </c>
      <c r="E92">
        <v>2</v>
      </c>
      <c r="F92">
        <v>0</v>
      </c>
      <c r="G92">
        <v>12.69</v>
      </c>
      <c r="H92">
        <v>43.89</v>
      </c>
    </row>
    <row r="93" spans="1:8" x14ac:dyDescent="0.25">
      <c r="A93">
        <v>10283</v>
      </c>
      <c r="B93" s="5">
        <v>35293</v>
      </c>
      <c r="C93" t="s">
        <v>48</v>
      </c>
      <c r="D93">
        <v>12.4</v>
      </c>
      <c r="E93">
        <v>20</v>
      </c>
      <c r="F93">
        <v>0</v>
      </c>
      <c r="G93">
        <v>84.81</v>
      </c>
      <c r="H93">
        <v>332.81</v>
      </c>
    </row>
    <row r="94" spans="1:8" x14ac:dyDescent="0.25">
      <c r="A94">
        <v>10283</v>
      </c>
      <c r="B94" s="5">
        <v>35293</v>
      </c>
      <c r="C94" t="s">
        <v>60</v>
      </c>
      <c r="D94">
        <v>7.3</v>
      </c>
      <c r="E94">
        <v>18</v>
      </c>
      <c r="F94">
        <v>0</v>
      </c>
      <c r="G94">
        <v>84.81</v>
      </c>
      <c r="H94">
        <v>216.21</v>
      </c>
    </row>
    <row r="95" spans="1:8" x14ac:dyDescent="0.25">
      <c r="A95">
        <v>10283</v>
      </c>
      <c r="B95" s="5">
        <v>35293</v>
      </c>
      <c r="C95" t="s">
        <v>6</v>
      </c>
      <c r="D95">
        <v>27.2</v>
      </c>
      <c r="E95">
        <v>35</v>
      </c>
      <c r="F95">
        <v>0</v>
      </c>
      <c r="G95">
        <v>84.81</v>
      </c>
      <c r="H95">
        <v>1036.81</v>
      </c>
    </row>
    <row r="96" spans="1:8" x14ac:dyDescent="0.25">
      <c r="A96">
        <v>10283</v>
      </c>
      <c r="B96" s="5">
        <v>35293</v>
      </c>
      <c r="C96" t="s">
        <v>24</v>
      </c>
      <c r="D96">
        <v>27.8</v>
      </c>
      <c r="E96">
        <v>3</v>
      </c>
      <c r="F96">
        <v>0</v>
      </c>
      <c r="G96">
        <v>84.81</v>
      </c>
      <c r="H96">
        <v>168.21</v>
      </c>
    </row>
    <row r="97" spans="1:8" x14ac:dyDescent="0.25">
      <c r="A97">
        <v>10284</v>
      </c>
      <c r="B97" s="5">
        <v>35296</v>
      </c>
      <c r="C97" t="s">
        <v>35</v>
      </c>
      <c r="D97">
        <v>35.1</v>
      </c>
      <c r="E97">
        <v>15</v>
      </c>
      <c r="F97">
        <v>0.25</v>
      </c>
      <c r="G97">
        <v>76.56</v>
      </c>
      <c r="H97">
        <v>471.435</v>
      </c>
    </row>
    <row r="98" spans="1:8" x14ac:dyDescent="0.25">
      <c r="A98">
        <v>10284</v>
      </c>
      <c r="B98" s="5">
        <v>35296</v>
      </c>
      <c r="C98" t="s">
        <v>49</v>
      </c>
      <c r="D98">
        <v>15.5</v>
      </c>
      <c r="E98">
        <v>21</v>
      </c>
      <c r="F98">
        <v>0</v>
      </c>
      <c r="G98">
        <v>76.56</v>
      </c>
      <c r="H98">
        <v>402.06</v>
      </c>
    </row>
    <row r="99" spans="1:8" x14ac:dyDescent="0.25">
      <c r="A99">
        <v>10284</v>
      </c>
      <c r="B99" s="5">
        <v>35296</v>
      </c>
      <c r="C99" t="s">
        <v>6</v>
      </c>
      <c r="D99">
        <v>27.2</v>
      </c>
      <c r="E99">
        <v>20</v>
      </c>
      <c r="F99">
        <v>0.25</v>
      </c>
      <c r="G99">
        <v>76.56</v>
      </c>
      <c r="H99">
        <v>484.56</v>
      </c>
    </row>
    <row r="100" spans="1:8" x14ac:dyDescent="0.25">
      <c r="A100">
        <v>10284</v>
      </c>
      <c r="B100" s="5">
        <v>35296</v>
      </c>
      <c r="C100" t="s">
        <v>53</v>
      </c>
      <c r="D100">
        <v>11.2</v>
      </c>
      <c r="E100">
        <v>5</v>
      </c>
      <c r="F100">
        <v>0.25</v>
      </c>
      <c r="G100">
        <v>76.56</v>
      </c>
      <c r="H100">
        <v>118.56</v>
      </c>
    </row>
    <row r="101" spans="1:8" x14ac:dyDescent="0.25">
      <c r="A101">
        <v>10285</v>
      </c>
      <c r="B101" s="5">
        <v>35297</v>
      </c>
      <c r="C101" t="s">
        <v>46</v>
      </c>
      <c r="D101">
        <v>14.4</v>
      </c>
      <c r="E101">
        <v>45</v>
      </c>
      <c r="F101">
        <v>0.2</v>
      </c>
      <c r="G101">
        <v>76.83</v>
      </c>
      <c r="H101">
        <v>595.23</v>
      </c>
    </row>
    <row r="102" spans="1:8" x14ac:dyDescent="0.25">
      <c r="A102">
        <v>10285</v>
      </c>
      <c r="B102" s="5">
        <v>35297</v>
      </c>
      <c r="C102" t="s">
        <v>5</v>
      </c>
      <c r="D102">
        <v>14.7</v>
      </c>
      <c r="E102">
        <v>40</v>
      </c>
      <c r="F102">
        <v>0.2</v>
      </c>
      <c r="G102">
        <v>76.83</v>
      </c>
      <c r="H102">
        <v>547.23</v>
      </c>
    </row>
    <row r="103" spans="1:8" x14ac:dyDescent="0.25">
      <c r="A103">
        <v>10285</v>
      </c>
      <c r="B103" s="5">
        <v>35297</v>
      </c>
      <c r="C103" t="s">
        <v>29</v>
      </c>
      <c r="D103">
        <v>26.2</v>
      </c>
      <c r="E103">
        <v>36</v>
      </c>
      <c r="F103">
        <v>0.2</v>
      </c>
      <c r="G103">
        <v>76.83</v>
      </c>
      <c r="H103">
        <v>831.39</v>
      </c>
    </row>
    <row r="104" spans="1:8" x14ac:dyDescent="0.25">
      <c r="A104">
        <v>10286</v>
      </c>
      <c r="B104" s="5">
        <v>35298</v>
      </c>
      <c r="C104" t="s">
        <v>39</v>
      </c>
      <c r="D104">
        <v>14.4</v>
      </c>
      <c r="E104">
        <v>100</v>
      </c>
      <c r="F104">
        <v>0</v>
      </c>
      <c r="G104">
        <v>229.24</v>
      </c>
      <c r="H104">
        <v>1669.24</v>
      </c>
    </row>
    <row r="105" spans="1:8" x14ac:dyDescent="0.25">
      <c r="A105">
        <v>10286</v>
      </c>
      <c r="B105" s="5">
        <v>35298</v>
      </c>
      <c r="C105" t="s">
        <v>40</v>
      </c>
      <c r="D105">
        <v>39.4</v>
      </c>
      <c r="E105">
        <v>40</v>
      </c>
      <c r="F105">
        <v>0</v>
      </c>
      <c r="G105">
        <v>229.24</v>
      </c>
      <c r="H105">
        <v>1805.24</v>
      </c>
    </row>
    <row r="106" spans="1:8" x14ac:dyDescent="0.25">
      <c r="A106">
        <v>10287</v>
      </c>
      <c r="B106" s="5">
        <v>35299</v>
      </c>
      <c r="C106" t="s">
        <v>28</v>
      </c>
      <c r="D106">
        <v>13.9</v>
      </c>
      <c r="E106">
        <v>40</v>
      </c>
      <c r="F106">
        <v>0.15</v>
      </c>
      <c r="G106">
        <v>12.76</v>
      </c>
      <c r="H106">
        <v>485.36</v>
      </c>
    </row>
    <row r="107" spans="1:8" x14ac:dyDescent="0.25">
      <c r="A107">
        <v>10287</v>
      </c>
      <c r="B107" s="5">
        <v>35299</v>
      </c>
      <c r="C107" t="s">
        <v>57</v>
      </c>
      <c r="D107">
        <v>11.2</v>
      </c>
      <c r="E107">
        <v>20</v>
      </c>
      <c r="F107">
        <v>0</v>
      </c>
      <c r="G107">
        <v>12.76</v>
      </c>
      <c r="H107">
        <v>236.76</v>
      </c>
    </row>
    <row r="108" spans="1:8" x14ac:dyDescent="0.25">
      <c r="A108">
        <v>10287</v>
      </c>
      <c r="B108" s="5">
        <v>35299</v>
      </c>
      <c r="C108" t="s">
        <v>59</v>
      </c>
      <c r="D108">
        <v>9.6</v>
      </c>
      <c r="E108">
        <v>15</v>
      </c>
      <c r="F108">
        <v>0.15</v>
      </c>
      <c r="G108">
        <v>12.76</v>
      </c>
      <c r="H108">
        <v>135.16</v>
      </c>
    </row>
    <row r="109" spans="1:8" x14ac:dyDescent="0.25">
      <c r="A109">
        <v>10288</v>
      </c>
      <c r="B109" s="5">
        <v>35300</v>
      </c>
      <c r="C109" t="s">
        <v>61</v>
      </c>
      <c r="D109">
        <v>5.9</v>
      </c>
      <c r="E109">
        <v>10</v>
      </c>
      <c r="F109">
        <v>0.1</v>
      </c>
      <c r="G109">
        <v>7.45</v>
      </c>
      <c r="H109">
        <v>60.55</v>
      </c>
    </row>
    <row r="110" spans="1:8" x14ac:dyDescent="0.25">
      <c r="A110">
        <v>10288</v>
      </c>
      <c r="B110" s="5">
        <v>35300</v>
      </c>
      <c r="C110" t="s">
        <v>58</v>
      </c>
      <c r="D110">
        <v>10</v>
      </c>
      <c r="E110">
        <v>3</v>
      </c>
      <c r="F110">
        <v>0.1</v>
      </c>
      <c r="G110">
        <v>7.45</v>
      </c>
      <c r="H110">
        <v>34.450000000000003</v>
      </c>
    </row>
    <row r="111" spans="1:8" x14ac:dyDescent="0.25">
      <c r="A111">
        <v>10289</v>
      </c>
      <c r="B111" s="5">
        <v>35303</v>
      </c>
      <c r="C111" t="s">
        <v>44</v>
      </c>
      <c r="D111">
        <v>8</v>
      </c>
      <c r="E111">
        <v>30</v>
      </c>
      <c r="F111">
        <v>0</v>
      </c>
      <c r="G111">
        <v>22.77</v>
      </c>
      <c r="H111">
        <v>262.77</v>
      </c>
    </row>
    <row r="112" spans="1:8" x14ac:dyDescent="0.25">
      <c r="A112">
        <v>10289</v>
      </c>
      <c r="B112" s="5">
        <v>35303</v>
      </c>
      <c r="C112" t="s">
        <v>63</v>
      </c>
      <c r="D112">
        <v>26.6</v>
      </c>
      <c r="E112">
        <v>9</v>
      </c>
      <c r="F112">
        <v>0</v>
      </c>
      <c r="G112">
        <v>22.77</v>
      </c>
      <c r="H112">
        <v>262.17</v>
      </c>
    </row>
    <row r="113" spans="1:8" x14ac:dyDescent="0.25">
      <c r="A113">
        <v>10290</v>
      </c>
      <c r="B113" s="5">
        <v>35304</v>
      </c>
      <c r="C113" t="s">
        <v>9</v>
      </c>
      <c r="D113">
        <v>17</v>
      </c>
      <c r="E113">
        <v>20</v>
      </c>
      <c r="F113">
        <v>0</v>
      </c>
      <c r="G113">
        <v>79.7</v>
      </c>
      <c r="H113">
        <v>419.7</v>
      </c>
    </row>
    <row r="114" spans="1:8" x14ac:dyDescent="0.25">
      <c r="A114">
        <v>10290</v>
      </c>
      <c r="B114" s="5">
        <v>35304</v>
      </c>
      <c r="C114" t="s">
        <v>41</v>
      </c>
      <c r="D114">
        <v>99</v>
      </c>
      <c r="E114">
        <v>15</v>
      </c>
      <c r="F114">
        <v>0</v>
      </c>
      <c r="G114">
        <v>79.7</v>
      </c>
      <c r="H114">
        <v>1564.7</v>
      </c>
    </row>
    <row r="115" spans="1:8" x14ac:dyDescent="0.25">
      <c r="A115">
        <v>10290</v>
      </c>
      <c r="B115" s="5">
        <v>35304</v>
      </c>
      <c r="C115" t="s">
        <v>23</v>
      </c>
      <c r="D115">
        <v>16</v>
      </c>
      <c r="E115">
        <v>15</v>
      </c>
      <c r="F115">
        <v>0</v>
      </c>
      <c r="G115">
        <v>79.7</v>
      </c>
      <c r="H115">
        <v>319.7</v>
      </c>
    </row>
    <row r="116" spans="1:8" x14ac:dyDescent="0.25">
      <c r="A116">
        <v>10290</v>
      </c>
      <c r="B116" s="5">
        <v>35304</v>
      </c>
      <c r="C116" t="s">
        <v>26</v>
      </c>
      <c r="D116">
        <v>10.4</v>
      </c>
      <c r="E116">
        <v>10</v>
      </c>
      <c r="F116">
        <v>0</v>
      </c>
      <c r="G116">
        <v>79.7</v>
      </c>
      <c r="H116">
        <v>183.7</v>
      </c>
    </row>
    <row r="117" spans="1:8" x14ac:dyDescent="0.25">
      <c r="A117">
        <v>10291</v>
      </c>
      <c r="B117" s="5">
        <v>35304</v>
      </c>
      <c r="C117" t="s">
        <v>52</v>
      </c>
      <c r="D117">
        <v>4.8</v>
      </c>
      <c r="E117">
        <v>20</v>
      </c>
      <c r="F117">
        <v>0.1</v>
      </c>
      <c r="G117">
        <v>6.4</v>
      </c>
      <c r="H117">
        <v>92.8</v>
      </c>
    </row>
    <row r="118" spans="1:8" x14ac:dyDescent="0.25">
      <c r="A118">
        <v>10291</v>
      </c>
      <c r="B118" s="5">
        <v>35304</v>
      </c>
      <c r="C118" t="s">
        <v>49</v>
      </c>
      <c r="D118">
        <v>15.5</v>
      </c>
      <c r="E118">
        <v>24</v>
      </c>
      <c r="F118">
        <v>0.1</v>
      </c>
      <c r="G118">
        <v>6.4</v>
      </c>
      <c r="H118">
        <v>341.2</v>
      </c>
    </row>
    <row r="119" spans="1:8" x14ac:dyDescent="0.25">
      <c r="A119">
        <v>10291</v>
      </c>
      <c r="B119" s="5">
        <v>35304</v>
      </c>
      <c r="C119" t="s">
        <v>21</v>
      </c>
      <c r="D119">
        <v>42.4</v>
      </c>
      <c r="E119">
        <v>2</v>
      </c>
      <c r="F119">
        <v>0.1</v>
      </c>
      <c r="G119">
        <v>6.4</v>
      </c>
      <c r="H119">
        <v>82.72</v>
      </c>
    </row>
    <row r="120" spans="1:8" x14ac:dyDescent="0.25">
      <c r="A120">
        <v>10292</v>
      </c>
      <c r="B120" s="5">
        <v>35305</v>
      </c>
      <c r="C120" t="s">
        <v>37</v>
      </c>
      <c r="D120">
        <v>64.8</v>
      </c>
      <c r="E120">
        <v>20</v>
      </c>
      <c r="F120">
        <v>0</v>
      </c>
      <c r="G120">
        <v>1.35</v>
      </c>
      <c r="H120">
        <v>1297.3499999999999</v>
      </c>
    </row>
    <row r="121" spans="1:8" x14ac:dyDescent="0.25">
      <c r="A121">
        <v>10293</v>
      </c>
      <c r="B121" s="5">
        <v>35306</v>
      </c>
      <c r="C121" t="s">
        <v>45</v>
      </c>
      <c r="D121">
        <v>50</v>
      </c>
      <c r="E121">
        <v>12</v>
      </c>
      <c r="F121">
        <v>0</v>
      </c>
      <c r="G121">
        <v>21.18</v>
      </c>
      <c r="H121">
        <v>621.17999999999995</v>
      </c>
    </row>
    <row r="122" spans="1:8" x14ac:dyDescent="0.25">
      <c r="A122">
        <v>10293</v>
      </c>
      <c r="B122" s="5">
        <v>35306</v>
      </c>
      <c r="C122" t="s">
        <v>14</v>
      </c>
      <c r="D122">
        <v>3.6</v>
      </c>
      <c r="E122">
        <v>10</v>
      </c>
      <c r="F122">
        <v>0</v>
      </c>
      <c r="G122">
        <v>21.18</v>
      </c>
      <c r="H122">
        <v>57.18</v>
      </c>
    </row>
    <row r="123" spans="1:8" x14ac:dyDescent="0.25">
      <c r="A123">
        <v>10293</v>
      </c>
      <c r="B123" s="5">
        <v>35306</v>
      </c>
      <c r="C123" t="s">
        <v>62</v>
      </c>
      <c r="D123">
        <v>35.1</v>
      </c>
      <c r="E123">
        <v>5</v>
      </c>
      <c r="F123">
        <v>0</v>
      </c>
      <c r="G123">
        <v>21.18</v>
      </c>
      <c r="H123">
        <v>196.68</v>
      </c>
    </row>
    <row r="124" spans="1:8" x14ac:dyDescent="0.25">
      <c r="A124">
        <v>10293</v>
      </c>
      <c r="B124" s="5">
        <v>35306</v>
      </c>
      <c r="C124" t="s">
        <v>54</v>
      </c>
      <c r="D124">
        <v>6.2</v>
      </c>
      <c r="E124">
        <v>6</v>
      </c>
      <c r="F124">
        <v>0</v>
      </c>
      <c r="G124">
        <v>21.18</v>
      </c>
      <c r="H124">
        <v>58.38</v>
      </c>
    </row>
    <row r="125" spans="1:8" x14ac:dyDescent="0.25">
      <c r="A125">
        <v>10294</v>
      </c>
      <c r="B125" s="5">
        <v>35307</v>
      </c>
      <c r="C125" t="s">
        <v>46</v>
      </c>
      <c r="D125">
        <v>14.4</v>
      </c>
      <c r="E125">
        <v>18</v>
      </c>
      <c r="F125">
        <v>0</v>
      </c>
      <c r="G125">
        <v>147.26</v>
      </c>
      <c r="H125">
        <v>406.46</v>
      </c>
    </row>
    <row r="126" spans="1:8" x14ac:dyDescent="0.25">
      <c r="A126">
        <v>10294</v>
      </c>
      <c r="B126" s="5">
        <v>35307</v>
      </c>
      <c r="C126" t="s">
        <v>4</v>
      </c>
      <c r="D126">
        <v>31.2</v>
      </c>
      <c r="E126">
        <v>15</v>
      </c>
      <c r="F126">
        <v>0</v>
      </c>
      <c r="G126">
        <v>147.26</v>
      </c>
      <c r="H126">
        <v>615.26</v>
      </c>
    </row>
    <row r="127" spans="1:8" x14ac:dyDescent="0.25">
      <c r="A127">
        <v>10294</v>
      </c>
      <c r="B127" s="5">
        <v>35307</v>
      </c>
      <c r="C127" t="s">
        <v>51</v>
      </c>
      <c r="D127">
        <v>36.799999999999997</v>
      </c>
      <c r="E127">
        <v>15</v>
      </c>
      <c r="F127">
        <v>0</v>
      </c>
      <c r="G127">
        <v>147.26</v>
      </c>
      <c r="H127">
        <v>699.26</v>
      </c>
    </row>
    <row r="128" spans="1:8" x14ac:dyDescent="0.25">
      <c r="A128">
        <v>10294</v>
      </c>
      <c r="B128" s="5">
        <v>35307</v>
      </c>
      <c r="C128" t="s">
        <v>6</v>
      </c>
      <c r="D128">
        <v>27.2</v>
      </c>
      <c r="E128">
        <v>21</v>
      </c>
      <c r="F128">
        <v>0</v>
      </c>
      <c r="G128">
        <v>147.26</v>
      </c>
      <c r="H128">
        <v>718.46</v>
      </c>
    </row>
    <row r="129" spans="1:8" x14ac:dyDescent="0.25">
      <c r="A129">
        <v>10294</v>
      </c>
      <c r="B129" s="5">
        <v>35307</v>
      </c>
      <c r="C129" t="s">
        <v>54</v>
      </c>
      <c r="D129">
        <v>6.2</v>
      </c>
      <c r="E129">
        <v>6</v>
      </c>
      <c r="F129">
        <v>0</v>
      </c>
      <c r="G129">
        <v>147.26</v>
      </c>
      <c r="H129">
        <v>184.46</v>
      </c>
    </row>
    <row r="130" spans="1:8" x14ac:dyDescent="0.25">
      <c r="A130">
        <v>10295</v>
      </c>
      <c r="B130" s="5">
        <v>35310</v>
      </c>
      <c r="C130" t="s">
        <v>11</v>
      </c>
      <c r="D130">
        <v>30.4</v>
      </c>
      <c r="E130">
        <v>4</v>
      </c>
      <c r="F130">
        <v>0</v>
      </c>
      <c r="G130">
        <v>1.1499999999999999</v>
      </c>
      <c r="H130">
        <v>122.75</v>
      </c>
    </row>
    <row r="131" spans="1:8" x14ac:dyDescent="0.25">
      <c r="A131">
        <v>10296</v>
      </c>
      <c r="B131" s="5">
        <v>35311</v>
      </c>
      <c r="C131" t="s">
        <v>31</v>
      </c>
      <c r="D131">
        <v>16.8</v>
      </c>
      <c r="E131">
        <v>12</v>
      </c>
      <c r="F131">
        <v>0</v>
      </c>
      <c r="G131">
        <v>0.12</v>
      </c>
      <c r="H131">
        <v>201.72</v>
      </c>
    </row>
    <row r="132" spans="1:8" x14ac:dyDescent="0.25">
      <c r="A132">
        <v>10296</v>
      </c>
      <c r="B132" s="5">
        <v>35311</v>
      </c>
      <c r="C132" t="s">
        <v>28</v>
      </c>
      <c r="D132">
        <v>13.9</v>
      </c>
      <c r="E132">
        <v>30</v>
      </c>
      <c r="F132">
        <v>0</v>
      </c>
      <c r="G132">
        <v>0.12</v>
      </c>
      <c r="H132">
        <v>417.12</v>
      </c>
    </row>
    <row r="133" spans="1:8" x14ac:dyDescent="0.25">
      <c r="A133">
        <v>10296</v>
      </c>
      <c r="B133" s="5">
        <v>35311</v>
      </c>
      <c r="C133" t="s">
        <v>67</v>
      </c>
      <c r="D133">
        <v>28.8</v>
      </c>
      <c r="E133">
        <v>15</v>
      </c>
      <c r="F133">
        <v>0</v>
      </c>
      <c r="G133">
        <v>0.12</v>
      </c>
      <c r="H133">
        <v>432.12</v>
      </c>
    </row>
    <row r="134" spans="1:8" x14ac:dyDescent="0.25">
      <c r="A134">
        <v>10297</v>
      </c>
      <c r="B134" s="5">
        <v>35312</v>
      </c>
      <c r="C134" t="s">
        <v>8</v>
      </c>
      <c r="D134">
        <v>14.4</v>
      </c>
      <c r="E134">
        <v>60</v>
      </c>
      <c r="F134">
        <v>0</v>
      </c>
      <c r="G134">
        <v>5.74</v>
      </c>
      <c r="H134">
        <v>869.74</v>
      </c>
    </row>
    <row r="135" spans="1:8" x14ac:dyDescent="0.25">
      <c r="A135">
        <v>10297</v>
      </c>
      <c r="B135" s="5">
        <v>35312</v>
      </c>
      <c r="C135" t="s">
        <v>24</v>
      </c>
      <c r="D135">
        <v>27.8</v>
      </c>
      <c r="E135">
        <v>20</v>
      </c>
      <c r="F135">
        <v>0</v>
      </c>
      <c r="G135">
        <v>5.74</v>
      </c>
      <c r="H135">
        <v>561.74</v>
      </c>
    </row>
    <row r="136" spans="1:8" x14ac:dyDescent="0.25">
      <c r="A136">
        <v>10298</v>
      </c>
      <c r="B136" s="5">
        <v>35313</v>
      </c>
      <c r="C136" t="s">
        <v>7</v>
      </c>
      <c r="D136">
        <v>15.2</v>
      </c>
      <c r="E136">
        <v>40</v>
      </c>
      <c r="F136">
        <v>0</v>
      </c>
      <c r="G136">
        <v>168.22</v>
      </c>
      <c r="H136">
        <v>776.22</v>
      </c>
    </row>
    <row r="137" spans="1:8" x14ac:dyDescent="0.25">
      <c r="A137">
        <v>10298</v>
      </c>
      <c r="B137" s="5">
        <v>35313</v>
      </c>
      <c r="C137" t="s">
        <v>16</v>
      </c>
      <c r="D137">
        <v>15.2</v>
      </c>
      <c r="E137">
        <v>40</v>
      </c>
      <c r="F137">
        <v>0.25</v>
      </c>
      <c r="G137">
        <v>168.22</v>
      </c>
      <c r="H137">
        <v>624.22</v>
      </c>
    </row>
    <row r="138" spans="1:8" x14ac:dyDescent="0.25">
      <c r="A138">
        <v>10298</v>
      </c>
      <c r="B138" s="5">
        <v>35313</v>
      </c>
      <c r="C138" t="s">
        <v>33</v>
      </c>
      <c r="D138">
        <v>44</v>
      </c>
      <c r="E138">
        <v>30</v>
      </c>
      <c r="F138">
        <v>0.25</v>
      </c>
      <c r="G138">
        <v>168.22</v>
      </c>
      <c r="H138">
        <v>1158.22</v>
      </c>
    </row>
    <row r="139" spans="1:8" x14ac:dyDescent="0.25">
      <c r="A139">
        <v>10298</v>
      </c>
      <c r="B139" s="5">
        <v>35313</v>
      </c>
      <c r="C139" t="s">
        <v>40</v>
      </c>
      <c r="D139">
        <v>39.4</v>
      </c>
      <c r="E139">
        <v>15</v>
      </c>
      <c r="F139">
        <v>0</v>
      </c>
      <c r="G139">
        <v>168.22</v>
      </c>
      <c r="H139">
        <v>759.22</v>
      </c>
    </row>
    <row r="140" spans="1:8" x14ac:dyDescent="0.25">
      <c r="A140">
        <v>10299</v>
      </c>
      <c r="B140" s="5">
        <v>35314</v>
      </c>
      <c r="C140" t="s">
        <v>60</v>
      </c>
      <c r="D140">
        <v>7.3</v>
      </c>
      <c r="E140">
        <v>15</v>
      </c>
      <c r="F140">
        <v>0</v>
      </c>
      <c r="G140">
        <v>29.76</v>
      </c>
      <c r="H140">
        <v>139.26</v>
      </c>
    </row>
    <row r="141" spans="1:8" x14ac:dyDescent="0.25">
      <c r="A141">
        <v>10299</v>
      </c>
      <c r="B141" s="5">
        <v>35314</v>
      </c>
      <c r="C141" t="s">
        <v>27</v>
      </c>
      <c r="D141">
        <v>12</v>
      </c>
      <c r="E141">
        <v>20</v>
      </c>
      <c r="F141">
        <v>0</v>
      </c>
      <c r="G141">
        <v>29.76</v>
      </c>
      <c r="H141">
        <v>269.76</v>
      </c>
    </row>
    <row r="142" spans="1:8" x14ac:dyDescent="0.25">
      <c r="A142">
        <v>10300</v>
      </c>
      <c r="B142" s="5">
        <v>35317</v>
      </c>
      <c r="C142" t="s">
        <v>68</v>
      </c>
      <c r="D142">
        <v>13.6</v>
      </c>
      <c r="E142">
        <v>30</v>
      </c>
      <c r="F142">
        <v>0</v>
      </c>
      <c r="G142">
        <v>17.68</v>
      </c>
      <c r="H142">
        <v>425.68</v>
      </c>
    </row>
    <row r="143" spans="1:8" x14ac:dyDescent="0.25">
      <c r="A143">
        <v>10300</v>
      </c>
      <c r="B143" s="5">
        <v>35317</v>
      </c>
      <c r="C143" t="s">
        <v>58</v>
      </c>
      <c r="D143">
        <v>10</v>
      </c>
      <c r="E143">
        <v>20</v>
      </c>
      <c r="F143">
        <v>0</v>
      </c>
      <c r="G143">
        <v>17.68</v>
      </c>
      <c r="H143">
        <v>217.68</v>
      </c>
    </row>
    <row r="144" spans="1:8" x14ac:dyDescent="0.25">
      <c r="A144">
        <v>10301</v>
      </c>
      <c r="B144" s="5">
        <v>35317</v>
      </c>
      <c r="C144" t="s">
        <v>5</v>
      </c>
      <c r="D144">
        <v>14.7</v>
      </c>
      <c r="E144">
        <v>10</v>
      </c>
      <c r="F144">
        <v>0</v>
      </c>
      <c r="G144">
        <v>45.08</v>
      </c>
      <c r="H144">
        <v>192.08</v>
      </c>
    </row>
    <row r="145" spans="1:8" x14ac:dyDescent="0.25">
      <c r="A145">
        <v>10301</v>
      </c>
      <c r="B145" s="5">
        <v>35317</v>
      </c>
      <c r="C145" t="s">
        <v>11</v>
      </c>
      <c r="D145">
        <v>30.4</v>
      </c>
      <c r="E145">
        <v>20</v>
      </c>
      <c r="F145">
        <v>0</v>
      </c>
      <c r="G145">
        <v>45.08</v>
      </c>
      <c r="H145">
        <v>653.08000000000004</v>
      </c>
    </row>
    <row r="146" spans="1:8" x14ac:dyDescent="0.25">
      <c r="A146">
        <v>10302</v>
      </c>
      <c r="B146" s="5">
        <v>35318</v>
      </c>
      <c r="C146" t="s">
        <v>4</v>
      </c>
      <c r="D146">
        <v>31.2</v>
      </c>
      <c r="E146">
        <v>40</v>
      </c>
      <c r="F146">
        <v>0</v>
      </c>
      <c r="G146">
        <v>6.27</v>
      </c>
      <c r="H146">
        <v>1254.27</v>
      </c>
    </row>
    <row r="147" spans="1:8" x14ac:dyDescent="0.25">
      <c r="A147">
        <v>10302</v>
      </c>
      <c r="B147" s="5">
        <v>35318</v>
      </c>
      <c r="C147" t="s">
        <v>56</v>
      </c>
      <c r="D147">
        <v>36.4</v>
      </c>
      <c r="E147">
        <v>28</v>
      </c>
      <c r="F147">
        <v>0</v>
      </c>
      <c r="G147">
        <v>6.27</v>
      </c>
      <c r="H147">
        <v>1025.47</v>
      </c>
    </row>
    <row r="148" spans="1:8" x14ac:dyDescent="0.25">
      <c r="A148">
        <v>10302</v>
      </c>
      <c r="B148" s="5">
        <v>35318</v>
      </c>
      <c r="C148" t="s">
        <v>51</v>
      </c>
      <c r="D148">
        <v>36.799999999999997</v>
      </c>
      <c r="E148">
        <v>12</v>
      </c>
      <c r="F148">
        <v>0</v>
      </c>
      <c r="G148">
        <v>6.27</v>
      </c>
      <c r="H148">
        <v>447.87</v>
      </c>
    </row>
    <row r="149" spans="1:8" x14ac:dyDescent="0.25">
      <c r="A149">
        <v>10303</v>
      </c>
      <c r="B149" s="5">
        <v>35319</v>
      </c>
      <c r="C149" t="s">
        <v>5</v>
      </c>
      <c r="D149">
        <v>14.7</v>
      </c>
      <c r="E149">
        <v>40</v>
      </c>
      <c r="F149">
        <v>0.1</v>
      </c>
      <c r="G149">
        <v>107.83</v>
      </c>
      <c r="H149">
        <v>637.03</v>
      </c>
    </row>
    <row r="150" spans="1:8" x14ac:dyDescent="0.25">
      <c r="A150">
        <v>10303</v>
      </c>
      <c r="B150" s="5">
        <v>35319</v>
      </c>
      <c r="C150" t="s">
        <v>20</v>
      </c>
      <c r="D150">
        <v>16.8</v>
      </c>
      <c r="E150">
        <v>30</v>
      </c>
      <c r="F150">
        <v>0.1</v>
      </c>
      <c r="G150">
        <v>107.83</v>
      </c>
      <c r="H150">
        <v>561.42999999999995</v>
      </c>
    </row>
    <row r="151" spans="1:8" x14ac:dyDescent="0.25">
      <c r="A151">
        <v>10303</v>
      </c>
      <c r="B151" s="5">
        <v>35319</v>
      </c>
      <c r="C151" t="s">
        <v>58</v>
      </c>
      <c r="D151">
        <v>10</v>
      </c>
      <c r="E151">
        <v>15</v>
      </c>
      <c r="F151">
        <v>0.1</v>
      </c>
      <c r="G151">
        <v>107.83</v>
      </c>
      <c r="H151">
        <v>242.83</v>
      </c>
    </row>
    <row r="152" spans="1:8" x14ac:dyDescent="0.25">
      <c r="A152">
        <v>10304</v>
      </c>
      <c r="B152" s="5">
        <v>35320</v>
      </c>
      <c r="C152" t="s">
        <v>23</v>
      </c>
      <c r="D152">
        <v>16</v>
      </c>
      <c r="E152">
        <v>30</v>
      </c>
      <c r="F152">
        <v>0</v>
      </c>
      <c r="G152">
        <v>63.79</v>
      </c>
      <c r="H152">
        <v>543.79</v>
      </c>
    </row>
    <row r="153" spans="1:8" x14ac:dyDescent="0.25">
      <c r="A153">
        <v>10304</v>
      </c>
      <c r="B153" s="5">
        <v>35320</v>
      </c>
      <c r="C153" t="s">
        <v>33</v>
      </c>
      <c r="D153">
        <v>44</v>
      </c>
      <c r="E153">
        <v>10</v>
      </c>
      <c r="F153">
        <v>0</v>
      </c>
      <c r="G153">
        <v>63.79</v>
      </c>
      <c r="H153">
        <v>503.79</v>
      </c>
    </row>
    <row r="154" spans="1:8" x14ac:dyDescent="0.25">
      <c r="A154">
        <v>10304</v>
      </c>
      <c r="B154" s="5">
        <v>35320</v>
      </c>
      <c r="C154" t="s">
        <v>47</v>
      </c>
      <c r="D154">
        <v>17.2</v>
      </c>
      <c r="E154">
        <v>2</v>
      </c>
      <c r="F154">
        <v>0</v>
      </c>
      <c r="G154">
        <v>63.79</v>
      </c>
      <c r="H154">
        <v>98.19</v>
      </c>
    </row>
    <row r="155" spans="1:8" x14ac:dyDescent="0.25">
      <c r="A155">
        <v>10305</v>
      </c>
      <c r="B155" s="5">
        <v>35321</v>
      </c>
      <c r="C155" t="s">
        <v>45</v>
      </c>
      <c r="D155">
        <v>50</v>
      </c>
      <c r="E155">
        <v>25</v>
      </c>
      <c r="F155">
        <v>0.1</v>
      </c>
      <c r="G155">
        <v>257.62</v>
      </c>
      <c r="H155">
        <v>1382.62</v>
      </c>
    </row>
    <row r="156" spans="1:8" x14ac:dyDescent="0.25">
      <c r="A156">
        <v>10305</v>
      </c>
      <c r="B156" s="5">
        <v>35321</v>
      </c>
      <c r="C156" t="s">
        <v>41</v>
      </c>
      <c r="D156">
        <v>99</v>
      </c>
      <c r="E156">
        <v>25</v>
      </c>
      <c r="F156">
        <v>0.1</v>
      </c>
      <c r="G156">
        <v>257.62</v>
      </c>
      <c r="H156">
        <v>2485.12</v>
      </c>
    </row>
    <row r="157" spans="1:8" x14ac:dyDescent="0.25">
      <c r="A157">
        <v>10305</v>
      </c>
      <c r="B157" s="5">
        <v>35321</v>
      </c>
      <c r="C157" t="s">
        <v>8</v>
      </c>
      <c r="D157">
        <v>14.4</v>
      </c>
      <c r="E157">
        <v>30</v>
      </c>
      <c r="F157">
        <v>0.1</v>
      </c>
      <c r="G157">
        <v>257.62</v>
      </c>
      <c r="H157">
        <v>646.41999999999996</v>
      </c>
    </row>
    <row r="158" spans="1:8" x14ac:dyDescent="0.25">
      <c r="A158">
        <v>10306</v>
      </c>
      <c r="B158" s="5">
        <v>35324</v>
      </c>
      <c r="C158" t="s">
        <v>25</v>
      </c>
      <c r="D158">
        <v>20.7</v>
      </c>
      <c r="E158">
        <v>10</v>
      </c>
      <c r="F158">
        <v>0</v>
      </c>
      <c r="G158">
        <v>7.56</v>
      </c>
      <c r="H158">
        <v>214.56</v>
      </c>
    </row>
    <row r="159" spans="1:8" x14ac:dyDescent="0.25">
      <c r="A159">
        <v>10306</v>
      </c>
      <c r="B159" s="5">
        <v>35324</v>
      </c>
      <c r="C159" t="s">
        <v>29</v>
      </c>
      <c r="D159">
        <v>26.2</v>
      </c>
      <c r="E159">
        <v>10</v>
      </c>
      <c r="F159">
        <v>0</v>
      </c>
      <c r="G159">
        <v>7.56</v>
      </c>
      <c r="H159">
        <v>269.56</v>
      </c>
    </row>
    <row r="160" spans="1:8" x14ac:dyDescent="0.25">
      <c r="A160">
        <v>10306</v>
      </c>
      <c r="B160" s="5">
        <v>35324</v>
      </c>
      <c r="C160" t="s">
        <v>61</v>
      </c>
      <c r="D160">
        <v>5.9</v>
      </c>
      <c r="E160">
        <v>5</v>
      </c>
      <c r="F160">
        <v>0</v>
      </c>
      <c r="G160">
        <v>7.56</v>
      </c>
      <c r="H160">
        <v>37.06</v>
      </c>
    </row>
    <row r="161" spans="1:8" x14ac:dyDescent="0.25">
      <c r="A161">
        <v>10307</v>
      </c>
      <c r="B161" s="5">
        <v>35325</v>
      </c>
      <c r="C161" t="s">
        <v>40</v>
      </c>
      <c r="D161">
        <v>39.4</v>
      </c>
      <c r="E161">
        <v>10</v>
      </c>
      <c r="F161">
        <v>0</v>
      </c>
      <c r="G161">
        <v>0.56000000000000005</v>
      </c>
      <c r="H161">
        <v>394.56</v>
      </c>
    </row>
    <row r="162" spans="1:8" x14ac:dyDescent="0.25">
      <c r="A162">
        <v>10307</v>
      </c>
      <c r="B162" s="5">
        <v>35325</v>
      </c>
      <c r="C162" t="s">
        <v>58</v>
      </c>
      <c r="D162">
        <v>10</v>
      </c>
      <c r="E162">
        <v>3</v>
      </c>
      <c r="F162">
        <v>0</v>
      </c>
      <c r="G162">
        <v>0.56000000000000005</v>
      </c>
      <c r="H162">
        <v>30.56</v>
      </c>
    </row>
    <row r="163" spans="1:8" x14ac:dyDescent="0.25">
      <c r="A163">
        <v>10308</v>
      </c>
      <c r="B163" s="5">
        <v>35326</v>
      </c>
      <c r="C163" t="s">
        <v>67</v>
      </c>
      <c r="D163">
        <v>28.8</v>
      </c>
      <c r="E163">
        <v>1</v>
      </c>
      <c r="F163">
        <v>0</v>
      </c>
      <c r="G163">
        <v>1.61</v>
      </c>
      <c r="H163">
        <v>30.41</v>
      </c>
    </row>
    <row r="164" spans="1:8" x14ac:dyDescent="0.25">
      <c r="A164">
        <v>10308</v>
      </c>
      <c r="B164" s="5">
        <v>35326</v>
      </c>
      <c r="C164" t="s">
        <v>27</v>
      </c>
      <c r="D164">
        <v>12</v>
      </c>
      <c r="E164">
        <v>5</v>
      </c>
      <c r="F164">
        <v>0</v>
      </c>
      <c r="G164">
        <v>1.61</v>
      </c>
      <c r="H164">
        <v>61.61</v>
      </c>
    </row>
    <row r="165" spans="1:8" x14ac:dyDescent="0.25">
      <c r="A165">
        <v>10309</v>
      </c>
      <c r="B165" s="5">
        <v>35327</v>
      </c>
      <c r="C165" t="s">
        <v>64</v>
      </c>
      <c r="D165">
        <v>17.600000000000001</v>
      </c>
      <c r="E165">
        <v>20</v>
      </c>
      <c r="F165">
        <v>0</v>
      </c>
      <c r="G165">
        <v>47.3</v>
      </c>
      <c r="H165">
        <v>399.3</v>
      </c>
    </row>
    <row r="166" spans="1:8" x14ac:dyDescent="0.25">
      <c r="A166">
        <v>10309</v>
      </c>
      <c r="B166" s="5">
        <v>35327</v>
      </c>
      <c r="C166" t="s">
        <v>66</v>
      </c>
      <c r="D166">
        <v>20</v>
      </c>
      <c r="E166">
        <v>30</v>
      </c>
      <c r="F166">
        <v>0</v>
      </c>
      <c r="G166">
        <v>47.3</v>
      </c>
      <c r="H166">
        <v>647.29999999999995</v>
      </c>
    </row>
    <row r="167" spans="1:8" x14ac:dyDescent="0.25">
      <c r="A167">
        <v>10309</v>
      </c>
      <c r="B167" s="5">
        <v>35327</v>
      </c>
      <c r="C167" t="s">
        <v>36</v>
      </c>
      <c r="D167">
        <v>11.2</v>
      </c>
      <c r="E167">
        <v>2</v>
      </c>
      <c r="F167">
        <v>0</v>
      </c>
      <c r="G167">
        <v>47.3</v>
      </c>
      <c r="H167">
        <v>69.7</v>
      </c>
    </row>
    <row r="168" spans="1:8" x14ac:dyDescent="0.25">
      <c r="A168">
        <v>10309</v>
      </c>
      <c r="B168" s="5">
        <v>35327</v>
      </c>
      <c r="C168" t="s">
        <v>51</v>
      </c>
      <c r="D168">
        <v>36.799999999999997</v>
      </c>
      <c r="E168">
        <v>20</v>
      </c>
      <c r="F168">
        <v>0</v>
      </c>
      <c r="G168">
        <v>47.3</v>
      </c>
      <c r="H168">
        <v>783.3</v>
      </c>
    </row>
    <row r="169" spans="1:8" x14ac:dyDescent="0.25">
      <c r="A169">
        <v>10309</v>
      </c>
      <c r="B169" s="5">
        <v>35327</v>
      </c>
      <c r="C169" t="s">
        <v>47</v>
      </c>
      <c r="D169">
        <v>17.2</v>
      </c>
      <c r="E169">
        <v>3</v>
      </c>
      <c r="F169">
        <v>0</v>
      </c>
      <c r="G169">
        <v>47.3</v>
      </c>
      <c r="H169">
        <v>98.899990000000003</v>
      </c>
    </row>
    <row r="170" spans="1:8" x14ac:dyDescent="0.25">
      <c r="A170">
        <v>10310</v>
      </c>
      <c r="B170" s="5">
        <v>35328</v>
      </c>
      <c r="C170" t="s">
        <v>28</v>
      </c>
      <c r="D170">
        <v>13.9</v>
      </c>
      <c r="E170">
        <v>10</v>
      </c>
      <c r="F170">
        <v>0</v>
      </c>
      <c r="G170">
        <v>17.52</v>
      </c>
      <c r="H170">
        <v>156.52000000000001</v>
      </c>
    </row>
    <row r="171" spans="1:8" x14ac:dyDescent="0.25">
      <c r="A171">
        <v>10310</v>
      </c>
      <c r="B171" s="5">
        <v>35328</v>
      </c>
      <c r="C171" t="s">
        <v>40</v>
      </c>
      <c r="D171">
        <v>39.4</v>
      </c>
      <c r="E171">
        <v>5</v>
      </c>
      <c r="F171">
        <v>0</v>
      </c>
      <c r="G171">
        <v>17.52</v>
      </c>
      <c r="H171">
        <v>214.52</v>
      </c>
    </row>
    <row r="172" spans="1:8" x14ac:dyDescent="0.25">
      <c r="A172">
        <v>10311</v>
      </c>
      <c r="B172" s="5">
        <v>35328</v>
      </c>
      <c r="C172" t="s">
        <v>36</v>
      </c>
      <c r="D172">
        <v>11.2</v>
      </c>
      <c r="E172">
        <v>6</v>
      </c>
      <c r="F172">
        <v>0</v>
      </c>
      <c r="G172">
        <v>24.69</v>
      </c>
      <c r="H172">
        <v>91.89</v>
      </c>
    </row>
    <row r="173" spans="1:8" x14ac:dyDescent="0.25">
      <c r="A173">
        <v>10311</v>
      </c>
      <c r="B173" s="5">
        <v>35328</v>
      </c>
      <c r="C173" t="s">
        <v>67</v>
      </c>
      <c r="D173">
        <v>28.8</v>
      </c>
      <c r="E173">
        <v>7</v>
      </c>
      <c r="F173">
        <v>0</v>
      </c>
      <c r="G173">
        <v>24.69</v>
      </c>
      <c r="H173">
        <v>226.29</v>
      </c>
    </row>
    <row r="174" spans="1:8" x14ac:dyDescent="0.25">
      <c r="A174">
        <v>10312</v>
      </c>
      <c r="B174" s="5">
        <v>35331</v>
      </c>
      <c r="C174" t="s">
        <v>56</v>
      </c>
      <c r="D174">
        <v>36.4</v>
      </c>
      <c r="E174">
        <v>4</v>
      </c>
      <c r="F174">
        <v>0</v>
      </c>
      <c r="G174">
        <v>40.26</v>
      </c>
      <c r="H174">
        <v>185.86</v>
      </c>
    </row>
    <row r="175" spans="1:8" x14ac:dyDescent="0.25">
      <c r="A175">
        <v>10312</v>
      </c>
      <c r="B175" s="5">
        <v>35331</v>
      </c>
      <c r="C175" t="s">
        <v>51</v>
      </c>
      <c r="D175">
        <v>36.799999999999997</v>
      </c>
      <c r="E175">
        <v>24</v>
      </c>
      <c r="F175">
        <v>0</v>
      </c>
      <c r="G175">
        <v>40.26</v>
      </c>
      <c r="H175">
        <v>923.46</v>
      </c>
    </row>
    <row r="176" spans="1:8" x14ac:dyDescent="0.25">
      <c r="A176">
        <v>10312</v>
      </c>
      <c r="B176" s="5">
        <v>35331</v>
      </c>
      <c r="C176" t="s">
        <v>29</v>
      </c>
      <c r="D176">
        <v>26.2</v>
      </c>
      <c r="E176">
        <v>20</v>
      </c>
      <c r="F176">
        <v>0</v>
      </c>
      <c r="G176">
        <v>40.26</v>
      </c>
      <c r="H176">
        <v>564.26</v>
      </c>
    </row>
    <row r="177" spans="1:8" x14ac:dyDescent="0.25">
      <c r="A177">
        <v>10312</v>
      </c>
      <c r="B177" s="5">
        <v>35331</v>
      </c>
      <c r="C177" t="s">
        <v>54</v>
      </c>
      <c r="D177">
        <v>6.2</v>
      </c>
      <c r="E177">
        <v>10</v>
      </c>
      <c r="F177">
        <v>0</v>
      </c>
      <c r="G177">
        <v>40.26</v>
      </c>
      <c r="H177">
        <v>102.26</v>
      </c>
    </row>
    <row r="178" spans="1:8" x14ac:dyDescent="0.25">
      <c r="A178">
        <v>10313</v>
      </c>
      <c r="B178" s="5">
        <v>35332</v>
      </c>
      <c r="C178" t="s">
        <v>16</v>
      </c>
      <c r="D178">
        <v>15.2</v>
      </c>
      <c r="E178">
        <v>12</v>
      </c>
      <c r="F178">
        <v>0</v>
      </c>
      <c r="G178">
        <v>1.96</v>
      </c>
      <c r="H178">
        <v>184.36</v>
      </c>
    </row>
    <row r="179" spans="1:8" x14ac:dyDescent="0.25">
      <c r="A179">
        <v>10314</v>
      </c>
      <c r="B179" s="5">
        <v>35333</v>
      </c>
      <c r="C179" t="s">
        <v>22</v>
      </c>
      <c r="D179">
        <v>25.6</v>
      </c>
      <c r="E179">
        <v>40</v>
      </c>
      <c r="F179">
        <v>0.1</v>
      </c>
      <c r="G179">
        <v>74.16</v>
      </c>
      <c r="H179">
        <v>995.76</v>
      </c>
    </row>
    <row r="180" spans="1:8" x14ac:dyDescent="0.25">
      <c r="A180">
        <v>10314</v>
      </c>
      <c r="B180" s="5">
        <v>35333</v>
      </c>
      <c r="C180" t="s">
        <v>65</v>
      </c>
      <c r="D180">
        <v>10.6</v>
      </c>
      <c r="E180">
        <v>30</v>
      </c>
      <c r="F180">
        <v>0.1</v>
      </c>
      <c r="G180">
        <v>74.16</v>
      </c>
      <c r="H180">
        <v>360.36</v>
      </c>
    </row>
    <row r="181" spans="1:8" x14ac:dyDescent="0.25">
      <c r="A181">
        <v>10314</v>
      </c>
      <c r="B181" s="5">
        <v>35333</v>
      </c>
      <c r="C181" t="s">
        <v>40</v>
      </c>
      <c r="D181">
        <v>39.4</v>
      </c>
      <c r="E181">
        <v>25</v>
      </c>
      <c r="F181">
        <v>0.1</v>
      </c>
      <c r="G181">
        <v>74.16</v>
      </c>
      <c r="H181">
        <v>960.66</v>
      </c>
    </row>
    <row r="182" spans="1:8" x14ac:dyDescent="0.25">
      <c r="A182">
        <v>10315</v>
      </c>
      <c r="B182" s="5">
        <v>35334</v>
      </c>
      <c r="C182" t="s">
        <v>57</v>
      </c>
      <c r="D182">
        <v>11.2</v>
      </c>
      <c r="E182">
        <v>14</v>
      </c>
      <c r="F182">
        <v>0</v>
      </c>
      <c r="G182">
        <v>41.76</v>
      </c>
      <c r="H182">
        <v>198.56</v>
      </c>
    </row>
    <row r="183" spans="1:8" x14ac:dyDescent="0.25">
      <c r="A183">
        <v>10315</v>
      </c>
      <c r="B183" s="5">
        <v>35334</v>
      </c>
      <c r="C183" t="s">
        <v>27</v>
      </c>
      <c r="D183">
        <v>12</v>
      </c>
      <c r="E183">
        <v>30</v>
      </c>
      <c r="F183">
        <v>0</v>
      </c>
      <c r="G183">
        <v>41.76</v>
      </c>
      <c r="H183">
        <v>401.76</v>
      </c>
    </row>
    <row r="184" spans="1:8" x14ac:dyDescent="0.25">
      <c r="A184">
        <v>10316</v>
      </c>
      <c r="B184" s="5">
        <v>35335</v>
      </c>
      <c r="C184" t="s">
        <v>17</v>
      </c>
      <c r="D184">
        <v>7.7</v>
      </c>
      <c r="E184">
        <v>10</v>
      </c>
      <c r="F184">
        <v>0</v>
      </c>
      <c r="G184">
        <v>150.15</v>
      </c>
      <c r="H184">
        <v>227.15</v>
      </c>
    </row>
    <row r="185" spans="1:8" x14ac:dyDescent="0.25">
      <c r="A185">
        <v>10316</v>
      </c>
      <c r="B185" s="5">
        <v>35335</v>
      </c>
      <c r="C185" t="s">
        <v>40</v>
      </c>
      <c r="D185">
        <v>39.4</v>
      </c>
      <c r="E185">
        <v>70</v>
      </c>
      <c r="F185">
        <v>0</v>
      </c>
      <c r="G185">
        <v>150.15</v>
      </c>
      <c r="H185">
        <v>2908.15</v>
      </c>
    </row>
    <row r="186" spans="1:8" x14ac:dyDescent="0.25">
      <c r="A186">
        <v>10317</v>
      </c>
      <c r="B186" s="5">
        <v>35338</v>
      </c>
      <c r="C186" t="s">
        <v>46</v>
      </c>
      <c r="D186">
        <v>14.4</v>
      </c>
      <c r="E186">
        <v>20</v>
      </c>
      <c r="F186">
        <v>0</v>
      </c>
      <c r="G186">
        <v>12.69</v>
      </c>
      <c r="H186">
        <v>300.69</v>
      </c>
    </row>
    <row r="187" spans="1:8" x14ac:dyDescent="0.25">
      <c r="A187">
        <v>10318</v>
      </c>
      <c r="B187" s="5">
        <v>35339</v>
      </c>
      <c r="C187" t="s">
        <v>17</v>
      </c>
      <c r="D187">
        <v>7.7</v>
      </c>
      <c r="E187">
        <v>20</v>
      </c>
      <c r="F187">
        <v>0</v>
      </c>
      <c r="G187">
        <v>4.7300000000000004</v>
      </c>
      <c r="H187">
        <v>158.72999999999999</v>
      </c>
    </row>
    <row r="188" spans="1:8" x14ac:dyDescent="0.25">
      <c r="A188">
        <v>10318</v>
      </c>
      <c r="B188" s="5">
        <v>35339</v>
      </c>
      <c r="C188" t="s">
        <v>18</v>
      </c>
      <c r="D188">
        <v>14.4</v>
      </c>
      <c r="E188">
        <v>6</v>
      </c>
      <c r="F188">
        <v>0</v>
      </c>
      <c r="G188">
        <v>4.7300000000000004</v>
      </c>
      <c r="H188">
        <v>91.13</v>
      </c>
    </row>
    <row r="189" spans="1:8" x14ac:dyDescent="0.25">
      <c r="A189">
        <v>10319</v>
      </c>
      <c r="B189" s="5">
        <v>35340</v>
      </c>
      <c r="C189" t="s">
        <v>4</v>
      </c>
      <c r="D189">
        <v>31.2</v>
      </c>
      <c r="E189">
        <v>8</v>
      </c>
      <c r="F189">
        <v>0</v>
      </c>
      <c r="G189">
        <v>64.5</v>
      </c>
      <c r="H189">
        <v>314.10000000000002</v>
      </c>
    </row>
    <row r="190" spans="1:8" x14ac:dyDescent="0.25">
      <c r="A190">
        <v>10319</v>
      </c>
      <c r="B190" s="5">
        <v>35340</v>
      </c>
      <c r="C190" t="s">
        <v>56</v>
      </c>
      <c r="D190">
        <v>36.4</v>
      </c>
      <c r="E190">
        <v>14</v>
      </c>
      <c r="F190">
        <v>0</v>
      </c>
      <c r="G190">
        <v>64.5</v>
      </c>
      <c r="H190">
        <v>574.1</v>
      </c>
    </row>
    <row r="191" spans="1:8" x14ac:dyDescent="0.25">
      <c r="A191">
        <v>10319</v>
      </c>
      <c r="B191" s="5">
        <v>35340</v>
      </c>
      <c r="C191" t="s">
        <v>18</v>
      </c>
      <c r="D191">
        <v>14.4</v>
      </c>
      <c r="E191">
        <v>30</v>
      </c>
      <c r="F191">
        <v>0</v>
      </c>
      <c r="G191">
        <v>64.5</v>
      </c>
      <c r="H191">
        <v>496.5</v>
      </c>
    </row>
    <row r="192" spans="1:8" x14ac:dyDescent="0.25">
      <c r="A192">
        <v>10320</v>
      </c>
      <c r="B192" s="5">
        <v>35341</v>
      </c>
      <c r="C192" t="s">
        <v>47</v>
      </c>
      <c r="D192">
        <v>17.2</v>
      </c>
      <c r="E192">
        <v>30</v>
      </c>
      <c r="F192">
        <v>0</v>
      </c>
      <c r="G192">
        <v>34.57</v>
      </c>
      <c r="H192">
        <v>550.57000000000005</v>
      </c>
    </row>
    <row r="193" spans="1:8" x14ac:dyDescent="0.25">
      <c r="A193">
        <v>10321</v>
      </c>
      <c r="B193" s="5">
        <v>35341</v>
      </c>
      <c r="C193" t="s">
        <v>39</v>
      </c>
      <c r="D193">
        <v>14.4</v>
      </c>
      <c r="E193">
        <v>10</v>
      </c>
      <c r="F193">
        <v>0</v>
      </c>
      <c r="G193">
        <v>3.43</v>
      </c>
      <c r="H193">
        <v>147.43</v>
      </c>
    </row>
    <row r="194" spans="1:8" x14ac:dyDescent="0.25">
      <c r="A194">
        <v>10322</v>
      </c>
      <c r="B194" s="5">
        <v>35342</v>
      </c>
      <c r="C194" t="s">
        <v>70</v>
      </c>
      <c r="D194">
        <v>5.6</v>
      </c>
      <c r="E194">
        <v>20</v>
      </c>
      <c r="F194">
        <v>0</v>
      </c>
      <c r="G194">
        <v>0.4</v>
      </c>
      <c r="H194">
        <v>112.4</v>
      </c>
    </row>
    <row r="195" spans="1:8" x14ac:dyDescent="0.25">
      <c r="A195">
        <v>10323</v>
      </c>
      <c r="B195" s="5">
        <v>35345</v>
      </c>
      <c r="C195" t="s">
        <v>48</v>
      </c>
      <c r="D195">
        <v>12.4</v>
      </c>
      <c r="E195">
        <v>5</v>
      </c>
      <c r="F195">
        <v>0</v>
      </c>
      <c r="G195">
        <v>4.88</v>
      </c>
      <c r="H195">
        <v>66.88</v>
      </c>
    </row>
    <row r="196" spans="1:8" x14ac:dyDescent="0.25">
      <c r="A196">
        <v>10323</v>
      </c>
      <c r="B196" s="5">
        <v>35345</v>
      </c>
      <c r="C196" t="s">
        <v>72</v>
      </c>
      <c r="D196">
        <v>11.2</v>
      </c>
      <c r="E196">
        <v>4</v>
      </c>
      <c r="F196">
        <v>0</v>
      </c>
      <c r="G196">
        <v>4.88</v>
      </c>
      <c r="H196">
        <v>49.68</v>
      </c>
    </row>
    <row r="197" spans="1:8" x14ac:dyDescent="0.25">
      <c r="A197">
        <v>10323</v>
      </c>
      <c r="B197" s="5">
        <v>35345</v>
      </c>
      <c r="C197" t="s">
        <v>8</v>
      </c>
      <c r="D197">
        <v>14.4</v>
      </c>
      <c r="E197">
        <v>4</v>
      </c>
      <c r="F197">
        <v>0</v>
      </c>
      <c r="G197">
        <v>4.88</v>
      </c>
      <c r="H197">
        <v>62.48</v>
      </c>
    </row>
    <row r="198" spans="1:8" x14ac:dyDescent="0.25">
      <c r="A198">
        <v>10324</v>
      </c>
      <c r="B198" s="5">
        <v>35346</v>
      </c>
      <c r="C198" t="s">
        <v>28</v>
      </c>
      <c r="D198">
        <v>13.9</v>
      </c>
      <c r="E198">
        <v>21</v>
      </c>
      <c r="F198">
        <v>0.15</v>
      </c>
      <c r="G198">
        <v>214.27</v>
      </c>
      <c r="H198">
        <v>462.38499999999999</v>
      </c>
    </row>
    <row r="199" spans="1:8" x14ac:dyDescent="0.25">
      <c r="A199">
        <v>10324</v>
      </c>
      <c r="B199" s="5">
        <v>35346</v>
      </c>
      <c r="C199" t="s">
        <v>39</v>
      </c>
      <c r="D199">
        <v>14.4</v>
      </c>
      <c r="E199">
        <v>70</v>
      </c>
      <c r="F199">
        <v>0.15</v>
      </c>
      <c r="G199">
        <v>214.27</v>
      </c>
      <c r="H199">
        <v>1071.07</v>
      </c>
    </row>
    <row r="200" spans="1:8" x14ac:dyDescent="0.25">
      <c r="A200">
        <v>10324</v>
      </c>
      <c r="B200" s="5">
        <v>35346</v>
      </c>
      <c r="C200" t="s">
        <v>59</v>
      </c>
      <c r="D200">
        <v>9.6</v>
      </c>
      <c r="E200">
        <v>30</v>
      </c>
      <c r="F200">
        <v>0</v>
      </c>
      <c r="G200">
        <v>214.27</v>
      </c>
      <c r="H200">
        <v>502.27</v>
      </c>
    </row>
    <row r="201" spans="1:8" x14ac:dyDescent="0.25">
      <c r="A201">
        <v>10324</v>
      </c>
      <c r="B201" s="5">
        <v>35346</v>
      </c>
      <c r="C201" t="s">
        <v>33</v>
      </c>
      <c r="D201">
        <v>44</v>
      </c>
      <c r="E201">
        <v>40</v>
      </c>
      <c r="F201">
        <v>0.15</v>
      </c>
      <c r="G201">
        <v>214.27</v>
      </c>
      <c r="H201">
        <v>1710.27</v>
      </c>
    </row>
    <row r="202" spans="1:8" x14ac:dyDescent="0.25">
      <c r="A202">
        <v>10324</v>
      </c>
      <c r="B202" s="5">
        <v>35346</v>
      </c>
      <c r="C202" t="s">
        <v>62</v>
      </c>
      <c r="D202">
        <v>35.1</v>
      </c>
      <c r="E202">
        <v>80</v>
      </c>
      <c r="F202">
        <v>0.15</v>
      </c>
      <c r="G202">
        <v>214.27</v>
      </c>
      <c r="H202">
        <v>2601.0700000000002</v>
      </c>
    </row>
    <row r="203" spans="1:8" x14ac:dyDescent="0.25">
      <c r="A203">
        <v>10325</v>
      </c>
      <c r="B203" s="5">
        <v>35347</v>
      </c>
      <c r="C203" t="s">
        <v>66</v>
      </c>
      <c r="D203">
        <v>20</v>
      </c>
      <c r="E203">
        <v>6</v>
      </c>
      <c r="F203">
        <v>0</v>
      </c>
      <c r="G203">
        <v>64.86</v>
      </c>
      <c r="H203">
        <v>184.86</v>
      </c>
    </row>
    <row r="204" spans="1:8" x14ac:dyDescent="0.25">
      <c r="A204">
        <v>10325</v>
      </c>
      <c r="B204" s="5">
        <v>35347</v>
      </c>
      <c r="C204" t="s">
        <v>52</v>
      </c>
      <c r="D204">
        <v>4.8</v>
      </c>
      <c r="E204">
        <v>12</v>
      </c>
      <c r="F204">
        <v>0</v>
      </c>
      <c r="G204">
        <v>64.86</v>
      </c>
      <c r="H204">
        <v>122.46</v>
      </c>
    </row>
    <row r="205" spans="1:8" x14ac:dyDescent="0.25">
      <c r="A205">
        <v>10325</v>
      </c>
      <c r="B205" s="5">
        <v>35347</v>
      </c>
      <c r="C205" t="s">
        <v>42</v>
      </c>
      <c r="D205">
        <v>18.600000000000001</v>
      </c>
      <c r="E205">
        <v>9</v>
      </c>
      <c r="F205">
        <v>0</v>
      </c>
      <c r="G205">
        <v>64.86</v>
      </c>
      <c r="H205">
        <v>232.26</v>
      </c>
    </row>
    <row r="206" spans="1:8" x14ac:dyDescent="0.25">
      <c r="A206">
        <v>10325</v>
      </c>
      <c r="B206" s="5">
        <v>35347</v>
      </c>
      <c r="C206" t="s">
        <v>12</v>
      </c>
      <c r="D206">
        <v>10</v>
      </c>
      <c r="E206">
        <v>4</v>
      </c>
      <c r="F206">
        <v>0</v>
      </c>
      <c r="G206">
        <v>64.86</v>
      </c>
      <c r="H206">
        <v>104.86</v>
      </c>
    </row>
    <row r="207" spans="1:8" x14ac:dyDescent="0.25">
      <c r="A207">
        <v>10325</v>
      </c>
      <c r="B207" s="5">
        <v>35347</v>
      </c>
      <c r="C207" t="s">
        <v>24</v>
      </c>
      <c r="D207">
        <v>27.8</v>
      </c>
      <c r="E207">
        <v>40</v>
      </c>
      <c r="F207">
        <v>0</v>
      </c>
      <c r="G207">
        <v>64.86</v>
      </c>
      <c r="H207">
        <v>1176.8599999999999</v>
      </c>
    </row>
    <row r="208" spans="1:8" x14ac:dyDescent="0.25">
      <c r="A208">
        <v>10326</v>
      </c>
      <c r="B208" s="5">
        <v>35348</v>
      </c>
      <c r="C208" t="s">
        <v>64</v>
      </c>
      <c r="D208">
        <v>17.600000000000001</v>
      </c>
      <c r="E208">
        <v>24</v>
      </c>
      <c r="F208">
        <v>0</v>
      </c>
      <c r="G208">
        <v>77.92</v>
      </c>
      <c r="H208">
        <v>500.32</v>
      </c>
    </row>
    <row r="209" spans="1:8" x14ac:dyDescent="0.25">
      <c r="A209">
        <v>10326</v>
      </c>
      <c r="B209" s="5">
        <v>35348</v>
      </c>
      <c r="C209" t="s">
        <v>34</v>
      </c>
      <c r="D209">
        <v>15.6</v>
      </c>
      <c r="E209">
        <v>16</v>
      </c>
      <c r="F209">
        <v>0</v>
      </c>
      <c r="G209">
        <v>77.92</v>
      </c>
      <c r="H209">
        <v>327.52</v>
      </c>
    </row>
    <row r="210" spans="1:8" x14ac:dyDescent="0.25">
      <c r="A210">
        <v>10326</v>
      </c>
      <c r="B210" s="5">
        <v>35348</v>
      </c>
      <c r="C210" t="s">
        <v>54</v>
      </c>
      <c r="D210">
        <v>6.2</v>
      </c>
      <c r="E210">
        <v>50</v>
      </c>
      <c r="F210">
        <v>0</v>
      </c>
      <c r="G210">
        <v>77.92</v>
      </c>
      <c r="H210">
        <v>387.92</v>
      </c>
    </row>
    <row r="211" spans="1:8" x14ac:dyDescent="0.25">
      <c r="A211">
        <v>10327</v>
      </c>
      <c r="B211" s="5">
        <v>35349</v>
      </c>
      <c r="C211" t="s">
        <v>7</v>
      </c>
      <c r="D211">
        <v>15.2</v>
      </c>
      <c r="E211">
        <v>25</v>
      </c>
      <c r="F211">
        <v>0.2</v>
      </c>
      <c r="G211">
        <v>63.36</v>
      </c>
      <c r="H211">
        <v>367.36</v>
      </c>
    </row>
    <row r="212" spans="1:8" x14ac:dyDescent="0.25">
      <c r="A212">
        <v>10327</v>
      </c>
      <c r="B212" s="5">
        <v>35349</v>
      </c>
      <c r="C212" t="s">
        <v>31</v>
      </c>
      <c r="D212">
        <v>16.8</v>
      </c>
      <c r="E212">
        <v>50</v>
      </c>
      <c r="F212">
        <v>0.2</v>
      </c>
      <c r="G212">
        <v>63.36</v>
      </c>
      <c r="H212">
        <v>735.36</v>
      </c>
    </row>
    <row r="213" spans="1:8" x14ac:dyDescent="0.25">
      <c r="A213">
        <v>10327</v>
      </c>
      <c r="B213" s="5">
        <v>35349</v>
      </c>
      <c r="C213" t="s">
        <v>25</v>
      </c>
      <c r="D213">
        <v>20.7</v>
      </c>
      <c r="E213">
        <v>35</v>
      </c>
      <c r="F213">
        <v>0.2</v>
      </c>
      <c r="G213">
        <v>63.36</v>
      </c>
      <c r="H213">
        <v>642.96</v>
      </c>
    </row>
    <row r="214" spans="1:8" x14ac:dyDescent="0.25">
      <c r="A214">
        <v>10327</v>
      </c>
      <c r="B214" s="5">
        <v>35349</v>
      </c>
      <c r="C214" t="s">
        <v>65</v>
      </c>
      <c r="D214">
        <v>10.6</v>
      </c>
      <c r="E214">
        <v>30</v>
      </c>
      <c r="F214">
        <v>0.2</v>
      </c>
      <c r="G214">
        <v>63.36</v>
      </c>
      <c r="H214">
        <v>317.76</v>
      </c>
    </row>
    <row r="215" spans="1:8" x14ac:dyDescent="0.25">
      <c r="A215">
        <v>10328</v>
      </c>
      <c r="B215" s="5">
        <v>35352</v>
      </c>
      <c r="C215" t="s">
        <v>33</v>
      </c>
      <c r="D215">
        <v>44</v>
      </c>
      <c r="E215">
        <v>9</v>
      </c>
      <c r="F215">
        <v>0</v>
      </c>
      <c r="G215">
        <v>87.03</v>
      </c>
      <c r="H215">
        <v>483.03</v>
      </c>
    </row>
    <row r="216" spans="1:8" x14ac:dyDescent="0.25">
      <c r="A216">
        <v>10328</v>
      </c>
      <c r="B216" s="5">
        <v>35352</v>
      </c>
      <c r="C216" t="s">
        <v>20</v>
      </c>
      <c r="D216">
        <v>16.8</v>
      </c>
      <c r="E216">
        <v>40</v>
      </c>
      <c r="F216">
        <v>0</v>
      </c>
      <c r="G216">
        <v>87.03</v>
      </c>
      <c r="H216">
        <v>759.03</v>
      </c>
    </row>
    <row r="217" spans="1:8" x14ac:dyDescent="0.25">
      <c r="A217">
        <v>10328</v>
      </c>
      <c r="B217" s="5">
        <v>35352</v>
      </c>
      <c r="C217" t="s">
        <v>58</v>
      </c>
      <c r="D217">
        <v>10</v>
      </c>
      <c r="E217">
        <v>10</v>
      </c>
      <c r="F217">
        <v>0</v>
      </c>
      <c r="G217">
        <v>87.03</v>
      </c>
      <c r="H217">
        <v>187.03</v>
      </c>
    </row>
    <row r="218" spans="1:8" x14ac:dyDescent="0.25">
      <c r="A218">
        <v>10329</v>
      </c>
      <c r="B218" s="5">
        <v>35353</v>
      </c>
      <c r="C218" t="s">
        <v>60</v>
      </c>
      <c r="D218">
        <v>7.3</v>
      </c>
      <c r="E218">
        <v>10</v>
      </c>
      <c r="F218">
        <v>0.05</v>
      </c>
      <c r="G218">
        <v>191.67</v>
      </c>
      <c r="H218">
        <v>261.02</v>
      </c>
    </row>
    <row r="219" spans="1:8" x14ac:dyDescent="0.25">
      <c r="A219">
        <v>10329</v>
      </c>
      <c r="B219" s="5">
        <v>35353</v>
      </c>
      <c r="C219" t="s">
        <v>25</v>
      </c>
      <c r="D219">
        <v>20.7</v>
      </c>
      <c r="E219">
        <v>8</v>
      </c>
      <c r="F219">
        <v>0.05</v>
      </c>
      <c r="G219">
        <v>191.67</v>
      </c>
      <c r="H219">
        <v>348.99</v>
      </c>
    </row>
    <row r="220" spans="1:8" x14ac:dyDescent="0.25">
      <c r="A220">
        <v>10329</v>
      </c>
      <c r="B220" s="5">
        <v>35353</v>
      </c>
      <c r="C220" t="s">
        <v>69</v>
      </c>
      <c r="D220">
        <v>210.8</v>
      </c>
      <c r="E220">
        <v>20</v>
      </c>
      <c r="F220">
        <v>0.05</v>
      </c>
      <c r="G220">
        <v>191.67</v>
      </c>
      <c r="H220">
        <v>4196.87</v>
      </c>
    </row>
    <row r="221" spans="1:8" x14ac:dyDescent="0.25">
      <c r="A221">
        <v>10329</v>
      </c>
      <c r="B221" s="5">
        <v>35353</v>
      </c>
      <c r="C221" t="s">
        <v>11</v>
      </c>
      <c r="D221">
        <v>30.4</v>
      </c>
      <c r="E221">
        <v>12</v>
      </c>
      <c r="F221">
        <v>0.05</v>
      </c>
      <c r="G221">
        <v>191.67</v>
      </c>
      <c r="H221">
        <v>538.23</v>
      </c>
    </row>
    <row r="222" spans="1:8" x14ac:dyDescent="0.25">
      <c r="A222">
        <v>10330</v>
      </c>
      <c r="B222" s="5">
        <v>35354</v>
      </c>
      <c r="C222" t="s">
        <v>71</v>
      </c>
      <c r="D222">
        <v>24.9</v>
      </c>
      <c r="E222">
        <v>50</v>
      </c>
      <c r="F222">
        <v>0.15</v>
      </c>
      <c r="G222">
        <v>12.75</v>
      </c>
      <c r="H222">
        <v>1071</v>
      </c>
    </row>
    <row r="223" spans="1:8" x14ac:dyDescent="0.25">
      <c r="A223">
        <v>10330</v>
      </c>
      <c r="B223" s="5">
        <v>35354</v>
      </c>
      <c r="C223" t="s">
        <v>24</v>
      </c>
      <c r="D223">
        <v>27.8</v>
      </c>
      <c r="E223">
        <v>25</v>
      </c>
      <c r="F223">
        <v>0.15</v>
      </c>
      <c r="G223">
        <v>12.75</v>
      </c>
      <c r="H223">
        <v>603.5</v>
      </c>
    </row>
    <row r="224" spans="1:8" x14ac:dyDescent="0.25">
      <c r="A224">
        <v>10331</v>
      </c>
      <c r="B224" s="5">
        <v>35354</v>
      </c>
      <c r="C224" t="s">
        <v>61</v>
      </c>
      <c r="D224">
        <v>5.9</v>
      </c>
      <c r="E224">
        <v>15</v>
      </c>
      <c r="F224">
        <v>0</v>
      </c>
      <c r="G224">
        <v>10.19</v>
      </c>
      <c r="H224">
        <v>98.69</v>
      </c>
    </row>
    <row r="225" spans="1:8" x14ac:dyDescent="0.25">
      <c r="A225">
        <v>10332</v>
      </c>
      <c r="B225" s="5">
        <v>35355</v>
      </c>
      <c r="C225" t="s">
        <v>45</v>
      </c>
      <c r="D225">
        <v>50</v>
      </c>
      <c r="E225">
        <v>40</v>
      </c>
      <c r="F225">
        <v>0.2</v>
      </c>
      <c r="G225">
        <v>52.84</v>
      </c>
      <c r="H225">
        <v>1652.84</v>
      </c>
    </row>
    <row r="226" spans="1:8" x14ac:dyDescent="0.25">
      <c r="A226">
        <v>10332</v>
      </c>
      <c r="B226" s="5">
        <v>35355</v>
      </c>
      <c r="C226" t="s">
        <v>36</v>
      </c>
      <c r="D226">
        <v>11.2</v>
      </c>
      <c r="E226">
        <v>10</v>
      </c>
      <c r="F226">
        <v>0.2</v>
      </c>
      <c r="G226">
        <v>52.84</v>
      </c>
      <c r="H226">
        <v>142.44</v>
      </c>
    </row>
    <row r="227" spans="1:8" x14ac:dyDescent="0.25">
      <c r="A227">
        <v>10332</v>
      </c>
      <c r="B227" s="5">
        <v>35355</v>
      </c>
      <c r="C227" t="s">
        <v>74</v>
      </c>
      <c r="D227">
        <v>7.6</v>
      </c>
      <c r="E227">
        <v>16</v>
      </c>
      <c r="F227">
        <v>0.2</v>
      </c>
      <c r="G227">
        <v>52.84</v>
      </c>
      <c r="H227">
        <v>150.12</v>
      </c>
    </row>
    <row r="228" spans="1:8" x14ac:dyDescent="0.25">
      <c r="A228">
        <v>10333</v>
      </c>
      <c r="B228" s="5">
        <v>35356</v>
      </c>
      <c r="C228" t="s">
        <v>42</v>
      </c>
      <c r="D228">
        <v>18.600000000000001</v>
      </c>
      <c r="E228">
        <v>10</v>
      </c>
      <c r="F228">
        <v>0</v>
      </c>
      <c r="G228">
        <v>0.59</v>
      </c>
      <c r="H228">
        <v>186.59</v>
      </c>
    </row>
    <row r="229" spans="1:8" x14ac:dyDescent="0.25">
      <c r="A229">
        <v>10333</v>
      </c>
      <c r="B229" s="5">
        <v>35356</v>
      </c>
      <c r="C229" t="s">
        <v>38</v>
      </c>
      <c r="D229">
        <v>8</v>
      </c>
      <c r="E229">
        <v>10</v>
      </c>
      <c r="F229">
        <v>0.1</v>
      </c>
      <c r="G229">
        <v>0.59</v>
      </c>
      <c r="H229">
        <v>72.59</v>
      </c>
    </row>
    <row r="230" spans="1:8" x14ac:dyDescent="0.25">
      <c r="A230">
        <v>10333</v>
      </c>
      <c r="B230" s="5">
        <v>35356</v>
      </c>
      <c r="C230" t="s">
        <v>47</v>
      </c>
      <c r="D230">
        <v>17.2</v>
      </c>
      <c r="E230">
        <v>40</v>
      </c>
      <c r="F230">
        <v>0.1</v>
      </c>
      <c r="G230">
        <v>0.59</v>
      </c>
      <c r="H230">
        <v>619.79</v>
      </c>
    </row>
    <row r="231" spans="1:8" x14ac:dyDescent="0.25">
      <c r="A231">
        <v>10334</v>
      </c>
      <c r="B231" s="5">
        <v>35359</v>
      </c>
      <c r="C231" t="s">
        <v>70</v>
      </c>
      <c r="D231">
        <v>5.6</v>
      </c>
      <c r="E231">
        <v>8</v>
      </c>
      <c r="F231">
        <v>0</v>
      </c>
      <c r="G231">
        <v>8.56</v>
      </c>
      <c r="H231">
        <v>53.36</v>
      </c>
    </row>
    <row r="232" spans="1:8" x14ac:dyDescent="0.25">
      <c r="A232">
        <v>10334</v>
      </c>
      <c r="B232" s="5">
        <v>35359</v>
      </c>
      <c r="C232" t="s">
        <v>58</v>
      </c>
      <c r="D232">
        <v>10</v>
      </c>
      <c r="E232">
        <v>10</v>
      </c>
      <c r="F232">
        <v>0</v>
      </c>
      <c r="G232">
        <v>8.56</v>
      </c>
      <c r="H232">
        <v>108.56</v>
      </c>
    </row>
    <row r="233" spans="1:8" x14ac:dyDescent="0.25">
      <c r="A233">
        <v>10335</v>
      </c>
      <c r="B233" s="5">
        <v>35360</v>
      </c>
      <c r="C233" t="s">
        <v>7</v>
      </c>
      <c r="D233">
        <v>15.2</v>
      </c>
      <c r="E233">
        <v>7</v>
      </c>
      <c r="F233">
        <v>0.2</v>
      </c>
      <c r="G233">
        <v>42.11</v>
      </c>
      <c r="H233">
        <v>127.23</v>
      </c>
    </row>
    <row r="234" spans="1:8" x14ac:dyDescent="0.25">
      <c r="A234">
        <v>10335</v>
      </c>
      <c r="B234" s="5">
        <v>35360</v>
      </c>
      <c r="C234" t="s">
        <v>12</v>
      </c>
      <c r="D234">
        <v>10</v>
      </c>
      <c r="E234">
        <v>25</v>
      </c>
      <c r="F234">
        <v>0.2</v>
      </c>
      <c r="G234">
        <v>42.11</v>
      </c>
      <c r="H234">
        <v>242.11</v>
      </c>
    </row>
    <row r="235" spans="1:8" x14ac:dyDescent="0.25">
      <c r="A235">
        <v>10335</v>
      </c>
      <c r="B235" s="5">
        <v>35360</v>
      </c>
      <c r="C235" t="s">
        <v>22</v>
      </c>
      <c r="D235">
        <v>25.6</v>
      </c>
      <c r="E235">
        <v>6</v>
      </c>
      <c r="F235">
        <v>0.2</v>
      </c>
      <c r="G235">
        <v>42.11</v>
      </c>
      <c r="H235">
        <v>164.99</v>
      </c>
    </row>
    <row r="236" spans="1:8" x14ac:dyDescent="0.25">
      <c r="A236">
        <v>10335</v>
      </c>
      <c r="B236" s="5">
        <v>35360</v>
      </c>
      <c r="C236" t="s">
        <v>21</v>
      </c>
      <c r="D236">
        <v>42.4</v>
      </c>
      <c r="E236">
        <v>48</v>
      </c>
      <c r="F236">
        <v>0.2</v>
      </c>
      <c r="G236">
        <v>42.11</v>
      </c>
      <c r="H236">
        <v>1670.27</v>
      </c>
    </row>
    <row r="237" spans="1:8" x14ac:dyDescent="0.25">
      <c r="A237">
        <v>10336</v>
      </c>
      <c r="B237" s="5">
        <v>35361</v>
      </c>
      <c r="C237" t="s">
        <v>64</v>
      </c>
      <c r="D237">
        <v>17.600000000000001</v>
      </c>
      <c r="E237">
        <v>18</v>
      </c>
      <c r="F237">
        <v>0.1</v>
      </c>
      <c r="G237">
        <v>15.51</v>
      </c>
      <c r="H237">
        <v>300.63</v>
      </c>
    </row>
    <row r="238" spans="1:8" x14ac:dyDescent="0.25">
      <c r="A238">
        <v>10337</v>
      </c>
      <c r="B238" s="5">
        <v>35362</v>
      </c>
      <c r="C238" t="s">
        <v>73</v>
      </c>
      <c r="D238">
        <v>7.2</v>
      </c>
      <c r="E238">
        <v>40</v>
      </c>
      <c r="F238">
        <v>0</v>
      </c>
      <c r="G238">
        <v>108.26</v>
      </c>
      <c r="H238">
        <v>396.26</v>
      </c>
    </row>
    <row r="239" spans="1:8" x14ac:dyDescent="0.25">
      <c r="A239">
        <v>10337</v>
      </c>
      <c r="B239" s="5">
        <v>35362</v>
      </c>
      <c r="C239" t="s">
        <v>71</v>
      </c>
      <c r="D239">
        <v>24.9</v>
      </c>
      <c r="E239">
        <v>24</v>
      </c>
      <c r="F239">
        <v>0</v>
      </c>
      <c r="G239">
        <v>108.26</v>
      </c>
      <c r="H239">
        <v>705.86</v>
      </c>
    </row>
    <row r="240" spans="1:8" x14ac:dyDescent="0.25">
      <c r="A240">
        <v>10337</v>
      </c>
      <c r="B240" s="5">
        <v>35362</v>
      </c>
      <c r="C240" t="s">
        <v>16</v>
      </c>
      <c r="D240">
        <v>15.2</v>
      </c>
      <c r="E240">
        <v>20</v>
      </c>
      <c r="F240">
        <v>0</v>
      </c>
      <c r="G240">
        <v>108.26</v>
      </c>
      <c r="H240">
        <v>412.26</v>
      </c>
    </row>
    <row r="241" spans="1:8" x14ac:dyDescent="0.25">
      <c r="A241">
        <v>10337</v>
      </c>
      <c r="B241" s="5">
        <v>35362</v>
      </c>
      <c r="C241" t="s">
        <v>13</v>
      </c>
      <c r="D241">
        <v>20.8</v>
      </c>
      <c r="E241">
        <v>28</v>
      </c>
      <c r="F241">
        <v>0</v>
      </c>
      <c r="G241">
        <v>108.26</v>
      </c>
      <c r="H241">
        <v>690.66</v>
      </c>
    </row>
    <row r="242" spans="1:8" x14ac:dyDescent="0.25">
      <c r="A242">
        <v>10337</v>
      </c>
      <c r="B242" s="5">
        <v>35362</v>
      </c>
      <c r="C242" t="s">
        <v>24</v>
      </c>
      <c r="D242">
        <v>27.8</v>
      </c>
      <c r="E242">
        <v>25</v>
      </c>
      <c r="F242">
        <v>0</v>
      </c>
      <c r="G242">
        <v>108.26</v>
      </c>
      <c r="H242">
        <v>803.26</v>
      </c>
    </row>
    <row r="243" spans="1:8" x14ac:dyDescent="0.25">
      <c r="A243">
        <v>10338</v>
      </c>
      <c r="B243" s="5">
        <v>35363</v>
      </c>
      <c r="C243" t="s">
        <v>4</v>
      </c>
      <c r="D243">
        <v>31.2</v>
      </c>
      <c r="E243">
        <v>20</v>
      </c>
      <c r="F243">
        <v>0</v>
      </c>
      <c r="G243">
        <v>84.21</v>
      </c>
      <c r="H243">
        <v>708.21</v>
      </c>
    </row>
    <row r="244" spans="1:8" x14ac:dyDescent="0.25">
      <c r="A244">
        <v>10338</v>
      </c>
      <c r="B244" s="5">
        <v>35363</v>
      </c>
      <c r="C244" t="s">
        <v>25</v>
      </c>
      <c r="D244">
        <v>20.7</v>
      </c>
      <c r="E244">
        <v>15</v>
      </c>
      <c r="F244">
        <v>0</v>
      </c>
      <c r="G244">
        <v>84.21</v>
      </c>
      <c r="H244">
        <v>394.71</v>
      </c>
    </row>
    <row r="245" spans="1:8" x14ac:dyDescent="0.25">
      <c r="A245">
        <v>10339</v>
      </c>
      <c r="B245" s="5">
        <v>35366</v>
      </c>
      <c r="C245" t="s">
        <v>64</v>
      </c>
      <c r="D245">
        <v>17.600000000000001</v>
      </c>
      <c r="E245">
        <v>10</v>
      </c>
      <c r="F245">
        <v>0</v>
      </c>
      <c r="G245">
        <v>15.66</v>
      </c>
      <c r="H245">
        <v>191.66</v>
      </c>
    </row>
    <row r="246" spans="1:8" x14ac:dyDescent="0.25">
      <c r="A246">
        <v>10339</v>
      </c>
      <c r="B246" s="5">
        <v>35366</v>
      </c>
      <c r="C246" t="s">
        <v>4</v>
      </c>
      <c r="D246">
        <v>31.2</v>
      </c>
      <c r="E246">
        <v>70</v>
      </c>
      <c r="F246">
        <v>0.05</v>
      </c>
      <c r="G246">
        <v>15.66</v>
      </c>
      <c r="H246">
        <v>2090.46</v>
      </c>
    </row>
    <row r="247" spans="1:8" x14ac:dyDescent="0.25">
      <c r="A247">
        <v>10339</v>
      </c>
      <c r="B247" s="5">
        <v>35366</v>
      </c>
      <c r="C247" t="s">
        <v>40</v>
      </c>
      <c r="D247">
        <v>39.4</v>
      </c>
      <c r="E247">
        <v>28</v>
      </c>
      <c r="F247">
        <v>0</v>
      </c>
      <c r="G247">
        <v>15.66</v>
      </c>
      <c r="H247">
        <v>1118.8599999999999</v>
      </c>
    </row>
    <row r="248" spans="1:8" x14ac:dyDescent="0.25">
      <c r="A248">
        <v>10340</v>
      </c>
      <c r="B248" s="5">
        <v>35367</v>
      </c>
      <c r="C248" t="s">
        <v>45</v>
      </c>
      <c r="D248">
        <v>50</v>
      </c>
      <c r="E248">
        <v>20</v>
      </c>
      <c r="F248">
        <v>0.05</v>
      </c>
      <c r="G248">
        <v>166.31</v>
      </c>
      <c r="H248">
        <v>1116.31</v>
      </c>
    </row>
    <row r="249" spans="1:8" x14ac:dyDescent="0.25">
      <c r="A249">
        <v>10340</v>
      </c>
      <c r="B249" s="5">
        <v>35367</v>
      </c>
      <c r="C249" t="s">
        <v>17</v>
      </c>
      <c r="D249">
        <v>7.7</v>
      </c>
      <c r="E249">
        <v>12</v>
      </c>
      <c r="F249">
        <v>0.05</v>
      </c>
      <c r="G249">
        <v>166.31</v>
      </c>
      <c r="H249">
        <v>254.09</v>
      </c>
    </row>
    <row r="250" spans="1:8" x14ac:dyDescent="0.25">
      <c r="A250">
        <v>10340</v>
      </c>
      <c r="B250" s="5">
        <v>35367</v>
      </c>
      <c r="C250" t="s">
        <v>51</v>
      </c>
      <c r="D250">
        <v>36.799999999999997</v>
      </c>
      <c r="E250">
        <v>40</v>
      </c>
      <c r="F250">
        <v>0.05</v>
      </c>
      <c r="G250">
        <v>166.31</v>
      </c>
      <c r="H250">
        <v>1564.71</v>
      </c>
    </row>
    <row r="251" spans="1:8" x14ac:dyDescent="0.25">
      <c r="A251">
        <v>10341</v>
      </c>
      <c r="B251" s="5">
        <v>35367</v>
      </c>
      <c r="C251" t="s">
        <v>10</v>
      </c>
      <c r="D251">
        <v>2</v>
      </c>
      <c r="E251">
        <v>8</v>
      </c>
      <c r="F251">
        <v>0</v>
      </c>
      <c r="G251">
        <v>26.78</v>
      </c>
      <c r="H251">
        <v>42.78</v>
      </c>
    </row>
    <row r="252" spans="1:8" x14ac:dyDescent="0.25">
      <c r="A252">
        <v>10341</v>
      </c>
      <c r="B252" s="5">
        <v>35367</v>
      </c>
      <c r="C252" t="s">
        <v>33</v>
      </c>
      <c r="D252">
        <v>44</v>
      </c>
      <c r="E252">
        <v>9</v>
      </c>
      <c r="F252">
        <v>0.15</v>
      </c>
      <c r="G252">
        <v>26.78</v>
      </c>
      <c r="H252">
        <v>363.38</v>
      </c>
    </row>
    <row r="253" spans="1:8" x14ac:dyDescent="0.25">
      <c r="A253">
        <v>10342</v>
      </c>
      <c r="B253" s="5">
        <v>35368</v>
      </c>
      <c r="C253" t="s">
        <v>7</v>
      </c>
      <c r="D253">
        <v>15.2</v>
      </c>
      <c r="E253">
        <v>24</v>
      </c>
      <c r="F253">
        <v>0.2</v>
      </c>
      <c r="G253">
        <v>54.83</v>
      </c>
      <c r="H253">
        <v>346.67</v>
      </c>
    </row>
    <row r="254" spans="1:8" x14ac:dyDescent="0.25">
      <c r="A254">
        <v>10342</v>
      </c>
      <c r="B254" s="5">
        <v>35368</v>
      </c>
      <c r="C254" t="s">
        <v>12</v>
      </c>
      <c r="D254">
        <v>10</v>
      </c>
      <c r="E254">
        <v>56</v>
      </c>
      <c r="F254">
        <v>0.2</v>
      </c>
      <c r="G254">
        <v>54.83</v>
      </c>
      <c r="H254">
        <v>502.83</v>
      </c>
    </row>
    <row r="255" spans="1:8" x14ac:dyDescent="0.25">
      <c r="A255">
        <v>10342</v>
      </c>
      <c r="B255" s="5">
        <v>35368</v>
      </c>
      <c r="C255" t="s">
        <v>16</v>
      </c>
      <c r="D255">
        <v>15.2</v>
      </c>
      <c r="E255">
        <v>40</v>
      </c>
      <c r="F255">
        <v>0.2</v>
      </c>
      <c r="G255">
        <v>54.83</v>
      </c>
      <c r="H255">
        <v>541.23</v>
      </c>
    </row>
    <row r="256" spans="1:8" x14ac:dyDescent="0.25">
      <c r="A256">
        <v>10342</v>
      </c>
      <c r="B256" s="5">
        <v>35368</v>
      </c>
      <c r="C256" t="s">
        <v>30</v>
      </c>
      <c r="D256">
        <v>19.2</v>
      </c>
      <c r="E256">
        <v>40</v>
      </c>
      <c r="F256">
        <v>0.2</v>
      </c>
      <c r="G256">
        <v>54.83</v>
      </c>
      <c r="H256">
        <v>669.23</v>
      </c>
    </row>
    <row r="257" spans="1:8" x14ac:dyDescent="0.25">
      <c r="A257">
        <v>10343</v>
      </c>
      <c r="B257" s="5">
        <v>35369</v>
      </c>
      <c r="C257" t="s">
        <v>63</v>
      </c>
      <c r="D257">
        <v>26.6</v>
      </c>
      <c r="E257">
        <v>50</v>
      </c>
      <c r="F257">
        <v>0</v>
      </c>
      <c r="G257">
        <v>110.37</v>
      </c>
      <c r="H257">
        <v>1440.37</v>
      </c>
    </row>
    <row r="258" spans="1:8" x14ac:dyDescent="0.25">
      <c r="A258">
        <v>10343</v>
      </c>
      <c r="B258" s="5">
        <v>35369</v>
      </c>
      <c r="C258" t="s">
        <v>58</v>
      </c>
      <c r="D258">
        <v>10</v>
      </c>
      <c r="E258">
        <v>4</v>
      </c>
      <c r="F258">
        <v>0.05</v>
      </c>
      <c r="G258">
        <v>110.37</v>
      </c>
      <c r="H258">
        <v>148.37</v>
      </c>
    </row>
    <row r="259" spans="1:8" x14ac:dyDescent="0.25">
      <c r="A259">
        <v>10343</v>
      </c>
      <c r="B259" s="5">
        <v>35369</v>
      </c>
      <c r="C259" t="s">
        <v>18</v>
      </c>
      <c r="D259">
        <v>14.4</v>
      </c>
      <c r="E259">
        <v>15</v>
      </c>
      <c r="F259">
        <v>0</v>
      </c>
      <c r="G259">
        <v>110.37</v>
      </c>
      <c r="H259">
        <v>326.37</v>
      </c>
    </row>
    <row r="260" spans="1:8" x14ac:dyDescent="0.25">
      <c r="A260">
        <v>10344</v>
      </c>
      <c r="B260" s="5">
        <v>35370</v>
      </c>
      <c r="C260" t="s">
        <v>64</v>
      </c>
      <c r="D260">
        <v>17.600000000000001</v>
      </c>
      <c r="E260">
        <v>35</v>
      </c>
      <c r="F260">
        <v>0</v>
      </c>
      <c r="G260">
        <v>23.29</v>
      </c>
      <c r="H260">
        <v>639.29</v>
      </c>
    </row>
    <row r="261" spans="1:8" x14ac:dyDescent="0.25">
      <c r="A261">
        <v>10344</v>
      </c>
      <c r="B261" s="5">
        <v>35370</v>
      </c>
      <c r="C261" t="s">
        <v>75</v>
      </c>
      <c r="D261">
        <v>32</v>
      </c>
      <c r="E261">
        <v>70</v>
      </c>
      <c r="F261">
        <v>0.25</v>
      </c>
      <c r="G261">
        <v>23.29</v>
      </c>
      <c r="H261">
        <v>1703.29</v>
      </c>
    </row>
    <row r="262" spans="1:8" x14ac:dyDescent="0.25">
      <c r="A262">
        <v>10345</v>
      </c>
      <c r="B262" s="5">
        <v>35373</v>
      </c>
      <c r="C262" t="s">
        <v>75</v>
      </c>
      <c r="D262">
        <v>32</v>
      </c>
      <c r="E262">
        <v>70</v>
      </c>
      <c r="F262">
        <v>0</v>
      </c>
      <c r="G262">
        <v>249.06</v>
      </c>
      <c r="H262">
        <v>2489.06</v>
      </c>
    </row>
    <row r="263" spans="1:8" x14ac:dyDescent="0.25">
      <c r="A263">
        <v>10345</v>
      </c>
      <c r="B263" s="5">
        <v>35373</v>
      </c>
      <c r="C263" t="s">
        <v>60</v>
      </c>
      <c r="D263">
        <v>7.3</v>
      </c>
      <c r="E263">
        <v>80</v>
      </c>
      <c r="F263">
        <v>0</v>
      </c>
      <c r="G263">
        <v>249.06</v>
      </c>
      <c r="H263">
        <v>833.06</v>
      </c>
    </row>
    <row r="264" spans="1:8" x14ac:dyDescent="0.25">
      <c r="A264">
        <v>10345</v>
      </c>
      <c r="B264" s="5">
        <v>35373</v>
      </c>
      <c r="C264" t="s">
        <v>36</v>
      </c>
      <c r="D264">
        <v>11.2</v>
      </c>
      <c r="E264">
        <v>9</v>
      </c>
      <c r="F264">
        <v>0</v>
      </c>
      <c r="G264">
        <v>249.06</v>
      </c>
      <c r="H264">
        <v>349.86</v>
      </c>
    </row>
    <row r="265" spans="1:8" x14ac:dyDescent="0.25">
      <c r="A265">
        <v>10346</v>
      </c>
      <c r="B265" s="5">
        <v>35374</v>
      </c>
      <c r="C265" t="s">
        <v>4</v>
      </c>
      <c r="D265">
        <v>31.2</v>
      </c>
      <c r="E265">
        <v>36</v>
      </c>
      <c r="F265">
        <v>0.1</v>
      </c>
      <c r="G265">
        <v>142.08000000000001</v>
      </c>
      <c r="H265">
        <v>1152.96</v>
      </c>
    </row>
    <row r="266" spans="1:8" x14ac:dyDescent="0.25">
      <c r="A266">
        <v>10346</v>
      </c>
      <c r="B266" s="5">
        <v>35374</v>
      </c>
      <c r="C266" t="s">
        <v>11</v>
      </c>
      <c r="D266">
        <v>30.4</v>
      </c>
      <c r="E266">
        <v>20</v>
      </c>
      <c r="F266">
        <v>0</v>
      </c>
      <c r="G266">
        <v>142.08000000000001</v>
      </c>
      <c r="H266">
        <v>750.08</v>
      </c>
    </row>
    <row r="267" spans="1:8" x14ac:dyDescent="0.25">
      <c r="A267">
        <v>10347</v>
      </c>
      <c r="B267" s="5">
        <v>35375</v>
      </c>
      <c r="C267" t="s">
        <v>72</v>
      </c>
      <c r="D267">
        <v>11.2</v>
      </c>
      <c r="E267">
        <v>10</v>
      </c>
      <c r="F267">
        <v>0</v>
      </c>
      <c r="G267">
        <v>3.1</v>
      </c>
      <c r="H267">
        <v>115.1</v>
      </c>
    </row>
    <row r="268" spans="1:8" x14ac:dyDescent="0.25">
      <c r="A268">
        <v>10347</v>
      </c>
      <c r="B268" s="5">
        <v>35375</v>
      </c>
      <c r="C268" t="s">
        <v>8</v>
      </c>
      <c r="D268">
        <v>14.4</v>
      </c>
      <c r="E268">
        <v>50</v>
      </c>
      <c r="F268">
        <v>0.15</v>
      </c>
      <c r="G268">
        <v>3.1</v>
      </c>
      <c r="H268">
        <v>615.1</v>
      </c>
    </row>
    <row r="269" spans="1:8" x14ac:dyDescent="0.25">
      <c r="A269">
        <v>10347</v>
      </c>
      <c r="B269" s="5">
        <v>35375</v>
      </c>
      <c r="C269" t="s">
        <v>5</v>
      </c>
      <c r="D269">
        <v>14.7</v>
      </c>
      <c r="E269">
        <v>4</v>
      </c>
      <c r="F269">
        <v>0</v>
      </c>
      <c r="G269">
        <v>3.1</v>
      </c>
      <c r="H269">
        <v>61.9</v>
      </c>
    </row>
    <row r="270" spans="1:8" x14ac:dyDescent="0.25">
      <c r="A270">
        <v>10347</v>
      </c>
      <c r="B270" s="5">
        <v>35375</v>
      </c>
      <c r="C270" t="s">
        <v>54</v>
      </c>
      <c r="D270">
        <v>6.2</v>
      </c>
      <c r="E270">
        <v>6</v>
      </c>
      <c r="F270">
        <v>0.15</v>
      </c>
      <c r="G270">
        <v>3.1</v>
      </c>
      <c r="H270">
        <v>34.72</v>
      </c>
    </row>
    <row r="271" spans="1:8" x14ac:dyDescent="0.25">
      <c r="A271">
        <v>10348</v>
      </c>
      <c r="B271" s="5">
        <v>35376</v>
      </c>
      <c r="C271" t="s">
        <v>46</v>
      </c>
      <c r="D271">
        <v>14.4</v>
      </c>
      <c r="E271">
        <v>15</v>
      </c>
      <c r="F271">
        <v>0.15</v>
      </c>
      <c r="G271">
        <v>0.78</v>
      </c>
      <c r="H271">
        <v>184.38</v>
      </c>
    </row>
    <row r="272" spans="1:8" x14ac:dyDescent="0.25">
      <c r="A272">
        <v>10348</v>
      </c>
      <c r="B272" s="5">
        <v>35376</v>
      </c>
      <c r="C272" t="s">
        <v>73</v>
      </c>
      <c r="D272">
        <v>7.2</v>
      </c>
      <c r="E272">
        <v>25</v>
      </c>
      <c r="F272">
        <v>0</v>
      </c>
      <c r="G272">
        <v>0.78</v>
      </c>
      <c r="H272">
        <v>180.78</v>
      </c>
    </row>
    <row r="273" spans="1:8" x14ac:dyDescent="0.25">
      <c r="A273">
        <v>10349</v>
      </c>
      <c r="B273" s="5">
        <v>35377</v>
      </c>
      <c r="C273" t="s">
        <v>61</v>
      </c>
      <c r="D273">
        <v>5.9</v>
      </c>
      <c r="E273">
        <v>24</v>
      </c>
      <c r="F273">
        <v>0</v>
      </c>
      <c r="G273">
        <v>8.6300000000000008</v>
      </c>
      <c r="H273">
        <v>150.22999999999999</v>
      </c>
    </row>
    <row r="274" spans="1:8" x14ac:dyDescent="0.25">
      <c r="A274">
        <v>10350</v>
      </c>
      <c r="B274" s="5">
        <v>35380</v>
      </c>
      <c r="C274" t="s">
        <v>76</v>
      </c>
      <c r="D274">
        <v>13</v>
      </c>
      <c r="E274">
        <v>15</v>
      </c>
      <c r="F274">
        <v>0.1</v>
      </c>
      <c r="G274">
        <v>64.19</v>
      </c>
      <c r="H274">
        <v>239.69</v>
      </c>
    </row>
    <row r="275" spans="1:8" x14ac:dyDescent="0.25">
      <c r="A275">
        <v>10350</v>
      </c>
      <c r="B275" s="5">
        <v>35380</v>
      </c>
      <c r="C275" t="s">
        <v>67</v>
      </c>
      <c r="D275">
        <v>28.8</v>
      </c>
      <c r="E275">
        <v>18</v>
      </c>
      <c r="F275">
        <v>0.1</v>
      </c>
      <c r="G275">
        <v>64.19</v>
      </c>
      <c r="H275">
        <v>530.75</v>
      </c>
    </row>
    <row r="276" spans="1:8" x14ac:dyDescent="0.25">
      <c r="A276">
        <v>10351</v>
      </c>
      <c r="B276" s="5">
        <v>35380</v>
      </c>
      <c r="C276" t="s">
        <v>69</v>
      </c>
      <c r="D276">
        <v>210.8</v>
      </c>
      <c r="E276">
        <v>20</v>
      </c>
      <c r="F276">
        <v>0.05</v>
      </c>
      <c r="G276">
        <v>162.33000000000001</v>
      </c>
      <c r="H276">
        <v>4167.53</v>
      </c>
    </row>
    <row r="277" spans="1:8" x14ac:dyDescent="0.25">
      <c r="A277">
        <v>10351</v>
      </c>
      <c r="B277" s="5">
        <v>35380</v>
      </c>
      <c r="C277" t="s">
        <v>17</v>
      </c>
      <c r="D277">
        <v>7.7</v>
      </c>
      <c r="E277">
        <v>13</v>
      </c>
      <c r="F277">
        <v>0</v>
      </c>
      <c r="G277">
        <v>162.33000000000001</v>
      </c>
      <c r="H277">
        <v>262.43</v>
      </c>
    </row>
    <row r="278" spans="1:8" x14ac:dyDescent="0.25">
      <c r="A278">
        <v>10351</v>
      </c>
      <c r="B278" s="5">
        <v>35380</v>
      </c>
      <c r="C278" t="s">
        <v>49</v>
      </c>
      <c r="D278">
        <v>15.5</v>
      </c>
      <c r="E278">
        <v>77</v>
      </c>
      <c r="F278">
        <v>0.05</v>
      </c>
      <c r="G278">
        <v>162.33000000000001</v>
      </c>
      <c r="H278">
        <v>1296.155</v>
      </c>
    </row>
    <row r="279" spans="1:8" x14ac:dyDescent="0.25">
      <c r="A279">
        <v>10351</v>
      </c>
      <c r="B279" s="5">
        <v>35380</v>
      </c>
      <c r="C279" t="s">
        <v>20</v>
      </c>
      <c r="D279">
        <v>16.8</v>
      </c>
      <c r="E279">
        <v>10</v>
      </c>
      <c r="F279">
        <v>0.05</v>
      </c>
      <c r="G279">
        <v>162.33000000000001</v>
      </c>
      <c r="H279">
        <v>321.93</v>
      </c>
    </row>
    <row r="280" spans="1:8" x14ac:dyDescent="0.25">
      <c r="A280">
        <v>10352</v>
      </c>
      <c r="B280" s="5">
        <v>35381</v>
      </c>
      <c r="C280" t="s">
        <v>14</v>
      </c>
      <c r="D280">
        <v>3.6</v>
      </c>
      <c r="E280">
        <v>10</v>
      </c>
      <c r="F280">
        <v>0</v>
      </c>
      <c r="G280">
        <v>1.3</v>
      </c>
      <c r="H280">
        <v>37.299999999999997</v>
      </c>
    </row>
    <row r="281" spans="1:8" x14ac:dyDescent="0.25">
      <c r="A281">
        <v>10352</v>
      </c>
      <c r="B281" s="5">
        <v>35381</v>
      </c>
      <c r="C281" t="s">
        <v>61</v>
      </c>
      <c r="D281">
        <v>5.9</v>
      </c>
      <c r="E281">
        <v>20</v>
      </c>
      <c r="F281">
        <v>0.15</v>
      </c>
      <c r="G281">
        <v>1.3</v>
      </c>
      <c r="H281">
        <v>101.6</v>
      </c>
    </row>
    <row r="282" spans="1:8" x14ac:dyDescent="0.25">
      <c r="A282">
        <v>10353</v>
      </c>
      <c r="B282" s="5">
        <v>35382</v>
      </c>
      <c r="C282" t="s">
        <v>31</v>
      </c>
      <c r="D282">
        <v>16.8</v>
      </c>
      <c r="E282">
        <v>12</v>
      </c>
      <c r="F282">
        <v>0.2</v>
      </c>
      <c r="G282">
        <v>360.63</v>
      </c>
      <c r="H282">
        <v>521.91</v>
      </c>
    </row>
    <row r="283" spans="1:8" x14ac:dyDescent="0.25">
      <c r="A283">
        <v>10353</v>
      </c>
      <c r="B283" s="5">
        <v>35382</v>
      </c>
      <c r="C283" t="s">
        <v>69</v>
      </c>
      <c r="D283">
        <v>210.8</v>
      </c>
      <c r="E283">
        <v>50</v>
      </c>
      <c r="F283">
        <v>0.2</v>
      </c>
      <c r="G283">
        <v>360.63</v>
      </c>
      <c r="H283">
        <v>8792.6299999999992</v>
      </c>
    </row>
    <row r="284" spans="1:8" x14ac:dyDescent="0.25">
      <c r="A284">
        <v>10354</v>
      </c>
      <c r="B284" s="5">
        <v>35383</v>
      </c>
      <c r="C284" t="s">
        <v>46</v>
      </c>
      <c r="D284">
        <v>14.4</v>
      </c>
      <c r="E284">
        <v>12</v>
      </c>
      <c r="F284">
        <v>0</v>
      </c>
      <c r="G284">
        <v>53.8</v>
      </c>
      <c r="H284">
        <v>226.6</v>
      </c>
    </row>
    <row r="285" spans="1:8" x14ac:dyDescent="0.25">
      <c r="A285">
        <v>10354</v>
      </c>
      <c r="B285" s="5">
        <v>35383</v>
      </c>
      <c r="C285" t="s">
        <v>41</v>
      </c>
      <c r="D285">
        <v>99</v>
      </c>
      <c r="E285">
        <v>4</v>
      </c>
      <c r="F285">
        <v>0</v>
      </c>
      <c r="G285">
        <v>53.8</v>
      </c>
      <c r="H285">
        <v>449.8</v>
      </c>
    </row>
    <row r="286" spans="1:8" x14ac:dyDescent="0.25">
      <c r="A286">
        <v>10355</v>
      </c>
      <c r="B286" s="5">
        <v>35384</v>
      </c>
      <c r="C286" t="s">
        <v>14</v>
      </c>
      <c r="D286">
        <v>3.6</v>
      </c>
      <c r="E286">
        <v>25</v>
      </c>
      <c r="F286">
        <v>0</v>
      </c>
      <c r="G286">
        <v>41.95</v>
      </c>
      <c r="H286">
        <v>131.94999999999999</v>
      </c>
    </row>
    <row r="287" spans="1:8" x14ac:dyDescent="0.25">
      <c r="A287">
        <v>10355</v>
      </c>
      <c r="B287" s="5">
        <v>35384</v>
      </c>
      <c r="C287" t="s">
        <v>34</v>
      </c>
      <c r="D287">
        <v>15.6</v>
      </c>
      <c r="E287">
        <v>25</v>
      </c>
      <c r="F287">
        <v>0</v>
      </c>
      <c r="G287">
        <v>41.95</v>
      </c>
      <c r="H287">
        <v>431.95</v>
      </c>
    </row>
    <row r="288" spans="1:8" x14ac:dyDescent="0.25">
      <c r="A288">
        <v>10356</v>
      </c>
      <c r="B288" s="5">
        <v>35387</v>
      </c>
      <c r="C288" t="s">
        <v>12</v>
      </c>
      <c r="D288">
        <v>10</v>
      </c>
      <c r="E288">
        <v>30</v>
      </c>
      <c r="F288">
        <v>0</v>
      </c>
      <c r="G288">
        <v>36.71</v>
      </c>
      <c r="H288">
        <v>336.71</v>
      </c>
    </row>
    <row r="289" spans="1:8" x14ac:dyDescent="0.25">
      <c r="A289">
        <v>10356</v>
      </c>
      <c r="B289" s="5">
        <v>35387</v>
      </c>
      <c r="C289" t="s">
        <v>30</v>
      </c>
      <c r="D289">
        <v>19.2</v>
      </c>
      <c r="E289">
        <v>12</v>
      </c>
      <c r="F289">
        <v>0</v>
      </c>
      <c r="G289">
        <v>36.71</v>
      </c>
      <c r="H289">
        <v>267.11</v>
      </c>
    </row>
    <row r="290" spans="1:8" x14ac:dyDescent="0.25">
      <c r="A290">
        <v>10356</v>
      </c>
      <c r="B290" s="5">
        <v>35387</v>
      </c>
      <c r="C290" t="s">
        <v>67</v>
      </c>
      <c r="D290">
        <v>28.8</v>
      </c>
      <c r="E290">
        <v>20</v>
      </c>
      <c r="F290">
        <v>0</v>
      </c>
      <c r="G290">
        <v>36.71</v>
      </c>
      <c r="H290">
        <v>612.71</v>
      </c>
    </row>
    <row r="291" spans="1:8" x14ac:dyDescent="0.25">
      <c r="A291">
        <v>10357</v>
      </c>
      <c r="B291" s="5">
        <v>35388</v>
      </c>
      <c r="C291" t="s">
        <v>50</v>
      </c>
      <c r="D291">
        <v>24.8</v>
      </c>
      <c r="E291">
        <v>30</v>
      </c>
      <c r="F291">
        <v>0.2</v>
      </c>
      <c r="G291">
        <v>34.880000000000003</v>
      </c>
      <c r="H291">
        <v>630.08000000000004</v>
      </c>
    </row>
    <row r="292" spans="1:8" x14ac:dyDescent="0.25">
      <c r="A292">
        <v>10357</v>
      </c>
      <c r="B292" s="5">
        <v>35388</v>
      </c>
      <c r="C292" t="s">
        <v>71</v>
      </c>
      <c r="D292">
        <v>24.9</v>
      </c>
      <c r="E292">
        <v>16</v>
      </c>
      <c r="F292">
        <v>0</v>
      </c>
      <c r="G292">
        <v>34.880000000000003</v>
      </c>
      <c r="H292">
        <v>433.28</v>
      </c>
    </row>
    <row r="293" spans="1:8" x14ac:dyDescent="0.25">
      <c r="A293">
        <v>10357</v>
      </c>
      <c r="B293" s="5">
        <v>35388</v>
      </c>
      <c r="C293" t="s">
        <v>6</v>
      </c>
      <c r="D293">
        <v>27.2</v>
      </c>
      <c r="E293">
        <v>8</v>
      </c>
      <c r="F293">
        <v>0.2</v>
      </c>
      <c r="G293">
        <v>34.880000000000003</v>
      </c>
      <c r="H293">
        <v>208.96</v>
      </c>
    </row>
    <row r="294" spans="1:8" x14ac:dyDescent="0.25">
      <c r="A294">
        <v>10358</v>
      </c>
      <c r="B294" s="5">
        <v>35389</v>
      </c>
      <c r="C294" t="s">
        <v>14</v>
      </c>
      <c r="D294">
        <v>3.6</v>
      </c>
      <c r="E294">
        <v>10</v>
      </c>
      <c r="F294">
        <v>0.05</v>
      </c>
      <c r="G294">
        <v>19.64</v>
      </c>
      <c r="H294">
        <v>53.84</v>
      </c>
    </row>
    <row r="295" spans="1:8" x14ac:dyDescent="0.25">
      <c r="A295">
        <v>10358</v>
      </c>
      <c r="B295" s="5">
        <v>35389</v>
      </c>
      <c r="C295" t="s">
        <v>57</v>
      </c>
      <c r="D295">
        <v>11.2</v>
      </c>
      <c r="E295">
        <v>10</v>
      </c>
      <c r="F295">
        <v>0.05</v>
      </c>
      <c r="G295">
        <v>19.64</v>
      </c>
      <c r="H295">
        <v>126.04</v>
      </c>
    </row>
    <row r="296" spans="1:8" x14ac:dyDescent="0.25">
      <c r="A296">
        <v>10358</v>
      </c>
      <c r="B296" s="5">
        <v>35389</v>
      </c>
      <c r="C296" t="s">
        <v>16</v>
      </c>
      <c r="D296">
        <v>15.2</v>
      </c>
      <c r="E296">
        <v>20</v>
      </c>
      <c r="F296">
        <v>0.05</v>
      </c>
      <c r="G296">
        <v>19.64</v>
      </c>
      <c r="H296">
        <v>308.44</v>
      </c>
    </row>
    <row r="297" spans="1:8" x14ac:dyDescent="0.25">
      <c r="A297">
        <v>10359</v>
      </c>
      <c r="B297" s="5">
        <v>35390</v>
      </c>
      <c r="C297" t="s">
        <v>28</v>
      </c>
      <c r="D297">
        <v>13.9</v>
      </c>
      <c r="E297">
        <v>56</v>
      </c>
      <c r="F297">
        <v>0.05</v>
      </c>
      <c r="G297">
        <v>288.43</v>
      </c>
      <c r="H297">
        <v>1027.9100000000001</v>
      </c>
    </row>
    <row r="298" spans="1:8" x14ac:dyDescent="0.25">
      <c r="A298">
        <v>10359</v>
      </c>
      <c r="B298" s="5">
        <v>35390</v>
      </c>
      <c r="C298" t="s">
        <v>12</v>
      </c>
      <c r="D298">
        <v>10</v>
      </c>
      <c r="E298">
        <v>70</v>
      </c>
      <c r="F298">
        <v>0.05</v>
      </c>
      <c r="G298">
        <v>288.43</v>
      </c>
      <c r="H298">
        <v>953.43</v>
      </c>
    </row>
    <row r="299" spans="1:8" x14ac:dyDescent="0.25">
      <c r="A299">
        <v>10359</v>
      </c>
      <c r="B299" s="5">
        <v>35390</v>
      </c>
      <c r="C299" t="s">
        <v>6</v>
      </c>
      <c r="D299">
        <v>27.2</v>
      </c>
      <c r="E299">
        <v>80</v>
      </c>
      <c r="F299">
        <v>0.05</v>
      </c>
      <c r="G299">
        <v>288.43</v>
      </c>
      <c r="H299">
        <v>2355.63</v>
      </c>
    </row>
    <row r="300" spans="1:8" x14ac:dyDescent="0.25">
      <c r="A300">
        <v>10360</v>
      </c>
      <c r="B300" s="5">
        <v>35391</v>
      </c>
      <c r="C300" t="s">
        <v>56</v>
      </c>
      <c r="D300">
        <v>36.4</v>
      </c>
      <c r="E300">
        <v>30</v>
      </c>
      <c r="F300">
        <v>0</v>
      </c>
      <c r="G300">
        <v>131.69999999999999</v>
      </c>
      <c r="H300">
        <v>1223.7</v>
      </c>
    </row>
    <row r="301" spans="1:8" x14ac:dyDescent="0.25">
      <c r="A301">
        <v>10360</v>
      </c>
      <c r="B301" s="5">
        <v>35391</v>
      </c>
      <c r="C301" t="s">
        <v>41</v>
      </c>
      <c r="D301">
        <v>99</v>
      </c>
      <c r="E301">
        <v>35</v>
      </c>
      <c r="F301">
        <v>0</v>
      </c>
      <c r="G301">
        <v>131.69999999999999</v>
      </c>
      <c r="H301">
        <v>3596.7</v>
      </c>
    </row>
    <row r="302" spans="1:8" x14ac:dyDescent="0.25">
      <c r="A302">
        <v>10360</v>
      </c>
      <c r="B302" s="5">
        <v>35391</v>
      </c>
      <c r="C302" t="s">
        <v>69</v>
      </c>
      <c r="D302">
        <v>210.8</v>
      </c>
      <c r="E302">
        <v>10</v>
      </c>
      <c r="F302">
        <v>0</v>
      </c>
      <c r="G302">
        <v>131.69999999999999</v>
      </c>
      <c r="H302">
        <v>2239.6999999999998</v>
      </c>
    </row>
    <row r="303" spans="1:8" x14ac:dyDescent="0.25">
      <c r="A303">
        <v>10360</v>
      </c>
      <c r="B303" s="5">
        <v>35391</v>
      </c>
      <c r="C303" t="s">
        <v>23</v>
      </c>
      <c r="D303">
        <v>16</v>
      </c>
      <c r="E303">
        <v>35</v>
      </c>
      <c r="F303">
        <v>0</v>
      </c>
      <c r="G303">
        <v>131.69999999999999</v>
      </c>
      <c r="H303">
        <v>691.7</v>
      </c>
    </row>
    <row r="304" spans="1:8" x14ac:dyDescent="0.25">
      <c r="A304">
        <v>10360</v>
      </c>
      <c r="B304" s="5">
        <v>35391</v>
      </c>
      <c r="C304" t="s">
        <v>61</v>
      </c>
      <c r="D304">
        <v>5.9</v>
      </c>
      <c r="E304">
        <v>28</v>
      </c>
      <c r="F304">
        <v>0</v>
      </c>
      <c r="G304">
        <v>131.69999999999999</v>
      </c>
      <c r="H304">
        <v>296.89999999999998</v>
      </c>
    </row>
    <row r="305" spans="1:8" x14ac:dyDescent="0.25">
      <c r="A305">
        <v>10361</v>
      </c>
      <c r="B305" s="5">
        <v>35391</v>
      </c>
      <c r="C305" t="s">
        <v>8</v>
      </c>
      <c r="D305">
        <v>14.4</v>
      </c>
      <c r="E305">
        <v>54</v>
      </c>
      <c r="F305">
        <v>0.1</v>
      </c>
      <c r="G305">
        <v>183.17</v>
      </c>
      <c r="H305">
        <v>883.00990000000002</v>
      </c>
    </row>
    <row r="306" spans="1:8" x14ac:dyDescent="0.25">
      <c r="A306">
        <v>10361</v>
      </c>
      <c r="B306" s="5">
        <v>35391</v>
      </c>
      <c r="C306" t="s">
        <v>6</v>
      </c>
      <c r="D306">
        <v>27.2</v>
      </c>
      <c r="E306">
        <v>55</v>
      </c>
      <c r="F306">
        <v>0.1</v>
      </c>
      <c r="G306">
        <v>183.17</v>
      </c>
      <c r="H306">
        <v>1529.57</v>
      </c>
    </row>
    <row r="307" spans="1:8" x14ac:dyDescent="0.25">
      <c r="A307">
        <v>10362</v>
      </c>
      <c r="B307" s="5">
        <v>35394</v>
      </c>
      <c r="C307" t="s">
        <v>72</v>
      </c>
      <c r="D307">
        <v>11.2</v>
      </c>
      <c r="E307">
        <v>50</v>
      </c>
      <c r="F307">
        <v>0</v>
      </c>
      <c r="G307">
        <v>96.04</v>
      </c>
      <c r="H307">
        <v>656.04</v>
      </c>
    </row>
    <row r="308" spans="1:8" x14ac:dyDescent="0.25">
      <c r="A308">
        <v>10362</v>
      </c>
      <c r="B308" s="5">
        <v>35394</v>
      </c>
      <c r="C308" t="s">
        <v>21</v>
      </c>
      <c r="D308">
        <v>42.4</v>
      </c>
      <c r="E308">
        <v>20</v>
      </c>
      <c r="F308">
        <v>0</v>
      </c>
      <c r="G308">
        <v>96.04</v>
      </c>
      <c r="H308">
        <v>944.04</v>
      </c>
    </row>
    <row r="309" spans="1:8" x14ac:dyDescent="0.25">
      <c r="A309">
        <v>10362</v>
      </c>
      <c r="B309" s="5">
        <v>35394</v>
      </c>
      <c r="C309" t="s">
        <v>61</v>
      </c>
      <c r="D309">
        <v>5.9</v>
      </c>
      <c r="E309">
        <v>24</v>
      </c>
      <c r="F309">
        <v>0</v>
      </c>
      <c r="G309">
        <v>96.04</v>
      </c>
      <c r="H309">
        <v>237.64</v>
      </c>
    </row>
    <row r="310" spans="1:8" x14ac:dyDescent="0.25">
      <c r="A310">
        <v>10363</v>
      </c>
      <c r="B310" s="5">
        <v>35395</v>
      </c>
      <c r="C310" t="s">
        <v>12</v>
      </c>
      <c r="D310">
        <v>10</v>
      </c>
      <c r="E310">
        <v>20</v>
      </c>
      <c r="F310">
        <v>0</v>
      </c>
      <c r="G310">
        <v>30.54</v>
      </c>
      <c r="H310">
        <v>230.54</v>
      </c>
    </row>
    <row r="311" spans="1:8" x14ac:dyDescent="0.25">
      <c r="A311">
        <v>10363</v>
      </c>
      <c r="B311" s="5">
        <v>35395</v>
      </c>
      <c r="C311" t="s">
        <v>54</v>
      </c>
      <c r="D311">
        <v>6.2</v>
      </c>
      <c r="E311">
        <v>12</v>
      </c>
      <c r="F311">
        <v>0</v>
      </c>
      <c r="G311">
        <v>30.54</v>
      </c>
      <c r="H311">
        <v>104.94</v>
      </c>
    </row>
    <row r="312" spans="1:8" x14ac:dyDescent="0.25">
      <c r="A312">
        <v>10363</v>
      </c>
      <c r="B312" s="5">
        <v>35395</v>
      </c>
      <c r="C312" t="s">
        <v>18</v>
      </c>
      <c r="D312">
        <v>14.4</v>
      </c>
      <c r="E312">
        <v>12</v>
      </c>
      <c r="F312">
        <v>0</v>
      </c>
      <c r="G312">
        <v>30.54</v>
      </c>
      <c r="H312">
        <v>203.34</v>
      </c>
    </row>
    <row r="313" spans="1:8" x14ac:dyDescent="0.25">
      <c r="A313">
        <v>10364</v>
      </c>
      <c r="B313" s="5">
        <v>35395</v>
      </c>
      <c r="C313" t="s">
        <v>67</v>
      </c>
      <c r="D313">
        <v>28.8</v>
      </c>
      <c r="E313">
        <v>30</v>
      </c>
      <c r="F313">
        <v>0</v>
      </c>
      <c r="G313">
        <v>71.97</v>
      </c>
      <c r="H313">
        <v>935.97</v>
      </c>
    </row>
    <row r="314" spans="1:8" x14ac:dyDescent="0.25">
      <c r="A314">
        <v>10364</v>
      </c>
      <c r="B314" s="5">
        <v>35395</v>
      </c>
      <c r="C314" t="s">
        <v>47</v>
      </c>
      <c r="D314">
        <v>17.2</v>
      </c>
      <c r="E314">
        <v>5</v>
      </c>
      <c r="F314">
        <v>0</v>
      </c>
      <c r="G314">
        <v>71.97</v>
      </c>
      <c r="H314">
        <v>157.97</v>
      </c>
    </row>
    <row r="315" spans="1:8" x14ac:dyDescent="0.25">
      <c r="A315">
        <v>10365</v>
      </c>
      <c r="B315" s="5">
        <v>35396</v>
      </c>
      <c r="C315" t="s">
        <v>31</v>
      </c>
      <c r="D315">
        <v>16.8</v>
      </c>
      <c r="E315">
        <v>24</v>
      </c>
      <c r="F315">
        <v>0</v>
      </c>
      <c r="G315">
        <v>22</v>
      </c>
      <c r="H315">
        <v>425.2</v>
      </c>
    </row>
    <row r="316" spans="1:8" x14ac:dyDescent="0.25">
      <c r="A316">
        <v>10366</v>
      </c>
      <c r="B316" s="5">
        <v>35397</v>
      </c>
      <c r="C316" t="s">
        <v>20</v>
      </c>
      <c r="D316">
        <v>16.8</v>
      </c>
      <c r="E316">
        <v>5</v>
      </c>
      <c r="F316">
        <v>0</v>
      </c>
      <c r="G316">
        <v>10.14</v>
      </c>
      <c r="H316">
        <v>94.14</v>
      </c>
    </row>
    <row r="317" spans="1:8" x14ac:dyDescent="0.25">
      <c r="A317">
        <v>10366</v>
      </c>
      <c r="B317" s="5">
        <v>35397</v>
      </c>
      <c r="C317" t="s">
        <v>26</v>
      </c>
      <c r="D317">
        <v>10.4</v>
      </c>
      <c r="E317">
        <v>5</v>
      </c>
      <c r="F317">
        <v>0</v>
      </c>
      <c r="G317">
        <v>10.14</v>
      </c>
      <c r="H317">
        <v>62.14</v>
      </c>
    </row>
    <row r="318" spans="1:8" x14ac:dyDescent="0.25">
      <c r="A318">
        <v>10367</v>
      </c>
      <c r="B318" s="5">
        <v>35397</v>
      </c>
      <c r="C318" t="s">
        <v>57</v>
      </c>
      <c r="D318">
        <v>11.2</v>
      </c>
      <c r="E318">
        <v>36</v>
      </c>
      <c r="F318">
        <v>0</v>
      </c>
      <c r="G318">
        <v>13.55</v>
      </c>
      <c r="H318">
        <v>416.75</v>
      </c>
    </row>
    <row r="319" spans="1:8" x14ac:dyDescent="0.25">
      <c r="A319">
        <v>10367</v>
      </c>
      <c r="B319" s="5">
        <v>35397</v>
      </c>
      <c r="C319" t="s">
        <v>61</v>
      </c>
      <c r="D319">
        <v>5.9</v>
      </c>
      <c r="E319">
        <v>18</v>
      </c>
      <c r="F319">
        <v>0</v>
      </c>
      <c r="G319">
        <v>13.55</v>
      </c>
      <c r="H319">
        <v>119.75</v>
      </c>
    </row>
    <row r="320" spans="1:8" x14ac:dyDescent="0.25">
      <c r="A320">
        <v>10367</v>
      </c>
      <c r="B320" s="5">
        <v>35397</v>
      </c>
      <c r="C320" t="s">
        <v>20</v>
      </c>
      <c r="D320">
        <v>16.8</v>
      </c>
      <c r="E320">
        <v>15</v>
      </c>
      <c r="F320">
        <v>0</v>
      </c>
      <c r="G320">
        <v>13.55</v>
      </c>
      <c r="H320">
        <v>265.55</v>
      </c>
    </row>
    <row r="321" spans="1:8" x14ac:dyDescent="0.25">
      <c r="A321">
        <v>10367</v>
      </c>
      <c r="B321" s="5">
        <v>35397</v>
      </c>
      <c r="C321" t="s">
        <v>26</v>
      </c>
      <c r="D321">
        <v>10.4</v>
      </c>
      <c r="E321">
        <v>7</v>
      </c>
      <c r="F321">
        <v>0</v>
      </c>
      <c r="G321">
        <v>13.55</v>
      </c>
      <c r="H321">
        <v>86.350009999999997</v>
      </c>
    </row>
    <row r="322" spans="1:8" x14ac:dyDescent="0.25">
      <c r="A322">
        <v>10368</v>
      </c>
      <c r="B322" s="5">
        <v>35398</v>
      </c>
      <c r="C322" t="s">
        <v>38</v>
      </c>
      <c r="D322">
        <v>8</v>
      </c>
      <c r="E322">
        <v>5</v>
      </c>
      <c r="F322">
        <v>0.1</v>
      </c>
      <c r="G322">
        <v>101.95</v>
      </c>
      <c r="H322">
        <v>137.94999999999999</v>
      </c>
    </row>
    <row r="323" spans="1:8" x14ac:dyDescent="0.25">
      <c r="A323">
        <v>10368</v>
      </c>
      <c r="B323" s="5">
        <v>35398</v>
      </c>
      <c r="C323" t="s">
        <v>56</v>
      </c>
      <c r="D323">
        <v>36.4</v>
      </c>
      <c r="E323">
        <v>13</v>
      </c>
      <c r="F323">
        <v>0.1</v>
      </c>
      <c r="G323">
        <v>101.95</v>
      </c>
      <c r="H323">
        <v>527.83000000000004</v>
      </c>
    </row>
    <row r="324" spans="1:8" x14ac:dyDescent="0.25">
      <c r="A324">
        <v>10368</v>
      </c>
      <c r="B324" s="5">
        <v>35398</v>
      </c>
      <c r="C324" t="s">
        <v>34</v>
      </c>
      <c r="D324">
        <v>15.6</v>
      </c>
      <c r="E324">
        <v>25</v>
      </c>
      <c r="F324">
        <v>0</v>
      </c>
      <c r="G324">
        <v>101.95</v>
      </c>
      <c r="H324">
        <v>491.95</v>
      </c>
    </row>
    <row r="325" spans="1:8" x14ac:dyDescent="0.25">
      <c r="A325">
        <v>10368</v>
      </c>
      <c r="B325" s="5">
        <v>35398</v>
      </c>
      <c r="C325" t="s">
        <v>63</v>
      </c>
      <c r="D325">
        <v>26.6</v>
      </c>
      <c r="E325">
        <v>35</v>
      </c>
      <c r="F325">
        <v>0.1</v>
      </c>
      <c r="G325">
        <v>101.95</v>
      </c>
      <c r="H325">
        <v>939.85</v>
      </c>
    </row>
    <row r="326" spans="1:8" x14ac:dyDescent="0.25">
      <c r="A326">
        <v>10369</v>
      </c>
      <c r="B326" s="5">
        <v>35401</v>
      </c>
      <c r="C326" t="s">
        <v>41</v>
      </c>
      <c r="D326">
        <v>99</v>
      </c>
      <c r="E326">
        <v>20</v>
      </c>
      <c r="F326">
        <v>0</v>
      </c>
      <c r="G326">
        <v>195.68</v>
      </c>
      <c r="H326">
        <v>2175.6799999999998</v>
      </c>
    </row>
    <row r="327" spans="1:8" x14ac:dyDescent="0.25">
      <c r="A327">
        <v>10369</v>
      </c>
      <c r="B327" s="5">
        <v>35401</v>
      </c>
      <c r="C327" t="s">
        <v>11</v>
      </c>
      <c r="D327">
        <v>30.4</v>
      </c>
      <c r="E327">
        <v>18</v>
      </c>
      <c r="F327">
        <v>0.25</v>
      </c>
      <c r="G327">
        <v>195.68</v>
      </c>
      <c r="H327">
        <v>606.08000000000004</v>
      </c>
    </row>
    <row r="328" spans="1:8" x14ac:dyDescent="0.25">
      <c r="A328">
        <v>10370</v>
      </c>
      <c r="B328" s="5">
        <v>35402</v>
      </c>
      <c r="C328" t="s">
        <v>46</v>
      </c>
      <c r="D328">
        <v>14.4</v>
      </c>
      <c r="E328">
        <v>15</v>
      </c>
      <c r="F328">
        <v>0.15</v>
      </c>
      <c r="G328">
        <v>1.17</v>
      </c>
      <c r="H328">
        <v>184.77</v>
      </c>
    </row>
    <row r="329" spans="1:8" x14ac:dyDescent="0.25">
      <c r="A329">
        <v>10370</v>
      </c>
      <c r="B329" s="5">
        <v>35402</v>
      </c>
      <c r="C329" t="s">
        <v>63</v>
      </c>
      <c r="D329">
        <v>26.6</v>
      </c>
      <c r="E329">
        <v>30</v>
      </c>
      <c r="F329">
        <v>0</v>
      </c>
      <c r="G329">
        <v>1.17</v>
      </c>
      <c r="H329">
        <v>799.17</v>
      </c>
    </row>
    <row r="330" spans="1:8" x14ac:dyDescent="0.25">
      <c r="A330">
        <v>10370</v>
      </c>
      <c r="B330" s="5">
        <v>35402</v>
      </c>
      <c r="C330" t="s">
        <v>19</v>
      </c>
      <c r="D330">
        <v>8</v>
      </c>
      <c r="E330">
        <v>20</v>
      </c>
      <c r="F330">
        <v>0.15</v>
      </c>
      <c r="G330">
        <v>1.17</v>
      </c>
      <c r="H330">
        <v>137.16999999999999</v>
      </c>
    </row>
    <row r="331" spans="1:8" x14ac:dyDescent="0.25">
      <c r="A331">
        <v>10371</v>
      </c>
      <c r="B331" s="5">
        <v>35402</v>
      </c>
      <c r="C331" t="s">
        <v>16</v>
      </c>
      <c r="D331">
        <v>15.2</v>
      </c>
      <c r="E331">
        <v>6</v>
      </c>
      <c r="F331">
        <v>0.2</v>
      </c>
      <c r="G331">
        <v>0.45</v>
      </c>
      <c r="H331">
        <v>73.41</v>
      </c>
    </row>
    <row r="332" spans="1:8" x14ac:dyDescent="0.25">
      <c r="A332">
        <v>10372</v>
      </c>
      <c r="B332" s="5">
        <v>35403</v>
      </c>
      <c r="C332" t="s">
        <v>37</v>
      </c>
      <c r="D332">
        <v>64.8</v>
      </c>
      <c r="E332">
        <v>12</v>
      </c>
      <c r="F332">
        <v>0.25</v>
      </c>
      <c r="G332">
        <v>890.78</v>
      </c>
      <c r="H332">
        <v>1473.98</v>
      </c>
    </row>
    <row r="333" spans="1:8" x14ac:dyDescent="0.25">
      <c r="A333">
        <v>10372</v>
      </c>
      <c r="B333" s="5">
        <v>35403</v>
      </c>
      <c r="C333" t="s">
        <v>69</v>
      </c>
      <c r="D333">
        <v>210.8</v>
      </c>
      <c r="E333">
        <v>40</v>
      </c>
      <c r="F333">
        <v>0.25</v>
      </c>
      <c r="G333">
        <v>890.78</v>
      </c>
      <c r="H333">
        <v>7214.78</v>
      </c>
    </row>
    <row r="334" spans="1:8" x14ac:dyDescent="0.25">
      <c r="A334">
        <v>10372</v>
      </c>
      <c r="B334" s="5">
        <v>35403</v>
      </c>
      <c r="C334" t="s">
        <v>6</v>
      </c>
      <c r="D334">
        <v>27.2</v>
      </c>
      <c r="E334">
        <v>70</v>
      </c>
      <c r="F334">
        <v>0.25</v>
      </c>
      <c r="G334">
        <v>890.78</v>
      </c>
      <c r="H334">
        <v>2318.7800000000002</v>
      </c>
    </row>
    <row r="335" spans="1:8" x14ac:dyDescent="0.25">
      <c r="A335">
        <v>10372</v>
      </c>
      <c r="B335" s="5">
        <v>35403</v>
      </c>
      <c r="C335" t="s">
        <v>24</v>
      </c>
      <c r="D335">
        <v>27.8</v>
      </c>
      <c r="E335">
        <v>42</v>
      </c>
      <c r="F335">
        <v>0.25</v>
      </c>
      <c r="G335">
        <v>890.78</v>
      </c>
      <c r="H335">
        <v>1766.48</v>
      </c>
    </row>
    <row r="336" spans="1:8" x14ac:dyDescent="0.25">
      <c r="A336">
        <v>10373</v>
      </c>
      <c r="B336" s="5">
        <v>35404</v>
      </c>
      <c r="C336" t="s">
        <v>65</v>
      </c>
      <c r="D336">
        <v>10.6</v>
      </c>
      <c r="E336">
        <v>80</v>
      </c>
      <c r="F336">
        <v>0.2</v>
      </c>
      <c r="G336">
        <v>124.12</v>
      </c>
      <c r="H336">
        <v>802.52</v>
      </c>
    </row>
    <row r="337" spans="1:8" x14ac:dyDescent="0.25">
      <c r="A337">
        <v>10373</v>
      </c>
      <c r="B337" s="5">
        <v>35404</v>
      </c>
      <c r="C337" t="s">
        <v>47</v>
      </c>
      <c r="D337">
        <v>17.2</v>
      </c>
      <c r="E337">
        <v>50</v>
      </c>
      <c r="F337">
        <v>0.2</v>
      </c>
      <c r="G337">
        <v>124.12</v>
      </c>
      <c r="H337">
        <v>812.12</v>
      </c>
    </row>
    <row r="338" spans="1:8" x14ac:dyDescent="0.25">
      <c r="A338">
        <v>10374</v>
      </c>
      <c r="B338" s="5">
        <v>35404</v>
      </c>
      <c r="C338" t="s">
        <v>12</v>
      </c>
      <c r="D338">
        <v>10</v>
      </c>
      <c r="E338">
        <v>30</v>
      </c>
      <c r="F338">
        <v>0</v>
      </c>
      <c r="G338">
        <v>3.94</v>
      </c>
      <c r="H338">
        <v>303.94</v>
      </c>
    </row>
    <row r="339" spans="1:8" x14ac:dyDescent="0.25">
      <c r="A339">
        <v>10374</v>
      </c>
      <c r="B339" s="5">
        <v>35404</v>
      </c>
      <c r="C339" t="s">
        <v>65</v>
      </c>
      <c r="D339">
        <v>10.6</v>
      </c>
      <c r="E339">
        <v>15</v>
      </c>
      <c r="F339">
        <v>0</v>
      </c>
      <c r="G339">
        <v>3.94</v>
      </c>
      <c r="H339">
        <v>162.94</v>
      </c>
    </row>
    <row r="340" spans="1:8" x14ac:dyDescent="0.25">
      <c r="A340">
        <v>10375</v>
      </c>
      <c r="B340" s="5">
        <v>35405</v>
      </c>
      <c r="C340" t="s">
        <v>42</v>
      </c>
      <c r="D340">
        <v>18.600000000000001</v>
      </c>
      <c r="E340">
        <v>15</v>
      </c>
      <c r="F340">
        <v>0</v>
      </c>
      <c r="G340">
        <v>20.12</v>
      </c>
      <c r="H340">
        <v>299.12</v>
      </c>
    </row>
    <row r="341" spans="1:8" x14ac:dyDescent="0.25">
      <c r="A341">
        <v>10375</v>
      </c>
      <c r="B341" s="5">
        <v>35405</v>
      </c>
      <c r="C341" t="s">
        <v>61</v>
      </c>
      <c r="D341">
        <v>5.9</v>
      </c>
      <c r="E341">
        <v>10</v>
      </c>
      <c r="F341">
        <v>0</v>
      </c>
      <c r="G341">
        <v>20.12</v>
      </c>
      <c r="H341">
        <v>79.12</v>
      </c>
    </row>
    <row r="342" spans="1:8" x14ac:dyDescent="0.25">
      <c r="A342">
        <v>10376</v>
      </c>
      <c r="B342" s="5">
        <v>35408</v>
      </c>
      <c r="C342" t="s">
        <v>12</v>
      </c>
      <c r="D342">
        <v>10</v>
      </c>
      <c r="E342">
        <v>42</v>
      </c>
      <c r="F342">
        <v>0.05</v>
      </c>
      <c r="G342">
        <v>20.39</v>
      </c>
      <c r="H342">
        <v>419.39</v>
      </c>
    </row>
    <row r="343" spans="1:8" x14ac:dyDescent="0.25">
      <c r="A343">
        <v>10377</v>
      </c>
      <c r="B343" s="5">
        <v>35408</v>
      </c>
      <c r="C343" t="s">
        <v>56</v>
      </c>
      <c r="D343">
        <v>36.4</v>
      </c>
      <c r="E343">
        <v>20</v>
      </c>
      <c r="F343">
        <v>0.15</v>
      </c>
      <c r="G343">
        <v>22.21</v>
      </c>
      <c r="H343">
        <v>641.01</v>
      </c>
    </row>
    <row r="344" spans="1:8" x14ac:dyDescent="0.25">
      <c r="A344">
        <v>10377</v>
      </c>
      <c r="B344" s="5">
        <v>35408</v>
      </c>
      <c r="C344" t="s">
        <v>8</v>
      </c>
      <c r="D344">
        <v>14.4</v>
      </c>
      <c r="E344">
        <v>20</v>
      </c>
      <c r="F344">
        <v>0.15</v>
      </c>
      <c r="G344">
        <v>22.21</v>
      </c>
      <c r="H344">
        <v>267.01</v>
      </c>
    </row>
    <row r="345" spans="1:8" x14ac:dyDescent="0.25">
      <c r="A345">
        <v>10378</v>
      </c>
      <c r="B345" s="5">
        <v>35409</v>
      </c>
      <c r="C345" t="s">
        <v>47</v>
      </c>
      <c r="D345">
        <v>17.2</v>
      </c>
      <c r="E345">
        <v>6</v>
      </c>
      <c r="F345">
        <v>0</v>
      </c>
      <c r="G345">
        <v>5.44</v>
      </c>
      <c r="H345">
        <v>108.64</v>
      </c>
    </row>
    <row r="346" spans="1:8" x14ac:dyDescent="0.25">
      <c r="A346">
        <v>10379</v>
      </c>
      <c r="B346" s="5">
        <v>35410</v>
      </c>
      <c r="C346" t="s">
        <v>17</v>
      </c>
      <c r="D346">
        <v>7.7</v>
      </c>
      <c r="E346">
        <v>8</v>
      </c>
      <c r="F346">
        <v>0.1</v>
      </c>
      <c r="G346">
        <v>45.03</v>
      </c>
      <c r="H346">
        <v>100.47</v>
      </c>
    </row>
    <row r="347" spans="1:8" x14ac:dyDescent="0.25">
      <c r="A347">
        <v>10379</v>
      </c>
      <c r="B347" s="5">
        <v>35410</v>
      </c>
      <c r="C347" t="s">
        <v>62</v>
      </c>
      <c r="D347">
        <v>35.1</v>
      </c>
      <c r="E347">
        <v>16</v>
      </c>
      <c r="F347">
        <v>0.1</v>
      </c>
      <c r="G347">
        <v>45.03</v>
      </c>
      <c r="H347">
        <v>550.47</v>
      </c>
    </row>
    <row r="348" spans="1:8" x14ac:dyDescent="0.25">
      <c r="A348">
        <v>10379</v>
      </c>
      <c r="B348" s="5">
        <v>35410</v>
      </c>
      <c r="C348" t="s">
        <v>20</v>
      </c>
      <c r="D348">
        <v>16.8</v>
      </c>
      <c r="E348">
        <v>20</v>
      </c>
      <c r="F348">
        <v>0.1</v>
      </c>
      <c r="G348">
        <v>45.03</v>
      </c>
      <c r="H348">
        <v>347.43</v>
      </c>
    </row>
    <row r="349" spans="1:8" x14ac:dyDescent="0.25">
      <c r="A349">
        <v>10380</v>
      </c>
      <c r="B349" s="5">
        <v>35411</v>
      </c>
      <c r="C349" t="s">
        <v>25</v>
      </c>
      <c r="D349">
        <v>20.7</v>
      </c>
      <c r="E349">
        <v>18</v>
      </c>
      <c r="F349">
        <v>0.1</v>
      </c>
      <c r="G349">
        <v>35.03</v>
      </c>
      <c r="H349">
        <v>370.37</v>
      </c>
    </row>
    <row r="350" spans="1:8" x14ac:dyDescent="0.25">
      <c r="A350">
        <v>10380</v>
      </c>
      <c r="B350" s="5">
        <v>35411</v>
      </c>
      <c r="C350" t="s">
        <v>29</v>
      </c>
      <c r="D350">
        <v>26.2</v>
      </c>
      <c r="E350">
        <v>20</v>
      </c>
      <c r="F350">
        <v>0.1</v>
      </c>
      <c r="G350">
        <v>35.03</v>
      </c>
      <c r="H350">
        <v>506.63</v>
      </c>
    </row>
    <row r="351" spans="1:8" x14ac:dyDescent="0.25">
      <c r="A351">
        <v>10380</v>
      </c>
      <c r="B351" s="5">
        <v>35411</v>
      </c>
      <c r="C351" t="s">
        <v>6</v>
      </c>
      <c r="D351">
        <v>27.2</v>
      </c>
      <c r="E351">
        <v>6</v>
      </c>
      <c r="F351">
        <v>0.1</v>
      </c>
      <c r="G351">
        <v>35.03</v>
      </c>
      <c r="H351">
        <v>181.91</v>
      </c>
    </row>
    <row r="352" spans="1:8" x14ac:dyDescent="0.25">
      <c r="A352">
        <v>10380</v>
      </c>
      <c r="B352" s="5">
        <v>35411</v>
      </c>
      <c r="C352" t="s">
        <v>27</v>
      </c>
      <c r="D352">
        <v>12</v>
      </c>
      <c r="E352">
        <v>30</v>
      </c>
      <c r="F352">
        <v>0</v>
      </c>
      <c r="G352">
        <v>35.03</v>
      </c>
      <c r="H352">
        <v>395.03</v>
      </c>
    </row>
    <row r="353" spans="1:8" x14ac:dyDescent="0.25">
      <c r="A353">
        <v>10381</v>
      </c>
      <c r="B353" s="5">
        <v>35411</v>
      </c>
      <c r="C353" t="s">
        <v>19</v>
      </c>
      <c r="D353">
        <v>8</v>
      </c>
      <c r="E353">
        <v>14</v>
      </c>
      <c r="F353">
        <v>0</v>
      </c>
      <c r="G353">
        <v>7.99</v>
      </c>
      <c r="H353">
        <v>119.99</v>
      </c>
    </row>
    <row r="354" spans="1:8" x14ac:dyDescent="0.25">
      <c r="A354">
        <v>10382</v>
      </c>
      <c r="B354" s="5">
        <v>35412</v>
      </c>
      <c r="C354" t="s">
        <v>9</v>
      </c>
      <c r="D354">
        <v>17</v>
      </c>
      <c r="E354">
        <v>32</v>
      </c>
      <c r="F354">
        <v>0</v>
      </c>
      <c r="G354">
        <v>94.77</v>
      </c>
      <c r="H354">
        <v>638.77</v>
      </c>
    </row>
    <row r="355" spans="1:8" x14ac:dyDescent="0.25">
      <c r="A355">
        <v>10382</v>
      </c>
      <c r="B355" s="5">
        <v>35412</v>
      </c>
      <c r="C355" t="s">
        <v>45</v>
      </c>
      <c r="D355">
        <v>50</v>
      </c>
      <c r="E355">
        <v>9</v>
      </c>
      <c r="F355">
        <v>0</v>
      </c>
      <c r="G355">
        <v>94.77</v>
      </c>
      <c r="H355">
        <v>544.77</v>
      </c>
    </row>
    <row r="356" spans="1:8" x14ac:dyDescent="0.25">
      <c r="A356">
        <v>10382</v>
      </c>
      <c r="B356" s="5">
        <v>35412</v>
      </c>
      <c r="C356" t="s">
        <v>41</v>
      </c>
      <c r="D356">
        <v>99</v>
      </c>
      <c r="E356">
        <v>14</v>
      </c>
      <c r="F356">
        <v>0</v>
      </c>
      <c r="G356">
        <v>94.77</v>
      </c>
      <c r="H356">
        <v>1480.77</v>
      </c>
    </row>
    <row r="357" spans="1:8" x14ac:dyDescent="0.25">
      <c r="A357">
        <v>10382</v>
      </c>
      <c r="B357" s="5">
        <v>35412</v>
      </c>
      <c r="C357" t="s">
        <v>10</v>
      </c>
      <c r="D357">
        <v>2</v>
      </c>
      <c r="E357">
        <v>60</v>
      </c>
      <c r="F357">
        <v>0</v>
      </c>
      <c r="G357">
        <v>94.77</v>
      </c>
      <c r="H357">
        <v>214.77</v>
      </c>
    </row>
    <row r="358" spans="1:8" x14ac:dyDescent="0.25">
      <c r="A358">
        <v>10382</v>
      </c>
      <c r="B358" s="5">
        <v>35412</v>
      </c>
      <c r="C358" t="s">
        <v>19</v>
      </c>
      <c r="D358">
        <v>8</v>
      </c>
      <c r="E358">
        <v>50</v>
      </c>
      <c r="F358">
        <v>0</v>
      </c>
      <c r="G358">
        <v>94.77</v>
      </c>
      <c r="H358">
        <v>494.77</v>
      </c>
    </row>
    <row r="359" spans="1:8" x14ac:dyDescent="0.25">
      <c r="A359">
        <v>10383</v>
      </c>
      <c r="B359" s="5">
        <v>35415</v>
      </c>
      <c r="C359" t="s">
        <v>52</v>
      </c>
      <c r="D359">
        <v>4.8</v>
      </c>
      <c r="E359">
        <v>20</v>
      </c>
      <c r="F359">
        <v>0</v>
      </c>
      <c r="G359">
        <v>34.24</v>
      </c>
      <c r="H359">
        <v>130.24</v>
      </c>
    </row>
    <row r="360" spans="1:8" x14ac:dyDescent="0.25">
      <c r="A360">
        <v>10383</v>
      </c>
      <c r="B360" s="5">
        <v>35415</v>
      </c>
      <c r="C360" t="s">
        <v>76</v>
      </c>
      <c r="D360">
        <v>13</v>
      </c>
      <c r="E360">
        <v>15</v>
      </c>
      <c r="F360">
        <v>0</v>
      </c>
      <c r="G360">
        <v>34.24</v>
      </c>
      <c r="H360">
        <v>229.24</v>
      </c>
    </row>
    <row r="361" spans="1:8" x14ac:dyDescent="0.25">
      <c r="A361">
        <v>10383</v>
      </c>
      <c r="B361" s="5">
        <v>35415</v>
      </c>
      <c r="C361" t="s">
        <v>11</v>
      </c>
      <c r="D361">
        <v>30.4</v>
      </c>
      <c r="E361">
        <v>20</v>
      </c>
      <c r="F361">
        <v>0</v>
      </c>
      <c r="G361">
        <v>34.24</v>
      </c>
      <c r="H361">
        <v>642.24</v>
      </c>
    </row>
    <row r="362" spans="1:8" x14ac:dyDescent="0.25">
      <c r="A362">
        <v>10384</v>
      </c>
      <c r="B362" s="5">
        <v>35415</v>
      </c>
      <c r="C362" t="s">
        <v>37</v>
      </c>
      <c r="D362">
        <v>64.8</v>
      </c>
      <c r="E362">
        <v>28</v>
      </c>
      <c r="F362">
        <v>0</v>
      </c>
      <c r="G362">
        <v>168.64</v>
      </c>
      <c r="H362">
        <v>1983.04</v>
      </c>
    </row>
    <row r="363" spans="1:8" x14ac:dyDescent="0.25">
      <c r="A363">
        <v>10384</v>
      </c>
      <c r="B363" s="5">
        <v>35415</v>
      </c>
      <c r="C363" t="s">
        <v>6</v>
      </c>
      <c r="D363">
        <v>27.2</v>
      </c>
      <c r="E363">
        <v>15</v>
      </c>
      <c r="F363">
        <v>0</v>
      </c>
      <c r="G363">
        <v>168.64</v>
      </c>
      <c r="H363">
        <v>576.64</v>
      </c>
    </row>
    <row r="364" spans="1:8" x14ac:dyDescent="0.25">
      <c r="A364">
        <v>10385</v>
      </c>
      <c r="B364" s="5">
        <v>35416</v>
      </c>
      <c r="C364" t="s">
        <v>43</v>
      </c>
      <c r="D364">
        <v>24</v>
      </c>
      <c r="E364">
        <v>10</v>
      </c>
      <c r="F364">
        <v>0.2</v>
      </c>
      <c r="G364">
        <v>30.96</v>
      </c>
      <c r="H364">
        <v>222.96</v>
      </c>
    </row>
    <row r="365" spans="1:8" x14ac:dyDescent="0.25">
      <c r="A365">
        <v>10385</v>
      </c>
      <c r="B365" s="5">
        <v>35416</v>
      </c>
      <c r="C365" t="s">
        <v>6</v>
      </c>
      <c r="D365">
        <v>27.2</v>
      </c>
      <c r="E365">
        <v>20</v>
      </c>
      <c r="F365">
        <v>0.2</v>
      </c>
      <c r="G365">
        <v>30.96</v>
      </c>
      <c r="H365">
        <v>466.16</v>
      </c>
    </row>
    <row r="366" spans="1:8" x14ac:dyDescent="0.25">
      <c r="A366">
        <v>10385</v>
      </c>
      <c r="B366" s="5">
        <v>35416</v>
      </c>
      <c r="C366" t="s">
        <v>58</v>
      </c>
      <c r="D366">
        <v>10</v>
      </c>
      <c r="E366">
        <v>8</v>
      </c>
      <c r="F366">
        <v>0.2</v>
      </c>
      <c r="G366">
        <v>30.96</v>
      </c>
      <c r="H366">
        <v>94.96</v>
      </c>
    </row>
    <row r="367" spans="1:8" x14ac:dyDescent="0.25">
      <c r="A367">
        <v>10386</v>
      </c>
      <c r="B367" s="5">
        <v>35417</v>
      </c>
      <c r="C367" t="s">
        <v>14</v>
      </c>
      <c r="D367">
        <v>3.6</v>
      </c>
      <c r="E367">
        <v>15</v>
      </c>
      <c r="F367">
        <v>0</v>
      </c>
      <c r="G367">
        <v>13.99</v>
      </c>
      <c r="H367">
        <v>67.989999999999995</v>
      </c>
    </row>
    <row r="368" spans="1:8" x14ac:dyDescent="0.25">
      <c r="A368">
        <v>10386</v>
      </c>
      <c r="B368" s="5">
        <v>35417</v>
      </c>
      <c r="C368" t="s">
        <v>57</v>
      </c>
      <c r="D368">
        <v>11.2</v>
      </c>
      <c r="E368">
        <v>10</v>
      </c>
      <c r="F368">
        <v>0</v>
      </c>
      <c r="G368">
        <v>13.99</v>
      </c>
      <c r="H368">
        <v>125.99</v>
      </c>
    </row>
    <row r="369" spans="1:8" x14ac:dyDescent="0.25">
      <c r="A369">
        <v>10387</v>
      </c>
      <c r="B369" s="5">
        <v>35417</v>
      </c>
      <c r="C369" t="s">
        <v>14</v>
      </c>
      <c r="D369">
        <v>3.6</v>
      </c>
      <c r="E369">
        <v>15</v>
      </c>
      <c r="F369">
        <v>0</v>
      </c>
      <c r="G369">
        <v>93.63</v>
      </c>
      <c r="H369">
        <v>147.63</v>
      </c>
    </row>
    <row r="370" spans="1:8" x14ac:dyDescent="0.25">
      <c r="A370">
        <v>10387</v>
      </c>
      <c r="B370" s="5">
        <v>35417</v>
      </c>
      <c r="C370" t="s">
        <v>56</v>
      </c>
      <c r="D370">
        <v>36.4</v>
      </c>
      <c r="E370">
        <v>6</v>
      </c>
      <c r="F370">
        <v>0</v>
      </c>
      <c r="G370">
        <v>93.63</v>
      </c>
      <c r="H370">
        <v>312.02999999999997</v>
      </c>
    </row>
    <row r="371" spans="1:8" x14ac:dyDescent="0.25">
      <c r="A371">
        <v>10387</v>
      </c>
      <c r="B371" s="5">
        <v>35417</v>
      </c>
      <c r="C371" t="s">
        <v>33</v>
      </c>
      <c r="D371">
        <v>44</v>
      </c>
      <c r="E371">
        <v>12</v>
      </c>
      <c r="F371">
        <v>0</v>
      </c>
      <c r="G371">
        <v>93.63</v>
      </c>
      <c r="H371">
        <v>621.63</v>
      </c>
    </row>
    <row r="372" spans="1:8" x14ac:dyDescent="0.25">
      <c r="A372">
        <v>10387</v>
      </c>
      <c r="B372" s="5">
        <v>35417</v>
      </c>
      <c r="C372" t="s">
        <v>47</v>
      </c>
      <c r="D372">
        <v>17.2</v>
      </c>
      <c r="E372">
        <v>15</v>
      </c>
      <c r="F372">
        <v>0</v>
      </c>
      <c r="G372">
        <v>93.63</v>
      </c>
      <c r="H372">
        <v>351.63</v>
      </c>
    </row>
    <row r="373" spans="1:8" x14ac:dyDescent="0.25">
      <c r="A373">
        <v>10388</v>
      </c>
      <c r="B373" s="5">
        <v>35418</v>
      </c>
      <c r="C373" t="s">
        <v>77</v>
      </c>
      <c r="D373">
        <v>7.6</v>
      </c>
      <c r="E373">
        <v>15</v>
      </c>
      <c r="F373">
        <v>0.2</v>
      </c>
      <c r="G373">
        <v>34.86</v>
      </c>
      <c r="H373">
        <v>126.06</v>
      </c>
    </row>
    <row r="374" spans="1:8" x14ac:dyDescent="0.25">
      <c r="A374">
        <v>10388</v>
      </c>
      <c r="B374" s="5">
        <v>35418</v>
      </c>
      <c r="C374" t="s">
        <v>70</v>
      </c>
      <c r="D374">
        <v>5.6</v>
      </c>
      <c r="E374">
        <v>20</v>
      </c>
      <c r="F374">
        <v>0.2</v>
      </c>
      <c r="G374">
        <v>34.86</v>
      </c>
      <c r="H374">
        <v>124.46</v>
      </c>
    </row>
    <row r="375" spans="1:8" x14ac:dyDescent="0.25">
      <c r="A375">
        <v>10388</v>
      </c>
      <c r="B375" s="5">
        <v>35418</v>
      </c>
      <c r="C375" t="s">
        <v>29</v>
      </c>
      <c r="D375">
        <v>26.2</v>
      </c>
      <c r="E375">
        <v>40</v>
      </c>
      <c r="F375">
        <v>0</v>
      </c>
      <c r="G375">
        <v>34.86</v>
      </c>
      <c r="H375">
        <v>1082.8599999999999</v>
      </c>
    </row>
    <row r="376" spans="1:8" x14ac:dyDescent="0.25">
      <c r="A376">
        <v>10389</v>
      </c>
      <c r="B376" s="5">
        <v>35419</v>
      </c>
      <c r="C376" t="s">
        <v>50</v>
      </c>
      <c r="D376">
        <v>24.8</v>
      </c>
      <c r="E376">
        <v>16</v>
      </c>
      <c r="F376">
        <v>0</v>
      </c>
      <c r="G376">
        <v>47.42</v>
      </c>
      <c r="H376">
        <v>444.22</v>
      </c>
    </row>
    <row r="377" spans="1:8" x14ac:dyDescent="0.25">
      <c r="A377">
        <v>10389</v>
      </c>
      <c r="B377" s="5">
        <v>35419</v>
      </c>
      <c r="C377" t="s">
        <v>30</v>
      </c>
      <c r="D377">
        <v>19.2</v>
      </c>
      <c r="E377">
        <v>15</v>
      </c>
      <c r="F377">
        <v>0</v>
      </c>
      <c r="G377">
        <v>47.42</v>
      </c>
      <c r="H377">
        <v>335.42</v>
      </c>
    </row>
    <row r="378" spans="1:8" x14ac:dyDescent="0.25">
      <c r="A378">
        <v>10389</v>
      </c>
      <c r="B378" s="5">
        <v>35419</v>
      </c>
      <c r="C378" t="s">
        <v>40</v>
      </c>
      <c r="D378">
        <v>39.4</v>
      </c>
      <c r="E378">
        <v>20</v>
      </c>
      <c r="F378">
        <v>0</v>
      </c>
      <c r="G378">
        <v>47.42</v>
      </c>
      <c r="H378">
        <v>835.42</v>
      </c>
    </row>
    <row r="379" spans="1:8" x14ac:dyDescent="0.25">
      <c r="A379">
        <v>10389</v>
      </c>
      <c r="B379" s="5">
        <v>35419</v>
      </c>
      <c r="C379" t="s">
        <v>27</v>
      </c>
      <c r="D379">
        <v>12</v>
      </c>
      <c r="E379">
        <v>30</v>
      </c>
      <c r="F379">
        <v>0</v>
      </c>
      <c r="G379">
        <v>47.42</v>
      </c>
      <c r="H379">
        <v>407.42</v>
      </c>
    </row>
    <row r="380" spans="1:8" x14ac:dyDescent="0.25">
      <c r="A380">
        <v>10390</v>
      </c>
      <c r="B380" s="5">
        <v>35422</v>
      </c>
      <c r="C380" t="s">
        <v>12</v>
      </c>
      <c r="D380">
        <v>10</v>
      </c>
      <c r="E380">
        <v>60</v>
      </c>
      <c r="F380">
        <v>0.1</v>
      </c>
      <c r="G380">
        <v>126.38</v>
      </c>
      <c r="H380">
        <v>666.38</v>
      </c>
    </row>
    <row r="381" spans="1:8" x14ac:dyDescent="0.25">
      <c r="A381">
        <v>10390</v>
      </c>
      <c r="B381" s="5">
        <v>35422</v>
      </c>
      <c r="C381" t="s">
        <v>39</v>
      </c>
      <c r="D381">
        <v>14.4</v>
      </c>
      <c r="E381">
        <v>40</v>
      </c>
      <c r="F381">
        <v>0.1</v>
      </c>
      <c r="G381">
        <v>126.38</v>
      </c>
      <c r="H381">
        <v>644.78</v>
      </c>
    </row>
    <row r="382" spans="1:8" x14ac:dyDescent="0.25">
      <c r="A382">
        <v>10390</v>
      </c>
      <c r="B382" s="5">
        <v>35422</v>
      </c>
      <c r="C382" t="s">
        <v>59</v>
      </c>
      <c r="D382">
        <v>9.6</v>
      </c>
      <c r="E382">
        <v>45</v>
      </c>
      <c r="F382">
        <v>0</v>
      </c>
      <c r="G382">
        <v>126.38</v>
      </c>
      <c r="H382">
        <v>558.38</v>
      </c>
    </row>
    <row r="383" spans="1:8" x14ac:dyDescent="0.25">
      <c r="A383">
        <v>10390</v>
      </c>
      <c r="B383" s="5">
        <v>35422</v>
      </c>
      <c r="C383" t="s">
        <v>24</v>
      </c>
      <c r="D383">
        <v>27.8</v>
      </c>
      <c r="E383">
        <v>24</v>
      </c>
      <c r="F383">
        <v>0.1</v>
      </c>
      <c r="G383">
        <v>126.38</v>
      </c>
      <c r="H383">
        <v>726.86</v>
      </c>
    </row>
    <row r="384" spans="1:8" x14ac:dyDescent="0.25">
      <c r="A384">
        <v>10391</v>
      </c>
      <c r="B384" s="5">
        <v>35422</v>
      </c>
      <c r="C384" t="s">
        <v>52</v>
      </c>
      <c r="D384">
        <v>4.8</v>
      </c>
      <c r="E384">
        <v>18</v>
      </c>
      <c r="F384">
        <v>0</v>
      </c>
      <c r="G384">
        <v>5.45</v>
      </c>
      <c r="H384">
        <v>91.85</v>
      </c>
    </row>
    <row r="385" spans="1:8" x14ac:dyDescent="0.25">
      <c r="A385">
        <v>10392</v>
      </c>
      <c r="B385" s="5">
        <v>35423</v>
      </c>
      <c r="C385" t="s">
        <v>67</v>
      </c>
      <c r="D385">
        <v>28.8</v>
      </c>
      <c r="E385">
        <v>50</v>
      </c>
      <c r="F385">
        <v>0</v>
      </c>
      <c r="G385">
        <v>122.46</v>
      </c>
      <c r="H385">
        <v>1562.46</v>
      </c>
    </row>
    <row r="386" spans="1:8" x14ac:dyDescent="0.25">
      <c r="A386">
        <v>10393</v>
      </c>
      <c r="B386" s="5">
        <v>35424</v>
      </c>
      <c r="C386" t="s">
        <v>7</v>
      </c>
      <c r="D386">
        <v>15.2</v>
      </c>
      <c r="E386">
        <v>25</v>
      </c>
      <c r="F386">
        <v>0.25</v>
      </c>
      <c r="G386">
        <v>126.56</v>
      </c>
      <c r="H386">
        <v>411.56</v>
      </c>
    </row>
    <row r="387" spans="1:8" x14ac:dyDescent="0.25">
      <c r="A387">
        <v>10393</v>
      </c>
      <c r="B387" s="5">
        <v>35424</v>
      </c>
      <c r="C387" t="s">
        <v>42</v>
      </c>
      <c r="D387">
        <v>18.600000000000001</v>
      </c>
      <c r="E387">
        <v>42</v>
      </c>
      <c r="F387">
        <v>0.25</v>
      </c>
      <c r="G387">
        <v>126.56</v>
      </c>
      <c r="H387">
        <v>712.46</v>
      </c>
    </row>
    <row r="388" spans="1:8" x14ac:dyDescent="0.25">
      <c r="A388">
        <v>10393</v>
      </c>
      <c r="B388" s="5">
        <v>35424</v>
      </c>
      <c r="C388" t="s">
        <v>72</v>
      </c>
      <c r="D388">
        <v>11.2</v>
      </c>
      <c r="E388">
        <v>7</v>
      </c>
      <c r="F388">
        <v>0.25</v>
      </c>
      <c r="G388">
        <v>126.56</v>
      </c>
      <c r="H388">
        <v>185.36</v>
      </c>
    </row>
    <row r="389" spans="1:8" x14ac:dyDescent="0.25">
      <c r="A389">
        <v>10393</v>
      </c>
      <c r="B389" s="5">
        <v>35424</v>
      </c>
      <c r="C389" t="s">
        <v>71</v>
      </c>
      <c r="D389">
        <v>24.9</v>
      </c>
      <c r="E389">
        <v>70</v>
      </c>
      <c r="F389">
        <v>0.25</v>
      </c>
      <c r="G389">
        <v>126.56</v>
      </c>
      <c r="H389">
        <v>1433.81</v>
      </c>
    </row>
    <row r="390" spans="1:8" x14ac:dyDescent="0.25">
      <c r="A390">
        <v>10393</v>
      </c>
      <c r="B390" s="5">
        <v>35424</v>
      </c>
      <c r="C390" t="s">
        <v>12</v>
      </c>
      <c r="D390">
        <v>10</v>
      </c>
      <c r="E390">
        <v>32</v>
      </c>
      <c r="F390">
        <v>0</v>
      </c>
      <c r="G390">
        <v>126.56</v>
      </c>
      <c r="H390">
        <v>446.56</v>
      </c>
    </row>
    <row r="391" spans="1:8" x14ac:dyDescent="0.25">
      <c r="A391">
        <v>10394</v>
      </c>
      <c r="B391" s="5">
        <v>35424</v>
      </c>
      <c r="C391" t="s">
        <v>52</v>
      </c>
      <c r="D391">
        <v>4.8</v>
      </c>
      <c r="E391">
        <v>10</v>
      </c>
      <c r="F391">
        <v>0</v>
      </c>
      <c r="G391">
        <v>30.34</v>
      </c>
      <c r="H391">
        <v>78.34</v>
      </c>
    </row>
    <row r="392" spans="1:8" x14ac:dyDescent="0.25">
      <c r="A392">
        <v>10394</v>
      </c>
      <c r="B392" s="5">
        <v>35424</v>
      </c>
      <c r="C392" t="s">
        <v>40</v>
      </c>
      <c r="D392">
        <v>39.4</v>
      </c>
      <c r="E392">
        <v>10</v>
      </c>
      <c r="F392">
        <v>0</v>
      </c>
      <c r="G392">
        <v>30.34</v>
      </c>
      <c r="H392">
        <v>424.34</v>
      </c>
    </row>
    <row r="393" spans="1:8" x14ac:dyDescent="0.25">
      <c r="A393">
        <v>10395</v>
      </c>
      <c r="B393" s="5">
        <v>35425</v>
      </c>
      <c r="C393" t="s">
        <v>59</v>
      </c>
      <c r="D393">
        <v>9.6</v>
      </c>
      <c r="E393">
        <v>28</v>
      </c>
      <c r="F393">
        <v>0.1</v>
      </c>
      <c r="G393">
        <v>184.41</v>
      </c>
      <c r="H393">
        <v>426.33</v>
      </c>
    </row>
    <row r="394" spans="1:8" x14ac:dyDescent="0.25">
      <c r="A394">
        <v>10395</v>
      </c>
      <c r="B394" s="5">
        <v>35425</v>
      </c>
      <c r="C394" t="s">
        <v>29</v>
      </c>
      <c r="D394">
        <v>26.2</v>
      </c>
      <c r="E394">
        <v>70</v>
      </c>
      <c r="F394">
        <v>0.1</v>
      </c>
      <c r="G394">
        <v>184.41</v>
      </c>
      <c r="H394">
        <v>1835.01</v>
      </c>
    </row>
    <row r="395" spans="1:8" x14ac:dyDescent="0.25">
      <c r="A395">
        <v>10395</v>
      </c>
      <c r="B395" s="5">
        <v>35425</v>
      </c>
      <c r="C395" t="s">
        <v>67</v>
      </c>
      <c r="D395">
        <v>28.8</v>
      </c>
      <c r="E395">
        <v>8</v>
      </c>
      <c r="F395">
        <v>0</v>
      </c>
      <c r="G395">
        <v>184.41</v>
      </c>
      <c r="H395">
        <v>414.81</v>
      </c>
    </row>
    <row r="396" spans="1:8" x14ac:dyDescent="0.25">
      <c r="A396">
        <v>10396</v>
      </c>
      <c r="B396" s="5">
        <v>35426</v>
      </c>
      <c r="C396" t="s">
        <v>73</v>
      </c>
      <c r="D396">
        <v>7.2</v>
      </c>
      <c r="E396">
        <v>40</v>
      </c>
      <c r="F396">
        <v>0</v>
      </c>
      <c r="G396">
        <v>135.35</v>
      </c>
      <c r="H396">
        <v>423.35</v>
      </c>
    </row>
    <row r="397" spans="1:8" x14ac:dyDescent="0.25">
      <c r="A397">
        <v>10396</v>
      </c>
      <c r="B397" s="5">
        <v>35426</v>
      </c>
      <c r="C397" t="s">
        <v>47</v>
      </c>
      <c r="D397">
        <v>17.2</v>
      </c>
      <c r="E397">
        <v>60</v>
      </c>
      <c r="F397">
        <v>0</v>
      </c>
      <c r="G397">
        <v>135.35</v>
      </c>
      <c r="H397">
        <v>1167.3499999999999</v>
      </c>
    </row>
    <row r="398" spans="1:8" x14ac:dyDescent="0.25">
      <c r="A398">
        <v>10396</v>
      </c>
      <c r="B398" s="5">
        <v>35426</v>
      </c>
      <c r="C398" t="s">
        <v>24</v>
      </c>
      <c r="D398">
        <v>27.8</v>
      </c>
      <c r="E398">
        <v>21</v>
      </c>
      <c r="F398">
        <v>0</v>
      </c>
      <c r="G398">
        <v>135.35</v>
      </c>
      <c r="H398">
        <v>719.15</v>
      </c>
    </row>
    <row r="399" spans="1:8" x14ac:dyDescent="0.25">
      <c r="A399">
        <v>10397</v>
      </c>
      <c r="B399" s="5">
        <v>35426</v>
      </c>
      <c r="C399" t="s">
        <v>38</v>
      </c>
      <c r="D399">
        <v>8</v>
      </c>
      <c r="E399">
        <v>10</v>
      </c>
      <c r="F399">
        <v>0.15</v>
      </c>
      <c r="G399">
        <v>60.26</v>
      </c>
      <c r="H399">
        <v>128.26</v>
      </c>
    </row>
    <row r="400" spans="1:8" x14ac:dyDescent="0.25">
      <c r="A400">
        <v>10397</v>
      </c>
      <c r="B400" s="5">
        <v>35426</v>
      </c>
      <c r="C400" t="s">
        <v>21</v>
      </c>
      <c r="D400">
        <v>42.4</v>
      </c>
      <c r="E400">
        <v>18</v>
      </c>
      <c r="F400">
        <v>0.15</v>
      </c>
      <c r="G400">
        <v>60.26</v>
      </c>
      <c r="H400">
        <v>708.98</v>
      </c>
    </row>
    <row r="401" spans="1:8" x14ac:dyDescent="0.25">
      <c r="A401">
        <v>10398</v>
      </c>
      <c r="B401" s="5">
        <v>35429</v>
      </c>
      <c r="C401" t="s">
        <v>39</v>
      </c>
      <c r="D401">
        <v>14.4</v>
      </c>
      <c r="E401">
        <v>30</v>
      </c>
      <c r="F401">
        <v>0</v>
      </c>
      <c r="G401">
        <v>89.16</v>
      </c>
      <c r="H401">
        <v>521.16</v>
      </c>
    </row>
    <row r="402" spans="1:8" x14ac:dyDescent="0.25">
      <c r="A402">
        <v>10398</v>
      </c>
      <c r="B402" s="5">
        <v>35429</v>
      </c>
      <c r="C402" t="s">
        <v>30</v>
      </c>
      <c r="D402">
        <v>19.2</v>
      </c>
      <c r="E402">
        <v>120</v>
      </c>
      <c r="F402">
        <v>0.1</v>
      </c>
      <c r="G402">
        <v>89.16</v>
      </c>
      <c r="H402">
        <v>2162.7600000000002</v>
      </c>
    </row>
    <row r="403" spans="1:8" x14ac:dyDescent="0.25">
      <c r="A403">
        <v>10399</v>
      </c>
      <c r="B403" s="5">
        <v>35430</v>
      </c>
      <c r="C403" t="s">
        <v>58</v>
      </c>
      <c r="D403">
        <v>10</v>
      </c>
      <c r="E403">
        <v>60</v>
      </c>
      <c r="F403">
        <v>0</v>
      </c>
      <c r="G403">
        <v>27.36</v>
      </c>
      <c r="H403">
        <v>627.36</v>
      </c>
    </row>
    <row r="404" spans="1:8" x14ac:dyDescent="0.25">
      <c r="A404">
        <v>10399</v>
      </c>
      <c r="B404" s="5">
        <v>35430</v>
      </c>
      <c r="C404" t="s">
        <v>47</v>
      </c>
      <c r="D404">
        <v>17.2</v>
      </c>
      <c r="E404">
        <v>30</v>
      </c>
      <c r="F404">
        <v>0</v>
      </c>
      <c r="G404">
        <v>27.36</v>
      </c>
      <c r="H404">
        <v>543.36</v>
      </c>
    </row>
    <row r="405" spans="1:8" x14ac:dyDescent="0.25">
      <c r="A405">
        <v>10399</v>
      </c>
      <c r="B405" s="5">
        <v>35430</v>
      </c>
      <c r="C405" t="s">
        <v>18</v>
      </c>
      <c r="D405">
        <v>14.4</v>
      </c>
      <c r="E405">
        <v>35</v>
      </c>
      <c r="F405">
        <v>0</v>
      </c>
      <c r="G405">
        <v>27.36</v>
      </c>
      <c r="H405">
        <v>531.36</v>
      </c>
    </row>
    <row r="406" spans="1:8" x14ac:dyDescent="0.25">
      <c r="A406">
        <v>10399</v>
      </c>
      <c r="B406" s="5">
        <v>35430</v>
      </c>
      <c r="C406" t="s">
        <v>26</v>
      </c>
      <c r="D406">
        <v>10.4</v>
      </c>
      <c r="E406">
        <v>14</v>
      </c>
      <c r="F406">
        <v>0</v>
      </c>
      <c r="G406">
        <v>27.36</v>
      </c>
      <c r="H406">
        <v>172.96</v>
      </c>
    </row>
    <row r="407" spans="1:8" x14ac:dyDescent="0.25">
      <c r="A407">
        <v>10400</v>
      </c>
      <c r="B407" s="5">
        <v>35431</v>
      </c>
      <c r="C407" t="s">
        <v>41</v>
      </c>
      <c r="D407">
        <v>99</v>
      </c>
      <c r="E407">
        <v>21</v>
      </c>
      <c r="F407">
        <v>0</v>
      </c>
      <c r="G407">
        <v>83.93</v>
      </c>
      <c r="H407">
        <v>2162.9299999999998</v>
      </c>
    </row>
    <row r="408" spans="1:8" x14ac:dyDescent="0.25">
      <c r="A408">
        <v>10400</v>
      </c>
      <c r="B408" s="5">
        <v>35431</v>
      </c>
      <c r="C408" t="s">
        <v>39</v>
      </c>
      <c r="D408">
        <v>14.4</v>
      </c>
      <c r="E408">
        <v>35</v>
      </c>
      <c r="F408">
        <v>0</v>
      </c>
      <c r="G408">
        <v>83.93</v>
      </c>
      <c r="H408">
        <v>587.92999999999995</v>
      </c>
    </row>
    <row r="409" spans="1:8" x14ac:dyDescent="0.25">
      <c r="A409">
        <v>10400</v>
      </c>
      <c r="B409" s="5">
        <v>35431</v>
      </c>
      <c r="C409" t="s">
        <v>23</v>
      </c>
      <c r="D409">
        <v>16</v>
      </c>
      <c r="E409">
        <v>30</v>
      </c>
      <c r="F409">
        <v>0</v>
      </c>
      <c r="G409">
        <v>83.93</v>
      </c>
      <c r="H409">
        <v>563.92999999999995</v>
      </c>
    </row>
    <row r="410" spans="1:8" x14ac:dyDescent="0.25">
      <c r="A410">
        <v>10401</v>
      </c>
      <c r="B410" s="5">
        <v>35431</v>
      </c>
      <c r="C410" t="s">
        <v>25</v>
      </c>
      <c r="D410">
        <v>20.7</v>
      </c>
      <c r="E410">
        <v>18</v>
      </c>
      <c r="F410">
        <v>0</v>
      </c>
      <c r="G410">
        <v>12.51</v>
      </c>
      <c r="H410">
        <v>385.11</v>
      </c>
    </row>
    <row r="411" spans="1:8" x14ac:dyDescent="0.25">
      <c r="A411">
        <v>10401</v>
      </c>
      <c r="B411" s="5">
        <v>35431</v>
      </c>
      <c r="C411" t="s">
        <v>11</v>
      </c>
      <c r="D411">
        <v>30.4</v>
      </c>
      <c r="E411">
        <v>70</v>
      </c>
      <c r="F411">
        <v>0</v>
      </c>
      <c r="G411">
        <v>12.51</v>
      </c>
      <c r="H411">
        <v>2140.5100000000002</v>
      </c>
    </row>
    <row r="412" spans="1:8" x14ac:dyDescent="0.25">
      <c r="A412">
        <v>10401</v>
      </c>
      <c r="B412" s="5">
        <v>35431</v>
      </c>
      <c r="C412" t="s">
        <v>20</v>
      </c>
      <c r="D412">
        <v>16.8</v>
      </c>
      <c r="E412">
        <v>20</v>
      </c>
      <c r="F412">
        <v>0</v>
      </c>
      <c r="G412">
        <v>12.51</v>
      </c>
      <c r="H412">
        <v>348.51</v>
      </c>
    </row>
    <row r="413" spans="1:8" x14ac:dyDescent="0.25">
      <c r="A413">
        <v>10401</v>
      </c>
      <c r="B413" s="5">
        <v>35431</v>
      </c>
      <c r="C413" t="s">
        <v>47</v>
      </c>
      <c r="D413">
        <v>17.2</v>
      </c>
      <c r="E413">
        <v>60</v>
      </c>
      <c r="F413">
        <v>0</v>
      </c>
      <c r="G413">
        <v>12.51</v>
      </c>
      <c r="H413">
        <v>1044.51</v>
      </c>
    </row>
    <row r="414" spans="1:8" x14ac:dyDescent="0.25">
      <c r="A414">
        <v>10402</v>
      </c>
      <c r="B414" s="5">
        <v>35432</v>
      </c>
      <c r="C414" t="s">
        <v>73</v>
      </c>
      <c r="D414">
        <v>7.2</v>
      </c>
      <c r="E414">
        <v>60</v>
      </c>
      <c r="F414">
        <v>0</v>
      </c>
      <c r="G414">
        <v>67.88</v>
      </c>
      <c r="H414">
        <v>499.88</v>
      </c>
    </row>
    <row r="415" spans="1:8" x14ac:dyDescent="0.25">
      <c r="A415">
        <v>10402</v>
      </c>
      <c r="B415" s="5">
        <v>35432</v>
      </c>
      <c r="C415" t="s">
        <v>62</v>
      </c>
      <c r="D415">
        <v>35.1</v>
      </c>
      <c r="E415">
        <v>65</v>
      </c>
      <c r="F415">
        <v>0</v>
      </c>
      <c r="G415">
        <v>67.88</v>
      </c>
      <c r="H415">
        <v>2349.38</v>
      </c>
    </row>
    <row r="416" spans="1:8" x14ac:dyDescent="0.25">
      <c r="A416">
        <v>10403</v>
      </c>
      <c r="B416" s="5">
        <v>35433</v>
      </c>
      <c r="C416" t="s">
        <v>28</v>
      </c>
      <c r="D416">
        <v>13.9</v>
      </c>
      <c r="E416">
        <v>21</v>
      </c>
      <c r="F416">
        <v>0.15</v>
      </c>
      <c r="G416">
        <v>73.790000000000006</v>
      </c>
      <c r="H416">
        <v>321.90499999999997</v>
      </c>
    </row>
    <row r="417" spans="1:8" x14ac:dyDescent="0.25">
      <c r="A417">
        <v>10403</v>
      </c>
      <c r="B417" s="5">
        <v>35433</v>
      </c>
      <c r="C417" t="s">
        <v>78</v>
      </c>
      <c r="D417">
        <v>10.199999999999999</v>
      </c>
      <c r="E417">
        <v>70</v>
      </c>
      <c r="F417">
        <v>0.15</v>
      </c>
      <c r="G417">
        <v>73.790000000000006</v>
      </c>
      <c r="H417">
        <v>680.69</v>
      </c>
    </row>
    <row r="418" spans="1:8" x14ac:dyDescent="0.25">
      <c r="A418">
        <v>10404</v>
      </c>
      <c r="B418" s="5">
        <v>35433</v>
      </c>
      <c r="C418" t="s">
        <v>71</v>
      </c>
      <c r="D418">
        <v>24.9</v>
      </c>
      <c r="E418">
        <v>30</v>
      </c>
      <c r="F418">
        <v>0.05</v>
      </c>
      <c r="G418">
        <v>155.97</v>
      </c>
      <c r="H418">
        <v>865.62</v>
      </c>
    </row>
    <row r="419" spans="1:8" x14ac:dyDescent="0.25">
      <c r="A419">
        <v>10404</v>
      </c>
      <c r="B419" s="5">
        <v>35433</v>
      </c>
      <c r="C419" t="s">
        <v>36</v>
      </c>
      <c r="D419">
        <v>11.2</v>
      </c>
      <c r="E419">
        <v>40</v>
      </c>
      <c r="F419">
        <v>0.05</v>
      </c>
      <c r="G419">
        <v>155.97</v>
      </c>
      <c r="H419">
        <v>581.57000000000005</v>
      </c>
    </row>
    <row r="420" spans="1:8" x14ac:dyDescent="0.25">
      <c r="A420">
        <v>10404</v>
      </c>
      <c r="B420" s="5">
        <v>35433</v>
      </c>
      <c r="C420" t="s">
        <v>23</v>
      </c>
      <c r="D420">
        <v>16</v>
      </c>
      <c r="E420">
        <v>30</v>
      </c>
      <c r="F420">
        <v>0.05</v>
      </c>
      <c r="G420">
        <v>155.97</v>
      </c>
      <c r="H420">
        <v>611.97</v>
      </c>
    </row>
    <row r="421" spans="1:8" x14ac:dyDescent="0.25">
      <c r="A421">
        <v>10405</v>
      </c>
      <c r="B421" s="5">
        <v>35436</v>
      </c>
      <c r="C421" t="s">
        <v>44</v>
      </c>
      <c r="D421">
        <v>8</v>
      </c>
      <c r="E421">
        <v>50</v>
      </c>
      <c r="F421">
        <v>0</v>
      </c>
      <c r="G421">
        <v>34.82</v>
      </c>
      <c r="H421">
        <v>434.82</v>
      </c>
    </row>
    <row r="422" spans="1:8" x14ac:dyDescent="0.25">
      <c r="A422">
        <v>10406</v>
      </c>
      <c r="B422" s="5">
        <v>35437</v>
      </c>
      <c r="C422" t="s">
        <v>46</v>
      </c>
      <c r="D422">
        <v>14.4</v>
      </c>
      <c r="E422">
        <v>10</v>
      </c>
      <c r="F422">
        <v>0</v>
      </c>
      <c r="G422">
        <v>108.04</v>
      </c>
      <c r="H422">
        <v>252.04</v>
      </c>
    </row>
    <row r="423" spans="1:8" x14ac:dyDescent="0.25">
      <c r="A423">
        <v>10406</v>
      </c>
      <c r="B423" s="5">
        <v>35437</v>
      </c>
      <c r="C423" t="s">
        <v>38</v>
      </c>
      <c r="D423">
        <v>8</v>
      </c>
      <c r="E423">
        <v>30</v>
      </c>
      <c r="F423">
        <v>0.1</v>
      </c>
      <c r="G423">
        <v>108.04</v>
      </c>
      <c r="H423">
        <v>324.04000000000002</v>
      </c>
    </row>
    <row r="424" spans="1:8" x14ac:dyDescent="0.25">
      <c r="A424">
        <v>10406</v>
      </c>
      <c r="B424" s="5">
        <v>35437</v>
      </c>
      <c r="C424" t="s">
        <v>56</v>
      </c>
      <c r="D424">
        <v>36.4</v>
      </c>
      <c r="E424">
        <v>42</v>
      </c>
      <c r="F424">
        <v>0.1</v>
      </c>
      <c r="G424">
        <v>108.04</v>
      </c>
      <c r="H424">
        <v>1483.96</v>
      </c>
    </row>
    <row r="425" spans="1:8" x14ac:dyDescent="0.25">
      <c r="A425">
        <v>10406</v>
      </c>
      <c r="B425" s="5">
        <v>35437</v>
      </c>
      <c r="C425" t="s">
        <v>16</v>
      </c>
      <c r="D425">
        <v>15.2</v>
      </c>
      <c r="E425">
        <v>5</v>
      </c>
      <c r="F425">
        <v>0.1</v>
      </c>
      <c r="G425">
        <v>108.04</v>
      </c>
      <c r="H425">
        <v>176.44</v>
      </c>
    </row>
    <row r="426" spans="1:8" x14ac:dyDescent="0.25">
      <c r="A426">
        <v>10406</v>
      </c>
      <c r="B426" s="5">
        <v>35437</v>
      </c>
      <c r="C426" t="s">
        <v>5</v>
      </c>
      <c r="D426">
        <v>14.7</v>
      </c>
      <c r="E426">
        <v>2</v>
      </c>
      <c r="F426">
        <v>0.1</v>
      </c>
      <c r="G426">
        <v>108.04</v>
      </c>
      <c r="H426">
        <v>134.5</v>
      </c>
    </row>
    <row r="427" spans="1:8" x14ac:dyDescent="0.25">
      <c r="A427">
        <v>10407</v>
      </c>
      <c r="B427" s="5">
        <v>35437</v>
      </c>
      <c r="C427" t="s">
        <v>31</v>
      </c>
      <c r="D427">
        <v>16.8</v>
      </c>
      <c r="E427">
        <v>30</v>
      </c>
      <c r="F427">
        <v>0</v>
      </c>
      <c r="G427">
        <v>91.48</v>
      </c>
      <c r="H427">
        <v>595.48</v>
      </c>
    </row>
    <row r="428" spans="1:8" x14ac:dyDescent="0.25">
      <c r="A428">
        <v>10407</v>
      </c>
      <c r="B428" s="5">
        <v>35437</v>
      </c>
      <c r="C428" t="s">
        <v>67</v>
      </c>
      <c r="D428">
        <v>28.8</v>
      </c>
      <c r="E428">
        <v>15</v>
      </c>
      <c r="F428">
        <v>0</v>
      </c>
      <c r="G428">
        <v>91.48</v>
      </c>
      <c r="H428">
        <v>523.48</v>
      </c>
    </row>
    <row r="429" spans="1:8" x14ac:dyDescent="0.25">
      <c r="A429">
        <v>10407</v>
      </c>
      <c r="B429" s="5">
        <v>35437</v>
      </c>
      <c r="C429" t="s">
        <v>47</v>
      </c>
      <c r="D429">
        <v>17.2</v>
      </c>
      <c r="E429">
        <v>15</v>
      </c>
      <c r="F429">
        <v>0</v>
      </c>
      <c r="G429">
        <v>91.48</v>
      </c>
      <c r="H429">
        <v>349.48</v>
      </c>
    </row>
    <row r="430" spans="1:8" x14ac:dyDescent="0.25">
      <c r="A430">
        <v>10408</v>
      </c>
      <c r="B430" s="5">
        <v>35438</v>
      </c>
      <c r="C430" t="s">
        <v>13</v>
      </c>
      <c r="D430">
        <v>20.8</v>
      </c>
      <c r="E430">
        <v>10</v>
      </c>
      <c r="F430">
        <v>0</v>
      </c>
      <c r="G430">
        <v>11.26</v>
      </c>
      <c r="H430">
        <v>219.26</v>
      </c>
    </row>
    <row r="431" spans="1:8" x14ac:dyDescent="0.25">
      <c r="A431">
        <v>10408</v>
      </c>
      <c r="B431" s="5">
        <v>35438</v>
      </c>
      <c r="C431" t="s">
        <v>61</v>
      </c>
      <c r="D431">
        <v>5.9</v>
      </c>
      <c r="E431">
        <v>6</v>
      </c>
      <c r="F431">
        <v>0</v>
      </c>
      <c r="G431">
        <v>11.26</v>
      </c>
      <c r="H431">
        <v>46.66</v>
      </c>
    </row>
    <row r="432" spans="1:8" x14ac:dyDescent="0.25">
      <c r="A432">
        <v>10408</v>
      </c>
      <c r="B432" s="5">
        <v>35438</v>
      </c>
      <c r="C432" t="s">
        <v>40</v>
      </c>
      <c r="D432">
        <v>39.4</v>
      </c>
      <c r="E432">
        <v>35</v>
      </c>
      <c r="F432">
        <v>0</v>
      </c>
      <c r="G432">
        <v>11.26</v>
      </c>
      <c r="H432">
        <v>1390.26</v>
      </c>
    </row>
    <row r="433" spans="1:8" x14ac:dyDescent="0.25">
      <c r="A433">
        <v>10409</v>
      </c>
      <c r="B433" s="5">
        <v>35439</v>
      </c>
      <c r="C433" t="s">
        <v>42</v>
      </c>
      <c r="D433">
        <v>18.600000000000001</v>
      </c>
      <c r="E433">
        <v>12</v>
      </c>
      <c r="F433">
        <v>0</v>
      </c>
      <c r="G433">
        <v>29.83</v>
      </c>
      <c r="H433">
        <v>253.03</v>
      </c>
    </row>
    <row r="434" spans="1:8" x14ac:dyDescent="0.25">
      <c r="A434">
        <v>10409</v>
      </c>
      <c r="B434" s="5">
        <v>35439</v>
      </c>
      <c r="C434" t="s">
        <v>38</v>
      </c>
      <c r="D434">
        <v>8</v>
      </c>
      <c r="E434">
        <v>12</v>
      </c>
      <c r="F434">
        <v>0</v>
      </c>
      <c r="G434">
        <v>29.83</v>
      </c>
      <c r="H434">
        <v>125.83</v>
      </c>
    </row>
    <row r="435" spans="1:8" x14ac:dyDescent="0.25">
      <c r="A435">
        <v>10410</v>
      </c>
      <c r="B435" s="5">
        <v>35440</v>
      </c>
      <c r="C435" t="s">
        <v>10</v>
      </c>
      <c r="D435">
        <v>2</v>
      </c>
      <c r="E435">
        <v>49</v>
      </c>
      <c r="F435">
        <v>0</v>
      </c>
      <c r="G435">
        <v>2.4</v>
      </c>
      <c r="H435">
        <v>100.4</v>
      </c>
    </row>
    <row r="436" spans="1:8" x14ac:dyDescent="0.25">
      <c r="A436">
        <v>10410</v>
      </c>
      <c r="B436" s="5">
        <v>35440</v>
      </c>
      <c r="C436" t="s">
        <v>33</v>
      </c>
      <c r="D436">
        <v>44</v>
      </c>
      <c r="E436">
        <v>16</v>
      </c>
      <c r="F436">
        <v>0</v>
      </c>
      <c r="G436">
        <v>2.4</v>
      </c>
      <c r="H436">
        <v>706.4</v>
      </c>
    </row>
    <row r="437" spans="1:8" x14ac:dyDescent="0.25">
      <c r="A437">
        <v>10411</v>
      </c>
      <c r="B437" s="5">
        <v>35440</v>
      </c>
      <c r="C437" t="s">
        <v>17</v>
      </c>
      <c r="D437">
        <v>7.7</v>
      </c>
      <c r="E437">
        <v>25</v>
      </c>
      <c r="F437">
        <v>0.2</v>
      </c>
      <c r="G437">
        <v>23.65</v>
      </c>
      <c r="H437">
        <v>177.65</v>
      </c>
    </row>
    <row r="438" spans="1:8" x14ac:dyDescent="0.25">
      <c r="A438">
        <v>10411</v>
      </c>
      <c r="B438" s="5">
        <v>35440</v>
      </c>
      <c r="C438" t="s">
        <v>49</v>
      </c>
      <c r="D438">
        <v>15.5</v>
      </c>
      <c r="E438">
        <v>40</v>
      </c>
      <c r="F438">
        <v>0.2</v>
      </c>
      <c r="G438">
        <v>23.65</v>
      </c>
      <c r="H438">
        <v>519.65</v>
      </c>
    </row>
    <row r="439" spans="1:8" x14ac:dyDescent="0.25">
      <c r="A439">
        <v>10411</v>
      </c>
      <c r="B439" s="5">
        <v>35440</v>
      </c>
      <c r="C439" t="s">
        <v>33</v>
      </c>
      <c r="D439">
        <v>44</v>
      </c>
      <c r="E439">
        <v>9</v>
      </c>
      <c r="F439">
        <v>0.2</v>
      </c>
      <c r="G439">
        <v>23.65</v>
      </c>
      <c r="H439">
        <v>340.45</v>
      </c>
    </row>
    <row r="440" spans="1:8" x14ac:dyDescent="0.25">
      <c r="A440">
        <v>10412</v>
      </c>
      <c r="B440" s="5">
        <v>35443</v>
      </c>
      <c r="C440" t="s">
        <v>42</v>
      </c>
      <c r="D440">
        <v>18.600000000000001</v>
      </c>
      <c r="E440">
        <v>20</v>
      </c>
      <c r="F440">
        <v>0.1</v>
      </c>
      <c r="G440">
        <v>3.77</v>
      </c>
      <c r="H440">
        <v>338.57</v>
      </c>
    </row>
    <row r="441" spans="1:8" x14ac:dyDescent="0.25">
      <c r="A441">
        <v>10413</v>
      </c>
      <c r="B441" s="5">
        <v>35444</v>
      </c>
      <c r="C441" t="s">
        <v>46</v>
      </c>
      <c r="D441">
        <v>14.4</v>
      </c>
      <c r="E441">
        <v>24</v>
      </c>
      <c r="F441">
        <v>0</v>
      </c>
      <c r="G441">
        <v>95.66</v>
      </c>
      <c r="H441">
        <v>441.26</v>
      </c>
    </row>
    <row r="442" spans="1:8" x14ac:dyDescent="0.25">
      <c r="A442">
        <v>10413</v>
      </c>
      <c r="B442" s="5">
        <v>35444</v>
      </c>
      <c r="C442" t="s">
        <v>40</v>
      </c>
      <c r="D442">
        <v>39.4</v>
      </c>
      <c r="E442">
        <v>40</v>
      </c>
      <c r="F442">
        <v>0</v>
      </c>
      <c r="G442">
        <v>95.66</v>
      </c>
      <c r="H442">
        <v>1671.66</v>
      </c>
    </row>
    <row r="443" spans="1:8" x14ac:dyDescent="0.25">
      <c r="A443">
        <v>10413</v>
      </c>
      <c r="B443" s="5">
        <v>35444</v>
      </c>
      <c r="C443" t="s">
        <v>18</v>
      </c>
      <c r="D443">
        <v>14.4</v>
      </c>
      <c r="E443">
        <v>14</v>
      </c>
      <c r="F443">
        <v>0</v>
      </c>
      <c r="G443">
        <v>95.66</v>
      </c>
      <c r="H443">
        <v>297.26</v>
      </c>
    </row>
    <row r="444" spans="1:8" x14ac:dyDescent="0.25">
      <c r="A444">
        <v>10414</v>
      </c>
      <c r="B444" s="5">
        <v>35444</v>
      </c>
      <c r="C444" t="s">
        <v>60</v>
      </c>
      <c r="D444">
        <v>7.3</v>
      </c>
      <c r="E444">
        <v>18</v>
      </c>
      <c r="F444">
        <v>0.05</v>
      </c>
      <c r="G444">
        <v>21.48</v>
      </c>
      <c r="H444">
        <v>146.31</v>
      </c>
    </row>
    <row r="445" spans="1:8" x14ac:dyDescent="0.25">
      <c r="A445">
        <v>10414</v>
      </c>
      <c r="B445" s="5">
        <v>35444</v>
      </c>
      <c r="C445" t="s">
        <v>10</v>
      </c>
      <c r="D445">
        <v>2</v>
      </c>
      <c r="E445">
        <v>50</v>
      </c>
      <c r="F445">
        <v>0</v>
      </c>
      <c r="G445">
        <v>21.48</v>
      </c>
      <c r="H445">
        <v>121.48</v>
      </c>
    </row>
    <row r="446" spans="1:8" x14ac:dyDescent="0.25">
      <c r="A446">
        <v>10415</v>
      </c>
      <c r="B446" s="5">
        <v>35445</v>
      </c>
      <c r="C446" t="s">
        <v>4</v>
      </c>
      <c r="D446">
        <v>31.2</v>
      </c>
      <c r="E446">
        <v>2</v>
      </c>
      <c r="F446">
        <v>0</v>
      </c>
      <c r="G446">
        <v>0.2</v>
      </c>
      <c r="H446">
        <v>62.6</v>
      </c>
    </row>
    <row r="447" spans="1:8" x14ac:dyDescent="0.25">
      <c r="A447">
        <v>10415</v>
      </c>
      <c r="B447" s="5">
        <v>35445</v>
      </c>
      <c r="C447" t="s">
        <v>10</v>
      </c>
      <c r="D447">
        <v>2</v>
      </c>
      <c r="E447">
        <v>20</v>
      </c>
      <c r="F447">
        <v>0</v>
      </c>
      <c r="G447">
        <v>0.2</v>
      </c>
      <c r="H447">
        <v>40.200000000000003</v>
      </c>
    </row>
    <row r="448" spans="1:8" x14ac:dyDescent="0.25">
      <c r="A448">
        <v>10416</v>
      </c>
      <c r="B448" s="5">
        <v>35446</v>
      </c>
      <c r="C448" t="s">
        <v>60</v>
      </c>
      <c r="D448">
        <v>7.3</v>
      </c>
      <c r="E448">
        <v>20</v>
      </c>
      <c r="F448">
        <v>0</v>
      </c>
      <c r="G448">
        <v>22.72</v>
      </c>
      <c r="H448">
        <v>168.72</v>
      </c>
    </row>
    <row r="449" spans="1:8" x14ac:dyDescent="0.25">
      <c r="A449">
        <v>10416</v>
      </c>
      <c r="B449" s="5">
        <v>35446</v>
      </c>
      <c r="C449" t="s">
        <v>29</v>
      </c>
      <c r="D449">
        <v>26.2</v>
      </c>
      <c r="E449">
        <v>10</v>
      </c>
      <c r="F449">
        <v>0</v>
      </c>
      <c r="G449">
        <v>22.72</v>
      </c>
      <c r="H449">
        <v>284.72000000000003</v>
      </c>
    </row>
    <row r="450" spans="1:8" x14ac:dyDescent="0.25">
      <c r="A450">
        <v>10416</v>
      </c>
      <c r="B450" s="5">
        <v>35446</v>
      </c>
      <c r="C450" t="s">
        <v>34</v>
      </c>
      <c r="D450">
        <v>15.6</v>
      </c>
      <c r="E450">
        <v>20</v>
      </c>
      <c r="F450">
        <v>0</v>
      </c>
      <c r="G450">
        <v>22.72</v>
      </c>
      <c r="H450">
        <v>334.72</v>
      </c>
    </row>
    <row r="451" spans="1:8" x14ac:dyDescent="0.25">
      <c r="A451">
        <v>10417</v>
      </c>
      <c r="B451" s="5">
        <v>35446</v>
      </c>
      <c r="C451" t="s">
        <v>69</v>
      </c>
      <c r="D451">
        <v>210.8</v>
      </c>
      <c r="E451">
        <v>50</v>
      </c>
      <c r="F451">
        <v>0</v>
      </c>
      <c r="G451">
        <v>70.290000000000006</v>
      </c>
      <c r="H451">
        <v>10610.29</v>
      </c>
    </row>
    <row r="452" spans="1:8" x14ac:dyDescent="0.25">
      <c r="A452">
        <v>10417</v>
      </c>
      <c r="B452" s="5">
        <v>35446</v>
      </c>
      <c r="C452" t="s">
        <v>59</v>
      </c>
      <c r="D452">
        <v>9.6</v>
      </c>
      <c r="E452">
        <v>2</v>
      </c>
      <c r="F452">
        <v>0.25</v>
      </c>
      <c r="G452">
        <v>70.290000000000006</v>
      </c>
      <c r="H452">
        <v>84.69</v>
      </c>
    </row>
    <row r="453" spans="1:8" x14ac:dyDescent="0.25">
      <c r="A453">
        <v>10417</v>
      </c>
      <c r="B453" s="5">
        <v>35446</v>
      </c>
      <c r="C453" t="s">
        <v>58</v>
      </c>
      <c r="D453">
        <v>10</v>
      </c>
      <c r="E453">
        <v>36</v>
      </c>
      <c r="F453">
        <v>0.25</v>
      </c>
      <c r="G453">
        <v>70.290000000000006</v>
      </c>
      <c r="H453">
        <v>340.29</v>
      </c>
    </row>
    <row r="454" spans="1:8" x14ac:dyDescent="0.25">
      <c r="A454">
        <v>10417</v>
      </c>
      <c r="B454" s="5">
        <v>35446</v>
      </c>
      <c r="C454" t="s">
        <v>26</v>
      </c>
      <c r="D454">
        <v>10.4</v>
      </c>
      <c r="E454">
        <v>35</v>
      </c>
      <c r="F454">
        <v>0</v>
      </c>
      <c r="G454">
        <v>70.290000000000006</v>
      </c>
      <c r="H454">
        <v>434.29</v>
      </c>
    </row>
    <row r="455" spans="1:8" x14ac:dyDescent="0.25">
      <c r="A455">
        <v>10418</v>
      </c>
      <c r="B455" s="5">
        <v>35447</v>
      </c>
      <c r="C455" t="s">
        <v>7</v>
      </c>
      <c r="D455">
        <v>15.2</v>
      </c>
      <c r="E455">
        <v>60</v>
      </c>
      <c r="F455">
        <v>0</v>
      </c>
      <c r="G455">
        <v>17.55</v>
      </c>
      <c r="H455">
        <v>929.55</v>
      </c>
    </row>
    <row r="456" spans="1:8" x14ac:dyDescent="0.25">
      <c r="A456">
        <v>10418</v>
      </c>
      <c r="B456" s="5">
        <v>35447</v>
      </c>
      <c r="C456" t="s">
        <v>74</v>
      </c>
      <c r="D456">
        <v>7.6</v>
      </c>
      <c r="E456">
        <v>55</v>
      </c>
      <c r="F456">
        <v>0</v>
      </c>
      <c r="G456">
        <v>17.55</v>
      </c>
      <c r="H456">
        <v>435.55</v>
      </c>
    </row>
    <row r="457" spans="1:8" x14ac:dyDescent="0.25">
      <c r="A457">
        <v>10418</v>
      </c>
      <c r="B457" s="5">
        <v>35447</v>
      </c>
      <c r="C457" t="s">
        <v>80</v>
      </c>
      <c r="D457">
        <v>22.8</v>
      </c>
      <c r="E457">
        <v>16</v>
      </c>
      <c r="F457">
        <v>0</v>
      </c>
      <c r="G457">
        <v>17.55</v>
      </c>
      <c r="H457">
        <v>382.35</v>
      </c>
    </row>
    <row r="458" spans="1:8" x14ac:dyDescent="0.25">
      <c r="A458">
        <v>10418</v>
      </c>
      <c r="B458" s="5">
        <v>35447</v>
      </c>
      <c r="C458" t="s">
        <v>19</v>
      </c>
      <c r="D458">
        <v>8</v>
      </c>
      <c r="E458">
        <v>15</v>
      </c>
      <c r="F458">
        <v>0</v>
      </c>
      <c r="G458">
        <v>17.55</v>
      </c>
      <c r="H458">
        <v>137.55000000000001</v>
      </c>
    </row>
    <row r="459" spans="1:8" x14ac:dyDescent="0.25">
      <c r="A459">
        <v>10419</v>
      </c>
      <c r="B459" s="5">
        <v>35450</v>
      </c>
      <c r="C459" t="s">
        <v>6</v>
      </c>
      <c r="D459">
        <v>27.2</v>
      </c>
      <c r="E459">
        <v>60</v>
      </c>
      <c r="F459">
        <v>0.05</v>
      </c>
      <c r="G459">
        <v>137.35</v>
      </c>
      <c r="H459">
        <v>1687.75</v>
      </c>
    </row>
    <row r="460" spans="1:8" x14ac:dyDescent="0.25">
      <c r="A460">
        <v>10419</v>
      </c>
      <c r="B460" s="5">
        <v>35450</v>
      </c>
      <c r="C460" t="s">
        <v>67</v>
      </c>
      <c r="D460">
        <v>28.8</v>
      </c>
      <c r="E460">
        <v>20</v>
      </c>
      <c r="F460">
        <v>0.05</v>
      </c>
      <c r="G460">
        <v>137.35</v>
      </c>
      <c r="H460">
        <v>684.55</v>
      </c>
    </row>
    <row r="461" spans="1:8" x14ac:dyDescent="0.25">
      <c r="A461">
        <v>10420</v>
      </c>
      <c r="B461" s="5">
        <v>35451</v>
      </c>
      <c r="C461" t="s">
        <v>79</v>
      </c>
      <c r="D461">
        <v>77.599999999999994</v>
      </c>
      <c r="E461">
        <v>20</v>
      </c>
      <c r="F461">
        <v>0.1</v>
      </c>
      <c r="G461">
        <v>44.12</v>
      </c>
      <c r="H461">
        <v>1440.92</v>
      </c>
    </row>
    <row r="462" spans="1:8" x14ac:dyDescent="0.25">
      <c r="A462">
        <v>10420</v>
      </c>
      <c r="B462" s="5">
        <v>35451</v>
      </c>
      <c r="C462" t="s">
        <v>52</v>
      </c>
      <c r="D462">
        <v>4.8</v>
      </c>
      <c r="E462">
        <v>2</v>
      </c>
      <c r="F462">
        <v>0.1</v>
      </c>
      <c r="G462">
        <v>44.12</v>
      </c>
      <c r="H462">
        <v>52.76</v>
      </c>
    </row>
    <row r="463" spans="1:8" x14ac:dyDescent="0.25">
      <c r="A463">
        <v>10420</v>
      </c>
      <c r="B463" s="5">
        <v>35451</v>
      </c>
      <c r="C463" t="s">
        <v>27</v>
      </c>
      <c r="D463">
        <v>12</v>
      </c>
      <c r="E463">
        <v>8</v>
      </c>
      <c r="F463">
        <v>0.1</v>
      </c>
      <c r="G463">
        <v>44.12</v>
      </c>
      <c r="H463">
        <v>130.52000000000001</v>
      </c>
    </row>
    <row r="464" spans="1:8" x14ac:dyDescent="0.25">
      <c r="A464">
        <v>10420</v>
      </c>
      <c r="B464" s="5">
        <v>35451</v>
      </c>
      <c r="C464" t="s">
        <v>55</v>
      </c>
      <c r="D464">
        <v>12</v>
      </c>
      <c r="E464">
        <v>20</v>
      </c>
      <c r="F464">
        <v>0.1</v>
      </c>
      <c r="G464">
        <v>44.12</v>
      </c>
      <c r="H464">
        <v>260.12</v>
      </c>
    </row>
    <row r="465" spans="1:8" x14ac:dyDescent="0.25">
      <c r="A465">
        <v>10421</v>
      </c>
      <c r="B465" s="5">
        <v>35451</v>
      </c>
      <c r="C465" t="s">
        <v>60</v>
      </c>
      <c r="D465">
        <v>7.3</v>
      </c>
      <c r="E465">
        <v>4</v>
      </c>
      <c r="F465">
        <v>0.15</v>
      </c>
      <c r="G465">
        <v>99.23</v>
      </c>
      <c r="H465">
        <v>124.05</v>
      </c>
    </row>
    <row r="466" spans="1:8" x14ac:dyDescent="0.25">
      <c r="A466">
        <v>10421</v>
      </c>
      <c r="B466" s="5">
        <v>35451</v>
      </c>
      <c r="C466" t="s">
        <v>71</v>
      </c>
      <c r="D466">
        <v>24.9</v>
      </c>
      <c r="E466">
        <v>30</v>
      </c>
      <c r="F466">
        <v>0</v>
      </c>
      <c r="G466">
        <v>99.23</v>
      </c>
      <c r="H466">
        <v>846.23</v>
      </c>
    </row>
    <row r="467" spans="1:8" x14ac:dyDescent="0.25">
      <c r="A467">
        <v>10421</v>
      </c>
      <c r="B467" s="5">
        <v>35451</v>
      </c>
      <c r="C467" t="s">
        <v>29</v>
      </c>
      <c r="D467">
        <v>26.2</v>
      </c>
      <c r="E467">
        <v>15</v>
      </c>
      <c r="F467">
        <v>0.15</v>
      </c>
      <c r="G467">
        <v>99.23</v>
      </c>
      <c r="H467">
        <v>433.28</v>
      </c>
    </row>
    <row r="468" spans="1:8" x14ac:dyDescent="0.25">
      <c r="A468">
        <v>10421</v>
      </c>
      <c r="B468" s="5">
        <v>35451</v>
      </c>
      <c r="C468" t="s">
        <v>26</v>
      </c>
      <c r="D468">
        <v>10.4</v>
      </c>
      <c r="E468">
        <v>10</v>
      </c>
      <c r="F468">
        <v>0.15</v>
      </c>
      <c r="G468">
        <v>99.23</v>
      </c>
      <c r="H468">
        <v>187.63</v>
      </c>
    </row>
    <row r="469" spans="1:8" x14ac:dyDescent="0.25">
      <c r="A469">
        <v>10422</v>
      </c>
      <c r="B469" s="5">
        <v>35452</v>
      </c>
      <c r="C469" t="s">
        <v>71</v>
      </c>
      <c r="D469">
        <v>24.9</v>
      </c>
      <c r="E469">
        <v>2</v>
      </c>
      <c r="F469">
        <v>0</v>
      </c>
      <c r="G469">
        <v>3.02</v>
      </c>
      <c r="H469">
        <v>52.82</v>
      </c>
    </row>
    <row r="470" spans="1:8" x14ac:dyDescent="0.25">
      <c r="A470">
        <v>10423</v>
      </c>
      <c r="B470" s="5">
        <v>35453</v>
      </c>
      <c r="C470" t="s">
        <v>12</v>
      </c>
      <c r="D470">
        <v>10</v>
      </c>
      <c r="E470">
        <v>14</v>
      </c>
      <c r="F470">
        <v>0</v>
      </c>
      <c r="G470">
        <v>24.5</v>
      </c>
      <c r="H470">
        <v>164.5</v>
      </c>
    </row>
    <row r="471" spans="1:8" x14ac:dyDescent="0.25">
      <c r="A471">
        <v>10423</v>
      </c>
      <c r="B471" s="5">
        <v>35453</v>
      </c>
      <c r="C471" t="s">
        <v>33</v>
      </c>
      <c r="D471">
        <v>44</v>
      </c>
      <c r="E471">
        <v>20</v>
      </c>
      <c r="F471">
        <v>0</v>
      </c>
      <c r="G471">
        <v>24.5</v>
      </c>
      <c r="H471">
        <v>904.5</v>
      </c>
    </row>
    <row r="472" spans="1:8" x14ac:dyDescent="0.25">
      <c r="A472">
        <v>10424</v>
      </c>
      <c r="B472" s="5">
        <v>35453</v>
      </c>
      <c r="C472" t="s">
        <v>39</v>
      </c>
      <c r="D472">
        <v>14.4</v>
      </c>
      <c r="E472">
        <v>60</v>
      </c>
      <c r="F472">
        <v>0.2</v>
      </c>
      <c r="G472">
        <v>370.61</v>
      </c>
      <c r="H472">
        <v>1061.81</v>
      </c>
    </row>
    <row r="473" spans="1:8" x14ac:dyDescent="0.25">
      <c r="A473">
        <v>10424</v>
      </c>
      <c r="B473" s="5">
        <v>35453</v>
      </c>
      <c r="C473" t="s">
        <v>69</v>
      </c>
      <c r="D473">
        <v>210.8</v>
      </c>
      <c r="E473">
        <v>49</v>
      </c>
      <c r="F473">
        <v>0.2</v>
      </c>
      <c r="G473">
        <v>370.61</v>
      </c>
      <c r="H473">
        <v>8633.9709999999995</v>
      </c>
    </row>
    <row r="474" spans="1:8" x14ac:dyDescent="0.25">
      <c r="A474">
        <v>10424</v>
      </c>
      <c r="B474" s="5">
        <v>35453</v>
      </c>
      <c r="C474" t="s">
        <v>58</v>
      </c>
      <c r="D474">
        <v>10</v>
      </c>
      <c r="E474">
        <v>30</v>
      </c>
      <c r="F474">
        <v>0.2</v>
      </c>
      <c r="G474">
        <v>370.61</v>
      </c>
      <c r="H474">
        <v>610.61</v>
      </c>
    </row>
    <row r="475" spans="1:8" x14ac:dyDescent="0.25">
      <c r="A475">
        <v>10425</v>
      </c>
      <c r="B475" s="5">
        <v>35454</v>
      </c>
      <c r="C475" t="s">
        <v>30</v>
      </c>
      <c r="D475">
        <v>19.2</v>
      </c>
      <c r="E475">
        <v>10</v>
      </c>
      <c r="F475">
        <v>0.25</v>
      </c>
      <c r="G475">
        <v>7.93</v>
      </c>
      <c r="H475">
        <v>151.93</v>
      </c>
    </row>
    <row r="476" spans="1:8" x14ac:dyDescent="0.25">
      <c r="A476">
        <v>10425</v>
      </c>
      <c r="B476" s="5">
        <v>35454</v>
      </c>
      <c r="C476" t="s">
        <v>18</v>
      </c>
      <c r="D476">
        <v>14.4</v>
      </c>
      <c r="E476">
        <v>20</v>
      </c>
      <c r="F476">
        <v>0.25</v>
      </c>
      <c r="G476">
        <v>7.93</v>
      </c>
      <c r="H476">
        <v>223.93</v>
      </c>
    </row>
    <row r="477" spans="1:8" x14ac:dyDescent="0.25">
      <c r="A477">
        <v>10426</v>
      </c>
      <c r="B477" s="5">
        <v>35457</v>
      </c>
      <c r="C477" t="s">
        <v>11</v>
      </c>
      <c r="D477">
        <v>30.4</v>
      </c>
      <c r="E477">
        <v>5</v>
      </c>
      <c r="F477">
        <v>0</v>
      </c>
      <c r="G477">
        <v>18.690000000000001</v>
      </c>
      <c r="H477">
        <v>170.69</v>
      </c>
    </row>
    <row r="478" spans="1:8" x14ac:dyDescent="0.25">
      <c r="A478">
        <v>10426</v>
      </c>
      <c r="B478" s="5">
        <v>35457</v>
      </c>
      <c r="C478" t="s">
        <v>63</v>
      </c>
      <c r="D478">
        <v>26.6</v>
      </c>
      <c r="E478">
        <v>7</v>
      </c>
      <c r="F478">
        <v>0</v>
      </c>
      <c r="G478">
        <v>18.690000000000001</v>
      </c>
      <c r="H478">
        <v>204.89</v>
      </c>
    </row>
    <row r="479" spans="1:8" x14ac:dyDescent="0.25">
      <c r="A479">
        <v>10427</v>
      </c>
      <c r="B479" s="5">
        <v>35457</v>
      </c>
      <c r="C479" t="s">
        <v>42</v>
      </c>
      <c r="D479">
        <v>18.600000000000001</v>
      </c>
      <c r="E479">
        <v>35</v>
      </c>
      <c r="F479">
        <v>0</v>
      </c>
      <c r="G479">
        <v>31.29</v>
      </c>
      <c r="H479">
        <v>682.29</v>
      </c>
    </row>
    <row r="480" spans="1:8" x14ac:dyDescent="0.25">
      <c r="A480">
        <v>10428</v>
      </c>
      <c r="B480" s="5">
        <v>35458</v>
      </c>
      <c r="C480" t="s">
        <v>59</v>
      </c>
      <c r="D480">
        <v>9.6</v>
      </c>
      <c r="E480">
        <v>20</v>
      </c>
      <c r="F480">
        <v>0</v>
      </c>
      <c r="G480">
        <v>11.09</v>
      </c>
      <c r="H480">
        <v>203.09</v>
      </c>
    </row>
    <row r="481" spans="1:8" x14ac:dyDescent="0.25">
      <c r="A481">
        <v>10429</v>
      </c>
      <c r="B481" s="5">
        <v>35459</v>
      </c>
      <c r="C481" t="s">
        <v>76</v>
      </c>
      <c r="D481">
        <v>13</v>
      </c>
      <c r="E481">
        <v>40</v>
      </c>
      <c r="F481">
        <v>0</v>
      </c>
      <c r="G481">
        <v>56.63</v>
      </c>
      <c r="H481">
        <v>576.63</v>
      </c>
    </row>
    <row r="482" spans="1:8" x14ac:dyDescent="0.25">
      <c r="A482">
        <v>10429</v>
      </c>
      <c r="B482" s="5">
        <v>35459</v>
      </c>
      <c r="C482" t="s">
        <v>62</v>
      </c>
      <c r="D482">
        <v>35.1</v>
      </c>
      <c r="E482">
        <v>35</v>
      </c>
      <c r="F482">
        <v>0.25</v>
      </c>
      <c r="G482">
        <v>56.63</v>
      </c>
      <c r="H482">
        <v>978.005</v>
      </c>
    </row>
    <row r="483" spans="1:8" x14ac:dyDescent="0.25">
      <c r="A483">
        <v>10430</v>
      </c>
      <c r="B483" s="5">
        <v>35460</v>
      </c>
      <c r="C483" t="s">
        <v>4</v>
      </c>
      <c r="D483">
        <v>31.2</v>
      </c>
      <c r="E483">
        <v>45</v>
      </c>
      <c r="F483">
        <v>0.2</v>
      </c>
      <c r="G483">
        <v>458.78</v>
      </c>
      <c r="H483">
        <v>1581.98</v>
      </c>
    </row>
    <row r="484" spans="1:8" x14ac:dyDescent="0.25">
      <c r="A484">
        <v>10430</v>
      </c>
      <c r="B484" s="5">
        <v>35460</v>
      </c>
      <c r="C484" t="s">
        <v>38</v>
      </c>
      <c r="D484">
        <v>8</v>
      </c>
      <c r="E484">
        <v>50</v>
      </c>
      <c r="F484">
        <v>0</v>
      </c>
      <c r="G484">
        <v>458.78</v>
      </c>
      <c r="H484">
        <v>858.78</v>
      </c>
    </row>
    <row r="485" spans="1:8" x14ac:dyDescent="0.25">
      <c r="A485">
        <v>10430</v>
      </c>
      <c r="B485" s="5">
        <v>35460</v>
      </c>
      <c r="C485" t="s">
        <v>11</v>
      </c>
      <c r="D485">
        <v>30.4</v>
      </c>
      <c r="E485">
        <v>30</v>
      </c>
      <c r="F485">
        <v>0</v>
      </c>
      <c r="G485">
        <v>458.78</v>
      </c>
      <c r="H485">
        <v>1370.78</v>
      </c>
    </row>
    <row r="486" spans="1:8" x14ac:dyDescent="0.25">
      <c r="A486">
        <v>10430</v>
      </c>
      <c r="B486" s="5">
        <v>35460</v>
      </c>
      <c r="C486" t="s">
        <v>33</v>
      </c>
      <c r="D486">
        <v>44</v>
      </c>
      <c r="E486">
        <v>70</v>
      </c>
      <c r="F486">
        <v>0.2</v>
      </c>
      <c r="G486">
        <v>458.78</v>
      </c>
      <c r="H486">
        <v>2922.78</v>
      </c>
    </row>
    <row r="487" spans="1:8" x14ac:dyDescent="0.25">
      <c r="A487">
        <v>10431</v>
      </c>
      <c r="B487" s="5">
        <v>35460</v>
      </c>
      <c r="C487" t="s">
        <v>4</v>
      </c>
      <c r="D487">
        <v>31.2</v>
      </c>
      <c r="E487">
        <v>50</v>
      </c>
      <c r="F487">
        <v>0.25</v>
      </c>
      <c r="G487">
        <v>44.17</v>
      </c>
      <c r="H487">
        <v>1214.17</v>
      </c>
    </row>
    <row r="488" spans="1:8" x14ac:dyDescent="0.25">
      <c r="A488">
        <v>10431</v>
      </c>
      <c r="B488" s="5">
        <v>35460</v>
      </c>
      <c r="C488" t="s">
        <v>5</v>
      </c>
      <c r="D488">
        <v>14.7</v>
      </c>
      <c r="E488">
        <v>50</v>
      </c>
      <c r="F488">
        <v>0.25</v>
      </c>
      <c r="G488">
        <v>44.17</v>
      </c>
      <c r="H488">
        <v>595.41999999999996</v>
      </c>
    </row>
    <row r="489" spans="1:8" x14ac:dyDescent="0.25">
      <c r="A489">
        <v>10431</v>
      </c>
      <c r="B489" s="5">
        <v>35460</v>
      </c>
      <c r="C489" t="s">
        <v>74</v>
      </c>
      <c r="D489">
        <v>7.6</v>
      </c>
      <c r="E489">
        <v>30</v>
      </c>
      <c r="F489">
        <v>0.25</v>
      </c>
      <c r="G489">
        <v>44.17</v>
      </c>
      <c r="H489">
        <v>215.17</v>
      </c>
    </row>
    <row r="490" spans="1:8" x14ac:dyDescent="0.25">
      <c r="A490">
        <v>10432</v>
      </c>
      <c r="B490" s="5">
        <v>35461</v>
      </c>
      <c r="C490" t="s">
        <v>71</v>
      </c>
      <c r="D490">
        <v>24.9</v>
      </c>
      <c r="E490">
        <v>10</v>
      </c>
      <c r="F490">
        <v>0</v>
      </c>
      <c r="G490">
        <v>4.34</v>
      </c>
      <c r="H490">
        <v>253.34</v>
      </c>
    </row>
    <row r="491" spans="1:8" x14ac:dyDescent="0.25">
      <c r="A491">
        <v>10432</v>
      </c>
      <c r="B491" s="5">
        <v>35461</v>
      </c>
      <c r="C491" t="s">
        <v>61</v>
      </c>
      <c r="D491">
        <v>5.9</v>
      </c>
      <c r="E491">
        <v>40</v>
      </c>
      <c r="F491">
        <v>0</v>
      </c>
      <c r="G491">
        <v>4.34</v>
      </c>
      <c r="H491">
        <v>240.34</v>
      </c>
    </row>
    <row r="492" spans="1:8" x14ac:dyDescent="0.25">
      <c r="A492">
        <v>10433</v>
      </c>
      <c r="B492" s="5">
        <v>35464</v>
      </c>
      <c r="C492" t="s">
        <v>11</v>
      </c>
      <c r="D492">
        <v>30.4</v>
      </c>
      <c r="E492">
        <v>28</v>
      </c>
      <c r="F492">
        <v>0</v>
      </c>
      <c r="G492">
        <v>73.83</v>
      </c>
      <c r="H492">
        <v>925.03</v>
      </c>
    </row>
    <row r="493" spans="1:8" x14ac:dyDescent="0.25">
      <c r="A493">
        <v>10434</v>
      </c>
      <c r="B493" s="5">
        <v>35464</v>
      </c>
      <c r="C493" t="s">
        <v>31</v>
      </c>
      <c r="D493">
        <v>16.8</v>
      </c>
      <c r="E493">
        <v>6</v>
      </c>
      <c r="F493">
        <v>0</v>
      </c>
      <c r="G493">
        <v>17.920000000000002</v>
      </c>
      <c r="H493">
        <v>118.72</v>
      </c>
    </row>
    <row r="494" spans="1:8" x14ac:dyDescent="0.25">
      <c r="A494">
        <v>10434</v>
      </c>
      <c r="B494" s="5">
        <v>35464</v>
      </c>
      <c r="C494" t="s">
        <v>18</v>
      </c>
      <c r="D494">
        <v>14.4</v>
      </c>
      <c r="E494">
        <v>18</v>
      </c>
      <c r="F494">
        <v>0.15</v>
      </c>
      <c r="G494">
        <v>17.920000000000002</v>
      </c>
      <c r="H494">
        <v>238.24</v>
      </c>
    </row>
    <row r="495" spans="1:8" x14ac:dyDescent="0.25">
      <c r="A495">
        <v>10435</v>
      </c>
      <c r="B495" s="5">
        <v>35465</v>
      </c>
      <c r="C495" t="s">
        <v>7</v>
      </c>
      <c r="D495">
        <v>15.2</v>
      </c>
      <c r="E495">
        <v>10</v>
      </c>
      <c r="F495">
        <v>0</v>
      </c>
      <c r="G495">
        <v>9.2100000000000009</v>
      </c>
      <c r="H495">
        <v>161.21</v>
      </c>
    </row>
    <row r="496" spans="1:8" x14ac:dyDescent="0.25">
      <c r="A496">
        <v>10435</v>
      </c>
      <c r="B496" s="5">
        <v>35465</v>
      </c>
      <c r="C496" t="s">
        <v>15</v>
      </c>
      <c r="D496">
        <v>16.8</v>
      </c>
      <c r="E496">
        <v>12</v>
      </c>
      <c r="F496">
        <v>0</v>
      </c>
      <c r="G496">
        <v>9.2100000000000009</v>
      </c>
      <c r="H496">
        <v>210.81</v>
      </c>
    </row>
    <row r="497" spans="1:8" x14ac:dyDescent="0.25">
      <c r="A497">
        <v>10435</v>
      </c>
      <c r="B497" s="5">
        <v>35465</v>
      </c>
      <c r="C497" t="s">
        <v>24</v>
      </c>
      <c r="D497">
        <v>27.8</v>
      </c>
      <c r="E497">
        <v>10</v>
      </c>
      <c r="F497">
        <v>0</v>
      </c>
      <c r="G497">
        <v>9.2100000000000009</v>
      </c>
      <c r="H497">
        <v>287.20999999999998</v>
      </c>
    </row>
    <row r="498" spans="1:8" x14ac:dyDescent="0.25">
      <c r="A498">
        <v>10436</v>
      </c>
      <c r="B498" s="5">
        <v>35466</v>
      </c>
      <c r="C498" t="s">
        <v>59</v>
      </c>
      <c r="D498">
        <v>9.6</v>
      </c>
      <c r="E498">
        <v>5</v>
      </c>
      <c r="F498">
        <v>0</v>
      </c>
      <c r="G498">
        <v>156.66</v>
      </c>
      <c r="H498">
        <v>204.66</v>
      </c>
    </row>
    <row r="499" spans="1:8" x14ac:dyDescent="0.25">
      <c r="A499">
        <v>10436</v>
      </c>
      <c r="B499" s="5">
        <v>35466</v>
      </c>
      <c r="C499" t="s">
        <v>11</v>
      </c>
      <c r="D499">
        <v>30.4</v>
      </c>
      <c r="E499">
        <v>40</v>
      </c>
      <c r="F499">
        <v>0.1</v>
      </c>
      <c r="G499">
        <v>156.66</v>
      </c>
      <c r="H499">
        <v>1251.06</v>
      </c>
    </row>
    <row r="500" spans="1:8" x14ac:dyDescent="0.25">
      <c r="A500">
        <v>10436</v>
      </c>
      <c r="B500" s="5">
        <v>35466</v>
      </c>
      <c r="C500" t="s">
        <v>63</v>
      </c>
      <c r="D500">
        <v>26.6</v>
      </c>
      <c r="E500">
        <v>30</v>
      </c>
      <c r="F500">
        <v>0.1</v>
      </c>
      <c r="G500">
        <v>156.66</v>
      </c>
      <c r="H500">
        <v>874.86</v>
      </c>
    </row>
    <row r="501" spans="1:8" x14ac:dyDescent="0.25">
      <c r="A501">
        <v>10436</v>
      </c>
      <c r="B501" s="5">
        <v>35466</v>
      </c>
      <c r="C501" t="s">
        <v>54</v>
      </c>
      <c r="D501">
        <v>6.2</v>
      </c>
      <c r="E501">
        <v>24</v>
      </c>
      <c r="F501">
        <v>0.1</v>
      </c>
      <c r="G501">
        <v>156.66</v>
      </c>
      <c r="H501">
        <v>290.58</v>
      </c>
    </row>
    <row r="502" spans="1:8" x14ac:dyDescent="0.25">
      <c r="A502">
        <v>10437</v>
      </c>
      <c r="B502" s="5">
        <v>35466</v>
      </c>
      <c r="C502" t="s">
        <v>29</v>
      </c>
      <c r="D502">
        <v>26.2</v>
      </c>
      <c r="E502">
        <v>15</v>
      </c>
      <c r="F502">
        <v>0</v>
      </c>
      <c r="G502">
        <v>19.97</v>
      </c>
      <c r="H502">
        <v>412.97</v>
      </c>
    </row>
    <row r="503" spans="1:8" x14ac:dyDescent="0.25">
      <c r="A503">
        <v>10438</v>
      </c>
      <c r="B503" s="5">
        <v>35467</v>
      </c>
      <c r="C503" t="s">
        <v>60</v>
      </c>
      <c r="D503">
        <v>7.3</v>
      </c>
      <c r="E503">
        <v>15</v>
      </c>
      <c r="F503">
        <v>0.2</v>
      </c>
      <c r="G503">
        <v>8.24</v>
      </c>
      <c r="H503">
        <v>95.84</v>
      </c>
    </row>
    <row r="504" spans="1:8" x14ac:dyDescent="0.25">
      <c r="A504">
        <v>10438</v>
      </c>
      <c r="B504" s="5">
        <v>35467</v>
      </c>
      <c r="C504" t="s">
        <v>57</v>
      </c>
      <c r="D504">
        <v>11.2</v>
      </c>
      <c r="E504">
        <v>20</v>
      </c>
      <c r="F504">
        <v>0.2</v>
      </c>
      <c r="G504">
        <v>8.24</v>
      </c>
      <c r="H504">
        <v>187.44</v>
      </c>
    </row>
    <row r="505" spans="1:8" x14ac:dyDescent="0.25">
      <c r="A505">
        <v>10438</v>
      </c>
      <c r="B505" s="5">
        <v>35467</v>
      </c>
      <c r="C505" t="s">
        <v>34</v>
      </c>
      <c r="D505">
        <v>15.6</v>
      </c>
      <c r="E505">
        <v>15</v>
      </c>
      <c r="F505">
        <v>0.2</v>
      </c>
      <c r="G505">
        <v>8.24</v>
      </c>
      <c r="H505">
        <v>195.44</v>
      </c>
    </row>
    <row r="506" spans="1:8" x14ac:dyDescent="0.25">
      <c r="A506">
        <v>10439</v>
      </c>
      <c r="B506" s="5">
        <v>35468</v>
      </c>
      <c r="C506" t="s">
        <v>32</v>
      </c>
      <c r="D506">
        <v>30.4</v>
      </c>
      <c r="E506">
        <v>15</v>
      </c>
      <c r="F506">
        <v>0</v>
      </c>
      <c r="G506">
        <v>4.07</v>
      </c>
      <c r="H506">
        <v>460.07</v>
      </c>
    </row>
    <row r="507" spans="1:8" x14ac:dyDescent="0.25">
      <c r="A507">
        <v>10439</v>
      </c>
      <c r="B507" s="5">
        <v>35468</v>
      </c>
      <c r="C507" t="s">
        <v>28</v>
      </c>
      <c r="D507">
        <v>13.9</v>
      </c>
      <c r="E507">
        <v>16</v>
      </c>
      <c r="F507">
        <v>0</v>
      </c>
      <c r="G507">
        <v>4.07</v>
      </c>
      <c r="H507">
        <v>226.47</v>
      </c>
    </row>
    <row r="508" spans="1:8" x14ac:dyDescent="0.25">
      <c r="A508">
        <v>10439</v>
      </c>
      <c r="B508" s="5">
        <v>35468</v>
      </c>
      <c r="C508" t="s">
        <v>63</v>
      </c>
      <c r="D508">
        <v>26.6</v>
      </c>
      <c r="E508">
        <v>6</v>
      </c>
      <c r="F508">
        <v>0</v>
      </c>
      <c r="G508">
        <v>4.07</v>
      </c>
      <c r="H508">
        <v>163.66999999999999</v>
      </c>
    </row>
    <row r="509" spans="1:8" x14ac:dyDescent="0.25">
      <c r="A509">
        <v>10439</v>
      </c>
      <c r="B509" s="5">
        <v>35468</v>
      </c>
      <c r="C509" t="s">
        <v>19</v>
      </c>
      <c r="D509">
        <v>8</v>
      </c>
      <c r="E509">
        <v>30</v>
      </c>
      <c r="F509">
        <v>0</v>
      </c>
      <c r="G509">
        <v>4.07</v>
      </c>
      <c r="H509">
        <v>244.07</v>
      </c>
    </row>
    <row r="510" spans="1:8" x14ac:dyDescent="0.25">
      <c r="A510">
        <v>10440</v>
      </c>
      <c r="B510" s="5">
        <v>35471</v>
      </c>
      <c r="C510" t="s">
        <v>7</v>
      </c>
      <c r="D510">
        <v>15.2</v>
      </c>
      <c r="E510">
        <v>45</v>
      </c>
      <c r="F510">
        <v>0.15</v>
      </c>
      <c r="G510">
        <v>86.53</v>
      </c>
      <c r="H510">
        <v>667.93010000000004</v>
      </c>
    </row>
    <row r="511" spans="1:8" x14ac:dyDescent="0.25">
      <c r="A511">
        <v>10440</v>
      </c>
      <c r="B511" s="5">
        <v>35471</v>
      </c>
      <c r="C511" t="s">
        <v>28</v>
      </c>
      <c r="D511">
        <v>13.9</v>
      </c>
      <c r="E511">
        <v>49</v>
      </c>
      <c r="F511">
        <v>0.15</v>
      </c>
      <c r="G511">
        <v>86.53</v>
      </c>
      <c r="H511">
        <v>665.46500000000003</v>
      </c>
    </row>
    <row r="512" spans="1:8" x14ac:dyDescent="0.25">
      <c r="A512">
        <v>10440</v>
      </c>
      <c r="B512" s="5">
        <v>35471</v>
      </c>
      <c r="C512" t="s">
        <v>41</v>
      </c>
      <c r="D512">
        <v>99</v>
      </c>
      <c r="E512">
        <v>24</v>
      </c>
      <c r="F512">
        <v>0.15</v>
      </c>
      <c r="G512">
        <v>86.53</v>
      </c>
      <c r="H512">
        <v>2106.13</v>
      </c>
    </row>
    <row r="513" spans="1:8" x14ac:dyDescent="0.25">
      <c r="A513">
        <v>10440</v>
      </c>
      <c r="B513" s="5">
        <v>35471</v>
      </c>
      <c r="C513" t="s">
        <v>80</v>
      </c>
      <c r="D513">
        <v>22.8</v>
      </c>
      <c r="E513">
        <v>90</v>
      </c>
      <c r="F513">
        <v>0.15</v>
      </c>
      <c r="G513">
        <v>86.53</v>
      </c>
      <c r="H513">
        <v>1830.73</v>
      </c>
    </row>
    <row r="514" spans="1:8" x14ac:dyDescent="0.25">
      <c r="A514">
        <v>10441</v>
      </c>
      <c r="B514" s="5">
        <v>35471</v>
      </c>
      <c r="C514" t="s">
        <v>35</v>
      </c>
      <c r="D514">
        <v>35.1</v>
      </c>
      <c r="E514">
        <v>50</v>
      </c>
      <c r="F514">
        <v>0</v>
      </c>
      <c r="G514">
        <v>73.02</v>
      </c>
      <c r="H514">
        <v>1828.02</v>
      </c>
    </row>
    <row r="515" spans="1:8" x14ac:dyDescent="0.25">
      <c r="A515">
        <v>10442</v>
      </c>
      <c r="B515" s="5">
        <v>35472</v>
      </c>
      <c r="C515" t="s">
        <v>31</v>
      </c>
      <c r="D515">
        <v>16.8</v>
      </c>
      <c r="E515">
        <v>30</v>
      </c>
      <c r="F515">
        <v>0</v>
      </c>
      <c r="G515">
        <v>47.94</v>
      </c>
      <c r="H515">
        <v>551.94000000000005</v>
      </c>
    </row>
    <row r="516" spans="1:8" x14ac:dyDescent="0.25">
      <c r="A516">
        <v>10442</v>
      </c>
      <c r="B516" s="5">
        <v>35472</v>
      </c>
      <c r="C516" t="s">
        <v>61</v>
      </c>
      <c r="D516">
        <v>5.9</v>
      </c>
      <c r="E516">
        <v>80</v>
      </c>
      <c r="F516">
        <v>0</v>
      </c>
      <c r="G516">
        <v>47.94</v>
      </c>
      <c r="H516">
        <v>519.94000000000005</v>
      </c>
    </row>
    <row r="517" spans="1:8" x14ac:dyDescent="0.25">
      <c r="A517">
        <v>10442</v>
      </c>
      <c r="B517" s="5">
        <v>35472</v>
      </c>
      <c r="C517" t="s">
        <v>68</v>
      </c>
      <c r="D517">
        <v>13.6</v>
      </c>
      <c r="E517">
        <v>60</v>
      </c>
      <c r="F517">
        <v>0</v>
      </c>
      <c r="G517">
        <v>47.94</v>
      </c>
      <c r="H517">
        <v>863.94</v>
      </c>
    </row>
    <row r="518" spans="1:8" x14ac:dyDescent="0.25">
      <c r="A518">
        <v>10443</v>
      </c>
      <c r="B518" s="5">
        <v>35473</v>
      </c>
      <c r="C518" t="s">
        <v>31</v>
      </c>
      <c r="D518">
        <v>16.8</v>
      </c>
      <c r="E518">
        <v>6</v>
      </c>
      <c r="F518">
        <v>0.2</v>
      </c>
      <c r="G518">
        <v>13.95</v>
      </c>
      <c r="H518">
        <v>94.59</v>
      </c>
    </row>
    <row r="519" spans="1:8" x14ac:dyDescent="0.25">
      <c r="A519">
        <v>10443</v>
      </c>
      <c r="B519" s="5">
        <v>35473</v>
      </c>
      <c r="C519" t="s">
        <v>56</v>
      </c>
      <c r="D519">
        <v>36.4</v>
      </c>
      <c r="E519">
        <v>12</v>
      </c>
      <c r="F519">
        <v>0</v>
      </c>
      <c r="G519">
        <v>13.95</v>
      </c>
      <c r="H519">
        <v>450.75</v>
      </c>
    </row>
    <row r="520" spans="1:8" x14ac:dyDescent="0.25">
      <c r="A520">
        <v>10444</v>
      </c>
      <c r="B520" s="5">
        <v>35473</v>
      </c>
      <c r="C520" t="s">
        <v>4</v>
      </c>
      <c r="D520">
        <v>31.2</v>
      </c>
      <c r="E520">
        <v>10</v>
      </c>
      <c r="F520">
        <v>0</v>
      </c>
      <c r="G520">
        <v>3.5</v>
      </c>
      <c r="H520">
        <v>315.5</v>
      </c>
    </row>
    <row r="521" spans="1:8" x14ac:dyDescent="0.25">
      <c r="A521">
        <v>10444</v>
      </c>
      <c r="B521" s="5">
        <v>35473</v>
      </c>
      <c r="C521" t="s">
        <v>71</v>
      </c>
      <c r="D521">
        <v>24.9</v>
      </c>
      <c r="E521">
        <v>15</v>
      </c>
      <c r="F521">
        <v>0</v>
      </c>
      <c r="G521">
        <v>3.5</v>
      </c>
      <c r="H521">
        <v>377</v>
      </c>
    </row>
    <row r="522" spans="1:8" x14ac:dyDescent="0.25">
      <c r="A522">
        <v>10444</v>
      </c>
      <c r="B522" s="5">
        <v>35473</v>
      </c>
      <c r="C522" t="s">
        <v>39</v>
      </c>
      <c r="D522">
        <v>14.4</v>
      </c>
      <c r="E522">
        <v>8</v>
      </c>
      <c r="F522">
        <v>0</v>
      </c>
      <c r="G522">
        <v>3.5</v>
      </c>
      <c r="H522">
        <v>118.7</v>
      </c>
    </row>
    <row r="523" spans="1:8" x14ac:dyDescent="0.25">
      <c r="A523">
        <v>10444</v>
      </c>
      <c r="B523" s="5">
        <v>35473</v>
      </c>
      <c r="C523" t="s">
        <v>17</v>
      </c>
      <c r="D523">
        <v>7.7</v>
      </c>
      <c r="E523">
        <v>30</v>
      </c>
      <c r="F523">
        <v>0</v>
      </c>
      <c r="G523">
        <v>3.5</v>
      </c>
      <c r="H523">
        <v>234.5</v>
      </c>
    </row>
    <row r="524" spans="1:8" x14ac:dyDescent="0.25">
      <c r="A524">
        <v>10445</v>
      </c>
      <c r="B524" s="5">
        <v>35474</v>
      </c>
      <c r="C524" t="s">
        <v>8</v>
      </c>
      <c r="D524">
        <v>14.4</v>
      </c>
      <c r="E524">
        <v>6</v>
      </c>
      <c r="F524">
        <v>0</v>
      </c>
      <c r="G524">
        <v>9.3000000000000007</v>
      </c>
      <c r="H524">
        <v>95.7</v>
      </c>
    </row>
    <row r="525" spans="1:8" x14ac:dyDescent="0.25">
      <c r="A525">
        <v>10445</v>
      </c>
      <c r="B525" s="5">
        <v>35474</v>
      </c>
      <c r="C525" t="s">
        <v>61</v>
      </c>
      <c r="D525">
        <v>5.9</v>
      </c>
      <c r="E525">
        <v>15</v>
      </c>
      <c r="F525">
        <v>0</v>
      </c>
      <c r="G525">
        <v>9.3000000000000007</v>
      </c>
      <c r="H525">
        <v>97.8</v>
      </c>
    </row>
    <row r="526" spans="1:8" x14ac:dyDescent="0.25">
      <c r="A526">
        <v>10446</v>
      </c>
      <c r="B526" s="5">
        <v>35475</v>
      </c>
      <c r="C526" t="s">
        <v>60</v>
      </c>
      <c r="D526">
        <v>7.3</v>
      </c>
      <c r="E526">
        <v>12</v>
      </c>
      <c r="F526">
        <v>0.1</v>
      </c>
      <c r="G526">
        <v>14.68</v>
      </c>
      <c r="H526">
        <v>93.52</v>
      </c>
    </row>
    <row r="527" spans="1:8" x14ac:dyDescent="0.25">
      <c r="A527">
        <v>10446</v>
      </c>
      <c r="B527" s="5">
        <v>35475</v>
      </c>
      <c r="C527" t="s">
        <v>14</v>
      </c>
      <c r="D527">
        <v>3.6</v>
      </c>
      <c r="E527">
        <v>20</v>
      </c>
      <c r="F527">
        <v>0.1</v>
      </c>
      <c r="G527">
        <v>14.68</v>
      </c>
      <c r="H527">
        <v>79.48</v>
      </c>
    </row>
    <row r="528" spans="1:8" x14ac:dyDescent="0.25">
      <c r="A528">
        <v>10446</v>
      </c>
      <c r="B528" s="5">
        <v>35475</v>
      </c>
      <c r="C528" t="s">
        <v>12</v>
      </c>
      <c r="D528">
        <v>10</v>
      </c>
      <c r="E528">
        <v>3</v>
      </c>
      <c r="F528">
        <v>0.1</v>
      </c>
      <c r="G528">
        <v>14.68</v>
      </c>
      <c r="H528">
        <v>41.68</v>
      </c>
    </row>
    <row r="529" spans="1:8" x14ac:dyDescent="0.25">
      <c r="A529">
        <v>10446</v>
      </c>
      <c r="B529" s="5">
        <v>35475</v>
      </c>
      <c r="C529" t="s">
        <v>70</v>
      </c>
      <c r="D529">
        <v>5.6</v>
      </c>
      <c r="E529">
        <v>15</v>
      </c>
      <c r="F529">
        <v>0.1</v>
      </c>
      <c r="G529">
        <v>14.68</v>
      </c>
      <c r="H529">
        <v>90.28</v>
      </c>
    </row>
    <row r="530" spans="1:8" x14ac:dyDescent="0.25">
      <c r="A530">
        <v>10447</v>
      </c>
      <c r="B530" s="5">
        <v>35475</v>
      </c>
      <c r="C530" t="s">
        <v>60</v>
      </c>
      <c r="D530">
        <v>7.3</v>
      </c>
      <c r="E530">
        <v>40</v>
      </c>
      <c r="F530">
        <v>0</v>
      </c>
      <c r="G530">
        <v>68.66</v>
      </c>
      <c r="H530">
        <v>360.66</v>
      </c>
    </row>
    <row r="531" spans="1:8" x14ac:dyDescent="0.25">
      <c r="A531">
        <v>10447</v>
      </c>
      <c r="B531" s="5">
        <v>35475</v>
      </c>
      <c r="C531" t="s">
        <v>20</v>
      </c>
      <c r="D531">
        <v>16.8</v>
      </c>
      <c r="E531">
        <v>35</v>
      </c>
      <c r="F531">
        <v>0</v>
      </c>
      <c r="G531">
        <v>68.66</v>
      </c>
      <c r="H531">
        <v>656.66</v>
      </c>
    </row>
    <row r="532" spans="1:8" x14ac:dyDescent="0.25">
      <c r="A532">
        <v>10447</v>
      </c>
      <c r="B532" s="5">
        <v>35475</v>
      </c>
      <c r="C532" t="s">
        <v>47</v>
      </c>
      <c r="D532">
        <v>17.2</v>
      </c>
      <c r="E532">
        <v>2</v>
      </c>
      <c r="F532">
        <v>0</v>
      </c>
      <c r="G532">
        <v>68.66</v>
      </c>
      <c r="H532">
        <v>103.06</v>
      </c>
    </row>
    <row r="533" spans="1:8" x14ac:dyDescent="0.25">
      <c r="A533">
        <v>10448</v>
      </c>
      <c r="B533" s="5">
        <v>35478</v>
      </c>
      <c r="C533" t="s">
        <v>71</v>
      </c>
      <c r="D533">
        <v>24.9</v>
      </c>
      <c r="E533">
        <v>6</v>
      </c>
      <c r="F533">
        <v>0</v>
      </c>
      <c r="G533">
        <v>38.82</v>
      </c>
      <c r="H533">
        <v>188.22</v>
      </c>
    </row>
    <row r="534" spans="1:8" x14ac:dyDescent="0.25">
      <c r="A534">
        <v>10448</v>
      </c>
      <c r="B534" s="5">
        <v>35478</v>
      </c>
      <c r="C534" t="s">
        <v>5</v>
      </c>
      <c r="D534">
        <v>14.7</v>
      </c>
      <c r="E534">
        <v>20</v>
      </c>
      <c r="F534">
        <v>0</v>
      </c>
      <c r="G534">
        <v>38.82</v>
      </c>
      <c r="H534">
        <v>332.82</v>
      </c>
    </row>
    <row r="535" spans="1:8" x14ac:dyDescent="0.25">
      <c r="A535">
        <v>10449</v>
      </c>
      <c r="B535" s="5">
        <v>35479</v>
      </c>
      <c r="C535" t="s">
        <v>50</v>
      </c>
      <c r="D535">
        <v>24.8</v>
      </c>
      <c r="E535">
        <v>14</v>
      </c>
      <c r="F535">
        <v>0</v>
      </c>
      <c r="G535">
        <v>53.3</v>
      </c>
      <c r="H535">
        <v>400.5</v>
      </c>
    </row>
    <row r="536" spans="1:8" x14ac:dyDescent="0.25">
      <c r="A536">
        <v>10449</v>
      </c>
      <c r="B536" s="5">
        <v>35479</v>
      </c>
      <c r="C536" t="s">
        <v>70</v>
      </c>
      <c r="D536">
        <v>5.6</v>
      </c>
      <c r="E536">
        <v>20</v>
      </c>
      <c r="F536">
        <v>0</v>
      </c>
      <c r="G536">
        <v>53.3</v>
      </c>
      <c r="H536">
        <v>165.3</v>
      </c>
    </row>
    <row r="537" spans="1:8" x14ac:dyDescent="0.25">
      <c r="A537">
        <v>10449</v>
      </c>
      <c r="B537" s="5">
        <v>35479</v>
      </c>
      <c r="C537" t="s">
        <v>40</v>
      </c>
      <c r="D537">
        <v>39.4</v>
      </c>
      <c r="E537">
        <v>35</v>
      </c>
      <c r="F537">
        <v>0</v>
      </c>
      <c r="G537">
        <v>53.3</v>
      </c>
      <c r="H537">
        <v>1432.3</v>
      </c>
    </row>
    <row r="538" spans="1:8" x14ac:dyDescent="0.25">
      <c r="A538">
        <v>10450</v>
      </c>
      <c r="B538" s="5">
        <v>35480</v>
      </c>
      <c r="C538" t="s">
        <v>50</v>
      </c>
      <c r="D538">
        <v>24.8</v>
      </c>
      <c r="E538">
        <v>20</v>
      </c>
      <c r="F538">
        <v>0.2</v>
      </c>
      <c r="G538">
        <v>7.23</v>
      </c>
      <c r="H538">
        <v>404.03</v>
      </c>
    </row>
    <row r="539" spans="1:8" x14ac:dyDescent="0.25">
      <c r="A539">
        <v>10450</v>
      </c>
      <c r="B539" s="5">
        <v>35480</v>
      </c>
      <c r="C539" t="s">
        <v>61</v>
      </c>
      <c r="D539">
        <v>5.9</v>
      </c>
      <c r="E539">
        <v>6</v>
      </c>
      <c r="F539">
        <v>0.2</v>
      </c>
      <c r="G539">
        <v>7.23</v>
      </c>
      <c r="H539">
        <v>35.549999999999997</v>
      </c>
    </row>
    <row r="540" spans="1:8" x14ac:dyDescent="0.25">
      <c r="A540">
        <v>10451</v>
      </c>
      <c r="B540" s="5">
        <v>35480</v>
      </c>
      <c r="C540" t="s">
        <v>30</v>
      </c>
      <c r="D540">
        <v>19.2</v>
      </c>
      <c r="E540">
        <v>120</v>
      </c>
      <c r="F540">
        <v>0.1</v>
      </c>
      <c r="G540">
        <v>189.09</v>
      </c>
      <c r="H540">
        <v>2262.69</v>
      </c>
    </row>
    <row r="541" spans="1:8" x14ac:dyDescent="0.25">
      <c r="A541">
        <v>10451</v>
      </c>
      <c r="B541" s="5">
        <v>35480</v>
      </c>
      <c r="C541" t="s">
        <v>63</v>
      </c>
      <c r="D541">
        <v>26.6</v>
      </c>
      <c r="E541">
        <v>35</v>
      </c>
      <c r="F541">
        <v>0.1</v>
      </c>
      <c r="G541">
        <v>189.09</v>
      </c>
      <c r="H541">
        <v>1026.99</v>
      </c>
    </row>
    <row r="542" spans="1:8" x14ac:dyDescent="0.25">
      <c r="A542">
        <v>10451</v>
      </c>
      <c r="B542" s="5">
        <v>35480</v>
      </c>
      <c r="C542" t="s">
        <v>20</v>
      </c>
      <c r="D542">
        <v>16.8</v>
      </c>
      <c r="E542">
        <v>28</v>
      </c>
      <c r="F542">
        <v>0.1</v>
      </c>
      <c r="G542">
        <v>189.09</v>
      </c>
      <c r="H542">
        <v>612.45000000000005</v>
      </c>
    </row>
    <row r="543" spans="1:8" x14ac:dyDescent="0.25">
      <c r="A543">
        <v>10451</v>
      </c>
      <c r="B543" s="5">
        <v>35480</v>
      </c>
      <c r="C543" t="s">
        <v>26</v>
      </c>
      <c r="D543">
        <v>10.4</v>
      </c>
      <c r="E543">
        <v>55</v>
      </c>
      <c r="F543">
        <v>0.1</v>
      </c>
      <c r="G543">
        <v>189.09</v>
      </c>
      <c r="H543">
        <v>703.89</v>
      </c>
    </row>
    <row r="544" spans="1:8" x14ac:dyDescent="0.25">
      <c r="A544">
        <v>10452</v>
      </c>
      <c r="B544" s="5">
        <v>35481</v>
      </c>
      <c r="C544" t="s">
        <v>56</v>
      </c>
      <c r="D544">
        <v>36.4</v>
      </c>
      <c r="E544">
        <v>15</v>
      </c>
      <c r="F544">
        <v>0</v>
      </c>
      <c r="G544">
        <v>140.26</v>
      </c>
      <c r="H544">
        <v>686.26</v>
      </c>
    </row>
    <row r="545" spans="1:8" x14ac:dyDescent="0.25">
      <c r="A545">
        <v>10452</v>
      </c>
      <c r="B545" s="5">
        <v>35481</v>
      </c>
      <c r="C545" t="s">
        <v>49</v>
      </c>
      <c r="D545">
        <v>15.5</v>
      </c>
      <c r="E545">
        <v>100</v>
      </c>
      <c r="F545">
        <v>0.05</v>
      </c>
      <c r="G545">
        <v>140.26</v>
      </c>
      <c r="H545">
        <v>1612.76</v>
      </c>
    </row>
    <row r="546" spans="1:8" x14ac:dyDescent="0.25">
      <c r="A546">
        <v>10453</v>
      </c>
      <c r="B546" s="5">
        <v>35482</v>
      </c>
      <c r="C546" t="s">
        <v>78</v>
      </c>
      <c r="D546">
        <v>10.199999999999999</v>
      </c>
      <c r="E546">
        <v>15</v>
      </c>
      <c r="F546">
        <v>0.1</v>
      </c>
      <c r="G546">
        <v>25.36</v>
      </c>
      <c r="H546">
        <v>163.06</v>
      </c>
    </row>
    <row r="547" spans="1:8" x14ac:dyDescent="0.25">
      <c r="A547">
        <v>10453</v>
      </c>
      <c r="B547" s="5">
        <v>35482</v>
      </c>
      <c r="C547" t="s">
        <v>27</v>
      </c>
      <c r="D547">
        <v>12</v>
      </c>
      <c r="E547">
        <v>25</v>
      </c>
      <c r="F547">
        <v>0.1</v>
      </c>
      <c r="G547">
        <v>25.36</v>
      </c>
      <c r="H547">
        <v>295.36</v>
      </c>
    </row>
    <row r="548" spans="1:8" x14ac:dyDescent="0.25">
      <c r="A548">
        <v>10454</v>
      </c>
      <c r="B548" s="5">
        <v>35482</v>
      </c>
      <c r="C548" t="s">
        <v>28</v>
      </c>
      <c r="D548">
        <v>13.9</v>
      </c>
      <c r="E548">
        <v>20</v>
      </c>
      <c r="F548">
        <v>0.2</v>
      </c>
      <c r="G548">
        <v>2.74</v>
      </c>
      <c r="H548">
        <v>225.14</v>
      </c>
    </row>
    <row r="549" spans="1:8" x14ac:dyDescent="0.25">
      <c r="A549">
        <v>10454</v>
      </c>
      <c r="B549" s="5">
        <v>35482</v>
      </c>
      <c r="C549" t="s">
        <v>10</v>
      </c>
      <c r="D549">
        <v>2</v>
      </c>
      <c r="E549">
        <v>20</v>
      </c>
      <c r="F549">
        <v>0.2</v>
      </c>
      <c r="G549">
        <v>2.74</v>
      </c>
      <c r="H549">
        <v>34.74</v>
      </c>
    </row>
    <row r="550" spans="1:8" x14ac:dyDescent="0.25">
      <c r="A550">
        <v>10454</v>
      </c>
      <c r="B550" s="5">
        <v>35482</v>
      </c>
      <c r="C550" t="s">
        <v>59</v>
      </c>
      <c r="D550">
        <v>9.6</v>
      </c>
      <c r="E550">
        <v>10</v>
      </c>
      <c r="F550">
        <v>0.2</v>
      </c>
      <c r="G550">
        <v>2.74</v>
      </c>
      <c r="H550">
        <v>79.540000000000006</v>
      </c>
    </row>
    <row r="551" spans="1:8" x14ac:dyDescent="0.25">
      <c r="A551">
        <v>10455</v>
      </c>
      <c r="B551" s="5">
        <v>35485</v>
      </c>
      <c r="C551" t="s">
        <v>8</v>
      </c>
      <c r="D551">
        <v>14.4</v>
      </c>
      <c r="E551">
        <v>20</v>
      </c>
      <c r="F551">
        <v>0</v>
      </c>
      <c r="G551">
        <v>180.45</v>
      </c>
      <c r="H551">
        <v>468.45</v>
      </c>
    </row>
    <row r="552" spans="1:8" x14ac:dyDescent="0.25">
      <c r="A552">
        <v>10455</v>
      </c>
      <c r="B552" s="5">
        <v>35485</v>
      </c>
      <c r="C552" t="s">
        <v>29</v>
      </c>
      <c r="D552">
        <v>26.2</v>
      </c>
      <c r="E552">
        <v>50</v>
      </c>
      <c r="F552">
        <v>0</v>
      </c>
      <c r="G552">
        <v>180.45</v>
      </c>
      <c r="H552">
        <v>1490.45</v>
      </c>
    </row>
    <row r="553" spans="1:8" x14ac:dyDescent="0.25">
      <c r="A553">
        <v>10455</v>
      </c>
      <c r="B553" s="5">
        <v>35485</v>
      </c>
      <c r="C553" t="s">
        <v>80</v>
      </c>
      <c r="D553">
        <v>22.8</v>
      </c>
      <c r="E553">
        <v>25</v>
      </c>
      <c r="F553">
        <v>0</v>
      </c>
      <c r="G553">
        <v>180.45</v>
      </c>
      <c r="H553">
        <v>750.45</v>
      </c>
    </row>
    <row r="554" spans="1:8" x14ac:dyDescent="0.25">
      <c r="A554">
        <v>10455</v>
      </c>
      <c r="B554" s="5">
        <v>35485</v>
      </c>
      <c r="C554" t="s">
        <v>47</v>
      </c>
      <c r="D554">
        <v>17.2</v>
      </c>
      <c r="E554">
        <v>30</v>
      </c>
      <c r="F554">
        <v>0</v>
      </c>
      <c r="G554">
        <v>180.45</v>
      </c>
      <c r="H554">
        <v>696.45</v>
      </c>
    </row>
    <row r="555" spans="1:8" x14ac:dyDescent="0.25">
      <c r="A555">
        <v>10456</v>
      </c>
      <c r="B555" s="5">
        <v>35486</v>
      </c>
      <c r="C555" t="s">
        <v>38</v>
      </c>
      <c r="D555">
        <v>8</v>
      </c>
      <c r="E555">
        <v>40</v>
      </c>
      <c r="F555">
        <v>0.15</v>
      </c>
      <c r="G555">
        <v>8.1199999999999992</v>
      </c>
      <c r="H555">
        <v>280.12</v>
      </c>
    </row>
    <row r="556" spans="1:8" x14ac:dyDescent="0.25">
      <c r="A556">
        <v>10456</v>
      </c>
      <c r="B556" s="5">
        <v>35486</v>
      </c>
      <c r="C556" t="s">
        <v>23</v>
      </c>
      <c r="D556">
        <v>16</v>
      </c>
      <c r="E556">
        <v>21</v>
      </c>
      <c r="F556">
        <v>0.15</v>
      </c>
      <c r="G556">
        <v>8.1199999999999992</v>
      </c>
      <c r="H556">
        <v>293.72000000000003</v>
      </c>
    </row>
    <row r="557" spans="1:8" x14ac:dyDescent="0.25">
      <c r="A557">
        <v>10457</v>
      </c>
      <c r="B557" s="5">
        <v>35486</v>
      </c>
      <c r="C557" t="s">
        <v>33</v>
      </c>
      <c r="D557">
        <v>44</v>
      </c>
      <c r="E557">
        <v>36</v>
      </c>
      <c r="F557">
        <v>0</v>
      </c>
      <c r="G557">
        <v>11.57</v>
      </c>
      <c r="H557">
        <v>1595.57</v>
      </c>
    </row>
    <row r="558" spans="1:8" x14ac:dyDescent="0.25">
      <c r="A558">
        <v>10458</v>
      </c>
      <c r="B558" s="5">
        <v>35487</v>
      </c>
      <c r="C558" t="s">
        <v>71</v>
      </c>
      <c r="D558">
        <v>24.9</v>
      </c>
      <c r="E558">
        <v>30</v>
      </c>
      <c r="F558">
        <v>0</v>
      </c>
      <c r="G558">
        <v>147.06</v>
      </c>
      <c r="H558">
        <v>894.06</v>
      </c>
    </row>
    <row r="559" spans="1:8" x14ac:dyDescent="0.25">
      <c r="A559">
        <v>10458</v>
      </c>
      <c r="B559" s="5">
        <v>35487</v>
      </c>
      <c r="C559" t="s">
        <v>56</v>
      </c>
      <c r="D559">
        <v>36.4</v>
      </c>
      <c r="E559">
        <v>30</v>
      </c>
      <c r="F559">
        <v>0</v>
      </c>
      <c r="G559">
        <v>147.06</v>
      </c>
      <c r="H559">
        <v>1239.06</v>
      </c>
    </row>
    <row r="560" spans="1:8" x14ac:dyDescent="0.25">
      <c r="A560">
        <v>10458</v>
      </c>
      <c r="B560" s="5">
        <v>35487</v>
      </c>
      <c r="C560" t="s">
        <v>51</v>
      </c>
      <c r="D560">
        <v>36.799999999999997</v>
      </c>
      <c r="E560">
        <v>20</v>
      </c>
      <c r="F560">
        <v>0</v>
      </c>
      <c r="G560">
        <v>147.06</v>
      </c>
      <c r="H560">
        <v>883.06</v>
      </c>
    </row>
    <row r="561" spans="1:8" x14ac:dyDescent="0.25">
      <c r="A561">
        <v>10458</v>
      </c>
      <c r="B561" s="5">
        <v>35487</v>
      </c>
      <c r="C561" t="s">
        <v>11</v>
      </c>
      <c r="D561">
        <v>30.4</v>
      </c>
      <c r="E561">
        <v>15</v>
      </c>
      <c r="F561">
        <v>0</v>
      </c>
      <c r="G561">
        <v>147.06</v>
      </c>
      <c r="H561">
        <v>603.05999999999995</v>
      </c>
    </row>
    <row r="562" spans="1:8" x14ac:dyDescent="0.25">
      <c r="A562">
        <v>10458</v>
      </c>
      <c r="B562" s="5">
        <v>35487</v>
      </c>
      <c r="C562" t="s">
        <v>47</v>
      </c>
      <c r="D562">
        <v>17.2</v>
      </c>
      <c r="E562">
        <v>50</v>
      </c>
      <c r="F562">
        <v>0</v>
      </c>
      <c r="G562">
        <v>147.06</v>
      </c>
      <c r="H562">
        <v>1007.06</v>
      </c>
    </row>
    <row r="563" spans="1:8" x14ac:dyDescent="0.25">
      <c r="A563">
        <v>10459</v>
      </c>
      <c r="B563" s="5">
        <v>35488</v>
      </c>
      <c r="C563" t="s">
        <v>43</v>
      </c>
      <c r="D563">
        <v>24</v>
      </c>
      <c r="E563">
        <v>16</v>
      </c>
      <c r="F563">
        <v>0.05</v>
      </c>
      <c r="G563">
        <v>25.09</v>
      </c>
      <c r="H563">
        <v>389.89</v>
      </c>
    </row>
    <row r="564" spans="1:8" x14ac:dyDescent="0.25">
      <c r="A564">
        <v>10459</v>
      </c>
      <c r="B564" s="5">
        <v>35488</v>
      </c>
      <c r="C564" t="s">
        <v>59</v>
      </c>
      <c r="D564">
        <v>9.6</v>
      </c>
      <c r="E564">
        <v>20</v>
      </c>
      <c r="F564">
        <v>0.05</v>
      </c>
      <c r="G564">
        <v>25.09</v>
      </c>
      <c r="H564">
        <v>207.49</v>
      </c>
    </row>
    <row r="565" spans="1:8" x14ac:dyDescent="0.25">
      <c r="A565">
        <v>10459</v>
      </c>
      <c r="B565" s="5">
        <v>35488</v>
      </c>
      <c r="C565" t="s">
        <v>24</v>
      </c>
      <c r="D565">
        <v>27.8</v>
      </c>
      <c r="E565">
        <v>40</v>
      </c>
      <c r="F565">
        <v>0</v>
      </c>
      <c r="G565">
        <v>25.09</v>
      </c>
      <c r="H565">
        <v>1137.0899999999999</v>
      </c>
    </row>
    <row r="566" spans="1:8" x14ac:dyDescent="0.25">
      <c r="A566">
        <v>10460</v>
      </c>
      <c r="B566" s="5">
        <v>35489</v>
      </c>
      <c r="C566" t="s">
        <v>58</v>
      </c>
      <c r="D566">
        <v>10</v>
      </c>
      <c r="E566">
        <v>21</v>
      </c>
      <c r="F566">
        <v>0.25</v>
      </c>
      <c r="G566">
        <v>16.27</v>
      </c>
      <c r="H566">
        <v>173.77</v>
      </c>
    </row>
    <row r="567" spans="1:8" x14ac:dyDescent="0.25">
      <c r="A567">
        <v>10460</v>
      </c>
      <c r="B567" s="5">
        <v>35489</v>
      </c>
      <c r="C567" t="s">
        <v>54</v>
      </c>
      <c r="D567">
        <v>6.2</v>
      </c>
      <c r="E567">
        <v>4</v>
      </c>
      <c r="F567">
        <v>0.25</v>
      </c>
      <c r="G567">
        <v>16.27</v>
      </c>
      <c r="H567">
        <v>34.869999999999997</v>
      </c>
    </row>
    <row r="568" spans="1:8" x14ac:dyDescent="0.25">
      <c r="A568">
        <v>10461</v>
      </c>
      <c r="B568" s="5">
        <v>35489</v>
      </c>
      <c r="C568" t="s">
        <v>38</v>
      </c>
      <c r="D568">
        <v>8</v>
      </c>
      <c r="E568">
        <v>40</v>
      </c>
      <c r="F568">
        <v>0.25</v>
      </c>
      <c r="G568">
        <v>148.61000000000001</v>
      </c>
      <c r="H568">
        <v>388.61</v>
      </c>
    </row>
    <row r="569" spans="1:8" x14ac:dyDescent="0.25">
      <c r="A569">
        <v>10461</v>
      </c>
      <c r="B569" s="5">
        <v>35489</v>
      </c>
      <c r="C569" t="s">
        <v>25</v>
      </c>
      <c r="D569">
        <v>20.7</v>
      </c>
      <c r="E569">
        <v>28</v>
      </c>
      <c r="F569">
        <v>0.25</v>
      </c>
      <c r="G569">
        <v>148.61000000000001</v>
      </c>
      <c r="H569">
        <v>583.30999999999995</v>
      </c>
    </row>
    <row r="570" spans="1:8" x14ac:dyDescent="0.25">
      <c r="A570">
        <v>10461</v>
      </c>
      <c r="B570" s="5">
        <v>35489</v>
      </c>
      <c r="C570" t="s">
        <v>30</v>
      </c>
      <c r="D570">
        <v>19.2</v>
      </c>
      <c r="E570">
        <v>60</v>
      </c>
      <c r="F570">
        <v>0.25</v>
      </c>
      <c r="G570">
        <v>148.61000000000001</v>
      </c>
      <c r="H570">
        <v>1012.61</v>
      </c>
    </row>
    <row r="571" spans="1:8" x14ac:dyDescent="0.25">
      <c r="A571">
        <v>10462</v>
      </c>
      <c r="B571" s="5">
        <v>35492</v>
      </c>
      <c r="C571" t="s">
        <v>52</v>
      </c>
      <c r="D571">
        <v>4.8</v>
      </c>
      <c r="E571">
        <v>1</v>
      </c>
      <c r="F571">
        <v>0</v>
      </c>
      <c r="G571">
        <v>6.17</v>
      </c>
      <c r="H571">
        <v>10.97</v>
      </c>
    </row>
    <row r="572" spans="1:8" x14ac:dyDescent="0.25">
      <c r="A572">
        <v>10462</v>
      </c>
      <c r="B572" s="5">
        <v>35492</v>
      </c>
      <c r="C572" t="s">
        <v>73</v>
      </c>
      <c r="D572">
        <v>7.2</v>
      </c>
      <c r="E572">
        <v>21</v>
      </c>
      <c r="F572">
        <v>0</v>
      </c>
      <c r="G572">
        <v>6.17</v>
      </c>
      <c r="H572">
        <v>157.37</v>
      </c>
    </row>
    <row r="573" spans="1:8" x14ac:dyDescent="0.25">
      <c r="A573">
        <v>10463</v>
      </c>
      <c r="B573" s="5">
        <v>35493</v>
      </c>
      <c r="C573" t="s">
        <v>60</v>
      </c>
      <c r="D573">
        <v>7.3</v>
      </c>
      <c r="E573">
        <v>21</v>
      </c>
      <c r="F573">
        <v>0</v>
      </c>
      <c r="G573">
        <v>14.78</v>
      </c>
      <c r="H573">
        <v>168.08</v>
      </c>
    </row>
    <row r="574" spans="1:8" x14ac:dyDescent="0.25">
      <c r="A574">
        <v>10463</v>
      </c>
      <c r="B574" s="5">
        <v>35493</v>
      </c>
      <c r="C574" t="s">
        <v>36</v>
      </c>
      <c r="D574">
        <v>11.2</v>
      </c>
      <c r="E574">
        <v>50</v>
      </c>
      <c r="F574">
        <v>0</v>
      </c>
      <c r="G574">
        <v>14.78</v>
      </c>
      <c r="H574">
        <v>574.78</v>
      </c>
    </row>
    <row r="575" spans="1:8" x14ac:dyDescent="0.25">
      <c r="A575">
        <v>10464</v>
      </c>
      <c r="B575" s="5">
        <v>35493</v>
      </c>
      <c r="C575" t="s">
        <v>64</v>
      </c>
      <c r="D575">
        <v>17.600000000000001</v>
      </c>
      <c r="E575">
        <v>16</v>
      </c>
      <c r="F575">
        <v>0.2</v>
      </c>
      <c r="G575">
        <v>89</v>
      </c>
      <c r="H575">
        <v>314.27999999999997</v>
      </c>
    </row>
    <row r="576" spans="1:8" x14ac:dyDescent="0.25">
      <c r="A576">
        <v>10464</v>
      </c>
      <c r="B576" s="5">
        <v>35493</v>
      </c>
      <c r="C576" t="s">
        <v>51</v>
      </c>
      <c r="D576">
        <v>36.799999999999997</v>
      </c>
      <c r="E576">
        <v>3</v>
      </c>
      <c r="F576">
        <v>0</v>
      </c>
      <c r="G576">
        <v>89</v>
      </c>
      <c r="H576">
        <v>199.4</v>
      </c>
    </row>
    <row r="577" spans="1:8" x14ac:dyDescent="0.25">
      <c r="A577">
        <v>10464</v>
      </c>
      <c r="B577" s="5">
        <v>35493</v>
      </c>
      <c r="C577" t="s">
        <v>11</v>
      </c>
      <c r="D577">
        <v>30.4</v>
      </c>
      <c r="E577">
        <v>30</v>
      </c>
      <c r="F577">
        <v>0.2</v>
      </c>
      <c r="G577">
        <v>89</v>
      </c>
      <c r="H577">
        <v>818.6</v>
      </c>
    </row>
    <row r="578" spans="1:8" x14ac:dyDescent="0.25">
      <c r="A578">
        <v>10464</v>
      </c>
      <c r="B578" s="5">
        <v>35493</v>
      </c>
      <c r="C578" t="s">
        <v>6</v>
      </c>
      <c r="D578">
        <v>27.2</v>
      </c>
      <c r="E578">
        <v>20</v>
      </c>
      <c r="F578">
        <v>0</v>
      </c>
      <c r="G578">
        <v>89</v>
      </c>
      <c r="H578">
        <v>633</v>
      </c>
    </row>
    <row r="579" spans="1:8" x14ac:dyDescent="0.25">
      <c r="A579">
        <v>10465</v>
      </c>
      <c r="B579" s="5">
        <v>35494</v>
      </c>
      <c r="C579" t="s">
        <v>14</v>
      </c>
      <c r="D579">
        <v>3.6</v>
      </c>
      <c r="E579">
        <v>25</v>
      </c>
      <c r="F579">
        <v>0</v>
      </c>
      <c r="G579">
        <v>145.04</v>
      </c>
      <c r="H579">
        <v>235.04</v>
      </c>
    </row>
    <row r="580" spans="1:8" x14ac:dyDescent="0.25">
      <c r="A580">
        <v>10465</v>
      </c>
      <c r="B580" s="5">
        <v>35494</v>
      </c>
      <c r="C580" t="s">
        <v>41</v>
      </c>
      <c r="D580">
        <v>99</v>
      </c>
      <c r="E580">
        <v>18</v>
      </c>
      <c r="F580">
        <v>0.1</v>
      </c>
      <c r="G580">
        <v>145.04</v>
      </c>
      <c r="H580">
        <v>1748.84</v>
      </c>
    </row>
    <row r="581" spans="1:8" x14ac:dyDescent="0.25">
      <c r="A581">
        <v>10465</v>
      </c>
      <c r="B581" s="5">
        <v>35494</v>
      </c>
      <c r="C581" t="s">
        <v>5</v>
      </c>
      <c r="D581">
        <v>14.7</v>
      </c>
      <c r="E581">
        <v>20</v>
      </c>
      <c r="F581">
        <v>0</v>
      </c>
      <c r="G581">
        <v>145.04</v>
      </c>
      <c r="H581">
        <v>439.04</v>
      </c>
    </row>
    <row r="582" spans="1:8" x14ac:dyDescent="0.25">
      <c r="A582">
        <v>10465</v>
      </c>
      <c r="B582" s="5">
        <v>35494</v>
      </c>
      <c r="C582" t="s">
        <v>77</v>
      </c>
      <c r="D582">
        <v>7.6</v>
      </c>
      <c r="E582">
        <v>30</v>
      </c>
      <c r="F582">
        <v>0.1</v>
      </c>
      <c r="G582">
        <v>145.04</v>
      </c>
      <c r="H582">
        <v>350.24</v>
      </c>
    </row>
    <row r="583" spans="1:8" x14ac:dyDescent="0.25">
      <c r="A583">
        <v>10465</v>
      </c>
      <c r="B583" s="5">
        <v>35494</v>
      </c>
      <c r="C583" t="s">
        <v>76</v>
      </c>
      <c r="D583">
        <v>13</v>
      </c>
      <c r="E583">
        <v>25</v>
      </c>
      <c r="F583">
        <v>0</v>
      </c>
      <c r="G583">
        <v>145.04</v>
      </c>
      <c r="H583">
        <v>470.04</v>
      </c>
    </row>
    <row r="584" spans="1:8" x14ac:dyDescent="0.25">
      <c r="A584">
        <v>10466</v>
      </c>
      <c r="B584" s="5">
        <v>35495</v>
      </c>
      <c r="C584" t="s">
        <v>31</v>
      </c>
      <c r="D584">
        <v>16.8</v>
      </c>
      <c r="E584">
        <v>10</v>
      </c>
      <c r="F584">
        <v>0</v>
      </c>
      <c r="G584">
        <v>11.93</v>
      </c>
      <c r="H584">
        <v>179.93</v>
      </c>
    </row>
    <row r="585" spans="1:8" x14ac:dyDescent="0.25">
      <c r="A585">
        <v>10466</v>
      </c>
      <c r="B585" s="5">
        <v>35495</v>
      </c>
      <c r="C585" t="s">
        <v>59</v>
      </c>
      <c r="D585">
        <v>9.6</v>
      </c>
      <c r="E585">
        <v>5</v>
      </c>
      <c r="F585">
        <v>0</v>
      </c>
      <c r="G585">
        <v>11.93</v>
      </c>
      <c r="H585">
        <v>59.93</v>
      </c>
    </row>
    <row r="586" spans="1:8" x14ac:dyDescent="0.25">
      <c r="A586">
        <v>10467</v>
      </c>
      <c r="B586" s="5">
        <v>35495</v>
      </c>
      <c r="C586" t="s">
        <v>14</v>
      </c>
      <c r="D586">
        <v>3.6</v>
      </c>
      <c r="E586">
        <v>28</v>
      </c>
      <c r="F586">
        <v>0</v>
      </c>
      <c r="G586">
        <v>4.93</v>
      </c>
      <c r="H586">
        <v>105.73</v>
      </c>
    </row>
    <row r="587" spans="1:8" x14ac:dyDescent="0.25">
      <c r="A587">
        <v>10467</v>
      </c>
      <c r="B587" s="5">
        <v>35495</v>
      </c>
      <c r="C587" t="s">
        <v>72</v>
      </c>
      <c r="D587">
        <v>11.2</v>
      </c>
      <c r="E587">
        <v>12</v>
      </c>
      <c r="F587">
        <v>0</v>
      </c>
      <c r="G587">
        <v>4.93</v>
      </c>
      <c r="H587">
        <v>139.33000000000001</v>
      </c>
    </row>
    <row r="588" spans="1:8" x14ac:dyDescent="0.25">
      <c r="A588">
        <v>10468</v>
      </c>
      <c r="B588" s="5">
        <v>35496</v>
      </c>
      <c r="C588" t="s">
        <v>25</v>
      </c>
      <c r="D588">
        <v>20.7</v>
      </c>
      <c r="E588">
        <v>8</v>
      </c>
      <c r="F588">
        <v>0</v>
      </c>
      <c r="G588">
        <v>44.12</v>
      </c>
      <c r="H588">
        <v>209.72</v>
      </c>
    </row>
    <row r="589" spans="1:8" x14ac:dyDescent="0.25">
      <c r="A589">
        <v>10468</v>
      </c>
      <c r="B589" s="5">
        <v>35496</v>
      </c>
      <c r="C589" t="s">
        <v>51</v>
      </c>
      <c r="D589">
        <v>36.799999999999997</v>
      </c>
      <c r="E589">
        <v>15</v>
      </c>
      <c r="F589">
        <v>0</v>
      </c>
      <c r="G589">
        <v>44.12</v>
      </c>
      <c r="H589">
        <v>596.12</v>
      </c>
    </row>
    <row r="590" spans="1:8" x14ac:dyDescent="0.25">
      <c r="A590">
        <v>10469</v>
      </c>
      <c r="B590" s="5">
        <v>35499</v>
      </c>
      <c r="C590" t="s">
        <v>7</v>
      </c>
      <c r="D590">
        <v>15.2</v>
      </c>
      <c r="E590">
        <v>40</v>
      </c>
      <c r="F590">
        <v>0.15</v>
      </c>
      <c r="G590">
        <v>60.18</v>
      </c>
      <c r="H590">
        <v>576.98</v>
      </c>
    </row>
    <row r="591" spans="1:8" x14ac:dyDescent="0.25">
      <c r="A591">
        <v>10469</v>
      </c>
      <c r="B591" s="5">
        <v>35499</v>
      </c>
      <c r="C591" t="s">
        <v>28</v>
      </c>
      <c r="D591">
        <v>13.9</v>
      </c>
      <c r="E591">
        <v>35</v>
      </c>
      <c r="F591">
        <v>0.15</v>
      </c>
      <c r="G591">
        <v>60.18</v>
      </c>
      <c r="H591">
        <v>473.70499999999998</v>
      </c>
    </row>
    <row r="592" spans="1:8" x14ac:dyDescent="0.25">
      <c r="A592">
        <v>10469</v>
      </c>
      <c r="B592" s="5">
        <v>35499</v>
      </c>
      <c r="C592" t="s">
        <v>49</v>
      </c>
      <c r="D592">
        <v>15.5</v>
      </c>
      <c r="E592">
        <v>2</v>
      </c>
      <c r="F592">
        <v>0.15</v>
      </c>
      <c r="G592">
        <v>60.18</v>
      </c>
      <c r="H592">
        <v>86.53</v>
      </c>
    </row>
    <row r="593" spans="1:8" x14ac:dyDescent="0.25">
      <c r="A593">
        <v>10470</v>
      </c>
      <c r="B593" s="5">
        <v>35500</v>
      </c>
      <c r="C593" t="s">
        <v>45</v>
      </c>
      <c r="D593">
        <v>50</v>
      </c>
      <c r="E593">
        <v>30</v>
      </c>
      <c r="F593">
        <v>0</v>
      </c>
      <c r="G593">
        <v>64.56</v>
      </c>
      <c r="H593">
        <v>1564.56</v>
      </c>
    </row>
    <row r="594" spans="1:8" x14ac:dyDescent="0.25">
      <c r="A594">
        <v>10470</v>
      </c>
      <c r="B594" s="5">
        <v>35500</v>
      </c>
      <c r="C594" t="s">
        <v>73</v>
      </c>
      <c r="D594">
        <v>7.2</v>
      </c>
      <c r="E594">
        <v>15</v>
      </c>
      <c r="F594">
        <v>0</v>
      </c>
      <c r="G594">
        <v>64.56</v>
      </c>
      <c r="H594">
        <v>172.56</v>
      </c>
    </row>
    <row r="595" spans="1:8" x14ac:dyDescent="0.25">
      <c r="A595">
        <v>10470</v>
      </c>
      <c r="B595" s="5">
        <v>35500</v>
      </c>
      <c r="C595" t="s">
        <v>63</v>
      </c>
      <c r="D595">
        <v>26.6</v>
      </c>
      <c r="E595">
        <v>8</v>
      </c>
      <c r="F595">
        <v>0</v>
      </c>
      <c r="G595">
        <v>64.56</v>
      </c>
      <c r="H595">
        <v>277.36</v>
      </c>
    </row>
    <row r="596" spans="1:8" x14ac:dyDescent="0.25">
      <c r="A596">
        <v>10471</v>
      </c>
      <c r="B596" s="5">
        <v>35500</v>
      </c>
      <c r="C596" t="s">
        <v>43</v>
      </c>
      <c r="D596">
        <v>24</v>
      </c>
      <c r="E596">
        <v>30</v>
      </c>
      <c r="F596">
        <v>0</v>
      </c>
      <c r="G596">
        <v>45.59</v>
      </c>
      <c r="H596">
        <v>765.59</v>
      </c>
    </row>
    <row r="597" spans="1:8" x14ac:dyDescent="0.25">
      <c r="A597">
        <v>10471</v>
      </c>
      <c r="B597" s="5">
        <v>35500</v>
      </c>
      <c r="C597" t="s">
        <v>11</v>
      </c>
      <c r="D597">
        <v>30.4</v>
      </c>
      <c r="E597">
        <v>20</v>
      </c>
      <c r="F597">
        <v>0</v>
      </c>
      <c r="G597">
        <v>45.59</v>
      </c>
      <c r="H597">
        <v>653.59</v>
      </c>
    </row>
    <row r="598" spans="1:8" x14ac:dyDescent="0.25">
      <c r="A598">
        <v>10472</v>
      </c>
      <c r="B598" s="5">
        <v>35501</v>
      </c>
      <c r="C598" t="s">
        <v>14</v>
      </c>
      <c r="D598">
        <v>3.6</v>
      </c>
      <c r="E598">
        <v>80</v>
      </c>
      <c r="F598">
        <v>0.05</v>
      </c>
      <c r="G598">
        <v>4.2</v>
      </c>
      <c r="H598">
        <v>277.8</v>
      </c>
    </row>
    <row r="599" spans="1:8" x14ac:dyDescent="0.25">
      <c r="A599">
        <v>10472</v>
      </c>
      <c r="B599" s="5">
        <v>35501</v>
      </c>
      <c r="C599" t="s">
        <v>21</v>
      </c>
      <c r="D599">
        <v>42.4</v>
      </c>
      <c r="E599">
        <v>18</v>
      </c>
      <c r="F599">
        <v>0</v>
      </c>
      <c r="G599">
        <v>4.2</v>
      </c>
      <c r="H599">
        <v>767.4</v>
      </c>
    </row>
    <row r="600" spans="1:8" x14ac:dyDescent="0.25">
      <c r="A600">
        <v>10473</v>
      </c>
      <c r="B600" s="5">
        <v>35502</v>
      </c>
      <c r="C600" t="s">
        <v>10</v>
      </c>
      <c r="D600">
        <v>2</v>
      </c>
      <c r="E600">
        <v>12</v>
      </c>
      <c r="F600">
        <v>0</v>
      </c>
      <c r="G600">
        <v>16.37</v>
      </c>
      <c r="H600">
        <v>40.369999999999997</v>
      </c>
    </row>
    <row r="601" spans="1:8" x14ac:dyDescent="0.25">
      <c r="A601">
        <v>10473</v>
      </c>
      <c r="B601" s="5">
        <v>35502</v>
      </c>
      <c r="C601" t="s">
        <v>47</v>
      </c>
      <c r="D601">
        <v>17.2</v>
      </c>
      <c r="E601">
        <v>12</v>
      </c>
      <c r="F601">
        <v>0</v>
      </c>
      <c r="G601">
        <v>16.37</v>
      </c>
      <c r="H601">
        <v>222.77</v>
      </c>
    </row>
    <row r="602" spans="1:8" x14ac:dyDescent="0.25">
      <c r="A602">
        <v>10474</v>
      </c>
      <c r="B602" s="5">
        <v>35502</v>
      </c>
      <c r="C602" t="s">
        <v>42</v>
      </c>
      <c r="D602">
        <v>18.600000000000001</v>
      </c>
      <c r="E602">
        <v>12</v>
      </c>
      <c r="F602">
        <v>0</v>
      </c>
      <c r="G602">
        <v>83.49</v>
      </c>
      <c r="H602">
        <v>306.69</v>
      </c>
    </row>
    <row r="603" spans="1:8" x14ac:dyDescent="0.25">
      <c r="A603">
        <v>10474</v>
      </c>
      <c r="B603" s="5">
        <v>35502</v>
      </c>
      <c r="C603" t="s">
        <v>56</v>
      </c>
      <c r="D603">
        <v>36.4</v>
      </c>
      <c r="E603">
        <v>18</v>
      </c>
      <c r="F603">
        <v>0</v>
      </c>
      <c r="G603">
        <v>83.49</v>
      </c>
      <c r="H603">
        <v>738.69</v>
      </c>
    </row>
    <row r="604" spans="1:8" x14ac:dyDescent="0.25">
      <c r="A604">
        <v>10474</v>
      </c>
      <c r="B604" s="5">
        <v>35502</v>
      </c>
      <c r="C604" t="s">
        <v>5</v>
      </c>
      <c r="D604">
        <v>14.7</v>
      </c>
      <c r="E604">
        <v>21</v>
      </c>
      <c r="F604">
        <v>0</v>
      </c>
      <c r="G604">
        <v>83.49</v>
      </c>
      <c r="H604">
        <v>392.19</v>
      </c>
    </row>
    <row r="605" spans="1:8" x14ac:dyDescent="0.25">
      <c r="A605">
        <v>10474</v>
      </c>
      <c r="B605" s="5">
        <v>35502</v>
      </c>
      <c r="C605" t="s">
        <v>54</v>
      </c>
      <c r="D605">
        <v>6.2</v>
      </c>
      <c r="E605">
        <v>10</v>
      </c>
      <c r="F605">
        <v>0</v>
      </c>
      <c r="G605">
        <v>83.49</v>
      </c>
      <c r="H605">
        <v>145.49</v>
      </c>
    </row>
    <row r="606" spans="1:8" x14ac:dyDescent="0.25">
      <c r="A606">
        <v>10475</v>
      </c>
      <c r="B606" s="5">
        <v>35503</v>
      </c>
      <c r="C606" t="s">
        <v>12</v>
      </c>
      <c r="D606">
        <v>10</v>
      </c>
      <c r="E606">
        <v>35</v>
      </c>
      <c r="F606">
        <v>0.15</v>
      </c>
      <c r="G606">
        <v>68.52</v>
      </c>
      <c r="H606">
        <v>366.02</v>
      </c>
    </row>
    <row r="607" spans="1:8" x14ac:dyDescent="0.25">
      <c r="A607">
        <v>10475</v>
      </c>
      <c r="B607" s="5">
        <v>35503</v>
      </c>
      <c r="C607" t="s">
        <v>68</v>
      </c>
      <c r="D607">
        <v>13.6</v>
      </c>
      <c r="E607">
        <v>60</v>
      </c>
      <c r="F607">
        <v>0.15</v>
      </c>
      <c r="G607">
        <v>68.52</v>
      </c>
      <c r="H607">
        <v>762.12009999999998</v>
      </c>
    </row>
    <row r="608" spans="1:8" x14ac:dyDescent="0.25">
      <c r="A608">
        <v>10475</v>
      </c>
      <c r="B608" s="5">
        <v>35503</v>
      </c>
      <c r="C608" t="s">
        <v>18</v>
      </c>
      <c r="D608">
        <v>14.4</v>
      </c>
      <c r="E608">
        <v>42</v>
      </c>
      <c r="F608">
        <v>0.15</v>
      </c>
      <c r="G608">
        <v>68.52</v>
      </c>
      <c r="H608">
        <v>582.6</v>
      </c>
    </row>
    <row r="609" spans="1:8" x14ac:dyDescent="0.25">
      <c r="A609">
        <v>10476</v>
      </c>
      <c r="B609" s="5">
        <v>35506</v>
      </c>
      <c r="C609" t="s">
        <v>30</v>
      </c>
      <c r="D609">
        <v>19.2</v>
      </c>
      <c r="E609">
        <v>2</v>
      </c>
      <c r="F609">
        <v>0.05</v>
      </c>
      <c r="G609">
        <v>4.41</v>
      </c>
      <c r="H609">
        <v>40.89</v>
      </c>
    </row>
    <row r="610" spans="1:8" x14ac:dyDescent="0.25">
      <c r="A610">
        <v>10476</v>
      </c>
      <c r="B610" s="5">
        <v>35506</v>
      </c>
      <c r="C610" t="s">
        <v>27</v>
      </c>
      <c r="D610">
        <v>12</v>
      </c>
      <c r="E610">
        <v>12</v>
      </c>
      <c r="F610">
        <v>0</v>
      </c>
      <c r="G610">
        <v>4.41</v>
      </c>
      <c r="H610">
        <v>148.41</v>
      </c>
    </row>
    <row r="611" spans="1:8" x14ac:dyDescent="0.25">
      <c r="A611">
        <v>10477</v>
      </c>
      <c r="B611" s="5">
        <v>35506</v>
      </c>
      <c r="C611" t="s">
        <v>46</v>
      </c>
      <c r="D611">
        <v>14.4</v>
      </c>
      <c r="E611">
        <v>15</v>
      </c>
      <c r="F611">
        <v>0</v>
      </c>
      <c r="G611">
        <v>13.02</v>
      </c>
      <c r="H611">
        <v>229.02</v>
      </c>
    </row>
    <row r="612" spans="1:8" x14ac:dyDescent="0.25">
      <c r="A612">
        <v>10477</v>
      </c>
      <c r="B612" s="5">
        <v>35506</v>
      </c>
      <c r="C612" t="s">
        <v>38</v>
      </c>
      <c r="D612">
        <v>8</v>
      </c>
      <c r="E612">
        <v>21</v>
      </c>
      <c r="F612">
        <v>0.25</v>
      </c>
      <c r="G612">
        <v>13.02</v>
      </c>
      <c r="H612">
        <v>139.02000000000001</v>
      </c>
    </row>
    <row r="613" spans="1:8" x14ac:dyDescent="0.25">
      <c r="A613">
        <v>10477</v>
      </c>
      <c r="B613" s="5">
        <v>35506</v>
      </c>
      <c r="C613" t="s">
        <v>8</v>
      </c>
      <c r="D613">
        <v>14.4</v>
      </c>
      <c r="E613">
        <v>20</v>
      </c>
      <c r="F613">
        <v>0.25</v>
      </c>
      <c r="G613">
        <v>13.02</v>
      </c>
      <c r="H613">
        <v>229.02</v>
      </c>
    </row>
    <row r="614" spans="1:8" x14ac:dyDescent="0.25">
      <c r="A614">
        <v>10478</v>
      </c>
      <c r="B614" s="5">
        <v>35507</v>
      </c>
      <c r="C614" t="s">
        <v>50</v>
      </c>
      <c r="D614">
        <v>24.8</v>
      </c>
      <c r="E614">
        <v>20</v>
      </c>
      <c r="F614">
        <v>0.05</v>
      </c>
      <c r="G614">
        <v>4.8099999999999996</v>
      </c>
      <c r="H614">
        <v>476.01</v>
      </c>
    </row>
    <row r="615" spans="1:8" x14ac:dyDescent="0.25">
      <c r="A615">
        <v>10479</v>
      </c>
      <c r="B615" s="5">
        <v>35508</v>
      </c>
      <c r="C615" t="s">
        <v>69</v>
      </c>
      <c r="D615">
        <v>210.8</v>
      </c>
      <c r="E615">
        <v>30</v>
      </c>
      <c r="F615">
        <v>0</v>
      </c>
      <c r="G615">
        <v>708.95</v>
      </c>
      <c r="H615">
        <v>7032.95</v>
      </c>
    </row>
    <row r="616" spans="1:8" x14ac:dyDescent="0.25">
      <c r="A616">
        <v>10479</v>
      </c>
      <c r="B616" s="5">
        <v>35508</v>
      </c>
      <c r="C616" t="s">
        <v>29</v>
      </c>
      <c r="D616">
        <v>26.2</v>
      </c>
      <c r="E616">
        <v>28</v>
      </c>
      <c r="F616">
        <v>0</v>
      </c>
      <c r="G616">
        <v>708.95</v>
      </c>
      <c r="H616">
        <v>1442.55</v>
      </c>
    </row>
    <row r="617" spans="1:8" x14ac:dyDescent="0.25">
      <c r="A617">
        <v>10479</v>
      </c>
      <c r="B617" s="5">
        <v>35508</v>
      </c>
      <c r="C617" t="s">
        <v>33</v>
      </c>
      <c r="D617">
        <v>44</v>
      </c>
      <c r="E617">
        <v>60</v>
      </c>
      <c r="F617">
        <v>0</v>
      </c>
      <c r="G617">
        <v>708.95</v>
      </c>
      <c r="H617">
        <v>3348.95</v>
      </c>
    </row>
    <row r="618" spans="1:8" x14ac:dyDescent="0.25">
      <c r="A618">
        <v>10479</v>
      </c>
      <c r="B618" s="5">
        <v>35508</v>
      </c>
      <c r="C618" t="s">
        <v>63</v>
      </c>
      <c r="D618">
        <v>26.6</v>
      </c>
      <c r="E618">
        <v>30</v>
      </c>
      <c r="F618">
        <v>0</v>
      </c>
      <c r="G618">
        <v>708.95</v>
      </c>
      <c r="H618">
        <v>1506.95</v>
      </c>
    </row>
    <row r="619" spans="1:8" x14ac:dyDescent="0.25">
      <c r="A619">
        <v>10480</v>
      </c>
      <c r="B619" s="5">
        <v>35509</v>
      </c>
      <c r="C619" t="s">
        <v>74</v>
      </c>
      <c r="D619">
        <v>7.6</v>
      </c>
      <c r="E619">
        <v>30</v>
      </c>
      <c r="F619">
        <v>0</v>
      </c>
      <c r="G619">
        <v>1.35</v>
      </c>
      <c r="H619">
        <v>229.35</v>
      </c>
    </row>
    <row r="620" spans="1:8" x14ac:dyDescent="0.25">
      <c r="A620">
        <v>10480</v>
      </c>
      <c r="B620" s="5">
        <v>35509</v>
      </c>
      <c r="C620" t="s">
        <v>33</v>
      </c>
      <c r="D620">
        <v>44</v>
      </c>
      <c r="E620">
        <v>12</v>
      </c>
      <c r="F620">
        <v>0</v>
      </c>
      <c r="G620">
        <v>1.35</v>
      </c>
      <c r="H620">
        <v>529.35</v>
      </c>
    </row>
    <row r="621" spans="1:8" x14ac:dyDescent="0.25">
      <c r="A621">
        <v>10481</v>
      </c>
      <c r="B621" s="5">
        <v>35509</v>
      </c>
      <c r="C621" t="s">
        <v>23</v>
      </c>
      <c r="D621">
        <v>16</v>
      </c>
      <c r="E621">
        <v>24</v>
      </c>
      <c r="F621">
        <v>0</v>
      </c>
      <c r="G621">
        <v>64.33</v>
      </c>
      <c r="H621">
        <v>448.33</v>
      </c>
    </row>
    <row r="622" spans="1:8" x14ac:dyDescent="0.25">
      <c r="A622">
        <v>10481</v>
      </c>
      <c r="B622" s="5">
        <v>35509</v>
      </c>
      <c r="C622" t="s">
        <v>6</v>
      </c>
      <c r="D622">
        <v>27.2</v>
      </c>
      <c r="E622">
        <v>40</v>
      </c>
      <c r="F622">
        <v>0</v>
      </c>
      <c r="G622">
        <v>64.33</v>
      </c>
      <c r="H622">
        <v>1152.33</v>
      </c>
    </row>
    <row r="623" spans="1:8" x14ac:dyDescent="0.25">
      <c r="A623">
        <v>10482</v>
      </c>
      <c r="B623" s="5">
        <v>35510</v>
      </c>
      <c r="C623" t="s">
        <v>5</v>
      </c>
      <c r="D623">
        <v>14.7</v>
      </c>
      <c r="E623">
        <v>10</v>
      </c>
      <c r="F623">
        <v>0</v>
      </c>
      <c r="G623">
        <v>7.48</v>
      </c>
      <c r="H623">
        <v>154.47999999999999</v>
      </c>
    </row>
    <row r="624" spans="1:8" x14ac:dyDescent="0.25">
      <c r="A624">
        <v>10483</v>
      </c>
      <c r="B624" s="5">
        <v>35513</v>
      </c>
      <c r="C624" t="s">
        <v>57</v>
      </c>
      <c r="D624">
        <v>11.2</v>
      </c>
      <c r="E624">
        <v>35</v>
      </c>
      <c r="F624">
        <v>0.05</v>
      </c>
      <c r="G624">
        <v>15.28</v>
      </c>
      <c r="H624">
        <v>387.68</v>
      </c>
    </row>
    <row r="625" spans="1:8" x14ac:dyDescent="0.25">
      <c r="A625">
        <v>10483</v>
      </c>
      <c r="B625" s="5">
        <v>35513</v>
      </c>
      <c r="C625" t="s">
        <v>26</v>
      </c>
      <c r="D625">
        <v>10.4</v>
      </c>
      <c r="E625">
        <v>30</v>
      </c>
      <c r="F625">
        <v>0.05</v>
      </c>
      <c r="G625">
        <v>15.28</v>
      </c>
      <c r="H625">
        <v>311.68</v>
      </c>
    </row>
    <row r="626" spans="1:8" x14ac:dyDescent="0.25">
      <c r="A626">
        <v>10484</v>
      </c>
      <c r="B626" s="5">
        <v>35513</v>
      </c>
      <c r="C626" t="s">
        <v>38</v>
      </c>
      <c r="D626">
        <v>8</v>
      </c>
      <c r="E626">
        <v>14</v>
      </c>
      <c r="F626">
        <v>0</v>
      </c>
      <c r="G626">
        <v>6.88</v>
      </c>
      <c r="H626">
        <v>118.88</v>
      </c>
    </row>
    <row r="627" spans="1:8" x14ac:dyDescent="0.25">
      <c r="A627">
        <v>10484</v>
      </c>
      <c r="B627" s="5">
        <v>35513</v>
      </c>
      <c r="C627" t="s">
        <v>5</v>
      </c>
      <c r="D627">
        <v>14.7</v>
      </c>
      <c r="E627">
        <v>10</v>
      </c>
      <c r="F627">
        <v>0</v>
      </c>
      <c r="G627">
        <v>6.88</v>
      </c>
      <c r="H627">
        <v>153.88</v>
      </c>
    </row>
    <row r="628" spans="1:8" x14ac:dyDescent="0.25">
      <c r="A628">
        <v>10484</v>
      </c>
      <c r="B628" s="5">
        <v>35513</v>
      </c>
      <c r="C628" t="s">
        <v>21</v>
      </c>
      <c r="D628">
        <v>42.4</v>
      </c>
      <c r="E628">
        <v>3</v>
      </c>
      <c r="F628">
        <v>0</v>
      </c>
      <c r="G628">
        <v>6.88</v>
      </c>
      <c r="H628">
        <v>134.08000000000001</v>
      </c>
    </row>
    <row r="629" spans="1:8" x14ac:dyDescent="0.25">
      <c r="A629">
        <v>10485</v>
      </c>
      <c r="B629" s="5">
        <v>35514</v>
      </c>
      <c r="C629" t="s">
        <v>7</v>
      </c>
      <c r="D629">
        <v>15.2</v>
      </c>
      <c r="E629">
        <v>20</v>
      </c>
      <c r="F629">
        <v>0.1</v>
      </c>
      <c r="G629">
        <v>64.45</v>
      </c>
      <c r="H629">
        <v>338.05</v>
      </c>
    </row>
    <row r="630" spans="1:8" x14ac:dyDescent="0.25">
      <c r="A630">
        <v>10485</v>
      </c>
      <c r="B630" s="5">
        <v>35514</v>
      </c>
      <c r="C630" t="s">
        <v>44</v>
      </c>
      <c r="D630">
        <v>8</v>
      </c>
      <c r="E630">
        <v>20</v>
      </c>
      <c r="F630">
        <v>0.1</v>
      </c>
      <c r="G630">
        <v>64.45</v>
      </c>
      <c r="H630">
        <v>208.45</v>
      </c>
    </row>
    <row r="631" spans="1:8" x14ac:dyDescent="0.25">
      <c r="A631">
        <v>10485</v>
      </c>
      <c r="B631" s="5">
        <v>35514</v>
      </c>
      <c r="C631" t="s">
        <v>30</v>
      </c>
      <c r="D631">
        <v>19.2</v>
      </c>
      <c r="E631">
        <v>30</v>
      </c>
      <c r="F631">
        <v>0.1</v>
      </c>
      <c r="G631">
        <v>64.45</v>
      </c>
      <c r="H631">
        <v>582.85</v>
      </c>
    </row>
    <row r="632" spans="1:8" x14ac:dyDescent="0.25">
      <c r="A632">
        <v>10485</v>
      </c>
      <c r="B632" s="5">
        <v>35514</v>
      </c>
      <c r="C632" t="s">
        <v>27</v>
      </c>
      <c r="D632">
        <v>12</v>
      </c>
      <c r="E632">
        <v>60</v>
      </c>
      <c r="F632">
        <v>0.1</v>
      </c>
      <c r="G632">
        <v>64.45</v>
      </c>
      <c r="H632">
        <v>712.45</v>
      </c>
    </row>
    <row r="633" spans="1:8" x14ac:dyDescent="0.25">
      <c r="A633">
        <v>10486</v>
      </c>
      <c r="B633" s="5">
        <v>35515</v>
      </c>
      <c r="C633" t="s">
        <v>31</v>
      </c>
      <c r="D633">
        <v>16.8</v>
      </c>
      <c r="E633">
        <v>5</v>
      </c>
      <c r="F633">
        <v>0</v>
      </c>
      <c r="G633">
        <v>30.53</v>
      </c>
      <c r="H633">
        <v>114.53</v>
      </c>
    </row>
    <row r="634" spans="1:8" x14ac:dyDescent="0.25">
      <c r="A634">
        <v>10486</v>
      </c>
      <c r="B634" s="5">
        <v>35515</v>
      </c>
      <c r="C634" t="s">
        <v>21</v>
      </c>
      <c r="D634">
        <v>42.4</v>
      </c>
      <c r="E634">
        <v>25</v>
      </c>
      <c r="F634">
        <v>0</v>
      </c>
      <c r="G634">
        <v>30.53</v>
      </c>
      <c r="H634">
        <v>1090.53</v>
      </c>
    </row>
    <row r="635" spans="1:8" x14ac:dyDescent="0.25">
      <c r="A635">
        <v>10486</v>
      </c>
      <c r="B635" s="5">
        <v>35515</v>
      </c>
      <c r="C635" t="s">
        <v>19</v>
      </c>
      <c r="D635">
        <v>8</v>
      </c>
      <c r="E635">
        <v>16</v>
      </c>
      <c r="F635">
        <v>0</v>
      </c>
      <c r="G635">
        <v>30.53</v>
      </c>
      <c r="H635">
        <v>158.53</v>
      </c>
    </row>
    <row r="636" spans="1:8" x14ac:dyDescent="0.25">
      <c r="A636">
        <v>10487</v>
      </c>
      <c r="B636" s="5">
        <v>35515</v>
      </c>
      <c r="C636" t="s">
        <v>60</v>
      </c>
      <c r="D636">
        <v>7.3</v>
      </c>
      <c r="E636">
        <v>5</v>
      </c>
      <c r="F636">
        <v>0</v>
      </c>
      <c r="G636">
        <v>71.069999999999993</v>
      </c>
      <c r="H636">
        <v>107.57</v>
      </c>
    </row>
    <row r="637" spans="1:8" x14ac:dyDescent="0.25">
      <c r="A637">
        <v>10487</v>
      </c>
      <c r="B637" s="5">
        <v>35515</v>
      </c>
      <c r="C637" t="s">
        <v>71</v>
      </c>
      <c r="D637">
        <v>24.9</v>
      </c>
      <c r="E637">
        <v>30</v>
      </c>
      <c r="F637">
        <v>0</v>
      </c>
      <c r="G637">
        <v>71.069999999999993</v>
      </c>
      <c r="H637">
        <v>818.07</v>
      </c>
    </row>
    <row r="638" spans="1:8" x14ac:dyDescent="0.25">
      <c r="A638">
        <v>10487</v>
      </c>
      <c r="B638" s="5">
        <v>35515</v>
      </c>
      <c r="C638" t="s">
        <v>61</v>
      </c>
      <c r="D638">
        <v>5.9</v>
      </c>
      <c r="E638">
        <v>24</v>
      </c>
      <c r="F638">
        <v>0.25</v>
      </c>
      <c r="G638">
        <v>71.069999999999993</v>
      </c>
      <c r="H638">
        <v>177.27</v>
      </c>
    </row>
    <row r="639" spans="1:8" x14ac:dyDescent="0.25">
      <c r="A639">
        <v>10488</v>
      </c>
      <c r="B639" s="5">
        <v>35516</v>
      </c>
      <c r="C639" t="s">
        <v>33</v>
      </c>
      <c r="D639">
        <v>44</v>
      </c>
      <c r="E639">
        <v>30</v>
      </c>
      <c r="F639">
        <v>0</v>
      </c>
      <c r="G639">
        <v>4.93</v>
      </c>
      <c r="H639">
        <v>1324.93</v>
      </c>
    </row>
    <row r="640" spans="1:8" x14ac:dyDescent="0.25">
      <c r="A640">
        <v>10488</v>
      </c>
      <c r="B640" s="5">
        <v>35516</v>
      </c>
      <c r="C640" t="s">
        <v>55</v>
      </c>
      <c r="D640">
        <v>12</v>
      </c>
      <c r="E640">
        <v>20</v>
      </c>
      <c r="F640">
        <v>0.2</v>
      </c>
      <c r="G640">
        <v>4.93</v>
      </c>
      <c r="H640">
        <v>196.93</v>
      </c>
    </row>
    <row r="641" spans="1:8" x14ac:dyDescent="0.25">
      <c r="A641">
        <v>10489</v>
      </c>
      <c r="B641" s="5">
        <v>35517</v>
      </c>
      <c r="C641" t="s">
        <v>31</v>
      </c>
      <c r="D641">
        <v>16.8</v>
      </c>
      <c r="E641">
        <v>15</v>
      </c>
      <c r="F641">
        <v>0.25</v>
      </c>
      <c r="G641">
        <v>5.29</v>
      </c>
      <c r="H641">
        <v>194.29</v>
      </c>
    </row>
    <row r="642" spans="1:8" x14ac:dyDescent="0.25">
      <c r="A642">
        <v>10489</v>
      </c>
      <c r="B642" s="5">
        <v>35517</v>
      </c>
      <c r="C642" t="s">
        <v>28</v>
      </c>
      <c r="D642">
        <v>13.9</v>
      </c>
      <c r="E642">
        <v>18</v>
      </c>
      <c r="F642">
        <v>0</v>
      </c>
      <c r="G642">
        <v>5.29</v>
      </c>
      <c r="H642">
        <v>255.49</v>
      </c>
    </row>
    <row r="643" spans="1:8" x14ac:dyDescent="0.25">
      <c r="A643">
        <v>10490</v>
      </c>
      <c r="B643" s="5">
        <v>35520</v>
      </c>
      <c r="C643" t="s">
        <v>33</v>
      </c>
      <c r="D643">
        <v>44</v>
      </c>
      <c r="E643">
        <v>60</v>
      </c>
      <c r="F643">
        <v>0</v>
      </c>
      <c r="G643">
        <v>210.19</v>
      </c>
      <c r="H643">
        <v>2850.19</v>
      </c>
    </row>
    <row r="644" spans="1:8" x14ac:dyDescent="0.25">
      <c r="A644">
        <v>10490</v>
      </c>
      <c r="B644" s="5">
        <v>35520</v>
      </c>
      <c r="C644" t="s">
        <v>58</v>
      </c>
      <c r="D644">
        <v>10</v>
      </c>
      <c r="E644">
        <v>30</v>
      </c>
      <c r="F644">
        <v>0</v>
      </c>
      <c r="G644">
        <v>210.19</v>
      </c>
      <c r="H644">
        <v>510.19</v>
      </c>
    </row>
    <row r="645" spans="1:8" x14ac:dyDescent="0.25">
      <c r="A645">
        <v>10490</v>
      </c>
      <c r="B645" s="5">
        <v>35520</v>
      </c>
      <c r="C645" t="s">
        <v>54</v>
      </c>
      <c r="D645">
        <v>6.2</v>
      </c>
      <c r="E645">
        <v>36</v>
      </c>
      <c r="F645">
        <v>0</v>
      </c>
      <c r="G645">
        <v>210.19</v>
      </c>
      <c r="H645">
        <v>433.39</v>
      </c>
    </row>
    <row r="646" spans="1:8" x14ac:dyDescent="0.25">
      <c r="A646">
        <v>10491</v>
      </c>
      <c r="B646" s="5">
        <v>35520</v>
      </c>
      <c r="C646" t="s">
        <v>49</v>
      </c>
      <c r="D646">
        <v>15.5</v>
      </c>
      <c r="E646">
        <v>15</v>
      </c>
      <c r="F646">
        <v>0.15</v>
      </c>
      <c r="G646">
        <v>16.96</v>
      </c>
      <c r="H646">
        <v>214.58500000000001</v>
      </c>
    </row>
    <row r="647" spans="1:8" x14ac:dyDescent="0.25">
      <c r="A647">
        <v>10491</v>
      </c>
      <c r="B647" s="5">
        <v>35520</v>
      </c>
      <c r="C647" t="s">
        <v>26</v>
      </c>
      <c r="D647">
        <v>10.4</v>
      </c>
      <c r="E647">
        <v>7</v>
      </c>
      <c r="F647">
        <v>0.15</v>
      </c>
      <c r="G647">
        <v>16.96</v>
      </c>
      <c r="H647">
        <v>78.84</v>
      </c>
    </row>
    <row r="648" spans="1:8" x14ac:dyDescent="0.25">
      <c r="A648">
        <v>10492</v>
      </c>
      <c r="B648" s="5">
        <v>35521</v>
      </c>
      <c r="C648" t="s">
        <v>72</v>
      </c>
      <c r="D648">
        <v>11.2</v>
      </c>
      <c r="E648">
        <v>60</v>
      </c>
      <c r="F648">
        <v>0.05</v>
      </c>
      <c r="G648">
        <v>62.89</v>
      </c>
      <c r="H648">
        <v>701.29</v>
      </c>
    </row>
    <row r="649" spans="1:8" x14ac:dyDescent="0.25">
      <c r="A649">
        <v>10492</v>
      </c>
      <c r="B649" s="5">
        <v>35521</v>
      </c>
      <c r="C649" t="s">
        <v>36</v>
      </c>
      <c r="D649">
        <v>11.2</v>
      </c>
      <c r="E649">
        <v>20</v>
      </c>
      <c r="F649">
        <v>0.05</v>
      </c>
      <c r="G649">
        <v>62.89</v>
      </c>
      <c r="H649">
        <v>275.69</v>
      </c>
    </row>
    <row r="650" spans="1:8" x14ac:dyDescent="0.25">
      <c r="A650">
        <v>10493</v>
      </c>
      <c r="B650" s="5">
        <v>35522</v>
      </c>
      <c r="C650" t="s">
        <v>20</v>
      </c>
      <c r="D650">
        <v>16.8</v>
      </c>
      <c r="E650">
        <v>15</v>
      </c>
      <c r="F650">
        <v>0.1</v>
      </c>
      <c r="G650">
        <v>10.64</v>
      </c>
      <c r="H650">
        <v>237.44</v>
      </c>
    </row>
    <row r="651" spans="1:8" x14ac:dyDescent="0.25">
      <c r="A651">
        <v>10493</v>
      </c>
      <c r="B651" s="5">
        <v>35522</v>
      </c>
      <c r="C651" t="s">
        <v>68</v>
      </c>
      <c r="D651">
        <v>13.6</v>
      </c>
      <c r="E651">
        <v>10</v>
      </c>
      <c r="F651">
        <v>0.1</v>
      </c>
      <c r="G651">
        <v>10.64</v>
      </c>
      <c r="H651">
        <v>133.04</v>
      </c>
    </row>
    <row r="652" spans="1:8" x14ac:dyDescent="0.25">
      <c r="A652">
        <v>10493</v>
      </c>
      <c r="B652" s="5">
        <v>35522</v>
      </c>
      <c r="C652" t="s">
        <v>67</v>
      </c>
      <c r="D652">
        <v>28.8</v>
      </c>
      <c r="E652">
        <v>10</v>
      </c>
      <c r="F652">
        <v>0.1</v>
      </c>
      <c r="G652">
        <v>10.64</v>
      </c>
      <c r="H652">
        <v>269.83999999999997</v>
      </c>
    </row>
    <row r="653" spans="1:8" x14ac:dyDescent="0.25">
      <c r="A653">
        <v>10494</v>
      </c>
      <c r="B653" s="5">
        <v>35522</v>
      </c>
      <c r="C653" t="s">
        <v>11</v>
      </c>
      <c r="D653">
        <v>30.4</v>
      </c>
      <c r="E653">
        <v>30</v>
      </c>
      <c r="F653">
        <v>0</v>
      </c>
      <c r="G653">
        <v>65.989999999999995</v>
      </c>
      <c r="H653">
        <v>977.99</v>
      </c>
    </row>
    <row r="654" spans="1:8" x14ac:dyDescent="0.25">
      <c r="A654">
        <v>10495</v>
      </c>
      <c r="B654" s="5">
        <v>35523</v>
      </c>
      <c r="C654" t="s">
        <v>73</v>
      </c>
      <c r="D654">
        <v>7.2</v>
      </c>
      <c r="E654">
        <v>10</v>
      </c>
      <c r="F654">
        <v>0</v>
      </c>
      <c r="G654">
        <v>4.6500000000000004</v>
      </c>
      <c r="H654">
        <v>76.650000000000006</v>
      </c>
    </row>
    <row r="655" spans="1:8" x14ac:dyDescent="0.25">
      <c r="A655">
        <v>10495</v>
      </c>
      <c r="B655" s="5">
        <v>35523</v>
      </c>
      <c r="C655" t="s">
        <v>17</v>
      </c>
      <c r="D655">
        <v>7.7</v>
      </c>
      <c r="E655">
        <v>20</v>
      </c>
      <c r="F655">
        <v>0</v>
      </c>
      <c r="G655">
        <v>4.6500000000000004</v>
      </c>
      <c r="H655">
        <v>158.65</v>
      </c>
    </row>
    <row r="656" spans="1:8" x14ac:dyDescent="0.25">
      <c r="A656">
        <v>10495</v>
      </c>
      <c r="B656" s="5">
        <v>35523</v>
      </c>
      <c r="C656" t="s">
        <v>26</v>
      </c>
      <c r="D656">
        <v>10.4</v>
      </c>
      <c r="E656">
        <v>5</v>
      </c>
      <c r="F656">
        <v>0</v>
      </c>
      <c r="G656">
        <v>4.6500000000000004</v>
      </c>
      <c r="H656">
        <v>56.65</v>
      </c>
    </row>
    <row r="657" spans="1:8" x14ac:dyDescent="0.25">
      <c r="A657">
        <v>10496</v>
      </c>
      <c r="B657" s="5">
        <v>35524</v>
      </c>
      <c r="C657" t="s">
        <v>12</v>
      </c>
      <c r="D657">
        <v>10</v>
      </c>
      <c r="E657">
        <v>20</v>
      </c>
      <c r="F657">
        <v>0.05</v>
      </c>
      <c r="G657">
        <v>46.77</v>
      </c>
      <c r="H657">
        <v>236.77</v>
      </c>
    </row>
    <row r="658" spans="1:8" x14ac:dyDescent="0.25">
      <c r="A658">
        <v>10497</v>
      </c>
      <c r="B658" s="5">
        <v>35524</v>
      </c>
      <c r="C658" t="s">
        <v>11</v>
      </c>
      <c r="D658">
        <v>30.4</v>
      </c>
      <c r="E658">
        <v>14</v>
      </c>
      <c r="F658">
        <v>0</v>
      </c>
      <c r="G658">
        <v>36.21</v>
      </c>
      <c r="H658">
        <v>461.81</v>
      </c>
    </row>
    <row r="659" spans="1:8" x14ac:dyDescent="0.25">
      <c r="A659">
        <v>10497</v>
      </c>
      <c r="B659" s="5">
        <v>35524</v>
      </c>
      <c r="C659" t="s">
        <v>24</v>
      </c>
      <c r="D659">
        <v>27.8</v>
      </c>
      <c r="E659">
        <v>25</v>
      </c>
      <c r="F659">
        <v>0</v>
      </c>
      <c r="G659">
        <v>36.21</v>
      </c>
      <c r="H659">
        <v>731.21</v>
      </c>
    </row>
    <row r="660" spans="1:8" x14ac:dyDescent="0.25">
      <c r="A660">
        <v>10497</v>
      </c>
      <c r="B660" s="5">
        <v>35524</v>
      </c>
      <c r="C660" t="s">
        <v>26</v>
      </c>
      <c r="D660">
        <v>10.4</v>
      </c>
      <c r="E660">
        <v>25</v>
      </c>
      <c r="F660">
        <v>0</v>
      </c>
      <c r="G660">
        <v>36.21</v>
      </c>
      <c r="H660">
        <v>296.20999999999998</v>
      </c>
    </row>
    <row r="661" spans="1:8" x14ac:dyDescent="0.25">
      <c r="A661">
        <v>10498</v>
      </c>
      <c r="B661" s="5">
        <v>35527</v>
      </c>
      <c r="C661" t="s">
        <v>14</v>
      </c>
      <c r="D661">
        <v>4.5</v>
      </c>
      <c r="E661">
        <v>14</v>
      </c>
      <c r="F661">
        <v>0</v>
      </c>
      <c r="G661">
        <v>29.75</v>
      </c>
      <c r="H661">
        <v>92.75</v>
      </c>
    </row>
    <row r="662" spans="1:8" x14ac:dyDescent="0.25">
      <c r="A662">
        <v>10498</v>
      </c>
      <c r="B662" s="5">
        <v>35527</v>
      </c>
      <c r="C662" t="s">
        <v>5</v>
      </c>
      <c r="D662">
        <v>18.399999999999999</v>
      </c>
      <c r="E662">
        <v>5</v>
      </c>
      <c r="F662">
        <v>0</v>
      </c>
      <c r="G662">
        <v>29.75</v>
      </c>
      <c r="H662">
        <v>121.75</v>
      </c>
    </row>
    <row r="663" spans="1:8" x14ac:dyDescent="0.25">
      <c r="A663">
        <v>10498</v>
      </c>
      <c r="B663" s="5">
        <v>35527</v>
      </c>
      <c r="C663" t="s">
        <v>36</v>
      </c>
      <c r="D663">
        <v>14</v>
      </c>
      <c r="E663">
        <v>30</v>
      </c>
      <c r="F663">
        <v>0</v>
      </c>
      <c r="G663">
        <v>29.75</v>
      </c>
      <c r="H663">
        <v>449.75</v>
      </c>
    </row>
    <row r="664" spans="1:8" x14ac:dyDescent="0.25">
      <c r="A664">
        <v>10499</v>
      </c>
      <c r="B664" s="5">
        <v>35528</v>
      </c>
      <c r="C664" t="s">
        <v>56</v>
      </c>
      <c r="D664">
        <v>45.6</v>
      </c>
      <c r="E664">
        <v>20</v>
      </c>
      <c r="F664">
        <v>0</v>
      </c>
      <c r="G664">
        <v>102.02</v>
      </c>
      <c r="H664">
        <v>1014.02</v>
      </c>
    </row>
    <row r="665" spans="1:8" x14ac:dyDescent="0.25">
      <c r="A665">
        <v>10499</v>
      </c>
      <c r="B665" s="5">
        <v>35528</v>
      </c>
      <c r="C665" t="s">
        <v>23</v>
      </c>
      <c r="D665">
        <v>20</v>
      </c>
      <c r="E665">
        <v>25</v>
      </c>
      <c r="F665">
        <v>0</v>
      </c>
      <c r="G665">
        <v>102.02</v>
      </c>
      <c r="H665">
        <v>602.02</v>
      </c>
    </row>
    <row r="666" spans="1:8" x14ac:dyDescent="0.25">
      <c r="A666">
        <v>10500</v>
      </c>
      <c r="B666" s="5">
        <v>35529</v>
      </c>
      <c r="C666" t="s">
        <v>48</v>
      </c>
      <c r="D666">
        <v>15.5</v>
      </c>
      <c r="E666">
        <v>12</v>
      </c>
      <c r="F666">
        <v>0.05</v>
      </c>
      <c r="G666">
        <v>42.68</v>
      </c>
      <c r="H666">
        <v>219.38</v>
      </c>
    </row>
    <row r="667" spans="1:8" x14ac:dyDescent="0.25">
      <c r="A667">
        <v>10500</v>
      </c>
      <c r="B667" s="5">
        <v>35529</v>
      </c>
      <c r="C667" t="s">
        <v>56</v>
      </c>
      <c r="D667">
        <v>45.6</v>
      </c>
      <c r="E667">
        <v>8</v>
      </c>
      <c r="F667">
        <v>0.05</v>
      </c>
      <c r="G667">
        <v>42.68</v>
      </c>
      <c r="H667">
        <v>389.24</v>
      </c>
    </row>
    <row r="668" spans="1:8" x14ac:dyDescent="0.25">
      <c r="A668">
        <v>10501</v>
      </c>
      <c r="B668" s="5">
        <v>35529</v>
      </c>
      <c r="C668" t="s">
        <v>61</v>
      </c>
      <c r="D668">
        <v>7.45</v>
      </c>
      <c r="E668">
        <v>20</v>
      </c>
      <c r="F668">
        <v>0</v>
      </c>
      <c r="G668">
        <v>8.85</v>
      </c>
      <c r="H668">
        <v>157.85</v>
      </c>
    </row>
    <row r="669" spans="1:8" x14ac:dyDescent="0.25">
      <c r="A669">
        <v>10502</v>
      </c>
      <c r="B669" s="5">
        <v>35530</v>
      </c>
      <c r="C669" t="s">
        <v>77</v>
      </c>
      <c r="D669">
        <v>9.5</v>
      </c>
      <c r="E669">
        <v>21</v>
      </c>
      <c r="F669">
        <v>0</v>
      </c>
      <c r="G669">
        <v>69.319999999999993</v>
      </c>
      <c r="H669">
        <v>268.82</v>
      </c>
    </row>
    <row r="670" spans="1:8" x14ac:dyDescent="0.25">
      <c r="A670">
        <v>10502</v>
      </c>
      <c r="B670" s="5">
        <v>35530</v>
      </c>
      <c r="C670" t="s">
        <v>29</v>
      </c>
      <c r="D670">
        <v>32.799999999999997</v>
      </c>
      <c r="E670">
        <v>6</v>
      </c>
      <c r="F670">
        <v>0</v>
      </c>
      <c r="G670">
        <v>69.319999999999993</v>
      </c>
      <c r="H670">
        <v>266.12</v>
      </c>
    </row>
    <row r="671" spans="1:8" x14ac:dyDescent="0.25">
      <c r="A671">
        <v>10502</v>
      </c>
      <c r="B671" s="5">
        <v>35530</v>
      </c>
      <c r="C671" t="s">
        <v>53</v>
      </c>
      <c r="D671">
        <v>14</v>
      </c>
      <c r="E671">
        <v>30</v>
      </c>
      <c r="F671">
        <v>0</v>
      </c>
      <c r="G671">
        <v>69.319999999999993</v>
      </c>
      <c r="H671">
        <v>489.32</v>
      </c>
    </row>
    <row r="672" spans="1:8" x14ac:dyDescent="0.25">
      <c r="A672">
        <v>10503</v>
      </c>
      <c r="B672" s="5">
        <v>35531</v>
      </c>
      <c r="C672" t="s">
        <v>42</v>
      </c>
      <c r="D672">
        <v>23.25</v>
      </c>
      <c r="E672">
        <v>70</v>
      </c>
      <c r="F672">
        <v>0</v>
      </c>
      <c r="G672">
        <v>16.739999999999998</v>
      </c>
      <c r="H672">
        <v>1644.24</v>
      </c>
    </row>
    <row r="673" spans="1:8" x14ac:dyDescent="0.25">
      <c r="A673">
        <v>10503</v>
      </c>
      <c r="B673" s="5">
        <v>35531</v>
      </c>
      <c r="C673" t="s">
        <v>20</v>
      </c>
      <c r="D673">
        <v>21.05</v>
      </c>
      <c r="E673">
        <v>20</v>
      </c>
      <c r="F673">
        <v>0</v>
      </c>
      <c r="G673">
        <v>16.739999999999998</v>
      </c>
      <c r="H673">
        <v>437.74</v>
      </c>
    </row>
    <row r="674" spans="1:8" x14ac:dyDescent="0.25">
      <c r="A674">
        <v>10504</v>
      </c>
      <c r="B674" s="5">
        <v>35531</v>
      </c>
      <c r="C674" t="s">
        <v>7</v>
      </c>
      <c r="D674">
        <v>19</v>
      </c>
      <c r="E674">
        <v>12</v>
      </c>
      <c r="F674">
        <v>0</v>
      </c>
      <c r="G674">
        <v>59.13</v>
      </c>
      <c r="H674">
        <v>287.13</v>
      </c>
    </row>
    <row r="675" spans="1:8" x14ac:dyDescent="0.25">
      <c r="A675">
        <v>10504</v>
      </c>
      <c r="B675" s="5">
        <v>35531</v>
      </c>
      <c r="C675" t="s">
        <v>38</v>
      </c>
      <c r="D675">
        <v>10</v>
      </c>
      <c r="E675">
        <v>12</v>
      </c>
      <c r="F675">
        <v>0</v>
      </c>
      <c r="G675">
        <v>59.13</v>
      </c>
      <c r="H675">
        <v>179.13</v>
      </c>
    </row>
    <row r="676" spans="1:8" x14ac:dyDescent="0.25">
      <c r="A676">
        <v>10504</v>
      </c>
      <c r="B676" s="5">
        <v>35531</v>
      </c>
      <c r="C676" t="s">
        <v>29</v>
      </c>
      <c r="D676">
        <v>32.799999999999997</v>
      </c>
      <c r="E676">
        <v>10</v>
      </c>
      <c r="F676">
        <v>0</v>
      </c>
      <c r="G676">
        <v>59.13</v>
      </c>
      <c r="H676">
        <v>387.13</v>
      </c>
    </row>
    <row r="677" spans="1:8" x14ac:dyDescent="0.25">
      <c r="A677">
        <v>10504</v>
      </c>
      <c r="B677" s="5">
        <v>35531</v>
      </c>
      <c r="C677" t="s">
        <v>80</v>
      </c>
      <c r="D677">
        <v>28.5</v>
      </c>
      <c r="E677">
        <v>25</v>
      </c>
      <c r="F677">
        <v>0</v>
      </c>
      <c r="G677">
        <v>59.13</v>
      </c>
      <c r="H677">
        <v>771.63</v>
      </c>
    </row>
    <row r="678" spans="1:8" x14ac:dyDescent="0.25">
      <c r="A678">
        <v>10505</v>
      </c>
      <c r="B678" s="5">
        <v>35534</v>
      </c>
      <c r="C678" t="s">
        <v>40</v>
      </c>
      <c r="D678">
        <v>49.3</v>
      </c>
      <c r="E678">
        <v>3</v>
      </c>
      <c r="F678">
        <v>0</v>
      </c>
      <c r="G678">
        <v>7.13</v>
      </c>
      <c r="H678">
        <v>155.03</v>
      </c>
    </row>
    <row r="679" spans="1:8" x14ac:dyDescent="0.25">
      <c r="A679">
        <v>10506</v>
      </c>
      <c r="B679" s="5">
        <v>35535</v>
      </c>
      <c r="C679" t="s">
        <v>72</v>
      </c>
      <c r="D679">
        <v>14</v>
      </c>
      <c r="E679">
        <v>18</v>
      </c>
      <c r="F679">
        <v>0.1</v>
      </c>
      <c r="G679">
        <v>21.19</v>
      </c>
      <c r="H679">
        <v>247.99</v>
      </c>
    </row>
    <row r="680" spans="1:8" x14ac:dyDescent="0.25">
      <c r="A680">
        <v>10506</v>
      </c>
      <c r="B680" s="5">
        <v>35535</v>
      </c>
      <c r="C680" t="s">
        <v>27</v>
      </c>
      <c r="D680">
        <v>15</v>
      </c>
      <c r="E680">
        <v>14</v>
      </c>
      <c r="F680">
        <v>0.1</v>
      </c>
      <c r="G680">
        <v>21.19</v>
      </c>
      <c r="H680">
        <v>210.19</v>
      </c>
    </row>
    <row r="681" spans="1:8" x14ac:dyDescent="0.25">
      <c r="A681">
        <v>10507</v>
      </c>
      <c r="B681" s="5">
        <v>35535</v>
      </c>
      <c r="C681" t="s">
        <v>51</v>
      </c>
      <c r="D681">
        <v>46</v>
      </c>
      <c r="E681">
        <v>15</v>
      </c>
      <c r="F681">
        <v>0.15</v>
      </c>
      <c r="G681">
        <v>47.45</v>
      </c>
      <c r="H681">
        <v>633.95000000000005</v>
      </c>
    </row>
    <row r="682" spans="1:8" x14ac:dyDescent="0.25">
      <c r="A682">
        <v>10507</v>
      </c>
      <c r="B682" s="5">
        <v>35535</v>
      </c>
      <c r="C682" t="s">
        <v>78</v>
      </c>
      <c r="D682">
        <v>12.75</v>
      </c>
      <c r="E682">
        <v>15</v>
      </c>
      <c r="F682">
        <v>0.15</v>
      </c>
      <c r="G682">
        <v>47.45</v>
      </c>
      <c r="H682">
        <v>210.01249999999999</v>
      </c>
    </row>
    <row r="683" spans="1:8" x14ac:dyDescent="0.25">
      <c r="A683">
        <v>10508</v>
      </c>
      <c r="B683" s="5">
        <v>35536</v>
      </c>
      <c r="C683" t="s">
        <v>52</v>
      </c>
      <c r="D683">
        <v>6</v>
      </c>
      <c r="E683">
        <v>10</v>
      </c>
      <c r="F683">
        <v>0</v>
      </c>
      <c r="G683">
        <v>4.99</v>
      </c>
      <c r="H683">
        <v>64.989999999999995</v>
      </c>
    </row>
    <row r="684" spans="1:8" x14ac:dyDescent="0.25">
      <c r="A684">
        <v>10508</v>
      </c>
      <c r="B684" s="5">
        <v>35536</v>
      </c>
      <c r="C684" t="s">
        <v>8</v>
      </c>
      <c r="D684">
        <v>18</v>
      </c>
      <c r="E684">
        <v>10</v>
      </c>
      <c r="F684">
        <v>0</v>
      </c>
      <c r="G684">
        <v>4.99</v>
      </c>
      <c r="H684">
        <v>184.99</v>
      </c>
    </row>
    <row r="685" spans="1:8" x14ac:dyDescent="0.25">
      <c r="A685">
        <v>10509</v>
      </c>
      <c r="B685" s="5">
        <v>35537</v>
      </c>
      <c r="C685" t="s">
        <v>56</v>
      </c>
      <c r="D685">
        <v>45.6</v>
      </c>
      <c r="E685">
        <v>3</v>
      </c>
      <c r="F685">
        <v>0</v>
      </c>
      <c r="G685">
        <v>0.15</v>
      </c>
      <c r="H685">
        <v>136.94999999999999</v>
      </c>
    </row>
    <row r="686" spans="1:8" x14ac:dyDescent="0.25">
      <c r="A686">
        <v>10510</v>
      </c>
      <c r="B686" s="5">
        <v>35538</v>
      </c>
      <c r="C686" t="s">
        <v>41</v>
      </c>
      <c r="D686">
        <v>123.79</v>
      </c>
      <c r="E686">
        <v>36</v>
      </c>
      <c r="F686">
        <v>0</v>
      </c>
      <c r="G686">
        <v>367.63</v>
      </c>
      <c r="H686">
        <v>4824.07</v>
      </c>
    </row>
    <row r="687" spans="1:8" x14ac:dyDescent="0.25">
      <c r="A687">
        <v>10510</v>
      </c>
      <c r="B687" s="5">
        <v>35538</v>
      </c>
      <c r="C687" t="s">
        <v>54</v>
      </c>
      <c r="D687">
        <v>7.75</v>
      </c>
      <c r="E687">
        <v>36</v>
      </c>
      <c r="F687">
        <v>0.1</v>
      </c>
      <c r="G687">
        <v>367.63</v>
      </c>
      <c r="H687">
        <v>618.73</v>
      </c>
    </row>
    <row r="688" spans="1:8" x14ac:dyDescent="0.25">
      <c r="A688">
        <v>10511</v>
      </c>
      <c r="B688" s="5">
        <v>35538</v>
      </c>
      <c r="C688" t="s">
        <v>64</v>
      </c>
      <c r="D688">
        <v>22</v>
      </c>
      <c r="E688">
        <v>50</v>
      </c>
      <c r="F688">
        <v>0.15</v>
      </c>
      <c r="G688">
        <v>350.64</v>
      </c>
      <c r="H688">
        <v>1285.6400000000001</v>
      </c>
    </row>
    <row r="689" spans="1:8" x14ac:dyDescent="0.25">
      <c r="A689">
        <v>10511</v>
      </c>
      <c r="B689" s="5">
        <v>35538</v>
      </c>
      <c r="C689" t="s">
        <v>43</v>
      </c>
      <c r="D689">
        <v>30</v>
      </c>
      <c r="E689">
        <v>50</v>
      </c>
      <c r="F689">
        <v>0.15</v>
      </c>
      <c r="G689">
        <v>350.64</v>
      </c>
      <c r="H689">
        <v>1625.64</v>
      </c>
    </row>
    <row r="690" spans="1:8" x14ac:dyDescent="0.25">
      <c r="A690">
        <v>10511</v>
      </c>
      <c r="B690" s="5">
        <v>35538</v>
      </c>
      <c r="C690" t="s">
        <v>75</v>
      </c>
      <c r="D690">
        <v>40</v>
      </c>
      <c r="E690">
        <v>10</v>
      </c>
      <c r="F690">
        <v>0.15</v>
      </c>
      <c r="G690">
        <v>350.64</v>
      </c>
      <c r="H690">
        <v>690.64</v>
      </c>
    </row>
    <row r="691" spans="1:8" x14ac:dyDescent="0.25">
      <c r="A691">
        <v>10512</v>
      </c>
      <c r="B691" s="5">
        <v>35541</v>
      </c>
      <c r="C691" t="s">
        <v>14</v>
      </c>
      <c r="D691">
        <v>4.5</v>
      </c>
      <c r="E691">
        <v>10</v>
      </c>
      <c r="F691">
        <v>0.15</v>
      </c>
      <c r="G691">
        <v>3.53</v>
      </c>
      <c r="H691">
        <v>41.78</v>
      </c>
    </row>
    <row r="692" spans="1:8" x14ac:dyDescent="0.25">
      <c r="A692">
        <v>10512</v>
      </c>
      <c r="B692" s="5">
        <v>35541</v>
      </c>
      <c r="C692" t="s">
        <v>59</v>
      </c>
      <c r="D692">
        <v>12</v>
      </c>
      <c r="E692">
        <v>9</v>
      </c>
      <c r="F692">
        <v>0.15</v>
      </c>
      <c r="G692">
        <v>3.53</v>
      </c>
      <c r="H692">
        <v>95.33</v>
      </c>
    </row>
    <row r="693" spans="1:8" x14ac:dyDescent="0.25">
      <c r="A693">
        <v>10512</v>
      </c>
      <c r="B693" s="5">
        <v>35541</v>
      </c>
      <c r="C693" t="s">
        <v>74</v>
      </c>
      <c r="D693">
        <v>9.5</v>
      </c>
      <c r="E693">
        <v>6</v>
      </c>
      <c r="F693">
        <v>0.15</v>
      </c>
      <c r="G693">
        <v>3.53</v>
      </c>
      <c r="H693">
        <v>51.98</v>
      </c>
    </row>
    <row r="694" spans="1:8" x14ac:dyDescent="0.25">
      <c r="A694">
        <v>10512</v>
      </c>
      <c r="B694" s="5">
        <v>35541</v>
      </c>
      <c r="C694" t="s">
        <v>6</v>
      </c>
      <c r="D694">
        <v>34</v>
      </c>
      <c r="E694">
        <v>12</v>
      </c>
      <c r="F694">
        <v>0.15</v>
      </c>
      <c r="G694">
        <v>3.53</v>
      </c>
      <c r="H694">
        <v>350.33</v>
      </c>
    </row>
    <row r="695" spans="1:8" x14ac:dyDescent="0.25">
      <c r="A695">
        <v>10513</v>
      </c>
      <c r="B695" s="5">
        <v>35542</v>
      </c>
      <c r="C695" t="s">
        <v>38</v>
      </c>
      <c r="D695">
        <v>10</v>
      </c>
      <c r="E695">
        <v>40</v>
      </c>
      <c r="F695">
        <v>0.2</v>
      </c>
      <c r="G695">
        <v>105.65</v>
      </c>
      <c r="H695">
        <v>425.65</v>
      </c>
    </row>
    <row r="696" spans="1:8" x14ac:dyDescent="0.25">
      <c r="A696">
        <v>10513</v>
      </c>
      <c r="B696" s="5">
        <v>35542</v>
      </c>
      <c r="C696" t="s">
        <v>22</v>
      </c>
      <c r="D696">
        <v>32</v>
      </c>
      <c r="E696">
        <v>50</v>
      </c>
      <c r="F696">
        <v>0.2</v>
      </c>
      <c r="G696">
        <v>105.65</v>
      </c>
      <c r="H696">
        <v>1385.65</v>
      </c>
    </row>
    <row r="697" spans="1:8" x14ac:dyDescent="0.25">
      <c r="A697">
        <v>10513</v>
      </c>
      <c r="B697" s="5">
        <v>35542</v>
      </c>
      <c r="C697" t="s">
        <v>80</v>
      </c>
      <c r="D697">
        <v>28.5</v>
      </c>
      <c r="E697">
        <v>15</v>
      </c>
      <c r="F697">
        <v>0.2</v>
      </c>
      <c r="G697">
        <v>105.65</v>
      </c>
      <c r="H697">
        <v>447.65</v>
      </c>
    </row>
    <row r="698" spans="1:8" x14ac:dyDescent="0.25">
      <c r="A698">
        <v>10514</v>
      </c>
      <c r="B698" s="5">
        <v>35542</v>
      </c>
      <c r="C698" t="s">
        <v>37</v>
      </c>
      <c r="D698">
        <v>81</v>
      </c>
      <c r="E698">
        <v>39</v>
      </c>
      <c r="F698">
        <v>0</v>
      </c>
      <c r="G698">
        <v>789.95</v>
      </c>
      <c r="H698">
        <v>3948.95</v>
      </c>
    </row>
    <row r="699" spans="1:8" x14ac:dyDescent="0.25">
      <c r="A699">
        <v>10514</v>
      </c>
      <c r="B699" s="5">
        <v>35542</v>
      </c>
      <c r="C699" t="s">
        <v>56</v>
      </c>
      <c r="D699">
        <v>45.6</v>
      </c>
      <c r="E699">
        <v>35</v>
      </c>
      <c r="F699">
        <v>0</v>
      </c>
      <c r="G699">
        <v>789.95</v>
      </c>
      <c r="H699">
        <v>2385.9499999999998</v>
      </c>
    </row>
    <row r="700" spans="1:8" x14ac:dyDescent="0.25">
      <c r="A700">
        <v>10514</v>
      </c>
      <c r="B700" s="5">
        <v>35542</v>
      </c>
      <c r="C700" t="s">
        <v>11</v>
      </c>
      <c r="D700">
        <v>38</v>
      </c>
      <c r="E700">
        <v>70</v>
      </c>
      <c r="F700">
        <v>0</v>
      </c>
      <c r="G700">
        <v>789.95</v>
      </c>
      <c r="H700">
        <v>3449.95</v>
      </c>
    </row>
    <row r="701" spans="1:8" x14ac:dyDescent="0.25">
      <c r="A701">
        <v>10514</v>
      </c>
      <c r="B701" s="5">
        <v>35542</v>
      </c>
      <c r="C701" t="s">
        <v>20</v>
      </c>
      <c r="D701">
        <v>21.05</v>
      </c>
      <c r="E701">
        <v>39</v>
      </c>
      <c r="F701">
        <v>0</v>
      </c>
      <c r="G701">
        <v>789.95</v>
      </c>
      <c r="H701">
        <v>1610.9</v>
      </c>
    </row>
    <row r="702" spans="1:8" x14ac:dyDescent="0.25">
      <c r="A702">
        <v>10514</v>
      </c>
      <c r="B702" s="5">
        <v>35542</v>
      </c>
      <c r="C702" t="s">
        <v>54</v>
      </c>
      <c r="D702">
        <v>7.75</v>
      </c>
      <c r="E702">
        <v>50</v>
      </c>
      <c r="F702">
        <v>0</v>
      </c>
      <c r="G702">
        <v>789.95</v>
      </c>
      <c r="H702">
        <v>1177.45</v>
      </c>
    </row>
    <row r="703" spans="1:8" x14ac:dyDescent="0.25">
      <c r="A703">
        <v>10515</v>
      </c>
      <c r="B703" s="5">
        <v>35543</v>
      </c>
      <c r="C703" t="s">
        <v>79</v>
      </c>
      <c r="D703">
        <v>97</v>
      </c>
      <c r="E703">
        <v>16</v>
      </c>
      <c r="F703">
        <v>0.15</v>
      </c>
      <c r="G703">
        <v>204.47</v>
      </c>
      <c r="H703">
        <v>1523.67</v>
      </c>
    </row>
    <row r="704" spans="1:8" x14ac:dyDescent="0.25">
      <c r="A704">
        <v>10515</v>
      </c>
      <c r="B704" s="5">
        <v>35543</v>
      </c>
      <c r="C704" t="s">
        <v>28</v>
      </c>
      <c r="D704">
        <v>17.45</v>
      </c>
      <c r="E704">
        <v>50</v>
      </c>
      <c r="F704">
        <v>0</v>
      </c>
      <c r="G704">
        <v>204.47</v>
      </c>
      <c r="H704">
        <v>1076.97</v>
      </c>
    </row>
    <row r="705" spans="1:8" x14ac:dyDescent="0.25">
      <c r="A705">
        <v>10515</v>
      </c>
      <c r="B705" s="5">
        <v>35543</v>
      </c>
      <c r="C705" t="s">
        <v>35</v>
      </c>
      <c r="D705">
        <v>43.9</v>
      </c>
      <c r="E705">
        <v>120</v>
      </c>
      <c r="F705">
        <v>0</v>
      </c>
      <c r="G705">
        <v>204.47</v>
      </c>
      <c r="H705">
        <v>5472.47</v>
      </c>
    </row>
    <row r="706" spans="1:8" x14ac:dyDescent="0.25">
      <c r="A706">
        <v>10515</v>
      </c>
      <c r="B706" s="5">
        <v>35543</v>
      </c>
      <c r="C706" t="s">
        <v>10</v>
      </c>
      <c r="D706">
        <v>2.5</v>
      </c>
      <c r="E706">
        <v>16</v>
      </c>
      <c r="F706">
        <v>0.15</v>
      </c>
      <c r="G706">
        <v>204.47</v>
      </c>
      <c r="H706">
        <v>238.47</v>
      </c>
    </row>
    <row r="707" spans="1:8" x14ac:dyDescent="0.25">
      <c r="A707">
        <v>10515</v>
      </c>
      <c r="B707" s="5">
        <v>35543</v>
      </c>
      <c r="C707" t="s">
        <v>6</v>
      </c>
      <c r="D707">
        <v>34</v>
      </c>
      <c r="E707">
        <v>84</v>
      </c>
      <c r="F707">
        <v>0.15</v>
      </c>
      <c r="G707">
        <v>204.47</v>
      </c>
      <c r="H707">
        <v>2632.07</v>
      </c>
    </row>
    <row r="708" spans="1:8" x14ac:dyDescent="0.25">
      <c r="A708">
        <v>10516</v>
      </c>
      <c r="B708" s="5">
        <v>35544</v>
      </c>
      <c r="C708" t="s">
        <v>45</v>
      </c>
      <c r="D708">
        <v>62.5</v>
      </c>
      <c r="E708">
        <v>25</v>
      </c>
      <c r="F708">
        <v>0.1</v>
      </c>
      <c r="G708">
        <v>62.78</v>
      </c>
      <c r="H708">
        <v>1469.03</v>
      </c>
    </row>
    <row r="709" spans="1:8" x14ac:dyDescent="0.25">
      <c r="A709">
        <v>10516</v>
      </c>
      <c r="B709" s="5">
        <v>35544</v>
      </c>
      <c r="C709" t="s">
        <v>17</v>
      </c>
      <c r="D709">
        <v>9.65</v>
      </c>
      <c r="E709">
        <v>80</v>
      </c>
      <c r="F709">
        <v>0.1</v>
      </c>
      <c r="G709">
        <v>62.78</v>
      </c>
      <c r="H709">
        <v>757.58</v>
      </c>
    </row>
    <row r="710" spans="1:8" x14ac:dyDescent="0.25">
      <c r="A710">
        <v>10516</v>
      </c>
      <c r="B710" s="5">
        <v>35544</v>
      </c>
      <c r="C710" t="s">
        <v>36</v>
      </c>
      <c r="D710">
        <v>14</v>
      </c>
      <c r="E710">
        <v>20</v>
      </c>
      <c r="F710">
        <v>0</v>
      </c>
      <c r="G710">
        <v>62.78</v>
      </c>
      <c r="H710">
        <v>342.78</v>
      </c>
    </row>
    <row r="711" spans="1:8" x14ac:dyDescent="0.25">
      <c r="A711">
        <v>10517</v>
      </c>
      <c r="B711" s="5">
        <v>35544</v>
      </c>
      <c r="C711" t="s">
        <v>70</v>
      </c>
      <c r="D711">
        <v>7</v>
      </c>
      <c r="E711">
        <v>6</v>
      </c>
      <c r="F711">
        <v>0</v>
      </c>
      <c r="G711">
        <v>32.07</v>
      </c>
      <c r="H711">
        <v>74.069999999999993</v>
      </c>
    </row>
    <row r="712" spans="1:8" x14ac:dyDescent="0.25">
      <c r="A712">
        <v>10517</v>
      </c>
      <c r="B712" s="5">
        <v>35544</v>
      </c>
      <c r="C712" t="s">
        <v>33</v>
      </c>
      <c r="D712">
        <v>55</v>
      </c>
      <c r="E712">
        <v>4</v>
      </c>
      <c r="F712">
        <v>0</v>
      </c>
      <c r="G712">
        <v>32.07</v>
      </c>
      <c r="H712">
        <v>252.07</v>
      </c>
    </row>
    <row r="713" spans="1:8" x14ac:dyDescent="0.25">
      <c r="A713">
        <v>10517</v>
      </c>
      <c r="B713" s="5">
        <v>35544</v>
      </c>
      <c r="C713" t="s">
        <v>27</v>
      </c>
      <c r="D713">
        <v>15</v>
      </c>
      <c r="E713">
        <v>6</v>
      </c>
      <c r="F713">
        <v>0</v>
      </c>
      <c r="G713">
        <v>32.07</v>
      </c>
      <c r="H713">
        <v>122.07</v>
      </c>
    </row>
    <row r="714" spans="1:8" x14ac:dyDescent="0.25">
      <c r="A714">
        <v>10518</v>
      </c>
      <c r="B714" s="5">
        <v>35545</v>
      </c>
      <c r="C714" t="s">
        <v>14</v>
      </c>
      <c r="D714">
        <v>4.5</v>
      </c>
      <c r="E714">
        <v>5</v>
      </c>
      <c r="F714">
        <v>0</v>
      </c>
      <c r="G714">
        <v>218.15</v>
      </c>
      <c r="H714">
        <v>240.65</v>
      </c>
    </row>
    <row r="715" spans="1:8" x14ac:dyDescent="0.25">
      <c r="A715">
        <v>10518</v>
      </c>
      <c r="B715" s="5">
        <v>35545</v>
      </c>
      <c r="C715" t="s">
        <v>69</v>
      </c>
      <c r="D715">
        <v>263.5</v>
      </c>
      <c r="E715">
        <v>15</v>
      </c>
      <c r="F715">
        <v>0</v>
      </c>
      <c r="G715">
        <v>218.15</v>
      </c>
      <c r="H715">
        <v>4170.6499999999996</v>
      </c>
    </row>
    <row r="716" spans="1:8" x14ac:dyDescent="0.25">
      <c r="A716">
        <v>10518</v>
      </c>
      <c r="B716" s="5">
        <v>35545</v>
      </c>
      <c r="C716" t="s">
        <v>49</v>
      </c>
      <c r="D716">
        <v>19.45</v>
      </c>
      <c r="E716">
        <v>9</v>
      </c>
      <c r="F716">
        <v>0</v>
      </c>
      <c r="G716">
        <v>218.15</v>
      </c>
      <c r="H716">
        <v>393.2</v>
      </c>
    </row>
    <row r="717" spans="1:8" x14ac:dyDescent="0.25">
      <c r="A717">
        <v>10519</v>
      </c>
      <c r="B717" s="5">
        <v>35548</v>
      </c>
      <c r="C717" t="s">
        <v>50</v>
      </c>
      <c r="D717">
        <v>31</v>
      </c>
      <c r="E717">
        <v>16</v>
      </c>
      <c r="F717">
        <v>0.05</v>
      </c>
      <c r="G717">
        <v>91.76</v>
      </c>
      <c r="H717">
        <v>562.96</v>
      </c>
    </row>
    <row r="718" spans="1:8" x14ac:dyDescent="0.25">
      <c r="A718">
        <v>10519</v>
      </c>
      <c r="B718" s="5">
        <v>35548</v>
      </c>
      <c r="C718" t="s">
        <v>11</v>
      </c>
      <c r="D718">
        <v>38</v>
      </c>
      <c r="E718">
        <v>40</v>
      </c>
      <c r="F718">
        <v>0</v>
      </c>
      <c r="G718">
        <v>91.76</v>
      </c>
      <c r="H718">
        <v>1611.76</v>
      </c>
    </row>
    <row r="719" spans="1:8" x14ac:dyDescent="0.25">
      <c r="A719">
        <v>10519</v>
      </c>
      <c r="B719" s="5">
        <v>35548</v>
      </c>
      <c r="C719" t="s">
        <v>6</v>
      </c>
      <c r="D719">
        <v>34</v>
      </c>
      <c r="E719">
        <v>10</v>
      </c>
      <c r="F719">
        <v>0.05</v>
      </c>
      <c r="G719">
        <v>91.76</v>
      </c>
      <c r="H719">
        <v>414.76</v>
      </c>
    </row>
    <row r="720" spans="1:8" x14ac:dyDescent="0.25">
      <c r="A720">
        <v>10520</v>
      </c>
      <c r="B720" s="5">
        <v>35549</v>
      </c>
      <c r="C720" t="s">
        <v>14</v>
      </c>
      <c r="D720">
        <v>4.5</v>
      </c>
      <c r="E720">
        <v>8</v>
      </c>
      <c r="F720">
        <v>0</v>
      </c>
      <c r="G720">
        <v>13.37</v>
      </c>
      <c r="H720">
        <v>49.37</v>
      </c>
    </row>
    <row r="721" spans="1:8" x14ac:dyDescent="0.25">
      <c r="A721">
        <v>10520</v>
      </c>
      <c r="B721" s="5">
        <v>35549</v>
      </c>
      <c r="C721" t="s">
        <v>29</v>
      </c>
      <c r="D721">
        <v>32.799999999999997</v>
      </c>
      <c r="E721">
        <v>5</v>
      </c>
      <c r="F721">
        <v>0</v>
      </c>
      <c r="G721">
        <v>13.37</v>
      </c>
      <c r="H721">
        <v>177.37</v>
      </c>
    </row>
    <row r="722" spans="1:8" x14ac:dyDescent="0.25">
      <c r="A722">
        <v>10521</v>
      </c>
      <c r="B722" s="5">
        <v>35549</v>
      </c>
      <c r="C722" t="s">
        <v>39</v>
      </c>
      <c r="D722">
        <v>18</v>
      </c>
      <c r="E722">
        <v>3</v>
      </c>
      <c r="F722">
        <v>0</v>
      </c>
      <c r="G722">
        <v>17.22</v>
      </c>
      <c r="H722">
        <v>71.22</v>
      </c>
    </row>
    <row r="723" spans="1:8" x14ac:dyDescent="0.25">
      <c r="A723">
        <v>10521</v>
      </c>
      <c r="B723" s="5">
        <v>35549</v>
      </c>
      <c r="C723" t="s">
        <v>17</v>
      </c>
      <c r="D723">
        <v>9.65</v>
      </c>
      <c r="E723">
        <v>10</v>
      </c>
      <c r="F723">
        <v>0</v>
      </c>
      <c r="G723">
        <v>17.22</v>
      </c>
      <c r="H723">
        <v>113.72</v>
      </c>
    </row>
    <row r="724" spans="1:8" x14ac:dyDescent="0.25">
      <c r="A724">
        <v>10521</v>
      </c>
      <c r="B724" s="5">
        <v>35549</v>
      </c>
      <c r="C724" t="s">
        <v>58</v>
      </c>
      <c r="D724">
        <v>12.5</v>
      </c>
      <c r="E724">
        <v>6</v>
      </c>
      <c r="F724">
        <v>0</v>
      </c>
      <c r="G724">
        <v>17.22</v>
      </c>
      <c r="H724">
        <v>92.22</v>
      </c>
    </row>
    <row r="725" spans="1:8" x14ac:dyDescent="0.25">
      <c r="A725">
        <v>10522</v>
      </c>
      <c r="B725" s="5">
        <v>35550</v>
      </c>
      <c r="C725" t="s">
        <v>46</v>
      </c>
      <c r="D725">
        <v>18</v>
      </c>
      <c r="E725">
        <v>40</v>
      </c>
      <c r="F725">
        <v>0.2</v>
      </c>
      <c r="G725">
        <v>45.33</v>
      </c>
      <c r="H725">
        <v>621.33000000000004</v>
      </c>
    </row>
    <row r="726" spans="1:8" x14ac:dyDescent="0.25">
      <c r="A726">
        <v>10522</v>
      </c>
      <c r="B726" s="5">
        <v>35550</v>
      </c>
      <c r="C726" t="s">
        <v>75</v>
      </c>
      <c r="D726">
        <v>40</v>
      </c>
      <c r="E726">
        <v>24</v>
      </c>
      <c r="F726">
        <v>0</v>
      </c>
      <c r="G726">
        <v>45.33</v>
      </c>
      <c r="H726">
        <v>1005.33</v>
      </c>
    </row>
    <row r="727" spans="1:8" x14ac:dyDescent="0.25">
      <c r="A727">
        <v>10522</v>
      </c>
      <c r="B727" s="5">
        <v>35550</v>
      </c>
      <c r="C727" t="s">
        <v>25</v>
      </c>
      <c r="D727">
        <v>25.89</v>
      </c>
      <c r="E727">
        <v>20</v>
      </c>
      <c r="F727">
        <v>0.2</v>
      </c>
      <c r="G727">
        <v>45.33</v>
      </c>
      <c r="H727">
        <v>459.57</v>
      </c>
    </row>
    <row r="728" spans="1:8" x14ac:dyDescent="0.25">
      <c r="A728">
        <v>10522</v>
      </c>
      <c r="B728" s="5">
        <v>35550</v>
      </c>
      <c r="C728" t="s">
        <v>5</v>
      </c>
      <c r="D728">
        <v>18.399999999999999</v>
      </c>
      <c r="E728">
        <v>25</v>
      </c>
      <c r="F728">
        <v>0.2</v>
      </c>
      <c r="G728">
        <v>45.33</v>
      </c>
      <c r="H728">
        <v>413.33</v>
      </c>
    </row>
    <row r="729" spans="1:8" x14ac:dyDescent="0.25">
      <c r="A729">
        <v>10523</v>
      </c>
      <c r="B729" s="5">
        <v>35551</v>
      </c>
      <c r="C729" t="s">
        <v>4</v>
      </c>
      <c r="D729">
        <v>39</v>
      </c>
      <c r="E729">
        <v>25</v>
      </c>
      <c r="F729">
        <v>0.1</v>
      </c>
      <c r="G729">
        <v>77.63</v>
      </c>
      <c r="H729">
        <v>955.13</v>
      </c>
    </row>
    <row r="730" spans="1:8" x14ac:dyDescent="0.25">
      <c r="A730">
        <v>10523</v>
      </c>
      <c r="B730" s="5">
        <v>35551</v>
      </c>
      <c r="C730" t="s">
        <v>37</v>
      </c>
      <c r="D730">
        <v>81</v>
      </c>
      <c r="E730">
        <v>15</v>
      </c>
      <c r="F730">
        <v>0.1</v>
      </c>
      <c r="G730">
        <v>77.63</v>
      </c>
      <c r="H730">
        <v>1171.1300000000001</v>
      </c>
    </row>
    <row r="731" spans="1:8" x14ac:dyDescent="0.25">
      <c r="A731">
        <v>10523</v>
      </c>
      <c r="B731" s="5">
        <v>35551</v>
      </c>
      <c r="C731" t="s">
        <v>13</v>
      </c>
      <c r="D731">
        <v>26</v>
      </c>
      <c r="E731">
        <v>18</v>
      </c>
      <c r="F731">
        <v>0.1</v>
      </c>
      <c r="G731">
        <v>77.63</v>
      </c>
      <c r="H731">
        <v>498.83</v>
      </c>
    </row>
    <row r="732" spans="1:8" x14ac:dyDescent="0.25">
      <c r="A732">
        <v>10523</v>
      </c>
      <c r="B732" s="5">
        <v>35551</v>
      </c>
      <c r="C732" t="s">
        <v>17</v>
      </c>
      <c r="D732">
        <v>9.65</v>
      </c>
      <c r="E732">
        <v>6</v>
      </c>
      <c r="F732">
        <v>0.1</v>
      </c>
      <c r="G732">
        <v>77.63</v>
      </c>
      <c r="H732">
        <v>129.74</v>
      </c>
    </row>
    <row r="733" spans="1:8" x14ac:dyDescent="0.25">
      <c r="A733">
        <v>10524</v>
      </c>
      <c r="B733" s="5">
        <v>35551</v>
      </c>
      <c r="C733" t="s">
        <v>50</v>
      </c>
      <c r="D733">
        <v>31</v>
      </c>
      <c r="E733">
        <v>2</v>
      </c>
      <c r="F733">
        <v>0</v>
      </c>
      <c r="G733">
        <v>244.79</v>
      </c>
      <c r="H733">
        <v>306.79000000000002</v>
      </c>
    </row>
    <row r="734" spans="1:8" x14ac:dyDescent="0.25">
      <c r="A734">
        <v>10524</v>
      </c>
      <c r="B734" s="5">
        <v>35551</v>
      </c>
      <c r="C734" t="s">
        <v>25</v>
      </c>
      <c r="D734">
        <v>25.89</v>
      </c>
      <c r="E734">
        <v>10</v>
      </c>
      <c r="F734">
        <v>0</v>
      </c>
      <c r="G734">
        <v>244.79</v>
      </c>
      <c r="H734">
        <v>503.69</v>
      </c>
    </row>
    <row r="735" spans="1:8" x14ac:dyDescent="0.25">
      <c r="A735">
        <v>10524</v>
      </c>
      <c r="B735" s="5">
        <v>35551</v>
      </c>
      <c r="C735" t="s">
        <v>51</v>
      </c>
      <c r="D735">
        <v>46</v>
      </c>
      <c r="E735">
        <v>60</v>
      </c>
      <c r="F735">
        <v>0</v>
      </c>
      <c r="G735">
        <v>244.79</v>
      </c>
      <c r="H735">
        <v>3004.79</v>
      </c>
    </row>
    <row r="736" spans="1:8" x14ac:dyDescent="0.25">
      <c r="A736">
        <v>10524</v>
      </c>
      <c r="B736" s="5">
        <v>35551</v>
      </c>
      <c r="C736" t="s">
        <v>61</v>
      </c>
      <c r="D736">
        <v>7.45</v>
      </c>
      <c r="E736">
        <v>15</v>
      </c>
      <c r="F736">
        <v>0</v>
      </c>
      <c r="G736">
        <v>244.79</v>
      </c>
      <c r="H736">
        <v>356.54</v>
      </c>
    </row>
    <row r="737" spans="1:8" x14ac:dyDescent="0.25">
      <c r="A737">
        <v>10525</v>
      </c>
      <c r="B737" s="5">
        <v>35552</v>
      </c>
      <c r="C737" t="s">
        <v>16</v>
      </c>
      <c r="D737">
        <v>19</v>
      </c>
      <c r="E737">
        <v>30</v>
      </c>
      <c r="F737">
        <v>0</v>
      </c>
      <c r="G737">
        <v>11.06</v>
      </c>
      <c r="H737">
        <v>581.05999999999995</v>
      </c>
    </row>
    <row r="738" spans="1:8" x14ac:dyDescent="0.25">
      <c r="A738">
        <v>10525</v>
      </c>
      <c r="B738" s="5">
        <v>35552</v>
      </c>
      <c r="C738" t="s">
        <v>5</v>
      </c>
      <c r="D738">
        <v>18.399999999999999</v>
      </c>
      <c r="E738">
        <v>15</v>
      </c>
      <c r="F738">
        <v>0.1</v>
      </c>
      <c r="G738">
        <v>11.06</v>
      </c>
      <c r="H738">
        <v>259.45999999999998</v>
      </c>
    </row>
    <row r="739" spans="1:8" x14ac:dyDescent="0.25">
      <c r="A739">
        <v>10526</v>
      </c>
      <c r="B739" s="5">
        <v>35555</v>
      </c>
      <c r="C739" t="s">
        <v>46</v>
      </c>
      <c r="D739">
        <v>18</v>
      </c>
      <c r="E739">
        <v>8</v>
      </c>
      <c r="F739">
        <v>0.15</v>
      </c>
      <c r="G739">
        <v>58.59</v>
      </c>
      <c r="H739">
        <v>180.99</v>
      </c>
    </row>
    <row r="740" spans="1:8" x14ac:dyDescent="0.25">
      <c r="A740">
        <v>10526</v>
      </c>
      <c r="B740" s="5">
        <v>35555</v>
      </c>
      <c r="C740" t="s">
        <v>52</v>
      </c>
      <c r="D740">
        <v>6</v>
      </c>
      <c r="E740">
        <v>10</v>
      </c>
      <c r="F740">
        <v>0</v>
      </c>
      <c r="G740">
        <v>58.59</v>
      </c>
      <c r="H740">
        <v>118.59</v>
      </c>
    </row>
    <row r="741" spans="1:8" x14ac:dyDescent="0.25">
      <c r="A741">
        <v>10526</v>
      </c>
      <c r="B741" s="5">
        <v>35555</v>
      </c>
      <c r="C741" t="s">
        <v>11</v>
      </c>
      <c r="D741">
        <v>38</v>
      </c>
      <c r="E741">
        <v>30</v>
      </c>
      <c r="F741">
        <v>0.15</v>
      </c>
      <c r="G741">
        <v>58.59</v>
      </c>
      <c r="H741">
        <v>1027.5899999999999</v>
      </c>
    </row>
    <row r="742" spans="1:8" x14ac:dyDescent="0.25">
      <c r="A742">
        <v>10527</v>
      </c>
      <c r="B742" s="5">
        <v>35555</v>
      </c>
      <c r="C742" t="s">
        <v>64</v>
      </c>
      <c r="D742">
        <v>22</v>
      </c>
      <c r="E742">
        <v>50</v>
      </c>
      <c r="F742">
        <v>0.1</v>
      </c>
      <c r="G742">
        <v>41.9</v>
      </c>
      <c r="H742">
        <v>1031.9000000000001</v>
      </c>
    </row>
    <row r="743" spans="1:8" x14ac:dyDescent="0.25">
      <c r="A743">
        <v>10527</v>
      </c>
      <c r="B743" s="5">
        <v>35555</v>
      </c>
      <c r="C743" t="s">
        <v>16</v>
      </c>
      <c r="D743">
        <v>19</v>
      </c>
      <c r="E743">
        <v>30</v>
      </c>
      <c r="F743">
        <v>0.1</v>
      </c>
      <c r="G743">
        <v>41.9</v>
      </c>
      <c r="H743">
        <v>554.9</v>
      </c>
    </row>
    <row r="744" spans="1:8" x14ac:dyDescent="0.25">
      <c r="A744">
        <v>10528</v>
      </c>
      <c r="B744" s="5">
        <v>35556</v>
      </c>
      <c r="C744" t="s">
        <v>31</v>
      </c>
      <c r="D744">
        <v>21</v>
      </c>
      <c r="E744">
        <v>3</v>
      </c>
      <c r="F744">
        <v>0</v>
      </c>
      <c r="G744">
        <v>3.35</v>
      </c>
      <c r="H744">
        <v>66.349999999999994</v>
      </c>
    </row>
    <row r="745" spans="1:8" x14ac:dyDescent="0.25">
      <c r="A745">
        <v>10528</v>
      </c>
      <c r="B745" s="5">
        <v>35556</v>
      </c>
      <c r="C745" t="s">
        <v>10</v>
      </c>
      <c r="D745">
        <v>2.5</v>
      </c>
      <c r="E745">
        <v>8</v>
      </c>
      <c r="F745">
        <v>0.2</v>
      </c>
      <c r="G745">
        <v>3.35</v>
      </c>
      <c r="H745">
        <v>19.350000000000001</v>
      </c>
    </row>
    <row r="746" spans="1:8" x14ac:dyDescent="0.25">
      <c r="A746">
        <v>10528</v>
      </c>
      <c r="B746" s="5">
        <v>35556</v>
      </c>
      <c r="C746" t="s">
        <v>24</v>
      </c>
      <c r="D746">
        <v>34.799999999999997</v>
      </c>
      <c r="E746">
        <v>9</v>
      </c>
      <c r="F746">
        <v>0</v>
      </c>
      <c r="G746">
        <v>3.35</v>
      </c>
      <c r="H746">
        <v>316.55</v>
      </c>
    </row>
    <row r="747" spans="1:8" x14ac:dyDescent="0.25">
      <c r="A747">
        <v>10529</v>
      </c>
      <c r="B747" s="5">
        <v>35557</v>
      </c>
      <c r="C747" t="s">
        <v>30</v>
      </c>
      <c r="D747">
        <v>24</v>
      </c>
      <c r="E747">
        <v>14</v>
      </c>
      <c r="F747">
        <v>0</v>
      </c>
      <c r="G747">
        <v>66.69</v>
      </c>
      <c r="H747">
        <v>402.69</v>
      </c>
    </row>
    <row r="748" spans="1:8" x14ac:dyDescent="0.25">
      <c r="A748">
        <v>10529</v>
      </c>
      <c r="B748" s="5">
        <v>35557</v>
      </c>
      <c r="C748" t="s">
        <v>58</v>
      </c>
      <c r="D748">
        <v>12.5</v>
      </c>
      <c r="E748">
        <v>20</v>
      </c>
      <c r="F748">
        <v>0</v>
      </c>
      <c r="G748">
        <v>66.69</v>
      </c>
      <c r="H748">
        <v>316.69</v>
      </c>
    </row>
    <row r="749" spans="1:8" x14ac:dyDescent="0.25">
      <c r="A749">
        <v>10529</v>
      </c>
      <c r="B749" s="5">
        <v>35557</v>
      </c>
      <c r="C749" t="s">
        <v>67</v>
      </c>
      <c r="D749">
        <v>36</v>
      </c>
      <c r="E749">
        <v>10</v>
      </c>
      <c r="F749">
        <v>0</v>
      </c>
      <c r="G749">
        <v>66.69</v>
      </c>
      <c r="H749">
        <v>426.69</v>
      </c>
    </row>
    <row r="750" spans="1:8" x14ac:dyDescent="0.25">
      <c r="A750">
        <v>10530</v>
      </c>
      <c r="B750" s="5">
        <v>35558</v>
      </c>
      <c r="C750" t="s">
        <v>4</v>
      </c>
      <c r="D750">
        <v>39</v>
      </c>
      <c r="E750">
        <v>40</v>
      </c>
      <c r="F750">
        <v>0</v>
      </c>
      <c r="G750">
        <v>339.22</v>
      </c>
      <c r="H750">
        <v>1899.22</v>
      </c>
    </row>
    <row r="751" spans="1:8" x14ac:dyDescent="0.25">
      <c r="A751">
        <v>10530</v>
      </c>
      <c r="B751" s="5">
        <v>35558</v>
      </c>
      <c r="C751" t="s">
        <v>51</v>
      </c>
      <c r="D751">
        <v>46</v>
      </c>
      <c r="E751">
        <v>25</v>
      </c>
      <c r="F751">
        <v>0</v>
      </c>
      <c r="G751">
        <v>339.22</v>
      </c>
      <c r="H751">
        <v>1489.22</v>
      </c>
    </row>
    <row r="752" spans="1:8" x14ac:dyDescent="0.25">
      <c r="A752">
        <v>10530</v>
      </c>
      <c r="B752" s="5">
        <v>35558</v>
      </c>
      <c r="C752" t="s">
        <v>80</v>
      </c>
      <c r="D752">
        <v>28.5</v>
      </c>
      <c r="E752">
        <v>20</v>
      </c>
      <c r="F752">
        <v>0</v>
      </c>
      <c r="G752">
        <v>339.22</v>
      </c>
      <c r="H752">
        <v>909.22</v>
      </c>
    </row>
    <row r="753" spans="1:8" x14ac:dyDescent="0.25">
      <c r="A753">
        <v>10530</v>
      </c>
      <c r="B753" s="5">
        <v>35558</v>
      </c>
      <c r="C753" t="s">
        <v>18</v>
      </c>
      <c r="D753">
        <v>18</v>
      </c>
      <c r="E753">
        <v>50</v>
      </c>
      <c r="F753">
        <v>0</v>
      </c>
      <c r="G753">
        <v>339.22</v>
      </c>
      <c r="H753">
        <v>1239.22</v>
      </c>
    </row>
    <row r="754" spans="1:8" x14ac:dyDescent="0.25">
      <c r="A754">
        <v>10531</v>
      </c>
      <c r="B754" s="5">
        <v>35558</v>
      </c>
      <c r="C754" t="s">
        <v>33</v>
      </c>
      <c r="D754">
        <v>55</v>
      </c>
      <c r="E754">
        <v>2</v>
      </c>
      <c r="F754">
        <v>0</v>
      </c>
      <c r="G754">
        <v>8.1199999999999992</v>
      </c>
      <c r="H754">
        <v>118.12</v>
      </c>
    </row>
    <row r="755" spans="1:8" x14ac:dyDescent="0.25">
      <c r="A755">
        <v>10532</v>
      </c>
      <c r="B755" s="5">
        <v>35559</v>
      </c>
      <c r="C755" t="s">
        <v>25</v>
      </c>
      <c r="D755">
        <v>25.89</v>
      </c>
      <c r="E755">
        <v>15</v>
      </c>
      <c r="F755">
        <v>0</v>
      </c>
      <c r="G755">
        <v>74.459999999999994</v>
      </c>
      <c r="H755">
        <v>462.81</v>
      </c>
    </row>
    <row r="756" spans="1:8" x14ac:dyDescent="0.25">
      <c r="A756">
        <v>10532</v>
      </c>
      <c r="B756" s="5">
        <v>35559</v>
      </c>
      <c r="C756" t="s">
        <v>68</v>
      </c>
      <c r="D756">
        <v>17</v>
      </c>
      <c r="E756">
        <v>24</v>
      </c>
      <c r="F756">
        <v>0</v>
      </c>
      <c r="G756">
        <v>74.459999999999994</v>
      </c>
      <c r="H756">
        <v>482.46</v>
      </c>
    </row>
    <row r="757" spans="1:8" x14ac:dyDescent="0.25">
      <c r="A757">
        <v>10533</v>
      </c>
      <c r="B757" s="5">
        <v>35562</v>
      </c>
      <c r="C757" t="s">
        <v>64</v>
      </c>
      <c r="D757">
        <v>22</v>
      </c>
      <c r="E757">
        <v>50</v>
      </c>
      <c r="F757">
        <v>0.05</v>
      </c>
      <c r="G757">
        <v>188.04</v>
      </c>
      <c r="H757">
        <v>1233.04</v>
      </c>
    </row>
    <row r="758" spans="1:8" x14ac:dyDescent="0.25">
      <c r="A758">
        <v>10533</v>
      </c>
      <c r="B758" s="5">
        <v>35562</v>
      </c>
      <c r="C758" t="s">
        <v>24</v>
      </c>
      <c r="D758">
        <v>34.799999999999997</v>
      </c>
      <c r="E758">
        <v>24</v>
      </c>
      <c r="F758">
        <v>0</v>
      </c>
      <c r="G758">
        <v>188.04</v>
      </c>
      <c r="H758">
        <v>1023.24</v>
      </c>
    </row>
    <row r="759" spans="1:8" x14ac:dyDescent="0.25">
      <c r="A759">
        <v>10533</v>
      </c>
      <c r="B759" s="5">
        <v>35562</v>
      </c>
      <c r="C759" t="s">
        <v>55</v>
      </c>
      <c r="D759">
        <v>15</v>
      </c>
      <c r="E759">
        <v>24</v>
      </c>
      <c r="F759">
        <v>0.05</v>
      </c>
      <c r="G759">
        <v>188.04</v>
      </c>
      <c r="H759">
        <v>530.04</v>
      </c>
    </row>
    <row r="760" spans="1:8" x14ac:dyDescent="0.25">
      <c r="A760">
        <v>10534</v>
      </c>
      <c r="B760" s="5">
        <v>35562</v>
      </c>
      <c r="C760" t="s">
        <v>25</v>
      </c>
      <c r="D760">
        <v>25.89</v>
      </c>
      <c r="E760">
        <v>10</v>
      </c>
      <c r="F760">
        <v>0</v>
      </c>
      <c r="G760">
        <v>27.94</v>
      </c>
      <c r="H760">
        <v>286.83999999999997</v>
      </c>
    </row>
    <row r="761" spans="1:8" x14ac:dyDescent="0.25">
      <c r="A761">
        <v>10534</v>
      </c>
      <c r="B761" s="5">
        <v>35562</v>
      </c>
      <c r="C761" t="s">
        <v>5</v>
      </c>
      <c r="D761">
        <v>18.399999999999999</v>
      </c>
      <c r="E761">
        <v>10</v>
      </c>
      <c r="F761">
        <v>0.2</v>
      </c>
      <c r="G761">
        <v>27.94</v>
      </c>
      <c r="H761">
        <v>175.14</v>
      </c>
    </row>
    <row r="762" spans="1:8" x14ac:dyDescent="0.25">
      <c r="A762">
        <v>10534</v>
      </c>
      <c r="B762" s="5">
        <v>35562</v>
      </c>
      <c r="C762" t="s">
        <v>61</v>
      </c>
      <c r="D762">
        <v>7.45</v>
      </c>
      <c r="E762">
        <v>10</v>
      </c>
      <c r="F762">
        <v>0.2</v>
      </c>
      <c r="G762">
        <v>27.94</v>
      </c>
      <c r="H762">
        <v>87.54</v>
      </c>
    </row>
    <row r="763" spans="1:8" x14ac:dyDescent="0.25">
      <c r="A763">
        <v>10535</v>
      </c>
      <c r="B763" s="5">
        <v>35563</v>
      </c>
      <c r="C763" t="s">
        <v>31</v>
      </c>
      <c r="D763">
        <v>21</v>
      </c>
      <c r="E763">
        <v>50</v>
      </c>
      <c r="F763">
        <v>0.1</v>
      </c>
      <c r="G763">
        <v>15.64</v>
      </c>
      <c r="H763">
        <v>960.64</v>
      </c>
    </row>
    <row r="764" spans="1:8" x14ac:dyDescent="0.25">
      <c r="A764">
        <v>10535</v>
      </c>
      <c r="B764" s="5">
        <v>35563</v>
      </c>
      <c r="C764" t="s">
        <v>5</v>
      </c>
      <c r="D764">
        <v>18.399999999999999</v>
      </c>
      <c r="E764">
        <v>10</v>
      </c>
      <c r="F764">
        <v>0.1</v>
      </c>
      <c r="G764">
        <v>15.64</v>
      </c>
      <c r="H764">
        <v>181.24</v>
      </c>
    </row>
    <row r="765" spans="1:8" x14ac:dyDescent="0.25">
      <c r="A765">
        <v>10535</v>
      </c>
      <c r="B765" s="5">
        <v>35563</v>
      </c>
      <c r="C765" t="s">
        <v>34</v>
      </c>
      <c r="D765">
        <v>19.5</v>
      </c>
      <c r="E765">
        <v>5</v>
      </c>
      <c r="F765">
        <v>0.1</v>
      </c>
      <c r="G765">
        <v>15.64</v>
      </c>
      <c r="H765">
        <v>103.39</v>
      </c>
    </row>
    <row r="766" spans="1:8" x14ac:dyDescent="0.25">
      <c r="A766">
        <v>10535</v>
      </c>
      <c r="B766" s="5">
        <v>35563</v>
      </c>
      <c r="C766" t="s">
        <v>33</v>
      </c>
      <c r="D766">
        <v>55</v>
      </c>
      <c r="E766">
        <v>15</v>
      </c>
      <c r="F766">
        <v>0.1</v>
      </c>
      <c r="G766">
        <v>15.64</v>
      </c>
      <c r="H766">
        <v>758.14</v>
      </c>
    </row>
    <row r="767" spans="1:8" x14ac:dyDescent="0.25">
      <c r="A767">
        <v>10536</v>
      </c>
      <c r="B767" s="5">
        <v>35564</v>
      </c>
      <c r="C767" t="s">
        <v>32</v>
      </c>
      <c r="D767">
        <v>38</v>
      </c>
      <c r="E767">
        <v>15</v>
      </c>
      <c r="F767">
        <v>0.25</v>
      </c>
      <c r="G767">
        <v>58.88</v>
      </c>
      <c r="H767">
        <v>486.38</v>
      </c>
    </row>
    <row r="768" spans="1:8" x14ac:dyDescent="0.25">
      <c r="A768">
        <v>10536</v>
      </c>
      <c r="B768" s="5">
        <v>35564</v>
      </c>
      <c r="C768" t="s">
        <v>12</v>
      </c>
      <c r="D768">
        <v>12.5</v>
      </c>
      <c r="E768">
        <v>20</v>
      </c>
      <c r="F768">
        <v>0</v>
      </c>
      <c r="G768">
        <v>58.88</v>
      </c>
      <c r="H768">
        <v>308.88</v>
      </c>
    </row>
    <row r="769" spans="1:8" x14ac:dyDescent="0.25">
      <c r="A769">
        <v>10536</v>
      </c>
      <c r="B769" s="5">
        <v>35564</v>
      </c>
      <c r="C769" t="s">
        <v>10</v>
      </c>
      <c r="D769">
        <v>2.5</v>
      </c>
      <c r="E769">
        <v>30</v>
      </c>
      <c r="F769">
        <v>0</v>
      </c>
      <c r="G769">
        <v>58.88</v>
      </c>
      <c r="H769">
        <v>133.88</v>
      </c>
    </row>
    <row r="770" spans="1:8" x14ac:dyDescent="0.25">
      <c r="A770">
        <v>10536</v>
      </c>
      <c r="B770" s="5">
        <v>35564</v>
      </c>
      <c r="C770" t="s">
        <v>6</v>
      </c>
      <c r="D770">
        <v>34</v>
      </c>
      <c r="E770">
        <v>35</v>
      </c>
      <c r="F770">
        <v>0.25</v>
      </c>
      <c r="G770">
        <v>58.88</v>
      </c>
      <c r="H770">
        <v>951.38</v>
      </c>
    </row>
    <row r="771" spans="1:8" x14ac:dyDescent="0.25">
      <c r="A771">
        <v>10537</v>
      </c>
      <c r="B771" s="5">
        <v>35564</v>
      </c>
      <c r="C771" t="s">
        <v>12</v>
      </c>
      <c r="D771">
        <v>12.5</v>
      </c>
      <c r="E771">
        <v>30</v>
      </c>
      <c r="F771">
        <v>0</v>
      </c>
      <c r="G771">
        <v>78.849999999999994</v>
      </c>
      <c r="H771">
        <v>453.85</v>
      </c>
    </row>
    <row r="772" spans="1:8" x14ac:dyDescent="0.25">
      <c r="A772">
        <v>10537</v>
      </c>
      <c r="B772" s="5">
        <v>35564</v>
      </c>
      <c r="C772" t="s">
        <v>21</v>
      </c>
      <c r="D772">
        <v>53</v>
      </c>
      <c r="E772">
        <v>6</v>
      </c>
      <c r="F772">
        <v>0</v>
      </c>
      <c r="G772">
        <v>78.849999999999994</v>
      </c>
      <c r="H772">
        <v>396.85</v>
      </c>
    </row>
    <row r="773" spans="1:8" x14ac:dyDescent="0.25">
      <c r="A773">
        <v>10537</v>
      </c>
      <c r="B773" s="5">
        <v>35564</v>
      </c>
      <c r="C773" t="s">
        <v>65</v>
      </c>
      <c r="D773">
        <v>13.25</v>
      </c>
      <c r="E773">
        <v>20</v>
      </c>
      <c r="F773">
        <v>0</v>
      </c>
      <c r="G773">
        <v>78.849999999999994</v>
      </c>
      <c r="H773">
        <v>343.85</v>
      </c>
    </row>
    <row r="774" spans="1:8" x14ac:dyDescent="0.25">
      <c r="A774">
        <v>10537</v>
      </c>
      <c r="B774" s="5">
        <v>35564</v>
      </c>
      <c r="C774" t="s">
        <v>24</v>
      </c>
      <c r="D774">
        <v>34.799999999999997</v>
      </c>
      <c r="E774">
        <v>21</v>
      </c>
      <c r="F774">
        <v>0</v>
      </c>
      <c r="G774">
        <v>78.849999999999994</v>
      </c>
      <c r="H774">
        <v>809.65</v>
      </c>
    </row>
    <row r="775" spans="1:8" x14ac:dyDescent="0.25">
      <c r="A775">
        <v>10537</v>
      </c>
      <c r="B775" s="5">
        <v>35564</v>
      </c>
      <c r="C775" t="s">
        <v>55</v>
      </c>
      <c r="D775">
        <v>15</v>
      </c>
      <c r="E775">
        <v>9</v>
      </c>
      <c r="F775">
        <v>0</v>
      </c>
      <c r="G775">
        <v>78.849999999999994</v>
      </c>
      <c r="H775">
        <v>213.85</v>
      </c>
    </row>
    <row r="776" spans="1:8" x14ac:dyDescent="0.25">
      <c r="A776">
        <v>10538</v>
      </c>
      <c r="B776" s="5">
        <v>35565</v>
      </c>
      <c r="C776" t="s">
        <v>27</v>
      </c>
      <c r="D776">
        <v>15</v>
      </c>
      <c r="E776">
        <v>7</v>
      </c>
      <c r="F776">
        <v>0</v>
      </c>
      <c r="G776">
        <v>4.87</v>
      </c>
      <c r="H776">
        <v>109.87</v>
      </c>
    </row>
    <row r="777" spans="1:8" x14ac:dyDescent="0.25">
      <c r="A777">
        <v>10538</v>
      </c>
      <c r="B777" s="5">
        <v>35565</v>
      </c>
      <c r="C777" t="s">
        <v>24</v>
      </c>
      <c r="D777">
        <v>34.799999999999997</v>
      </c>
      <c r="E777">
        <v>1</v>
      </c>
      <c r="F777">
        <v>0</v>
      </c>
      <c r="G777">
        <v>4.87</v>
      </c>
      <c r="H777">
        <v>39.67</v>
      </c>
    </row>
    <row r="778" spans="1:8" x14ac:dyDescent="0.25">
      <c r="A778">
        <v>10539</v>
      </c>
      <c r="B778" s="5">
        <v>35566</v>
      </c>
      <c r="C778" t="s">
        <v>52</v>
      </c>
      <c r="D778">
        <v>6</v>
      </c>
      <c r="E778">
        <v>8</v>
      </c>
      <c r="F778">
        <v>0</v>
      </c>
      <c r="G778">
        <v>12.36</v>
      </c>
      <c r="H778">
        <v>60.36</v>
      </c>
    </row>
    <row r="779" spans="1:8" x14ac:dyDescent="0.25">
      <c r="A779">
        <v>10539</v>
      </c>
      <c r="B779" s="5">
        <v>35566</v>
      </c>
      <c r="C779" t="s">
        <v>38</v>
      </c>
      <c r="D779">
        <v>10</v>
      </c>
      <c r="E779">
        <v>15</v>
      </c>
      <c r="F779">
        <v>0</v>
      </c>
      <c r="G779">
        <v>12.36</v>
      </c>
      <c r="H779">
        <v>162.36000000000001</v>
      </c>
    </row>
    <row r="780" spans="1:8" x14ac:dyDescent="0.25">
      <c r="A780">
        <v>10539</v>
      </c>
      <c r="B780" s="5">
        <v>35566</v>
      </c>
      <c r="C780" t="s">
        <v>10</v>
      </c>
      <c r="D780">
        <v>2.5</v>
      </c>
      <c r="E780">
        <v>15</v>
      </c>
      <c r="F780">
        <v>0</v>
      </c>
      <c r="G780">
        <v>12.36</v>
      </c>
      <c r="H780">
        <v>49.86</v>
      </c>
    </row>
    <row r="781" spans="1:8" x14ac:dyDescent="0.25">
      <c r="A781">
        <v>10539</v>
      </c>
      <c r="B781" s="5">
        <v>35566</v>
      </c>
      <c r="C781" t="s">
        <v>23</v>
      </c>
      <c r="D781">
        <v>20</v>
      </c>
      <c r="E781">
        <v>6</v>
      </c>
      <c r="F781">
        <v>0</v>
      </c>
      <c r="G781">
        <v>12.36</v>
      </c>
      <c r="H781">
        <v>132.36000000000001</v>
      </c>
    </row>
    <row r="782" spans="1:8" x14ac:dyDescent="0.25">
      <c r="A782">
        <v>10540</v>
      </c>
      <c r="B782" s="5">
        <v>35569</v>
      </c>
      <c r="C782" t="s">
        <v>44</v>
      </c>
      <c r="D782">
        <v>10</v>
      </c>
      <c r="E782">
        <v>60</v>
      </c>
      <c r="F782">
        <v>0</v>
      </c>
      <c r="G782">
        <v>1007.64</v>
      </c>
      <c r="H782">
        <v>1607.64</v>
      </c>
    </row>
    <row r="783" spans="1:8" x14ac:dyDescent="0.25">
      <c r="A783">
        <v>10540</v>
      </c>
      <c r="B783" s="5">
        <v>35569</v>
      </c>
      <c r="C783" t="s">
        <v>71</v>
      </c>
      <c r="D783">
        <v>31.23</v>
      </c>
      <c r="E783">
        <v>40</v>
      </c>
      <c r="F783">
        <v>0</v>
      </c>
      <c r="G783">
        <v>1007.64</v>
      </c>
      <c r="H783">
        <v>2256.84</v>
      </c>
    </row>
    <row r="784" spans="1:8" x14ac:dyDescent="0.25">
      <c r="A784">
        <v>10540</v>
      </c>
      <c r="B784" s="5">
        <v>35569</v>
      </c>
      <c r="C784" t="s">
        <v>69</v>
      </c>
      <c r="D784">
        <v>263.5</v>
      </c>
      <c r="E784">
        <v>30</v>
      </c>
      <c r="F784">
        <v>0</v>
      </c>
      <c r="G784">
        <v>1007.64</v>
      </c>
      <c r="H784">
        <v>8912.64</v>
      </c>
    </row>
    <row r="785" spans="1:8" x14ac:dyDescent="0.25">
      <c r="A785">
        <v>10540</v>
      </c>
      <c r="B785" s="5">
        <v>35569</v>
      </c>
      <c r="C785" t="s">
        <v>58</v>
      </c>
      <c r="D785">
        <v>12.5</v>
      </c>
      <c r="E785">
        <v>35</v>
      </c>
      <c r="F785">
        <v>0</v>
      </c>
      <c r="G785">
        <v>1007.64</v>
      </c>
      <c r="H785">
        <v>1445.14</v>
      </c>
    </row>
    <row r="786" spans="1:8" x14ac:dyDescent="0.25">
      <c r="A786">
        <v>10541</v>
      </c>
      <c r="B786" s="5">
        <v>35569</v>
      </c>
      <c r="C786" t="s">
        <v>14</v>
      </c>
      <c r="D786">
        <v>4.5</v>
      </c>
      <c r="E786">
        <v>35</v>
      </c>
      <c r="F786">
        <v>0.1</v>
      </c>
      <c r="G786">
        <v>68.650000000000006</v>
      </c>
      <c r="H786">
        <v>210.4</v>
      </c>
    </row>
    <row r="787" spans="1:8" x14ac:dyDescent="0.25">
      <c r="A787">
        <v>10541</v>
      </c>
      <c r="B787" s="5">
        <v>35569</v>
      </c>
      <c r="C787" t="s">
        <v>69</v>
      </c>
      <c r="D787">
        <v>263.5</v>
      </c>
      <c r="E787">
        <v>4</v>
      </c>
      <c r="F787">
        <v>0.1</v>
      </c>
      <c r="G787">
        <v>68.650000000000006</v>
      </c>
      <c r="H787">
        <v>1017.25</v>
      </c>
    </row>
    <row r="788" spans="1:8" x14ac:dyDescent="0.25">
      <c r="A788">
        <v>10541</v>
      </c>
      <c r="B788" s="5">
        <v>35569</v>
      </c>
      <c r="C788" t="s">
        <v>20</v>
      </c>
      <c r="D788">
        <v>21.05</v>
      </c>
      <c r="E788">
        <v>36</v>
      </c>
      <c r="F788">
        <v>0.1</v>
      </c>
      <c r="G788">
        <v>68.650000000000006</v>
      </c>
      <c r="H788">
        <v>750.67</v>
      </c>
    </row>
    <row r="789" spans="1:8" x14ac:dyDescent="0.25">
      <c r="A789">
        <v>10541</v>
      </c>
      <c r="B789" s="5">
        <v>35569</v>
      </c>
      <c r="C789" t="s">
        <v>47</v>
      </c>
      <c r="D789">
        <v>21.5</v>
      </c>
      <c r="E789">
        <v>9</v>
      </c>
      <c r="F789">
        <v>0.1</v>
      </c>
      <c r="G789">
        <v>68.650000000000006</v>
      </c>
      <c r="H789">
        <v>242.8</v>
      </c>
    </row>
    <row r="790" spans="1:8" x14ac:dyDescent="0.25">
      <c r="A790">
        <v>10542</v>
      </c>
      <c r="B790" s="5">
        <v>35570</v>
      </c>
      <c r="C790" t="s">
        <v>31</v>
      </c>
      <c r="D790">
        <v>21</v>
      </c>
      <c r="E790">
        <v>15</v>
      </c>
      <c r="F790">
        <v>0.05</v>
      </c>
      <c r="G790">
        <v>10.95</v>
      </c>
      <c r="H790">
        <v>310.2</v>
      </c>
    </row>
    <row r="791" spans="1:8" x14ac:dyDescent="0.25">
      <c r="A791">
        <v>10542</v>
      </c>
      <c r="B791" s="5">
        <v>35570</v>
      </c>
      <c r="C791" t="s">
        <v>61</v>
      </c>
      <c r="D791">
        <v>7.45</v>
      </c>
      <c r="E791">
        <v>24</v>
      </c>
      <c r="F791">
        <v>0.05</v>
      </c>
      <c r="G791">
        <v>10.95</v>
      </c>
      <c r="H791">
        <v>180.81</v>
      </c>
    </row>
    <row r="792" spans="1:8" x14ac:dyDescent="0.25">
      <c r="A792">
        <v>10543</v>
      </c>
      <c r="B792" s="5">
        <v>35571</v>
      </c>
      <c r="C792" t="s">
        <v>32</v>
      </c>
      <c r="D792">
        <v>38</v>
      </c>
      <c r="E792">
        <v>30</v>
      </c>
      <c r="F792">
        <v>0.15</v>
      </c>
      <c r="G792">
        <v>48.17</v>
      </c>
      <c r="H792">
        <v>1017.17</v>
      </c>
    </row>
    <row r="793" spans="1:8" x14ac:dyDescent="0.25">
      <c r="A793">
        <v>10543</v>
      </c>
      <c r="B793" s="5">
        <v>35571</v>
      </c>
      <c r="C793" t="s">
        <v>73</v>
      </c>
      <c r="D793">
        <v>9</v>
      </c>
      <c r="E793">
        <v>70</v>
      </c>
      <c r="F793">
        <v>0.15</v>
      </c>
      <c r="G793">
        <v>48.17</v>
      </c>
      <c r="H793">
        <v>583.66999999999996</v>
      </c>
    </row>
    <row r="794" spans="1:8" x14ac:dyDescent="0.25">
      <c r="A794">
        <v>10544</v>
      </c>
      <c r="B794" s="5">
        <v>35571</v>
      </c>
      <c r="C794" t="s">
        <v>56</v>
      </c>
      <c r="D794">
        <v>45.6</v>
      </c>
      <c r="E794">
        <v>7</v>
      </c>
      <c r="F794">
        <v>0</v>
      </c>
      <c r="G794">
        <v>24.91</v>
      </c>
      <c r="H794">
        <v>344.11</v>
      </c>
    </row>
    <row r="795" spans="1:8" x14ac:dyDescent="0.25">
      <c r="A795">
        <v>10544</v>
      </c>
      <c r="B795" s="5">
        <v>35571</v>
      </c>
      <c r="C795" t="s">
        <v>53</v>
      </c>
      <c r="D795">
        <v>14</v>
      </c>
      <c r="E795">
        <v>7</v>
      </c>
      <c r="F795">
        <v>0</v>
      </c>
      <c r="G795">
        <v>24.91</v>
      </c>
      <c r="H795">
        <v>122.91</v>
      </c>
    </row>
    <row r="796" spans="1:8" x14ac:dyDescent="0.25">
      <c r="A796">
        <v>10545</v>
      </c>
      <c r="B796" s="5">
        <v>35572</v>
      </c>
      <c r="C796" t="s">
        <v>31</v>
      </c>
      <c r="D796">
        <v>21</v>
      </c>
      <c r="E796">
        <v>10</v>
      </c>
      <c r="F796">
        <v>0</v>
      </c>
      <c r="G796">
        <v>11.92</v>
      </c>
      <c r="H796">
        <v>221.92</v>
      </c>
    </row>
    <row r="797" spans="1:8" x14ac:dyDescent="0.25">
      <c r="A797">
        <v>10546</v>
      </c>
      <c r="B797" s="5">
        <v>35573</v>
      </c>
      <c r="C797" t="s">
        <v>43</v>
      </c>
      <c r="D797">
        <v>30</v>
      </c>
      <c r="E797">
        <v>10</v>
      </c>
      <c r="F797">
        <v>0</v>
      </c>
      <c r="G797">
        <v>194.72</v>
      </c>
      <c r="H797">
        <v>494.72</v>
      </c>
    </row>
    <row r="798" spans="1:8" x14ac:dyDescent="0.25">
      <c r="A798">
        <v>10546</v>
      </c>
      <c r="B798" s="5">
        <v>35573</v>
      </c>
      <c r="C798" t="s">
        <v>39</v>
      </c>
      <c r="D798">
        <v>18</v>
      </c>
      <c r="E798">
        <v>30</v>
      </c>
      <c r="F798">
        <v>0</v>
      </c>
      <c r="G798">
        <v>194.72</v>
      </c>
      <c r="H798">
        <v>734.72</v>
      </c>
    </row>
    <row r="799" spans="1:8" x14ac:dyDescent="0.25">
      <c r="A799">
        <v>10546</v>
      </c>
      <c r="B799" s="5">
        <v>35573</v>
      </c>
      <c r="C799" t="s">
        <v>40</v>
      </c>
      <c r="D799">
        <v>49.3</v>
      </c>
      <c r="E799">
        <v>40</v>
      </c>
      <c r="F799">
        <v>0</v>
      </c>
      <c r="G799">
        <v>194.72</v>
      </c>
      <c r="H799">
        <v>2166.7199999999998</v>
      </c>
    </row>
    <row r="800" spans="1:8" x14ac:dyDescent="0.25">
      <c r="A800">
        <v>10547</v>
      </c>
      <c r="B800" s="5">
        <v>35573</v>
      </c>
      <c r="C800" t="s">
        <v>22</v>
      </c>
      <c r="D800">
        <v>32</v>
      </c>
      <c r="E800">
        <v>24</v>
      </c>
      <c r="F800">
        <v>0.15</v>
      </c>
      <c r="G800">
        <v>178.43</v>
      </c>
      <c r="H800">
        <v>831.23</v>
      </c>
    </row>
    <row r="801" spans="1:8" x14ac:dyDescent="0.25">
      <c r="A801">
        <v>10547</v>
      </c>
      <c r="B801" s="5">
        <v>35573</v>
      </c>
      <c r="C801" t="s">
        <v>16</v>
      </c>
      <c r="D801">
        <v>19</v>
      </c>
      <c r="E801">
        <v>60</v>
      </c>
      <c r="F801">
        <v>0</v>
      </c>
      <c r="G801">
        <v>178.43</v>
      </c>
      <c r="H801">
        <v>1318.43</v>
      </c>
    </row>
    <row r="802" spans="1:8" x14ac:dyDescent="0.25">
      <c r="A802">
        <v>10548</v>
      </c>
      <c r="B802" s="5">
        <v>35576</v>
      </c>
      <c r="C802" t="s">
        <v>57</v>
      </c>
      <c r="D802">
        <v>14</v>
      </c>
      <c r="E802">
        <v>10</v>
      </c>
      <c r="F802">
        <v>0.25</v>
      </c>
      <c r="G802">
        <v>1.43</v>
      </c>
      <c r="H802">
        <v>106.43</v>
      </c>
    </row>
    <row r="803" spans="1:8" x14ac:dyDescent="0.25">
      <c r="A803">
        <v>10548</v>
      </c>
      <c r="B803" s="5">
        <v>35576</v>
      </c>
      <c r="C803" t="s">
        <v>17</v>
      </c>
      <c r="D803">
        <v>9.65</v>
      </c>
      <c r="E803">
        <v>14</v>
      </c>
      <c r="F803">
        <v>0</v>
      </c>
      <c r="G803">
        <v>1.43</v>
      </c>
      <c r="H803">
        <v>136.53</v>
      </c>
    </row>
    <row r="804" spans="1:8" x14ac:dyDescent="0.25">
      <c r="A804">
        <v>10549</v>
      </c>
      <c r="B804" s="5">
        <v>35577</v>
      </c>
      <c r="C804" t="s">
        <v>12</v>
      </c>
      <c r="D804">
        <v>12.5</v>
      </c>
      <c r="E804">
        <v>55</v>
      </c>
      <c r="F804">
        <v>0.15</v>
      </c>
      <c r="G804">
        <v>171.24</v>
      </c>
      <c r="H804">
        <v>755.61500000000001</v>
      </c>
    </row>
    <row r="805" spans="1:8" x14ac:dyDescent="0.25">
      <c r="A805">
        <v>10549</v>
      </c>
      <c r="B805" s="5">
        <v>35577</v>
      </c>
      <c r="C805" t="s">
        <v>77</v>
      </c>
      <c r="D805">
        <v>9.5</v>
      </c>
      <c r="E805">
        <v>100</v>
      </c>
      <c r="F805">
        <v>0.15</v>
      </c>
      <c r="G805">
        <v>171.24</v>
      </c>
      <c r="H805">
        <v>978.74</v>
      </c>
    </row>
    <row r="806" spans="1:8" x14ac:dyDescent="0.25">
      <c r="A806">
        <v>10549</v>
      </c>
      <c r="B806" s="5">
        <v>35577</v>
      </c>
      <c r="C806" t="s">
        <v>21</v>
      </c>
      <c r="D806">
        <v>53</v>
      </c>
      <c r="E806">
        <v>48</v>
      </c>
      <c r="F806">
        <v>0.15</v>
      </c>
      <c r="G806">
        <v>171.24</v>
      </c>
      <c r="H806">
        <v>2333.64</v>
      </c>
    </row>
    <row r="807" spans="1:8" x14ac:dyDescent="0.25">
      <c r="A807">
        <v>10550</v>
      </c>
      <c r="B807" s="5">
        <v>35578</v>
      </c>
      <c r="C807" t="s">
        <v>4</v>
      </c>
      <c r="D807">
        <v>39</v>
      </c>
      <c r="E807">
        <v>8</v>
      </c>
      <c r="F807">
        <v>0.1</v>
      </c>
      <c r="G807">
        <v>4.32</v>
      </c>
      <c r="H807">
        <v>285.12</v>
      </c>
    </row>
    <row r="808" spans="1:8" x14ac:dyDescent="0.25">
      <c r="A808">
        <v>10550</v>
      </c>
      <c r="B808" s="5">
        <v>35578</v>
      </c>
      <c r="C808" t="s">
        <v>60</v>
      </c>
      <c r="D808">
        <v>9.1999999999999993</v>
      </c>
      <c r="E808">
        <v>10</v>
      </c>
      <c r="F808">
        <v>0</v>
      </c>
      <c r="G808">
        <v>4.32</v>
      </c>
      <c r="H808">
        <v>96.32</v>
      </c>
    </row>
    <row r="809" spans="1:8" x14ac:dyDescent="0.25">
      <c r="A809">
        <v>10550</v>
      </c>
      <c r="B809" s="5">
        <v>35578</v>
      </c>
      <c r="C809" t="s">
        <v>38</v>
      </c>
      <c r="D809">
        <v>10</v>
      </c>
      <c r="E809">
        <v>6</v>
      </c>
      <c r="F809">
        <v>0.1</v>
      </c>
      <c r="G809">
        <v>4.32</v>
      </c>
      <c r="H809">
        <v>58.32</v>
      </c>
    </row>
    <row r="810" spans="1:8" x14ac:dyDescent="0.25">
      <c r="A810">
        <v>10550</v>
      </c>
      <c r="B810" s="5">
        <v>35578</v>
      </c>
      <c r="C810" t="s">
        <v>80</v>
      </c>
      <c r="D810">
        <v>28.5</v>
      </c>
      <c r="E810">
        <v>10</v>
      </c>
      <c r="F810">
        <v>0.1</v>
      </c>
      <c r="G810">
        <v>4.32</v>
      </c>
      <c r="H810">
        <v>260.82</v>
      </c>
    </row>
    <row r="811" spans="1:8" x14ac:dyDescent="0.25">
      <c r="A811">
        <v>10551</v>
      </c>
      <c r="B811" s="5">
        <v>35578</v>
      </c>
      <c r="C811" t="s">
        <v>28</v>
      </c>
      <c r="D811">
        <v>17.45</v>
      </c>
      <c r="E811">
        <v>40</v>
      </c>
      <c r="F811">
        <v>0.15</v>
      </c>
      <c r="G811">
        <v>72.95</v>
      </c>
      <c r="H811">
        <v>666.25</v>
      </c>
    </row>
    <row r="812" spans="1:8" x14ac:dyDescent="0.25">
      <c r="A812">
        <v>10551</v>
      </c>
      <c r="B812" s="5">
        <v>35578</v>
      </c>
      <c r="C812" t="s">
        <v>39</v>
      </c>
      <c r="D812">
        <v>18</v>
      </c>
      <c r="E812">
        <v>20</v>
      </c>
      <c r="F812">
        <v>0.15</v>
      </c>
      <c r="G812">
        <v>72.95</v>
      </c>
      <c r="H812">
        <v>378.95</v>
      </c>
    </row>
    <row r="813" spans="1:8" x14ac:dyDescent="0.25">
      <c r="A813">
        <v>10551</v>
      </c>
      <c r="B813" s="5">
        <v>35578</v>
      </c>
      <c r="C813" t="s">
        <v>49</v>
      </c>
      <c r="D813">
        <v>19.45</v>
      </c>
      <c r="E813">
        <v>40</v>
      </c>
      <c r="F813">
        <v>0</v>
      </c>
      <c r="G813">
        <v>72.95</v>
      </c>
      <c r="H813">
        <v>850.95</v>
      </c>
    </row>
    <row r="814" spans="1:8" x14ac:dyDescent="0.25">
      <c r="A814">
        <v>10552</v>
      </c>
      <c r="B814" s="5">
        <v>35579</v>
      </c>
      <c r="C814" t="s">
        <v>67</v>
      </c>
      <c r="D814">
        <v>36</v>
      </c>
      <c r="E814">
        <v>18</v>
      </c>
      <c r="F814">
        <v>0</v>
      </c>
      <c r="G814">
        <v>83.22</v>
      </c>
      <c r="H814">
        <v>731.22</v>
      </c>
    </row>
    <row r="815" spans="1:8" x14ac:dyDescent="0.25">
      <c r="A815">
        <v>10552</v>
      </c>
      <c r="B815" s="5">
        <v>35579</v>
      </c>
      <c r="C815" t="s">
        <v>54</v>
      </c>
      <c r="D815">
        <v>7.75</v>
      </c>
      <c r="E815">
        <v>30</v>
      </c>
      <c r="F815">
        <v>0</v>
      </c>
      <c r="G815">
        <v>83.22</v>
      </c>
      <c r="H815">
        <v>315.72000000000003</v>
      </c>
    </row>
    <row r="816" spans="1:8" x14ac:dyDescent="0.25">
      <c r="A816">
        <v>10553</v>
      </c>
      <c r="B816" s="5">
        <v>35580</v>
      </c>
      <c r="C816" t="s">
        <v>31</v>
      </c>
      <c r="D816">
        <v>21</v>
      </c>
      <c r="E816">
        <v>15</v>
      </c>
      <c r="F816">
        <v>0</v>
      </c>
      <c r="G816">
        <v>149.49</v>
      </c>
      <c r="H816">
        <v>464.49</v>
      </c>
    </row>
    <row r="817" spans="1:8" x14ac:dyDescent="0.25">
      <c r="A817">
        <v>10553</v>
      </c>
      <c r="B817" s="5">
        <v>35580</v>
      </c>
      <c r="C817" t="s">
        <v>28</v>
      </c>
      <c r="D817">
        <v>17.45</v>
      </c>
      <c r="E817">
        <v>14</v>
      </c>
      <c r="F817">
        <v>0</v>
      </c>
      <c r="G817">
        <v>149.49</v>
      </c>
      <c r="H817">
        <v>393.79</v>
      </c>
    </row>
    <row r="818" spans="1:8" x14ac:dyDescent="0.25">
      <c r="A818">
        <v>10553</v>
      </c>
      <c r="B818" s="5">
        <v>35580</v>
      </c>
      <c r="C818" t="s">
        <v>15</v>
      </c>
      <c r="D818">
        <v>21</v>
      </c>
      <c r="E818">
        <v>24</v>
      </c>
      <c r="F818">
        <v>0</v>
      </c>
      <c r="G818">
        <v>149.49</v>
      </c>
      <c r="H818">
        <v>653.49</v>
      </c>
    </row>
    <row r="819" spans="1:8" x14ac:dyDescent="0.25">
      <c r="A819">
        <v>10553</v>
      </c>
      <c r="B819" s="5">
        <v>35580</v>
      </c>
      <c r="C819" t="s">
        <v>12</v>
      </c>
      <c r="D819">
        <v>12.5</v>
      </c>
      <c r="E819">
        <v>30</v>
      </c>
      <c r="F819">
        <v>0</v>
      </c>
      <c r="G819">
        <v>149.49</v>
      </c>
      <c r="H819">
        <v>524.49</v>
      </c>
    </row>
    <row r="820" spans="1:8" x14ac:dyDescent="0.25">
      <c r="A820">
        <v>10553</v>
      </c>
      <c r="B820" s="5">
        <v>35580</v>
      </c>
      <c r="C820" t="s">
        <v>39</v>
      </c>
      <c r="D820">
        <v>18</v>
      </c>
      <c r="E820">
        <v>6</v>
      </c>
      <c r="F820">
        <v>0</v>
      </c>
      <c r="G820">
        <v>149.49</v>
      </c>
      <c r="H820">
        <v>257.49</v>
      </c>
    </row>
    <row r="821" spans="1:8" x14ac:dyDescent="0.25">
      <c r="A821">
        <v>10554</v>
      </c>
      <c r="B821" s="5">
        <v>35580</v>
      </c>
      <c r="C821" t="s">
        <v>28</v>
      </c>
      <c r="D821">
        <v>17.45</v>
      </c>
      <c r="E821">
        <v>30</v>
      </c>
      <c r="F821">
        <v>0.05</v>
      </c>
      <c r="G821">
        <v>120.97</v>
      </c>
      <c r="H821">
        <v>618.29499999999996</v>
      </c>
    </row>
    <row r="822" spans="1:8" x14ac:dyDescent="0.25">
      <c r="A822">
        <v>10554</v>
      </c>
      <c r="B822" s="5">
        <v>35580</v>
      </c>
      <c r="C822" t="s">
        <v>73</v>
      </c>
      <c r="D822">
        <v>9</v>
      </c>
      <c r="E822">
        <v>20</v>
      </c>
      <c r="F822">
        <v>0.05</v>
      </c>
      <c r="G822">
        <v>120.97</v>
      </c>
      <c r="H822">
        <v>291.97000000000003</v>
      </c>
    </row>
    <row r="823" spans="1:8" x14ac:dyDescent="0.25">
      <c r="A823">
        <v>10554</v>
      </c>
      <c r="B823" s="5">
        <v>35580</v>
      </c>
      <c r="C823" t="s">
        <v>40</v>
      </c>
      <c r="D823">
        <v>49.3</v>
      </c>
      <c r="E823">
        <v>20</v>
      </c>
      <c r="F823">
        <v>0.05</v>
      </c>
      <c r="G823">
        <v>120.97</v>
      </c>
      <c r="H823">
        <v>1057.67</v>
      </c>
    </row>
    <row r="824" spans="1:8" x14ac:dyDescent="0.25">
      <c r="A824">
        <v>10554</v>
      </c>
      <c r="B824" s="5">
        <v>35580</v>
      </c>
      <c r="C824" t="s">
        <v>26</v>
      </c>
      <c r="D824">
        <v>13</v>
      </c>
      <c r="E824">
        <v>10</v>
      </c>
      <c r="F824">
        <v>0.05</v>
      </c>
      <c r="G824">
        <v>120.97</v>
      </c>
      <c r="H824">
        <v>244.47</v>
      </c>
    </row>
    <row r="825" spans="1:8" x14ac:dyDescent="0.25">
      <c r="A825">
        <v>10555</v>
      </c>
      <c r="B825" s="5">
        <v>35583</v>
      </c>
      <c r="C825" t="s">
        <v>42</v>
      </c>
      <c r="D825">
        <v>23.25</v>
      </c>
      <c r="E825">
        <v>30</v>
      </c>
      <c r="F825">
        <v>0.2</v>
      </c>
      <c r="G825">
        <v>252.49</v>
      </c>
      <c r="H825">
        <v>810.49</v>
      </c>
    </row>
    <row r="826" spans="1:8" x14ac:dyDescent="0.25">
      <c r="A826">
        <v>10555</v>
      </c>
      <c r="B826" s="5">
        <v>35583</v>
      </c>
      <c r="C826" t="s">
        <v>60</v>
      </c>
      <c r="D826">
        <v>9.1999999999999993</v>
      </c>
      <c r="E826">
        <v>35</v>
      </c>
      <c r="F826">
        <v>0.2</v>
      </c>
      <c r="G826">
        <v>252.49</v>
      </c>
      <c r="H826">
        <v>510.09</v>
      </c>
    </row>
    <row r="827" spans="1:8" x14ac:dyDescent="0.25">
      <c r="A827">
        <v>10555</v>
      </c>
      <c r="B827" s="5">
        <v>35583</v>
      </c>
      <c r="C827" t="s">
        <v>14</v>
      </c>
      <c r="D827">
        <v>4.5</v>
      </c>
      <c r="E827">
        <v>18</v>
      </c>
      <c r="F827">
        <v>0.2</v>
      </c>
      <c r="G827">
        <v>252.49</v>
      </c>
      <c r="H827">
        <v>317.29000000000002</v>
      </c>
    </row>
    <row r="828" spans="1:8" x14ac:dyDescent="0.25">
      <c r="A828">
        <v>10555</v>
      </c>
      <c r="B828" s="5">
        <v>35583</v>
      </c>
      <c r="C828" t="s">
        <v>21</v>
      </c>
      <c r="D828">
        <v>53</v>
      </c>
      <c r="E828">
        <v>20</v>
      </c>
      <c r="F828">
        <v>0.2</v>
      </c>
      <c r="G828">
        <v>252.49</v>
      </c>
      <c r="H828">
        <v>1100.49</v>
      </c>
    </row>
    <row r="829" spans="1:8" x14ac:dyDescent="0.25">
      <c r="A829">
        <v>10555</v>
      </c>
      <c r="B829" s="5">
        <v>35583</v>
      </c>
      <c r="C829" t="s">
        <v>11</v>
      </c>
      <c r="D829">
        <v>38</v>
      </c>
      <c r="E829">
        <v>40</v>
      </c>
      <c r="F829">
        <v>0.2</v>
      </c>
      <c r="G829">
        <v>252.49</v>
      </c>
      <c r="H829">
        <v>1468.49</v>
      </c>
    </row>
    <row r="830" spans="1:8" x14ac:dyDescent="0.25">
      <c r="A830">
        <v>10556</v>
      </c>
      <c r="B830" s="5">
        <v>35584</v>
      </c>
      <c r="C830" t="s">
        <v>24</v>
      </c>
      <c r="D830">
        <v>34.799999999999997</v>
      </c>
      <c r="E830">
        <v>24</v>
      </c>
      <c r="F830">
        <v>0</v>
      </c>
      <c r="G830">
        <v>9.8000000000000007</v>
      </c>
      <c r="H830">
        <v>845</v>
      </c>
    </row>
    <row r="831" spans="1:8" x14ac:dyDescent="0.25">
      <c r="A831">
        <v>10557</v>
      </c>
      <c r="B831" s="5">
        <v>35584</v>
      </c>
      <c r="C831" t="s">
        <v>63</v>
      </c>
      <c r="D831">
        <v>33.25</v>
      </c>
      <c r="E831">
        <v>30</v>
      </c>
      <c r="F831">
        <v>0</v>
      </c>
      <c r="G831">
        <v>96.72</v>
      </c>
      <c r="H831">
        <v>1094.22</v>
      </c>
    </row>
    <row r="832" spans="1:8" x14ac:dyDescent="0.25">
      <c r="A832">
        <v>10557</v>
      </c>
      <c r="B832" s="5">
        <v>35584</v>
      </c>
      <c r="C832" t="s">
        <v>54</v>
      </c>
      <c r="D832">
        <v>7.75</v>
      </c>
      <c r="E832">
        <v>20</v>
      </c>
      <c r="F832">
        <v>0</v>
      </c>
      <c r="G832">
        <v>96.72</v>
      </c>
      <c r="H832">
        <v>251.72</v>
      </c>
    </row>
    <row r="833" spans="1:8" x14ac:dyDescent="0.25">
      <c r="A833">
        <v>10558</v>
      </c>
      <c r="B833" s="5">
        <v>35585</v>
      </c>
      <c r="C833" t="s">
        <v>74</v>
      </c>
      <c r="D833">
        <v>9.5</v>
      </c>
      <c r="E833">
        <v>25</v>
      </c>
      <c r="F833">
        <v>0</v>
      </c>
      <c r="G833">
        <v>72.97</v>
      </c>
      <c r="H833">
        <v>310.47000000000003</v>
      </c>
    </row>
    <row r="834" spans="1:8" x14ac:dyDescent="0.25">
      <c r="A834">
        <v>10558</v>
      </c>
      <c r="B834" s="5">
        <v>35585</v>
      </c>
      <c r="C834" t="s">
        <v>21</v>
      </c>
      <c r="D834">
        <v>53</v>
      </c>
      <c r="E834">
        <v>20</v>
      </c>
      <c r="F834">
        <v>0</v>
      </c>
      <c r="G834">
        <v>72.97</v>
      </c>
      <c r="H834">
        <v>1132.97</v>
      </c>
    </row>
    <row r="835" spans="1:8" x14ac:dyDescent="0.25">
      <c r="A835">
        <v>10558</v>
      </c>
      <c r="B835" s="5">
        <v>35585</v>
      </c>
      <c r="C835" t="s">
        <v>70</v>
      </c>
      <c r="D835">
        <v>7</v>
      </c>
      <c r="E835">
        <v>30</v>
      </c>
      <c r="F835">
        <v>0</v>
      </c>
      <c r="G835">
        <v>72.97</v>
      </c>
      <c r="H835">
        <v>282.97000000000003</v>
      </c>
    </row>
    <row r="836" spans="1:8" x14ac:dyDescent="0.25">
      <c r="A836">
        <v>10558</v>
      </c>
      <c r="B836" s="5">
        <v>35585</v>
      </c>
      <c r="C836" t="s">
        <v>29</v>
      </c>
      <c r="D836">
        <v>32.799999999999997</v>
      </c>
      <c r="E836">
        <v>18</v>
      </c>
      <c r="F836">
        <v>0</v>
      </c>
      <c r="G836">
        <v>72.97</v>
      </c>
      <c r="H836">
        <v>663.37</v>
      </c>
    </row>
    <row r="837" spans="1:8" x14ac:dyDescent="0.25">
      <c r="A837">
        <v>10558</v>
      </c>
      <c r="B837" s="5">
        <v>35585</v>
      </c>
      <c r="C837" t="s">
        <v>55</v>
      </c>
      <c r="D837">
        <v>15</v>
      </c>
      <c r="E837">
        <v>3</v>
      </c>
      <c r="F837">
        <v>0</v>
      </c>
      <c r="G837">
        <v>72.97</v>
      </c>
      <c r="H837">
        <v>117.97</v>
      </c>
    </row>
    <row r="838" spans="1:8" x14ac:dyDescent="0.25">
      <c r="A838">
        <v>10559</v>
      </c>
      <c r="B838" s="5">
        <v>35586</v>
      </c>
      <c r="C838" t="s">
        <v>17</v>
      </c>
      <c r="D838">
        <v>9.65</v>
      </c>
      <c r="E838">
        <v>12</v>
      </c>
      <c r="F838">
        <v>0.05</v>
      </c>
      <c r="G838">
        <v>8.0500000000000007</v>
      </c>
      <c r="H838">
        <v>118.06</v>
      </c>
    </row>
    <row r="839" spans="1:8" x14ac:dyDescent="0.25">
      <c r="A839">
        <v>10559</v>
      </c>
      <c r="B839" s="5">
        <v>35586</v>
      </c>
      <c r="C839" t="s">
        <v>30</v>
      </c>
      <c r="D839">
        <v>24</v>
      </c>
      <c r="E839">
        <v>18</v>
      </c>
      <c r="F839">
        <v>0.05</v>
      </c>
      <c r="G839">
        <v>8.0500000000000007</v>
      </c>
      <c r="H839">
        <v>418.45</v>
      </c>
    </row>
    <row r="840" spans="1:8" x14ac:dyDescent="0.25">
      <c r="A840">
        <v>10560</v>
      </c>
      <c r="B840" s="5">
        <v>35587</v>
      </c>
      <c r="C840" t="s">
        <v>25</v>
      </c>
      <c r="D840">
        <v>25.89</v>
      </c>
      <c r="E840">
        <v>20</v>
      </c>
      <c r="F840">
        <v>0</v>
      </c>
      <c r="G840">
        <v>36.65</v>
      </c>
      <c r="H840">
        <v>554.45000000000005</v>
      </c>
    </row>
    <row r="841" spans="1:8" x14ac:dyDescent="0.25">
      <c r="A841">
        <v>10560</v>
      </c>
      <c r="B841" s="5">
        <v>35587</v>
      </c>
      <c r="C841" t="s">
        <v>40</v>
      </c>
      <c r="D841">
        <v>49.3</v>
      </c>
      <c r="E841">
        <v>15</v>
      </c>
      <c r="F841">
        <v>0.25</v>
      </c>
      <c r="G841">
        <v>36.65</v>
      </c>
      <c r="H841">
        <v>591.27499999999998</v>
      </c>
    </row>
    <row r="842" spans="1:8" x14ac:dyDescent="0.25">
      <c r="A842">
        <v>10561</v>
      </c>
      <c r="B842" s="5">
        <v>35587</v>
      </c>
      <c r="C842" t="s">
        <v>49</v>
      </c>
      <c r="D842">
        <v>19.45</v>
      </c>
      <c r="E842">
        <v>10</v>
      </c>
      <c r="F842">
        <v>0</v>
      </c>
      <c r="G842">
        <v>242.21</v>
      </c>
      <c r="H842">
        <v>436.71</v>
      </c>
    </row>
    <row r="843" spans="1:8" x14ac:dyDescent="0.25">
      <c r="A843">
        <v>10561</v>
      </c>
      <c r="B843" s="5">
        <v>35587</v>
      </c>
      <c r="C843" t="s">
        <v>21</v>
      </c>
      <c r="D843">
        <v>53</v>
      </c>
      <c r="E843">
        <v>50</v>
      </c>
      <c r="F843">
        <v>0</v>
      </c>
      <c r="G843">
        <v>242.21</v>
      </c>
      <c r="H843">
        <v>2892.21</v>
      </c>
    </row>
    <row r="844" spans="1:8" x14ac:dyDescent="0.25">
      <c r="A844">
        <v>10562</v>
      </c>
      <c r="B844" s="5">
        <v>35590</v>
      </c>
      <c r="C844" t="s">
        <v>10</v>
      </c>
      <c r="D844">
        <v>2.5</v>
      </c>
      <c r="E844">
        <v>20</v>
      </c>
      <c r="F844">
        <v>0.1</v>
      </c>
      <c r="G844">
        <v>22.95</v>
      </c>
      <c r="H844">
        <v>67.95</v>
      </c>
    </row>
    <row r="845" spans="1:8" x14ac:dyDescent="0.25">
      <c r="A845">
        <v>10562</v>
      </c>
      <c r="B845" s="5">
        <v>35590</v>
      </c>
      <c r="C845" t="s">
        <v>40</v>
      </c>
      <c r="D845">
        <v>49.3</v>
      </c>
      <c r="E845">
        <v>10</v>
      </c>
      <c r="F845">
        <v>0.1</v>
      </c>
      <c r="G845">
        <v>22.95</v>
      </c>
      <c r="H845">
        <v>466.65</v>
      </c>
    </row>
    <row r="846" spans="1:8" x14ac:dyDescent="0.25">
      <c r="A846">
        <v>10563</v>
      </c>
      <c r="B846" s="5">
        <v>35591</v>
      </c>
      <c r="C846" t="s">
        <v>16</v>
      </c>
      <c r="D846">
        <v>19</v>
      </c>
      <c r="E846">
        <v>25</v>
      </c>
      <c r="F846">
        <v>0</v>
      </c>
      <c r="G846">
        <v>60.43</v>
      </c>
      <c r="H846">
        <v>535.42999999999995</v>
      </c>
    </row>
    <row r="847" spans="1:8" x14ac:dyDescent="0.25">
      <c r="A847">
        <v>10563</v>
      </c>
      <c r="B847" s="5">
        <v>35591</v>
      </c>
      <c r="C847" t="s">
        <v>70</v>
      </c>
      <c r="D847">
        <v>7</v>
      </c>
      <c r="E847">
        <v>70</v>
      </c>
      <c r="F847">
        <v>0</v>
      </c>
      <c r="G847">
        <v>60.43</v>
      </c>
      <c r="H847">
        <v>550.42999999999995</v>
      </c>
    </row>
    <row r="848" spans="1:8" x14ac:dyDescent="0.25">
      <c r="A848">
        <v>10564</v>
      </c>
      <c r="B848" s="5">
        <v>35591</v>
      </c>
      <c r="C848" t="s">
        <v>4</v>
      </c>
      <c r="D848">
        <v>39</v>
      </c>
      <c r="E848">
        <v>16</v>
      </c>
      <c r="F848">
        <v>0.05</v>
      </c>
      <c r="G848">
        <v>13.75</v>
      </c>
      <c r="H848">
        <v>606.54999999999995</v>
      </c>
    </row>
    <row r="849" spans="1:8" x14ac:dyDescent="0.25">
      <c r="A849">
        <v>10564</v>
      </c>
      <c r="B849" s="5">
        <v>35591</v>
      </c>
      <c r="C849" t="s">
        <v>12</v>
      </c>
      <c r="D849">
        <v>12.5</v>
      </c>
      <c r="E849">
        <v>6</v>
      </c>
      <c r="F849">
        <v>0.05</v>
      </c>
      <c r="G849">
        <v>13.75</v>
      </c>
      <c r="H849">
        <v>85</v>
      </c>
    </row>
    <row r="850" spans="1:8" x14ac:dyDescent="0.25">
      <c r="A850">
        <v>10564</v>
      </c>
      <c r="B850" s="5">
        <v>35591</v>
      </c>
      <c r="C850" t="s">
        <v>30</v>
      </c>
      <c r="D850">
        <v>24</v>
      </c>
      <c r="E850">
        <v>25</v>
      </c>
      <c r="F850">
        <v>0.05</v>
      </c>
      <c r="G850">
        <v>13.75</v>
      </c>
      <c r="H850">
        <v>583.75</v>
      </c>
    </row>
    <row r="851" spans="1:8" x14ac:dyDescent="0.25">
      <c r="A851">
        <v>10565</v>
      </c>
      <c r="B851" s="5">
        <v>35592</v>
      </c>
      <c r="C851" t="s">
        <v>14</v>
      </c>
      <c r="D851">
        <v>4.5</v>
      </c>
      <c r="E851">
        <v>25</v>
      </c>
      <c r="F851">
        <v>0.1</v>
      </c>
      <c r="G851">
        <v>7.15</v>
      </c>
      <c r="H851">
        <v>108.4</v>
      </c>
    </row>
    <row r="852" spans="1:8" x14ac:dyDescent="0.25">
      <c r="A852">
        <v>10565</v>
      </c>
      <c r="B852" s="5">
        <v>35592</v>
      </c>
      <c r="C852" t="s">
        <v>63</v>
      </c>
      <c r="D852">
        <v>33.25</v>
      </c>
      <c r="E852">
        <v>18</v>
      </c>
      <c r="F852">
        <v>0.1</v>
      </c>
      <c r="G852">
        <v>7.15</v>
      </c>
      <c r="H852">
        <v>545.79999999999995</v>
      </c>
    </row>
    <row r="853" spans="1:8" x14ac:dyDescent="0.25">
      <c r="A853">
        <v>10566</v>
      </c>
      <c r="B853" s="5">
        <v>35593</v>
      </c>
      <c r="C853" t="s">
        <v>31</v>
      </c>
      <c r="D853">
        <v>21</v>
      </c>
      <c r="E853">
        <v>35</v>
      </c>
      <c r="F853">
        <v>0.15</v>
      </c>
      <c r="G853">
        <v>88.4</v>
      </c>
      <c r="H853">
        <v>713.15</v>
      </c>
    </row>
    <row r="854" spans="1:8" x14ac:dyDescent="0.25">
      <c r="A854">
        <v>10566</v>
      </c>
      <c r="B854" s="5">
        <v>35593</v>
      </c>
      <c r="C854" t="s">
        <v>45</v>
      </c>
      <c r="D854">
        <v>62.5</v>
      </c>
      <c r="E854">
        <v>18</v>
      </c>
      <c r="F854">
        <v>0.15</v>
      </c>
      <c r="G854">
        <v>88.4</v>
      </c>
      <c r="H854">
        <v>1044.6500000000001</v>
      </c>
    </row>
    <row r="855" spans="1:8" x14ac:dyDescent="0.25">
      <c r="A855">
        <v>10566</v>
      </c>
      <c r="B855" s="5">
        <v>35593</v>
      </c>
      <c r="C855" t="s">
        <v>18</v>
      </c>
      <c r="D855">
        <v>18</v>
      </c>
      <c r="E855">
        <v>10</v>
      </c>
      <c r="F855">
        <v>0</v>
      </c>
      <c r="G855">
        <v>88.4</v>
      </c>
      <c r="H855">
        <v>268.39999999999998</v>
      </c>
    </row>
    <row r="856" spans="1:8" x14ac:dyDescent="0.25">
      <c r="A856">
        <v>10567</v>
      </c>
      <c r="B856" s="5">
        <v>35593</v>
      </c>
      <c r="C856" t="s">
        <v>12</v>
      </c>
      <c r="D856">
        <v>12.5</v>
      </c>
      <c r="E856">
        <v>60</v>
      </c>
      <c r="F856">
        <v>0.2</v>
      </c>
      <c r="G856">
        <v>33.97</v>
      </c>
      <c r="H856">
        <v>633.97</v>
      </c>
    </row>
    <row r="857" spans="1:8" x14ac:dyDescent="0.25">
      <c r="A857">
        <v>10567</v>
      </c>
      <c r="B857" s="5">
        <v>35593</v>
      </c>
      <c r="C857" t="s">
        <v>21</v>
      </c>
      <c r="D857">
        <v>53</v>
      </c>
      <c r="E857">
        <v>3</v>
      </c>
      <c r="F857">
        <v>0</v>
      </c>
      <c r="G857">
        <v>33.97</v>
      </c>
      <c r="H857">
        <v>192.97</v>
      </c>
    </row>
    <row r="858" spans="1:8" x14ac:dyDescent="0.25">
      <c r="A858">
        <v>10567</v>
      </c>
      <c r="B858" s="5">
        <v>35593</v>
      </c>
      <c r="C858" t="s">
        <v>33</v>
      </c>
      <c r="D858">
        <v>55</v>
      </c>
      <c r="E858">
        <v>40</v>
      </c>
      <c r="F858">
        <v>0.2</v>
      </c>
      <c r="G858">
        <v>33.97</v>
      </c>
      <c r="H858">
        <v>1793.97</v>
      </c>
    </row>
    <row r="859" spans="1:8" x14ac:dyDescent="0.25">
      <c r="A859">
        <v>10568</v>
      </c>
      <c r="B859" s="5">
        <v>35594</v>
      </c>
      <c r="C859" t="s">
        <v>50</v>
      </c>
      <c r="D859">
        <v>31</v>
      </c>
      <c r="E859">
        <v>5</v>
      </c>
      <c r="F859">
        <v>0</v>
      </c>
      <c r="G859">
        <v>6.54</v>
      </c>
      <c r="H859">
        <v>161.54</v>
      </c>
    </row>
    <row r="860" spans="1:8" x14ac:dyDescent="0.25">
      <c r="A860">
        <v>10569</v>
      </c>
      <c r="B860" s="5">
        <v>35597</v>
      </c>
      <c r="C860" t="s">
        <v>12</v>
      </c>
      <c r="D860">
        <v>12.5</v>
      </c>
      <c r="E860">
        <v>35</v>
      </c>
      <c r="F860">
        <v>0.2</v>
      </c>
      <c r="G860">
        <v>58.98</v>
      </c>
      <c r="H860">
        <v>408.98</v>
      </c>
    </row>
    <row r="861" spans="1:8" x14ac:dyDescent="0.25">
      <c r="A861">
        <v>10569</v>
      </c>
      <c r="B861" s="5">
        <v>35597</v>
      </c>
      <c r="C861" t="s">
        <v>18</v>
      </c>
      <c r="D861">
        <v>18</v>
      </c>
      <c r="E861">
        <v>30</v>
      </c>
      <c r="F861">
        <v>0</v>
      </c>
      <c r="G861">
        <v>58.98</v>
      </c>
      <c r="H861">
        <v>598.98</v>
      </c>
    </row>
    <row r="862" spans="1:8" x14ac:dyDescent="0.25">
      <c r="A862">
        <v>10570</v>
      </c>
      <c r="B862" s="5">
        <v>35598</v>
      </c>
      <c r="C862" t="s">
        <v>31</v>
      </c>
      <c r="D862">
        <v>21</v>
      </c>
      <c r="E862">
        <v>15</v>
      </c>
      <c r="F862">
        <v>0.05</v>
      </c>
      <c r="G862">
        <v>188.99</v>
      </c>
      <c r="H862">
        <v>488.24</v>
      </c>
    </row>
    <row r="863" spans="1:8" x14ac:dyDescent="0.25">
      <c r="A863">
        <v>10570</v>
      </c>
      <c r="B863" s="5">
        <v>35598</v>
      </c>
      <c r="C863" t="s">
        <v>11</v>
      </c>
      <c r="D863">
        <v>38</v>
      </c>
      <c r="E863">
        <v>60</v>
      </c>
      <c r="F863">
        <v>0.05</v>
      </c>
      <c r="G863">
        <v>188.99</v>
      </c>
      <c r="H863">
        <v>2354.9899999999998</v>
      </c>
    </row>
    <row r="864" spans="1:8" x14ac:dyDescent="0.25">
      <c r="A864">
        <v>10571</v>
      </c>
      <c r="B864" s="5">
        <v>35598</v>
      </c>
      <c r="C864" t="s">
        <v>42</v>
      </c>
      <c r="D864">
        <v>23.25</v>
      </c>
      <c r="E864">
        <v>11</v>
      </c>
      <c r="F864">
        <v>0.15</v>
      </c>
      <c r="G864">
        <v>26.06</v>
      </c>
      <c r="H864">
        <v>243.44749999999999</v>
      </c>
    </row>
    <row r="865" spans="1:8" x14ac:dyDescent="0.25">
      <c r="A865">
        <v>10571</v>
      </c>
      <c r="B865" s="5">
        <v>35598</v>
      </c>
      <c r="C865" t="s">
        <v>36</v>
      </c>
      <c r="D865">
        <v>14</v>
      </c>
      <c r="E865">
        <v>28</v>
      </c>
      <c r="F865">
        <v>0.15</v>
      </c>
      <c r="G865">
        <v>26.06</v>
      </c>
      <c r="H865">
        <v>359.26</v>
      </c>
    </row>
    <row r="866" spans="1:8" x14ac:dyDescent="0.25">
      <c r="A866">
        <v>10572</v>
      </c>
      <c r="B866" s="5">
        <v>35599</v>
      </c>
      <c r="C866" t="s">
        <v>28</v>
      </c>
      <c r="D866">
        <v>17.45</v>
      </c>
      <c r="E866">
        <v>12</v>
      </c>
      <c r="F866">
        <v>0.1</v>
      </c>
      <c r="G866">
        <v>116.43</v>
      </c>
      <c r="H866">
        <v>304.89</v>
      </c>
    </row>
    <row r="867" spans="1:8" x14ac:dyDescent="0.25">
      <c r="A867">
        <v>10572</v>
      </c>
      <c r="B867" s="5">
        <v>35599</v>
      </c>
      <c r="C867" t="s">
        <v>22</v>
      </c>
      <c r="D867">
        <v>32</v>
      </c>
      <c r="E867">
        <v>10</v>
      </c>
      <c r="F867">
        <v>0.1</v>
      </c>
      <c r="G867">
        <v>116.43</v>
      </c>
      <c r="H867">
        <v>404.43</v>
      </c>
    </row>
    <row r="868" spans="1:8" x14ac:dyDescent="0.25">
      <c r="A868">
        <v>10572</v>
      </c>
      <c r="B868" s="5">
        <v>35599</v>
      </c>
      <c r="C868" t="s">
        <v>5</v>
      </c>
      <c r="D868">
        <v>18.399999999999999</v>
      </c>
      <c r="E868">
        <v>50</v>
      </c>
      <c r="F868">
        <v>0</v>
      </c>
      <c r="G868">
        <v>116.43</v>
      </c>
      <c r="H868">
        <v>1036.43</v>
      </c>
    </row>
    <row r="869" spans="1:8" x14ac:dyDescent="0.25">
      <c r="A869">
        <v>10572</v>
      </c>
      <c r="B869" s="5">
        <v>35599</v>
      </c>
      <c r="C869" t="s">
        <v>54</v>
      </c>
      <c r="D869">
        <v>7.75</v>
      </c>
      <c r="E869">
        <v>15</v>
      </c>
      <c r="F869">
        <v>0.1</v>
      </c>
      <c r="G869">
        <v>116.43</v>
      </c>
      <c r="H869">
        <v>221.05500000000001</v>
      </c>
    </row>
    <row r="870" spans="1:8" x14ac:dyDescent="0.25">
      <c r="A870">
        <v>10573</v>
      </c>
      <c r="B870" s="5">
        <v>35600</v>
      </c>
      <c r="C870" t="s">
        <v>4</v>
      </c>
      <c r="D870">
        <v>39</v>
      </c>
      <c r="E870">
        <v>18</v>
      </c>
      <c r="F870">
        <v>0</v>
      </c>
      <c r="G870">
        <v>84.84</v>
      </c>
      <c r="H870">
        <v>786.84</v>
      </c>
    </row>
    <row r="871" spans="1:8" x14ac:dyDescent="0.25">
      <c r="A871">
        <v>10573</v>
      </c>
      <c r="B871" s="5">
        <v>35600</v>
      </c>
      <c r="C871" t="s">
        <v>57</v>
      </c>
      <c r="D871">
        <v>14</v>
      </c>
      <c r="E871">
        <v>40</v>
      </c>
      <c r="F871">
        <v>0</v>
      </c>
      <c r="G871">
        <v>84.84</v>
      </c>
      <c r="H871">
        <v>644.84</v>
      </c>
    </row>
    <row r="872" spans="1:8" x14ac:dyDescent="0.25">
      <c r="A872">
        <v>10573</v>
      </c>
      <c r="B872" s="5">
        <v>35600</v>
      </c>
      <c r="C872" t="s">
        <v>29</v>
      </c>
      <c r="D872">
        <v>32.799999999999997</v>
      </c>
      <c r="E872">
        <v>25</v>
      </c>
      <c r="F872">
        <v>0</v>
      </c>
      <c r="G872">
        <v>84.84</v>
      </c>
      <c r="H872">
        <v>904.84</v>
      </c>
    </row>
    <row r="873" spans="1:8" x14ac:dyDescent="0.25">
      <c r="A873">
        <v>10574</v>
      </c>
      <c r="B873" s="5">
        <v>35600</v>
      </c>
      <c r="C873" t="s">
        <v>10</v>
      </c>
      <c r="D873">
        <v>2.5</v>
      </c>
      <c r="E873">
        <v>14</v>
      </c>
      <c r="F873">
        <v>0</v>
      </c>
      <c r="G873">
        <v>37.6</v>
      </c>
      <c r="H873">
        <v>72.599999999999994</v>
      </c>
    </row>
    <row r="874" spans="1:8" x14ac:dyDescent="0.25">
      <c r="A874">
        <v>10574</v>
      </c>
      <c r="B874" s="5">
        <v>35600</v>
      </c>
      <c r="C874" t="s">
        <v>5</v>
      </c>
      <c r="D874">
        <v>18.399999999999999</v>
      </c>
      <c r="E874">
        <v>2</v>
      </c>
      <c r="F874">
        <v>0</v>
      </c>
      <c r="G874">
        <v>37.6</v>
      </c>
      <c r="H874">
        <v>74.399990000000003</v>
      </c>
    </row>
    <row r="875" spans="1:8" x14ac:dyDescent="0.25">
      <c r="A875">
        <v>10574</v>
      </c>
      <c r="B875" s="5">
        <v>35600</v>
      </c>
      <c r="C875" t="s">
        <v>40</v>
      </c>
      <c r="D875">
        <v>49.3</v>
      </c>
      <c r="E875">
        <v>10</v>
      </c>
      <c r="F875">
        <v>0</v>
      </c>
      <c r="G875">
        <v>37.6</v>
      </c>
      <c r="H875">
        <v>530.6</v>
      </c>
    </row>
    <row r="876" spans="1:8" x14ac:dyDescent="0.25">
      <c r="A876">
        <v>10574</v>
      </c>
      <c r="B876" s="5">
        <v>35600</v>
      </c>
      <c r="C876" t="s">
        <v>63</v>
      </c>
      <c r="D876">
        <v>33.25</v>
      </c>
      <c r="E876">
        <v>6</v>
      </c>
      <c r="F876">
        <v>0</v>
      </c>
      <c r="G876">
        <v>37.6</v>
      </c>
      <c r="H876">
        <v>237.1</v>
      </c>
    </row>
    <row r="877" spans="1:8" x14ac:dyDescent="0.25">
      <c r="A877">
        <v>10575</v>
      </c>
      <c r="B877" s="5">
        <v>35601</v>
      </c>
      <c r="C877" t="s">
        <v>33</v>
      </c>
      <c r="D877">
        <v>55</v>
      </c>
      <c r="E877">
        <v>12</v>
      </c>
      <c r="F877">
        <v>0</v>
      </c>
      <c r="G877">
        <v>127.34</v>
      </c>
      <c r="H877">
        <v>787.34</v>
      </c>
    </row>
    <row r="878" spans="1:8" x14ac:dyDescent="0.25">
      <c r="A878">
        <v>10575</v>
      </c>
      <c r="B878" s="5">
        <v>35601</v>
      </c>
      <c r="C878" t="s">
        <v>62</v>
      </c>
      <c r="D878">
        <v>43.9</v>
      </c>
      <c r="E878">
        <v>6</v>
      </c>
      <c r="F878">
        <v>0</v>
      </c>
      <c r="G878">
        <v>127.34</v>
      </c>
      <c r="H878">
        <v>390.74</v>
      </c>
    </row>
    <row r="879" spans="1:8" x14ac:dyDescent="0.25">
      <c r="A879">
        <v>10575</v>
      </c>
      <c r="B879" s="5">
        <v>35601</v>
      </c>
      <c r="C879" t="s">
        <v>24</v>
      </c>
      <c r="D879">
        <v>34.799999999999997</v>
      </c>
      <c r="E879">
        <v>30</v>
      </c>
      <c r="F879">
        <v>0</v>
      </c>
      <c r="G879">
        <v>127.34</v>
      </c>
      <c r="H879">
        <v>1171.3399999999999</v>
      </c>
    </row>
    <row r="880" spans="1:8" x14ac:dyDescent="0.25">
      <c r="A880">
        <v>10575</v>
      </c>
      <c r="B880" s="5">
        <v>35601</v>
      </c>
      <c r="C880" t="s">
        <v>18</v>
      </c>
      <c r="D880">
        <v>18</v>
      </c>
      <c r="E880">
        <v>10</v>
      </c>
      <c r="F880">
        <v>0</v>
      </c>
      <c r="G880">
        <v>127.34</v>
      </c>
      <c r="H880">
        <v>307.33999999999997</v>
      </c>
    </row>
    <row r="881" spans="1:8" x14ac:dyDescent="0.25">
      <c r="A881">
        <v>10576</v>
      </c>
      <c r="B881" s="5">
        <v>35604</v>
      </c>
      <c r="C881" t="s">
        <v>46</v>
      </c>
      <c r="D881">
        <v>18</v>
      </c>
      <c r="E881">
        <v>10</v>
      </c>
      <c r="F881">
        <v>0</v>
      </c>
      <c r="G881">
        <v>18.559999999999999</v>
      </c>
      <c r="H881">
        <v>198.56</v>
      </c>
    </row>
    <row r="882" spans="1:8" x14ac:dyDescent="0.25">
      <c r="A882">
        <v>10576</v>
      </c>
      <c r="B882" s="5">
        <v>35604</v>
      </c>
      <c r="C882" t="s">
        <v>12</v>
      </c>
      <c r="D882">
        <v>12.5</v>
      </c>
      <c r="E882">
        <v>20</v>
      </c>
      <c r="F882">
        <v>0</v>
      </c>
      <c r="G882">
        <v>18.559999999999999</v>
      </c>
      <c r="H882">
        <v>268.56</v>
      </c>
    </row>
    <row r="883" spans="1:8" x14ac:dyDescent="0.25">
      <c r="A883">
        <v>10576</v>
      </c>
      <c r="B883" s="5">
        <v>35604</v>
      </c>
      <c r="C883" t="s">
        <v>49</v>
      </c>
      <c r="D883">
        <v>19.45</v>
      </c>
      <c r="E883">
        <v>21</v>
      </c>
      <c r="F883">
        <v>0</v>
      </c>
      <c r="G883">
        <v>18.559999999999999</v>
      </c>
      <c r="H883">
        <v>427.01</v>
      </c>
    </row>
    <row r="884" spans="1:8" x14ac:dyDescent="0.25">
      <c r="A884">
        <v>10577</v>
      </c>
      <c r="B884" s="5">
        <v>35604</v>
      </c>
      <c r="C884" t="s">
        <v>8</v>
      </c>
      <c r="D884">
        <v>18</v>
      </c>
      <c r="E884">
        <v>10</v>
      </c>
      <c r="F884">
        <v>0</v>
      </c>
      <c r="G884">
        <v>25.41</v>
      </c>
      <c r="H884">
        <v>205.41</v>
      </c>
    </row>
    <row r="885" spans="1:8" x14ac:dyDescent="0.25">
      <c r="A885">
        <v>10577</v>
      </c>
      <c r="B885" s="5">
        <v>35604</v>
      </c>
      <c r="C885" t="s">
        <v>54</v>
      </c>
      <c r="D885">
        <v>7.75</v>
      </c>
      <c r="E885">
        <v>20</v>
      </c>
      <c r="F885">
        <v>0</v>
      </c>
      <c r="G885">
        <v>25.41</v>
      </c>
      <c r="H885">
        <v>180.41</v>
      </c>
    </row>
    <row r="886" spans="1:8" x14ac:dyDescent="0.25">
      <c r="A886">
        <v>10577</v>
      </c>
      <c r="B886" s="5">
        <v>35604</v>
      </c>
      <c r="C886" t="s">
        <v>26</v>
      </c>
      <c r="D886">
        <v>13</v>
      </c>
      <c r="E886">
        <v>18</v>
      </c>
      <c r="F886">
        <v>0</v>
      </c>
      <c r="G886">
        <v>25.41</v>
      </c>
      <c r="H886">
        <v>259.41000000000003</v>
      </c>
    </row>
    <row r="887" spans="1:8" x14ac:dyDescent="0.25">
      <c r="A887">
        <v>10578</v>
      </c>
      <c r="B887" s="5">
        <v>35605</v>
      </c>
      <c r="C887" t="s">
        <v>39</v>
      </c>
      <c r="D887">
        <v>18</v>
      </c>
      <c r="E887">
        <v>20</v>
      </c>
      <c r="F887">
        <v>0</v>
      </c>
      <c r="G887">
        <v>29.6</v>
      </c>
      <c r="H887">
        <v>389.6</v>
      </c>
    </row>
    <row r="888" spans="1:8" x14ac:dyDescent="0.25">
      <c r="A888">
        <v>10578</v>
      </c>
      <c r="B888" s="5">
        <v>35605</v>
      </c>
      <c r="C888" t="s">
        <v>34</v>
      </c>
      <c r="D888">
        <v>19.5</v>
      </c>
      <c r="E888">
        <v>6</v>
      </c>
      <c r="F888">
        <v>0</v>
      </c>
      <c r="G888">
        <v>29.6</v>
      </c>
      <c r="H888">
        <v>146.6</v>
      </c>
    </row>
    <row r="889" spans="1:8" x14ac:dyDescent="0.25">
      <c r="A889">
        <v>10579</v>
      </c>
      <c r="B889" s="5">
        <v>35606</v>
      </c>
      <c r="C889" t="s">
        <v>48</v>
      </c>
      <c r="D889">
        <v>15.5</v>
      </c>
      <c r="E889">
        <v>10</v>
      </c>
      <c r="F889">
        <v>0</v>
      </c>
      <c r="G889">
        <v>13.73</v>
      </c>
      <c r="H889">
        <v>168.73</v>
      </c>
    </row>
    <row r="890" spans="1:8" x14ac:dyDescent="0.25">
      <c r="A890">
        <v>10579</v>
      </c>
      <c r="B890" s="5">
        <v>35606</v>
      </c>
      <c r="C890" t="s">
        <v>54</v>
      </c>
      <c r="D890">
        <v>7.75</v>
      </c>
      <c r="E890">
        <v>21</v>
      </c>
      <c r="F890">
        <v>0</v>
      </c>
      <c r="G890">
        <v>13.73</v>
      </c>
      <c r="H890">
        <v>176.48</v>
      </c>
    </row>
    <row r="891" spans="1:8" x14ac:dyDescent="0.25">
      <c r="A891">
        <v>10580</v>
      </c>
      <c r="B891" s="5">
        <v>35607</v>
      </c>
      <c r="C891" t="s">
        <v>42</v>
      </c>
      <c r="D891">
        <v>23.25</v>
      </c>
      <c r="E891">
        <v>15</v>
      </c>
      <c r="F891">
        <v>0.05</v>
      </c>
      <c r="G891">
        <v>75.89</v>
      </c>
      <c r="H891">
        <v>407.20249999999999</v>
      </c>
    </row>
    <row r="892" spans="1:8" x14ac:dyDescent="0.25">
      <c r="A892">
        <v>10580</v>
      </c>
      <c r="B892" s="5">
        <v>35607</v>
      </c>
      <c r="C892" t="s">
        <v>17</v>
      </c>
      <c r="D892">
        <v>9.65</v>
      </c>
      <c r="E892">
        <v>9</v>
      </c>
      <c r="F892">
        <v>0.05</v>
      </c>
      <c r="G892">
        <v>75.89</v>
      </c>
      <c r="H892">
        <v>158.39750000000001</v>
      </c>
    </row>
    <row r="893" spans="1:8" x14ac:dyDescent="0.25">
      <c r="A893">
        <v>10580</v>
      </c>
      <c r="B893" s="5">
        <v>35607</v>
      </c>
      <c r="C893" t="s">
        <v>20</v>
      </c>
      <c r="D893">
        <v>21.05</v>
      </c>
      <c r="E893">
        <v>30</v>
      </c>
      <c r="F893">
        <v>0.05</v>
      </c>
      <c r="G893">
        <v>75.89</v>
      </c>
      <c r="H893">
        <v>675.81500000000005</v>
      </c>
    </row>
    <row r="894" spans="1:8" x14ac:dyDescent="0.25">
      <c r="A894">
        <v>10581</v>
      </c>
      <c r="B894" s="5">
        <v>35607</v>
      </c>
      <c r="C894" t="s">
        <v>54</v>
      </c>
      <c r="D894">
        <v>7.75</v>
      </c>
      <c r="E894">
        <v>50</v>
      </c>
      <c r="F894">
        <v>0.2</v>
      </c>
      <c r="G894">
        <v>3.01</v>
      </c>
      <c r="H894">
        <v>313.01</v>
      </c>
    </row>
    <row r="895" spans="1:8" x14ac:dyDescent="0.25">
      <c r="A895">
        <v>10582</v>
      </c>
      <c r="B895" s="5">
        <v>35608</v>
      </c>
      <c r="C895" t="s">
        <v>34</v>
      </c>
      <c r="D895">
        <v>19.5</v>
      </c>
      <c r="E895">
        <v>4</v>
      </c>
      <c r="F895">
        <v>0</v>
      </c>
      <c r="G895">
        <v>27.71</v>
      </c>
      <c r="H895">
        <v>105.71</v>
      </c>
    </row>
    <row r="896" spans="1:8" x14ac:dyDescent="0.25">
      <c r="A896">
        <v>10582</v>
      </c>
      <c r="B896" s="5">
        <v>35608</v>
      </c>
      <c r="C896" t="s">
        <v>18</v>
      </c>
      <c r="D896">
        <v>18</v>
      </c>
      <c r="E896">
        <v>14</v>
      </c>
      <c r="F896">
        <v>0</v>
      </c>
      <c r="G896">
        <v>27.71</v>
      </c>
      <c r="H896">
        <v>279.70999999999998</v>
      </c>
    </row>
    <row r="897" spans="1:8" x14ac:dyDescent="0.25">
      <c r="A897">
        <v>10583</v>
      </c>
      <c r="B897" s="5">
        <v>35611</v>
      </c>
      <c r="C897" t="s">
        <v>41</v>
      </c>
      <c r="D897">
        <v>123.79</v>
      </c>
      <c r="E897">
        <v>10</v>
      </c>
      <c r="F897">
        <v>0</v>
      </c>
      <c r="G897">
        <v>7.28</v>
      </c>
      <c r="H897">
        <v>1245.18</v>
      </c>
    </row>
    <row r="898" spans="1:8" x14ac:dyDescent="0.25">
      <c r="A898">
        <v>10583</v>
      </c>
      <c r="B898" s="5">
        <v>35611</v>
      </c>
      <c r="C898" t="s">
        <v>6</v>
      </c>
      <c r="D898">
        <v>34</v>
      </c>
      <c r="E898">
        <v>24</v>
      </c>
      <c r="F898">
        <v>0.15</v>
      </c>
      <c r="G898">
        <v>7.28</v>
      </c>
      <c r="H898">
        <v>700.88009999999997</v>
      </c>
    </row>
    <row r="899" spans="1:8" x14ac:dyDescent="0.25">
      <c r="A899">
        <v>10583</v>
      </c>
      <c r="B899" s="5">
        <v>35611</v>
      </c>
      <c r="C899" t="s">
        <v>67</v>
      </c>
      <c r="D899">
        <v>36</v>
      </c>
      <c r="E899">
        <v>10</v>
      </c>
      <c r="F899">
        <v>0.15</v>
      </c>
      <c r="G899">
        <v>7.28</v>
      </c>
      <c r="H899">
        <v>313.27999999999997</v>
      </c>
    </row>
    <row r="900" spans="1:8" x14ac:dyDescent="0.25">
      <c r="A900">
        <v>10584</v>
      </c>
      <c r="B900" s="5">
        <v>35611</v>
      </c>
      <c r="C900" t="s">
        <v>12</v>
      </c>
      <c r="D900">
        <v>12.5</v>
      </c>
      <c r="E900">
        <v>50</v>
      </c>
      <c r="F900">
        <v>0.05</v>
      </c>
      <c r="G900">
        <v>59.14</v>
      </c>
      <c r="H900">
        <v>652.89</v>
      </c>
    </row>
    <row r="901" spans="1:8" x14ac:dyDescent="0.25">
      <c r="A901">
        <v>10585</v>
      </c>
      <c r="B901" s="5">
        <v>35612</v>
      </c>
      <c r="C901" t="s">
        <v>74</v>
      </c>
      <c r="D901">
        <v>9.5</v>
      </c>
      <c r="E901">
        <v>15</v>
      </c>
      <c r="F901">
        <v>0</v>
      </c>
      <c r="G901">
        <v>13.41</v>
      </c>
      <c r="H901">
        <v>155.91</v>
      </c>
    </row>
    <row r="902" spans="1:8" x14ac:dyDescent="0.25">
      <c r="A902">
        <v>10586</v>
      </c>
      <c r="B902" s="5">
        <v>35613</v>
      </c>
      <c r="C902" t="s">
        <v>70</v>
      </c>
      <c r="D902">
        <v>7</v>
      </c>
      <c r="E902">
        <v>4</v>
      </c>
      <c r="F902">
        <v>0.15</v>
      </c>
      <c r="G902">
        <v>0.48</v>
      </c>
      <c r="H902">
        <v>24.28</v>
      </c>
    </row>
    <row r="903" spans="1:8" x14ac:dyDescent="0.25">
      <c r="A903">
        <v>10587</v>
      </c>
      <c r="B903" s="5">
        <v>35613</v>
      </c>
      <c r="C903" t="s">
        <v>71</v>
      </c>
      <c r="D903">
        <v>31.23</v>
      </c>
      <c r="E903">
        <v>6</v>
      </c>
      <c r="F903">
        <v>0</v>
      </c>
      <c r="G903">
        <v>62.52</v>
      </c>
      <c r="H903">
        <v>249.9</v>
      </c>
    </row>
    <row r="904" spans="1:8" x14ac:dyDescent="0.25">
      <c r="A904">
        <v>10587</v>
      </c>
      <c r="B904" s="5">
        <v>35613</v>
      </c>
      <c r="C904" t="s">
        <v>39</v>
      </c>
      <c r="D904">
        <v>18</v>
      </c>
      <c r="E904">
        <v>20</v>
      </c>
      <c r="F904">
        <v>0</v>
      </c>
      <c r="G904">
        <v>62.52</v>
      </c>
      <c r="H904">
        <v>422.52</v>
      </c>
    </row>
    <row r="905" spans="1:8" x14ac:dyDescent="0.25">
      <c r="A905">
        <v>10587</v>
      </c>
      <c r="B905" s="5">
        <v>35613</v>
      </c>
      <c r="C905" t="s">
        <v>26</v>
      </c>
      <c r="D905">
        <v>13</v>
      </c>
      <c r="E905">
        <v>20</v>
      </c>
      <c r="F905">
        <v>0</v>
      </c>
      <c r="G905">
        <v>62.52</v>
      </c>
      <c r="H905">
        <v>322.52</v>
      </c>
    </row>
    <row r="906" spans="1:8" x14ac:dyDescent="0.25">
      <c r="A906">
        <v>10588</v>
      </c>
      <c r="B906" s="5">
        <v>35614</v>
      </c>
      <c r="C906" t="s">
        <v>45</v>
      </c>
      <c r="D906">
        <v>62.5</v>
      </c>
      <c r="E906">
        <v>40</v>
      </c>
      <c r="F906">
        <v>0.2</v>
      </c>
      <c r="G906">
        <v>194.67</v>
      </c>
      <c r="H906">
        <v>2194.67</v>
      </c>
    </row>
    <row r="907" spans="1:8" x14ac:dyDescent="0.25">
      <c r="A907">
        <v>10588</v>
      </c>
      <c r="B907" s="5">
        <v>35614</v>
      </c>
      <c r="C907" t="s">
        <v>36</v>
      </c>
      <c r="D907">
        <v>14</v>
      </c>
      <c r="E907">
        <v>100</v>
      </c>
      <c r="F907">
        <v>0.2</v>
      </c>
      <c r="G907">
        <v>194.67</v>
      </c>
      <c r="H907">
        <v>1314.67</v>
      </c>
    </row>
    <row r="908" spans="1:8" x14ac:dyDescent="0.25">
      <c r="A908">
        <v>10589</v>
      </c>
      <c r="B908" s="5">
        <v>35615</v>
      </c>
      <c r="C908" t="s">
        <v>39</v>
      </c>
      <c r="D908">
        <v>18</v>
      </c>
      <c r="E908">
        <v>4</v>
      </c>
      <c r="F908">
        <v>0</v>
      </c>
      <c r="G908">
        <v>4.42</v>
      </c>
      <c r="H908">
        <v>76.42</v>
      </c>
    </row>
    <row r="909" spans="1:8" x14ac:dyDescent="0.25">
      <c r="A909">
        <v>10590</v>
      </c>
      <c r="B909" s="5">
        <v>35618</v>
      </c>
      <c r="C909" t="s">
        <v>46</v>
      </c>
      <c r="D909">
        <v>18</v>
      </c>
      <c r="E909">
        <v>20</v>
      </c>
      <c r="F909">
        <v>0</v>
      </c>
      <c r="G909">
        <v>44.77</v>
      </c>
      <c r="H909">
        <v>404.77</v>
      </c>
    </row>
    <row r="910" spans="1:8" x14ac:dyDescent="0.25">
      <c r="A910">
        <v>10590</v>
      </c>
      <c r="B910" s="5">
        <v>35618</v>
      </c>
      <c r="C910" t="s">
        <v>26</v>
      </c>
      <c r="D910">
        <v>13</v>
      </c>
      <c r="E910">
        <v>60</v>
      </c>
      <c r="F910">
        <v>0.05</v>
      </c>
      <c r="G910">
        <v>44.77</v>
      </c>
      <c r="H910">
        <v>785.77</v>
      </c>
    </row>
    <row r="911" spans="1:8" x14ac:dyDescent="0.25">
      <c r="A911">
        <v>10591</v>
      </c>
      <c r="B911" s="5">
        <v>35618</v>
      </c>
      <c r="C911" t="s">
        <v>44</v>
      </c>
      <c r="D911">
        <v>10</v>
      </c>
      <c r="E911">
        <v>14</v>
      </c>
      <c r="F911">
        <v>0</v>
      </c>
      <c r="G911">
        <v>55.92</v>
      </c>
      <c r="H911">
        <v>195.92</v>
      </c>
    </row>
    <row r="912" spans="1:8" x14ac:dyDescent="0.25">
      <c r="A912">
        <v>10591</v>
      </c>
      <c r="B912" s="5">
        <v>35618</v>
      </c>
      <c r="C912" t="s">
        <v>43</v>
      </c>
      <c r="D912">
        <v>30</v>
      </c>
      <c r="E912">
        <v>10</v>
      </c>
      <c r="F912">
        <v>0</v>
      </c>
      <c r="G912">
        <v>55.92</v>
      </c>
      <c r="H912">
        <v>355.92</v>
      </c>
    </row>
    <row r="913" spans="1:8" x14ac:dyDescent="0.25">
      <c r="A913">
        <v>10591</v>
      </c>
      <c r="B913" s="5">
        <v>35618</v>
      </c>
      <c r="C913" t="s">
        <v>61</v>
      </c>
      <c r="D913">
        <v>7.45</v>
      </c>
      <c r="E913">
        <v>50</v>
      </c>
      <c r="F913">
        <v>0</v>
      </c>
      <c r="G913">
        <v>55.92</v>
      </c>
      <c r="H913">
        <v>428.42</v>
      </c>
    </row>
    <row r="914" spans="1:8" x14ac:dyDescent="0.25">
      <c r="A914">
        <v>10592</v>
      </c>
      <c r="B914" s="5">
        <v>35619</v>
      </c>
      <c r="C914" t="s">
        <v>48</v>
      </c>
      <c r="D914">
        <v>15.5</v>
      </c>
      <c r="E914">
        <v>25</v>
      </c>
      <c r="F914">
        <v>0.05</v>
      </c>
      <c r="G914">
        <v>32.1</v>
      </c>
      <c r="H914">
        <v>400.22500000000002</v>
      </c>
    </row>
    <row r="915" spans="1:8" x14ac:dyDescent="0.25">
      <c r="A915">
        <v>10592</v>
      </c>
      <c r="B915" s="5">
        <v>35619</v>
      </c>
      <c r="C915" t="s">
        <v>71</v>
      </c>
      <c r="D915">
        <v>31.23</v>
      </c>
      <c r="E915">
        <v>5</v>
      </c>
      <c r="F915">
        <v>0.05</v>
      </c>
      <c r="G915">
        <v>32.1</v>
      </c>
      <c r="H915">
        <v>180.4425</v>
      </c>
    </row>
    <row r="916" spans="1:8" x14ac:dyDescent="0.25">
      <c r="A916">
        <v>10593</v>
      </c>
      <c r="B916" s="5">
        <v>35620</v>
      </c>
      <c r="C916" t="s">
        <v>37</v>
      </c>
      <c r="D916">
        <v>81</v>
      </c>
      <c r="E916">
        <v>21</v>
      </c>
      <c r="F916">
        <v>0.2</v>
      </c>
      <c r="G916">
        <v>174.2</v>
      </c>
      <c r="H916">
        <v>1535</v>
      </c>
    </row>
    <row r="917" spans="1:8" x14ac:dyDescent="0.25">
      <c r="A917">
        <v>10593</v>
      </c>
      <c r="B917" s="5">
        <v>35620</v>
      </c>
      <c r="C917" t="s">
        <v>67</v>
      </c>
      <c r="D917">
        <v>36</v>
      </c>
      <c r="E917">
        <v>20</v>
      </c>
      <c r="F917">
        <v>0.2</v>
      </c>
      <c r="G917">
        <v>174.2</v>
      </c>
      <c r="H917">
        <v>750.2</v>
      </c>
    </row>
    <row r="918" spans="1:8" x14ac:dyDescent="0.25">
      <c r="A918">
        <v>10593</v>
      </c>
      <c r="B918" s="5">
        <v>35620</v>
      </c>
      <c r="C918" t="s">
        <v>18</v>
      </c>
      <c r="D918">
        <v>18</v>
      </c>
      <c r="E918">
        <v>4</v>
      </c>
      <c r="F918">
        <v>0.2</v>
      </c>
      <c r="G918">
        <v>174.2</v>
      </c>
      <c r="H918">
        <v>231.8</v>
      </c>
    </row>
    <row r="919" spans="1:8" x14ac:dyDescent="0.25">
      <c r="A919">
        <v>10594</v>
      </c>
      <c r="B919" s="5">
        <v>35620</v>
      </c>
      <c r="C919" t="s">
        <v>70</v>
      </c>
      <c r="D919">
        <v>7</v>
      </c>
      <c r="E919">
        <v>24</v>
      </c>
      <c r="F919">
        <v>0</v>
      </c>
      <c r="G919">
        <v>5.24</v>
      </c>
      <c r="H919">
        <v>173.24</v>
      </c>
    </row>
    <row r="920" spans="1:8" x14ac:dyDescent="0.25">
      <c r="A920">
        <v>10594</v>
      </c>
      <c r="B920" s="5">
        <v>35620</v>
      </c>
      <c r="C920" t="s">
        <v>65</v>
      </c>
      <c r="D920">
        <v>13.25</v>
      </c>
      <c r="E920">
        <v>30</v>
      </c>
      <c r="F920">
        <v>0</v>
      </c>
      <c r="G920">
        <v>5.24</v>
      </c>
      <c r="H920">
        <v>402.74</v>
      </c>
    </row>
    <row r="921" spans="1:8" x14ac:dyDescent="0.25">
      <c r="A921">
        <v>10595</v>
      </c>
      <c r="B921" s="5">
        <v>35621</v>
      </c>
      <c r="C921" t="s">
        <v>39</v>
      </c>
      <c r="D921">
        <v>18</v>
      </c>
      <c r="E921">
        <v>30</v>
      </c>
      <c r="F921">
        <v>0.25</v>
      </c>
      <c r="G921">
        <v>96.78</v>
      </c>
      <c r="H921">
        <v>501.78</v>
      </c>
    </row>
    <row r="922" spans="1:8" x14ac:dyDescent="0.25">
      <c r="A922">
        <v>10595</v>
      </c>
      <c r="B922" s="5">
        <v>35621</v>
      </c>
      <c r="C922" t="s">
        <v>80</v>
      </c>
      <c r="D922">
        <v>28.5</v>
      </c>
      <c r="E922">
        <v>120</v>
      </c>
      <c r="F922">
        <v>0.25</v>
      </c>
      <c r="G922">
        <v>96.78</v>
      </c>
      <c r="H922">
        <v>2661.78</v>
      </c>
    </row>
    <row r="923" spans="1:8" x14ac:dyDescent="0.25">
      <c r="A923">
        <v>10595</v>
      </c>
      <c r="B923" s="5">
        <v>35621</v>
      </c>
      <c r="C923" t="s">
        <v>67</v>
      </c>
      <c r="D923">
        <v>36</v>
      </c>
      <c r="E923">
        <v>65</v>
      </c>
      <c r="F923">
        <v>0.25</v>
      </c>
      <c r="G923">
        <v>96.78</v>
      </c>
      <c r="H923">
        <v>1851.78</v>
      </c>
    </row>
    <row r="924" spans="1:8" x14ac:dyDescent="0.25">
      <c r="A924">
        <v>10596</v>
      </c>
      <c r="B924" s="5">
        <v>35622</v>
      </c>
      <c r="C924" t="s">
        <v>11</v>
      </c>
      <c r="D924">
        <v>38</v>
      </c>
      <c r="E924">
        <v>5</v>
      </c>
      <c r="F924">
        <v>0.2</v>
      </c>
      <c r="G924">
        <v>16.34</v>
      </c>
      <c r="H924">
        <v>168.34</v>
      </c>
    </row>
    <row r="925" spans="1:8" x14ac:dyDescent="0.25">
      <c r="A925">
        <v>10596</v>
      </c>
      <c r="B925" s="5">
        <v>35622</v>
      </c>
      <c r="C925" t="s">
        <v>62</v>
      </c>
      <c r="D925">
        <v>43.9</v>
      </c>
      <c r="E925">
        <v>24</v>
      </c>
      <c r="F925">
        <v>0.2</v>
      </c>
      <c r="G925">
        <v>16.34</v>
      </c>
      <c r="H925">
        <v>859.22</v>
      </c>
    </row>
    <row r="926" spans="1:8" x14ac:dyDescent="0.25">
      <c r="A926">
        <v>10596</v>
      </c>
      <c r="B926" s="5">
        <v>35622</v>
      </c>
      <c r="C926" t="s">
        <v>54</v>
      </c>
      <c r="D926">
        <v>7.75</v>
      </c>
      <c r="E926">
        <v>30</v>
      </c>
      <c r="F926">
        <v>0.2</v>
      </c>
      <c r="G926">
        <v>16.34</v>
      </c>
      <c r="H926">
        <v>202.34</v>
      </c>
    </row>
    <row r="927" spans="1:8" x14ac:dyDescent="0.25">
      <c r="A927">
        <v>10597</v>
      </c>
      <c r="B927" s="5">
        <v>35622</v>
      </c>
      <c r="C927" t="s">
        <v>14</v>
      </c>
      <c r="D927">
        <v>4.5</v>
      </c>
      <c r="E927">
        <v>35</v>
      </c>
      <c r="F927">
        <v>0.2</v>
      </c>
      <c r="G927">
        <v>35.119999999999997</v>
      </c>
      <c r="H927">
        <v>161.12</v>
      </c>
    </row>
    <row r="928" spans="1:8" x14ac:dyDescent="0.25">
      <c r="A928">
        <v>10597</v>
      </c>
      <c r="B928" s="5">
        <v>35622</v>
      </c>
      <c r="C928" t="s">
        <v>34</v>
      </c>
      <c r="D928">
        <v>19.5</v>
      </c>
      <c r="E928">
        <v>20</v>
      </c>
      <c r="F928">
        <v>0</v>
      </c>
      <c r="G928">
        <v>35.119999999999997</v>
      </c>
      <c r="H928">
        <v>425.12</v>
      </c>
    </row>
    <row r="929" spans="1:8" x14ac:dyDescent="0.25">
      <c r="A929">
        <v>10597</v>
      </c>
      <c r="B929" s="5">
        <v>35622</v>
      </c>
      <c r="C929" t="s">
        <v>20</v>
      </c>
      <c r="D929">
        <v>21.05</v>
      </c>
      <c r="E929">
        <v>12</v>
      </c>
      <c r="F929">
        <v>0.2</v>
      </c>
      <c r="G929">
        <v>35.119999999999997</v>
      </c>
      <c r="H929">
        <v>237.2</v>
      </c>
    </row>
    <row r="930" spans="1:8" x14ac:dyDescent="0.25">
      <c r="A930">
        <v>10598</v>
      </c>
      <c r="B930" s="5">
        <v>35625</v>
      </c>
      <c r="C930" t="s">
        <v>35</v>
      </c>
      <c r="D930">
        <v>43.9</v>
      </c>
      <c r="E930">
        <v>50</v>
      </c>
      <c r="F930">
        <v>0</v>
      </c>
      <c r="G930">
        <v>44.42</v>
      </c>
      <c r="H930">
        <v>2239.42</v>
      </c>
    </row>
    <row r="931" spans="1:8" x14ac:dyDescent="0.25">
      <c r="A931">
        <v>10598</v>
      </c>
      <c r="B931" s="5">
        <v>35625</v>
      </c>
      <c r="C931" t="s">
        <v>47</v>
      </c>
      <c r="D931">
        <v>21.5</v>
      </c>
      <c r="E931">
        <v>9</v>
      </c>
      <c r="F931">
        <v>0</v>
      </c>
      <c r="G931">
        <v>44.42</v>
      </c>
      <c r="H931">
        <v>237.92</v>
      </c>
    </row>
    <row r="932" spans="1:8" x14ac:dyDescent="0.25">
      <c r="A932">
        <v>10599</v>
      </c>
      <c r="B932" s="5">
        <v>35626</v>
      </c>
      <c r="C932" t="s">
        <v>40</v>
      </c>
      <c r="D932">
        <v>49.3</v>
      </c>
      <c r="E932">
        <v>10</v>
      </c>
      <c r="F932">
        <v>0</v>
      </c>
      <c r="G932">
        <v>29.98</v>
      </c>
      <c r="H932">
        <v>522.98</v>
      </c>
    </row>
    <row r="933" spans="1:8" x14ac:dyDescent="0.25">
      <c r="A933">
        <v>10600</v>
      </c>
      <c r="B933" s="5">
        <v>35627</v>
      </c>
      <c r="C933" t="s">
        <v>61</v>
      </c>
      <c r="D933">
        <v>7.45</v>
      </c>
      <c r="E933">
        <v>4</v>
      </c>
      <c r="F933">
        <v>0</v>
      </c>
      <c r="G933">
        <v>45.13</v>
      </c>
      <c r="H933">
        <v>74.930000000000007</v>
      </c>
    </row>
    <row r="934" spans="1:8" x14ac:dyDescent="0.25">
      <c r="A934">
        <v>10600</v>
      </c>
      <c r="B934" s="5">
        <v>35627</v>
      </c>
      <c r="C934" t="s">
        <v>55</v>
      </c>
      <c r="D934">
        <v>15</v>
      </c>
      <c r="E934">
        <v>30</v>
      </c>
      <c r="F934">
        <v>0</v>
      </c>
      <c r="G934">
        <v>45.13</v>
      </c>
      <c r="H934">
        <v>495.13</v>
      </c>
    </row>
    <row r="935" spans="1:8" x14ac:dyDescent="0.25">
      <c r="A935">
        <v>10601</v>
      </c>
      <c r="B935" s="5">
        <v>35627</v>
      </c>
      <c r="C935" t="s">
        <v>52</v>
      </c>
      <c r="D935">
        <v>6</v>
      </c>
      <c r="E935">
        <v>60</v>
      </c>
      <c r="F935">
        <v>0</v>
      </c>
      <c r="G935">
        <v>58.3</v>
      </c>
      <c r="H935">
        <v>418.3</v>
      </c>
    </row>
    <row r="936" spans="1:8" x14ac:dyDescent="0.25">
      <c r="A936">
        <v>10601</v>
      </c>
      <c r="B936" s="5">
        <v>35627</v>
      </c>
      <c r="C936" t="s">
        <v>33</v>
      </c>
      <c r="D936">
        <v>55</v>
      </c>
      <c r="E936">
        <v>35</v>
      </c>
      <c r="F936">
        <v>0</v>
      </c>
      <c r="G936">
        <v>58.3</v>
      </c>
      <c r="H936">
        <v>1983.3</v>
      </c>
    </row>
    <row r="937" spans="1:8" x14ac:dyDescent="0.25">
      <c r="A937">
        <v>10602</v>
      </c>
      <c r="B937" s="5">
        <v>35628</v>
      </c>
      <c r="C937" t="s">
        <v>26</v>
      </c>
      <c r="D937">
        <v>13</v>
      </c>
      <c r="E937">
        <v>5</v>
      </c>
      <c r="F937">
        <v>0.25</v>
      </c>
      <c r="G937">
        <v>2.92</v>
      </c>
      <c r="H937">
        <v>51.67</v>
      </c>
    </row>
    <row r="938" spans="1:8" x14ac:dyDescent="0.25">
      <c r="A938">
        <v>10603</v>
      </c>
      <c r="B938" s="5">
        <v>35629</v>
      </c>
      <c r="C938" t="s">
        <v>15</v>
      </c>
      <c r="D938">
        <v>21</v>
      </c>
      <c r="E938">
        <v>48</v>
      </c>
      <c r="F938">
        <v>0</v>
      </c>
      <c r="G938">
        <v>48.77</v>
      </c>
      <c r="H938">
        <v>1056.77</v>
      </c>
    </row>
    <row r="939" spans="1:8" x14ac:dyDescent="0.25">
      <c r="A939">
        <v>10603</v>
      </c>
      <c r="B939" s="5">
        <v>35629</v>
      </c>
      <c r="C939" t="s">
        <v>23</v>
      </c>
      <c r="D939">
        <v>20</v>
      </c>
      <c r="E939">
        <v>25</v>
      </c>
      <c r="F939">
        <v>0.05</v>
      </c>
      <c r="G939">
        <v>48.77</v>
      </c>
      <c r="H939">
        <v>523.77</v>
      </c>
    </row>
    <row r="940" spans="1:8" x14ac:dyDescent="0.25">
      <c r="A940">
        <v>10604</v>
      </c>
      <c r="B940" s="5">
        <v>35629</v>
      </c>
      <c r="C940" t="s">
        <v>78</v>
      </c>
      <c r="D940">
        <v>12.75</v>
      </c>
      <c r="E940">
        <v>6</v>
      </c>
      <c r="F940">
        <v>0.1</v>
      </c>
      <c r="G940">
        <v>7.46</v>
      </c>
      <c r="H940">
        <v>76.31</v>
      </c>
    </row>
    <row r="941" spans="1:8" x14ac:dyDescent="0.25">
      <c r="A941">
        <v>10604</v>
      </c>
      <c r="B941" s="5">
        <v>35629</v>
      </c>
      <c r="C941" t="s">
        <v>18</v>
      </c>
      <c r="D941">
        <v>18</v>
      </c>
      <c r="E941">
        <v>10</v>
      </c>
      <c r="F941">
        <v>0.1</v>
      </c>
      <c r="G941">
        <v>7.46</v>
      </c>
      <c r="H941">
        <v>169.46</v>
      </c>
    </row>
    <row r="942" spans="1:8" x14ac:dyDescent="0.25">
      <c r="A942">
        <v>10605</v>
      </c>
      <c r="B942" s="5">
        <v>35632</v>
      </c>
      <c r="C942" t="s">
        <v>28</v>
      </c>
      <c r="D942">
        <v>17.45</v>
      </c>
      <c r="E942">
        <v>30</v>
      </c>
      <c r="F942">
        <v>0.05</v>
      </c>
      <c r="G942">
        <v>379.13</v>
      </c>
      <c r="H942">
        <v>876.45500000000004</v>
      </c>
    </row>
    <row r="943" spans="1:8" x14ac:dyDescent="0.25">
      <c r="A943">
        <v>10605</v>
      </c>
      <c r="B943" s="5">
        <v>35632</v>
      </c>
      <c r="C943" t="s">
        <v>33</v>
      </c>
      <c r="D943">
        <v>55</v>
      </c>
      <c r="E943">
        <v>20</v>
      </c>
      <c r="F943">
        <v>0.05</v>
      </c>
      <c r="G943">
        <v>379.13</v>
      </c>
      <c r="H943">
        <v>1424.13</v>
      </c>
    </row>
    <row r="944" spans="1:8" x14ac:dyDescent="0.25">
      <c r="A944">
        <v>10605</v>
      </c>
      <c r="B944" s="5">
        <v>35632</v>
      </c>
      <c r="C944" t="s">
        <v>6</v>
      </c>
      <c r="D944">
        <v>34</v>
      </c>
      <c r="E944">
        <v>70</v>
      </c>
      <c r="F944">
        <v>0.05</v>
      </c>
      <c r="G944">
        <v>379.13</v>
      </c>
      <c r="H944">
        <v>2640.13</v>
      </c>
    </row>
    <row r="945" spans="1:8" x14ac:dyDescent="0.25">
      <c r="A945">
        <v>10605</v>
      </c>
      <c r="B945" s="5">
        <v>35632</v>
      </c>
      <c r="C945" t="s">
        <v>47</v>
      </c>
      <c r="D945">
        <v>21.5</v>
      </c>
      <c r="E945">
        <v>15</v>
      </c>
      <c r="F945">
        <v>0.05</v>
      </c>
      <c r="G945">
        <v>379.13</v>
      </c>
      <c r="H945">
        <v>685.505</v>
      </c>
    </row>
    <row r="946" spans="1:8" x14ac:dyDescent="0.25">
      <c r="A946">
        <v>10606</v>
      </c>
      <c r="B946" s="5">
        <v>35633</v>
      </c>
      <c r="C946" t="s">
        <v>64</v>
      </c>
      <c r="D946">
        <v>22</v>
      </c>
      <c r="E946">
        <v>20</v>
      </c>
      <c r="F946">
        <v>0.2</v>
      </c>
      <c r="G946">
        <v>79.400000000000006</v>
      </c>
      <c r="H946">
        <v>431.4</v>
      </c>
    </row>
    <row r="947" spans="1:8" x14ac:dyDescent="0.25">
      <c r="A947">
        <v>10606</v>
      </c>
      <c r="B947" s="5">
        <v>35633</v>
      </c>
      <c r="C947" t="s">
        <v>30</v>
      </c>
      <c r="D947">
        <v>24</v>
      </c>
      <c r="E947">
        <v>20</v>
      </c>
      <c r="F947">
        <v>0.2</v>
      </c>
      <c r="G947">
        <v>79.400000000000006</v>
      </c>
      <c r="H947">
        <v>463.4</v>
      </c>
    </row>
    <row r="948" spans="1:8" x14ac:dyDescent="0.25">
      <c r="A948">
        <v>10606</v>
      </c>
      <c r="B948" s="5">
        <v>35633</v>
      </c>
      <c r="C948" t="s">
        <v>40</v>
      </c>
      <c r="D948">
        <v>49.3</v>
      </c>
      <c r="E948">
        <v>10</v>
      </c>
      <c r="F948">
        <v>0.2</v>
      </c>
      <c r="G948">
        <v>79.400000000000006</v>
      </c>
      <c r="H948">
        <v>473.8</v>
      </c>
    </row>
    <row r="949" spans="1:8" x14ac:dyDescent="0.25">
      <c r="A949">
        <v>10607</v>
      </c>
      <c r="B949" s="5">
        <v>35633</v>
      </c>
      <c r="C949" t="s">
        <v>43</v>
      </c>
      <c r="D949">
        <v>30</v>
      </c>
      <c r="E949">
        <v>45</v>
      </c>
      <c r="F949">
        <v>0</v>
      </c>
      <c r="G949">
        <v>200.24</v>
      </c>
      <c r="H949">
        <v>1550.24</v>
      </c>
    </row>
    <row r="950" spans="1:8" x14ac:dyDescent="0.25">
      <c r="A950">
        <v>10607</v>
      </c>
      <c r="B950" s="5">
        <v>35633</v>
      </c>
      <c r="C950" t="s">
        <v>4</v>
      </c>
      <c r="D950">
        <v>39</v>
      </c>
      <c r="E950">
        <v>100</v>
      </c>
      <c r="F950">
        <v>0</v>
      </c>
      <c r="G950">
        <v>200.24</v>
      </c>
      <c r="H950">
        <v>4100.24</v>
      </c>
    </row>
    <row r="951" spans="1:8" x14ac:dyDescent="0.25">
      <c r="A951">
        <v>10607</v>
      </c>
      <c r="B951" s="5">
        <v>35633</v>
      </c>
      <c r="C951" t="s">
        <v>10</v>
      </c>
      <c r="D951">
        <v>2.5</v>
      </c>
      <c r="E951">
        <v>14</v>
      </c>
      <c r="F951">
        <v>0</v>
      </c>
      <c r="G951">
        <v>200.24</v>
      </c>
      <c r="H951">
        <v>235.24</v>
      </c>
    </row>
    <row r="952" spans="1:8" x14ac:dyDescent="0.25">
      <c r="A952">
        <v>10607</v>
      </c>
      <c r="B952" s="5">
        <v>35633</v>
      </c>
      <c r="C952" t="s">
        <v>5</v>
      </c>
      <c r="D952">
        <v>18.399999999999999</v>
      </c>
      <c r="E952">
        <v>42</v>
      </c>
      <c r="F952">
        <v>0</v>
      </c>
      <c r="G952">
        <v>200.24</v>
      </c>
      <c r="H952">
        <v>973.04</v>
      </c>
    </row>
    <row r="953" spans="1:8" x14ac:dyDescent="0.25">
      <c r="A953">
        <v>10607</v>
      </c>
      <c r="B953" s="5">
        <v>35633</v>
      </c>
      <c r="C953" t="s">
        <v>24</v>
      </c>
      <c r="D953">
        <v>34.799999999999997</v>
      </c>
      <c r="E953">
        <v>12</v>
      </c>
      <c r="F953">
        <v>0</v>
      </c>
      <c r="G953">
        <v>200.24</v>
      </c>
      <c r="H953">
        <v>617.84</v>
      </c>
    </row>
    <row r="954" spans="1:8" x14ac:dyDescent="0.25">
      <c r="A954">
        <v>10608</v>
      </c>
      <c r="B954" s="5">
        <v>35634</v>
      </c>
      <c r="C954" t="s">
        <v>11</v>
      </c>
      <c r="D954">
        <v>38</v>
      </c>
      <c r="E954">
        <v>28</v>
      </c>
      <c r="F954">
        <v>0</v>
      </c>
      <c r="G954">
        <v>27.79</v>
      </c>
      <c r="H954">
        <v>1091.79</v>
      </c>
    </row>
    <row r="955" spans="1:8" x14ac:dyDescent="0.25">
      <c r="A955">
        <v>10609</v>
      </c>
      <c r="B955" s="5">
        <v>35635</v>
      </c>
      <c r="C955" t="s">
        <v>46</v>
      </c>
      <c r="D955">
        <v>18</v>
      </c>
      <c r="E955">
        <v>3</v>
      </c>
      <c r="F955">
        <v>0</v>
      </c>
      <c r="G955">
        <v>1.85</v>
      </c>
      <c r="H955">
        <v>55.85</v>
      </c>
    </row>
    <row r="956" spans="1:8" x14ac:dyDescent="0.25">
      <c r="A956">
        <v>10609</v>
      </c>
      <c r="B956" s="5">
        <v>35635</v>
      </c>
      <c r="C956" t="s">
        <v>50</v>
      </c>
      <c r="D956">
        <v>31</v>
      </c>
      <c r="E956">
        <v>10</v>
      </c>
      <c r="F956">
        <v>0</v>
      </c>
      <c r="G956">
        <v>1.85</v>
      </c>
      <c r="H956">
        <v>311.85000000000002</v>
      </c>
    </row>
    <row r="957" spans="1:8" x14ac:dyDescent="0.25">
      <c r="A957">
        <v>10609</v>
      </c>
      <c r="B957" s="5">
        <v>35635</v>
      </c>
      <c r="C957" t="s">
        <v>38</v>
      </c>
      <c r="D957">
        <v>10</v>
      </c>
      <c r="E957">
        <v>6</v>
      </c>
      <c r="F957">
        <v>0</v>
      </c>
      <c r="G957">
        <v>1.85</v>
      </c>
      <c r="H957">
        <v>61.85</v>
      </c>
    </row>
    <row r="958" spans="1:8" x14ac:dyDescent="0.25">
      <c r="A958">
        <v>10610</v>
      </c>
      <c r="B958" s="5">
        <v>35636</v>
      </c>
      <c r="C958" t="s">
        <v>16</v>
      </c>
      <c r="D958">
        <v>19</v>
      </c>
      <c r="E958">
        <v>21</v>
      </c>
      <c r="F958">
        <v>0.25</v>
      </c>
      <c r="G958">
        <v>26.78</v>
      </c>
      <c r="H958">
        <v>326.02999999999997</v>
      </c>
    </row>
    <row r="959" spans="1:8" x14ac:dyDescent="0.25">
      <c r="A959">
        <v>10611</v>
      </c>
      <c r="B959" s="5">
        <v>35636</v>
      </c>
      <c r="C959" t="s">
        <v>46</v>
      </c>
      <c r="D959">
        <v>18</v>
      </c>
      <c r="E959">
        <v>6</v>
      </c>
      <c r="F959">
        <v>0</v>
      </c>
      <c r="G959">
        <v>80.650000000000006</v>
      </c>
      <c r="H959">
        <v>188.65</v>
      </c>
    </row>
    <row r="960" spans="1:8" x14ac:dyDescent="0.25">
      <c r="A960">
        <v>10611</v>
      </c>
      <c r="B960" s="5">
        <v>35636</v>
      </c>
      <c r="C960" t="s">
        <v>7</v>
      </c>
      <c r="D960">
        <v>19</v>
      </c>
      <c r="E960">
        <v>10</v>
      </c>
      <c r="F960">
        <v>0</v>
      </c>
      <c r="G960">
        <v>80.650000000000006</v>
      </c>
      <c r="H960">
        <v>270.64999999999998</v>
      </c>
    </row>
    <row r="961" spans="1:8" x14ac:dyDescent="0.25">
      <c r="A961">
        <v>10611</v>
      </c>
      <c r="B961" s="5">
        <v>35636</v>
      </c>
      <c r="C961" t="s">
        <v>6</v>
      </c>
      <c r="D961">
        <v>34</v>
      </c>
      <c r="E961">
        <v>15</v>
      </c>
      <c r="F961">
        <v>0</v>
      </c>
      <c r="G961">
        <v>80.650000000000006</v>
      </c>
      <c r="H961">
        <v>590.65</v>
      </c>
    </row>
    <row r="962" spans="1:8" x14ac:dyDescent="0.25">
      <c r="A962">
        <v>10612</v>
      </c>
      <c r="B962" s="5">
        <v>35639</v>
      </c>
      <c r="C962" t="s">
        <v>50</v>
      </c>
      <c r="D962">
        <v>31</v>
      </c>
      <c r="E962">
        <v>70</v>
      </c>
      <c r="F962">
        <v>0</v>
      </c>
      <c r="G962">
        <v>544.08000000000004</v>
      </c>
      <c r="H962">
        <v>2714.08</v>
      </c>
    </row>
    <row r="963" spans="1:8" x14ac:dyDescent="0.25">
      <c r="A963">
        <v>10612</v>
      </c>
      <c r="B963" s="5">
        <v>35639</v>
      </c>
      <c r="C963" t="s">
        <v>16</v>
      </c>
      <c r="D963">
        <v>19</v>
      </c>
      <c r="E963">
        <v>55</v>
      </c>
      <c r="F963">
        <v>0</v>
      </c>
      <c r="G963">
        <v>544.08000000000004</v>
      </c>
      <c r="H963">
        <v>1589.08</v>
      </c>
    </row>
    <row r="964" spans="1:8" x14ac:dyDescent="0.25">
      <c r="A964">
        <v>10612</v>
      </c>
      <c r="B964" s="5">
        <v>35639</v>
      </c>
      <c r="C964" t="s">
        <v>23</v>
      </c>
      <c r="D964">
        <v>20</v>
      </c>
      <c r="E964">
        <v>18</v>
      </c>
      <c r="F964">
        <v>0</v>
      </c>
      <c r="G964">
        <v>544.08000000000004</v>
      </c>
      <c r="H964">
        <v>904.08</v>
      </c>
    </row>
    <row r="965" spans="1:8" x14ac:dyDescent="0.25">
      <c r="A965">
        <v>10612</v>
      </c>
      <c r="B965" s="5">
        <v>35639</v>
      </c>
      <c r="C965" t="s">
        <v>6</v>
      </c>
      <c r="D965">
        <v>34</v>
      </c>
      <c r="E965">
        <v>40</v>
      </c>
      <c r="F965">
        <v>0</v>
      </c>
      <c r="G965">
        <v>544.08000000000004</v>
      </c>
      <c r="H965">
        <v>1904.08</v>
      </c>
    </row>
    <row r="966" spans="1:8" x14ac:dyDescent="0.25">
      <c r="A966">
        <v>10612</v>
      </c>
      <c r="B966" s="5">
        <v>35639</v>
      </c>
      <c r="C966" t="s">
        <v>18</v>
      </c>
      <c r="D966">
        <v>18</v>
      </c>
      <c r="E966">
        <v>80</v>
      </c>
      <c r="F966">
        <v>0</v>
      </c>
      <c r="G966">
        <v>544.08000000000004</v>
      </c>
      <c r="H966">
        <v>1984.08</v>
      </c>
    </row>
    <row r="967" spans="1:8" x14ac:dyDescent="0.25">
      <c r="A967">
        <v>10613</v>
      </c>
      <c r="B967" s="5">
        <v>35640</v>
      </c>
      <c r="C967" t="s">
        <v>52</v>
      </c>
      <c r="D967">
        <v>6</v>
      </c>
      <c r="E967">
        <v>8</v>
      </c>
      <c r="F967">
        <v>0.1</v>
      </c>
      <c r="G967">
        <v>8.11</v>
      </c>
      <c r="H967">
        <v>51.31</v>
      </c>
    </row>
    <row r="968" spans="1:8" x14ac:dyDescent="0.25">
      <c r="A968">
        <v>10613</v>
      </c>
      <c r="B968" s="5">
        <v>35640</v>
      </c>
      <c r="C968" t="s">
        <v>54</v>
      </c>
      <c r="D968">
        <v>7.75</v>
      </c>
      <c r="E968">
        <v>40</v>
      </c>
      <c r="F968">
        <v>0</v>
      </c>
      <c r="G968">
        <v>8.11</v>
      </c>
      <c r="H968">
        <v>318.11</v>
      </c>
    </row>
    <row r="969" spans="1:8" x14ac:dyDescent="0.25">
      <c r="A969">
        <v>10614</v>
      </c>
      <c r="B969" s="5">
        <v>35640</v>
      </c>
      <c r="C969" t="s">
        <v>31</v>
      </c>
      <c r="D969">
        <v>21</v>
      </c>
      <c r="E969">
        <v>14</v>
      </c>
      <c r="F969">
        <v>0</v>
      </c>
      <c r="G969">
        <v>1.93</v>
      </c>
      <c r="H969">
        <v>295.93</v>
      </c>
    </row>
    <row r="970" spans="1:8" x14ac:dyDescent="0.25">
      <c r="A970">
        <v>10614</v>
      </c>
      <c r="B970" s="5">
        <v>35640</v>
      </c>
      <c r="C970" t="s">
        <v>38</v>
      </c>
      <c r="D970">
        <v>10</v>
      </c>
      <c r="E970">
        <v>8</v>
      </c>
      <c r="F970">
        <v>0</v>
      </c>
      <c r="G970">
        <v>1.93</v>
      </c>
      <c r="H970">
        <v>81.93</v>
      </c>
    </row>
    <row r="971" spans="1:8" x14ac:dyDescent="0.25">
      <c r="A971">
        <v>10614</v>
      </c>
      <c r="B971" s="5">
        <v>35640</v>
      </c>
      <c r="C971" t="s">
        <v>8</v>
      </c>
      <c r="D971">
        <v>18</v>
      </c>
      <c r="E971">
        <v>5</v>
      </c>
      <c r="F971">
        <v>0</v>
      </c>
      <c r="G971">
        <v>1.93</v>
      </c>
      <c r="H971">
        <v>91.93</v>
      </c>
    </row>
    <row r="972" spans="1:8" x14ac:dyDescent="0.25">
      <c r="A972">
        <v>10615</v>
      </c>
      <c r="B972" s="5">
        <v>35641</v>
      </c>
      <c r="C972" t="s">
        <v>30</v>
      </c>
      <c r="D972">
        <v>24</v>
      </c>
      <c r="E972">
        <v>5</v>
      </c>
      <c r="F972">
        <v>0</v>
      </c>
      <c r="G972">
        <v>0.75</v>
      </c>
      <c r="H972">
        <v>120.75</v>
      </c>
    </row>
    <row r="973" spans="1:8" x14ac:dyDescent="0.25">
      <c r="A973">
        <v>10616</v>
      </c>
      <c r="B973" s="5">
        <v>35642</v>
      </c>
      <c r="C973" t="s">
        <v>69</v>
      </c>
      <c r="D973">
        <v>263.5</v>
      </c>
      <c r="E973">
        <v>15</v>
      </c>
      <c r="F973">
        <v>0.05</v>
      </c>
      <c r="G973">
        <v>116.53</v>
      </c>
      <c r="H973">
        <v>3871.4050000000002</v>
      </c>
    </row>
    <row r="974" spans="1:8" x14ac:dyDescent="0.25">
      <c r="A974">
        <v>10616</v>
      </c>
      <c r="B974" s="5">
        <v>35642</v>
      </c>
      <c r="C974" t="s">
        <v>11</v>
      </c>
      <c r="D974">
        <v>38</v>
      </c>
      <c r="E974">
        <v>14</v>
      </c>
      <c r="F974">
        <v>0</v>
      </c>
      <c r="G974">
        <v>116.53</v>
      </c>
      <c r="H974">
        <v>648.53</v>
      </c>
    </row>
    <row r="975" spans="1:8" x14ac:dyDescent="0.25">
      <c r="A975">
        <v>10616</v>
      </c>
      <c r="B975" s="5">
        <v>35642</v>
      </c>
      <c r="C975" t="s">
        <v>27</v>
      </c>
      <c r="D975">
        <v>15</v>
      </c>
      <c r="E975">
        <v>15</v>
      </c>
      <c r="F975">
        <v>0.05</v>
      </c>
      <c r="G975">
        <v>116.53</v>
      </c>
      <c r="H975">
        <v>330.28</v>
      </c>
    </row>
    <row r="976" spans="1:8" x14ac:dyDescent="0.25">
      <c r="A976">
        <v>10616</v>
      </c>
      <c r="B976" s="5">
        <v>35642</v>
      </c>
      <c r="C976" t="s">
        <v>47</v>
      </c>
      <c r="D976">
        <v>21.5</v>
      </c>
      <c r="E976">
        <v>15</v>
      </c>
      <c r="F976">
        <v>0.05</v>
      </c>
      <c r="G976">
        <v>116.53</v>
      </c>
      <c r="H976">
        <v>422.90499999999997</v>
      </c>
    </row>
    <row r="977" spans="1:8" x14ac:dyDescent="0.25">
      <c r="A977">
        <v>10617</v>
      </c>
      <c r="B977" s="5">
        <v>35642</v>
      </c>
      <c r="C977" t="s">
        <v>33</v>
      </c>
      <c r="D977">
        <v>55</v>
      </c>
      <c r="E977">
        <v>30</v>
      </c>
      <c r="F977">
        <v>0.15</v>
      </c>
      <c r="G977">
        <v>18.53</v>
      </c>
      <c r="H977">
        <v>1421.03</v>
      </c>
    </row>
    <row r="978" spans="1:8" x14ac:dyDescent="0.25">
      <c r="A978">
        <v>10618</v>
      </c>
      <c r="B978" s="5">
        <v>35643</v>
      </c>
      <c r="C978" t="s">
        <v>66</v>
      </c>
      <c r="D978">
        <v>25</v>
      </c>
      <c r="E978">
        <v>70</v>
      </c>
      <c r="F978">
        <v>0</v>
      </c>
      <c r="G978">
        <v>154.68</v>
      </c>
      <c r="H978">
        <v>1904.68</v>
      </c>
    </row>
    <row r="979" spans="1:8" x14ac:dyDescent="0.25">
      <c r="A979">
        <v>10618</v>
      </c>
      <c r="B979" s="5">
        <v>35643</v>
      </c>
      <c r="C979" t="s">
        <v>11</v>
      </c>
      <c r="D979">
        <v>38</v>
      </c>
      <c r="E979">
        <v>20</v>
      </c>
      <c r="F979">
        <v>0</v>
      </c>
      <c r="G979">
        <v>154.68</v>
      </c>
      <c r="H979">
        <v>914.68</v>
      </c>
    </row>
    <row r="980" spans="1:8" x14ac:dyDescent="0.25">
      <c r="A980">
        <v>10618</v>
      </c>
      <c r="B980" s="5">
        <v>35643</v>
      </c>
      <c r="C980" t="s">
        <v>58</v>
      </c>
      <c r="D980">
        <v>12.5</v>
      </c>
      <c r="E980">
        <v>15</v>
      </c>
      <c r="F980">
        <v>0</v>
      </c>
      <c r="G980">
        <v>154.68</v>
      </c>
      <c r="H980">
        <v>342.18</v>
      </c>
    </row>
    <row r="981" spans="1:8" x14ac:dyDescent="0.25">
      <c r="A981">
        <v>10619</v>
      </c>
      <c r="B981" s="5">
        <v>35646</v>
      </c>
      <c r="C981" t="s">
        <v>38</v>
      </c>
      <c r="D981">
        <v>10</v>
      </c>
      <c r="E981">
        <v>42</v>
      </c>
      <c r="F981">
        <v>0</v>
      </c>
      <c r="G981">
        <v>91.05</v>
      </c>
      <c r="H981">
        <v>511.05</v>
      </c>
    </row>
    <row r="982" spans="1:8" x14ac:dyDescent="0.25">
      <c r="A982">
        <v>10619</v>
      </c>
      <c r="B982" s="5">
        <v>35646</v>
      </c>
      <c r="C982" t="s">
        <v>15</v>
      </c>
      <c r="D982">
        <v>21</v>
      </c>
      <c r="E982">
        <v>40</v>
      </c>
      <c r="F982">
        <v>0</v>
      </c>
      <c r="G982">
        <v>91.05</v>
      </c>
      <c r="H982">
        <v>931.05</v>
      </c>
    </row>
    <row r="983" spans="1:8" x14ac:dyDescent="0.25">
      <c r="A983">
        <v>10620</v>
      </c>
      <c r="B983" s="5">
        <v>35647</v>
      </c>
      <c r="C983" t="s">
        <v>14</v>
      </c>
      <c r="D983">
        <v>4.5</v>
      </c>
      <c r="E983">
        <v>5</v>
      </c>
      <c r="F983">
        <v>0</v>
      </c>
      <c r="G983">
        <v>0.94</v>
      </c>
      <c r="H983">
        <v>23.44</v>
      </c>
    </row>
    <row r="984" spans="1:8" x14ac:dyDescent="0.25">
      <c r="A984">
        <v>10620</v>
      </c>
      <c r="B984" s="5">
        <v>35647</v>
      </c>
      <c r="C984" t="s">
        <v>70</v>
      </c>
      <c r="D984">
        <v>7</v>
      </c>
      <c r="E984">
        <v>5</v>
      </c>
      <c r="F984">
        <v>0</v>
      </c>
      <c r="G984">
        <v>0.94</v>
      </c>
      <c r="H984">
        <v>35.94</v>
      </c>
    </row>
    <row r="985" spans="1:8" x14ac:dyDescent="0.25">
      <c r="A985">
        <v>10621</v>
      </c>
      <c r="B985" s="5">
        <v>35647</v>
      </c>
      <c r="C985" t="s">
        <v>60</v>
      </c>
      <c r="D985">
        <v>9.1999999999999993</v>
      </c>
      <c r="E985">
        <v>5</v>
      </c>
      <c r="F985">
        <v>0</v>
      </c>
      <c r="G985">
        <v>23.73</v>
      </c>
      <c r="H985">
        <v>69.73</v>
      </c>
    </row>
    <row r="986" spans="1:8" x14ac:dyDescent="0.25">
      <c r="A986">
        <v>10621</v>
      </c>
      <c r="B986" s="5">
        <v>35647</v>
      </c>
      <c r="C986" t="s">
        <v>73</v>
      </c>
      <c r="D986">
        <v>9</v>
      </c>
      <c r="E986">
        <v>10</v>
      </c>
      <c r="F986">
        <v>0</v>
      </c>
      <c r="G986">
        <v>23.73</v>
      </c>
      <c r="H986">
        <v>113.73</v>
      </c>
    </row>
    <row r="987" spans="1:8" x14ac:dyDescent="0.25">
      <c r="A987">
        <v>10621</v>
      </c>
      <c r="B987" s="5">
        <v>35647</v>
      </c>
      <c r="C987" t="s">
        <v>27</v>
      </c>
      <c r="D987">
        <v>15</v>
      </c>
      <c r="E987">
        <v>20</v>
      </c>
      <c r="F987">
        <v>0</v>
      </c>
      <c r="G987">
        <v>23.73</v>
      </c>
      <c r="H987">
        <v>323.73</v>
      </c>
    </row>
    <row r="988" spans="1:8" x14ac:dyDescent="0.25">
      <c r="A988">
        <v>10621</v>
      </c>
      <c r="B988" s="5">
        <v>35647</v>
      </c>
      <c r="C988" t="s">
        <v>47</v>
      </c>
      <c r="D988">
        <v>21.5</v>
      </c>
      <c r="E988">
        <v>15</v>
      </c>
      <c r="F988">
        <v>0</v>
      </c>
      <c r="G988">
        <v>23.73</v>
      </c>
      <c r="H988">
        <v>346.23</v>
      </c>
    </row>
    <row r="989" spans="1:8" x14ac:dyDescent="0.25">
      <c r="A989">
        <v>10622</v>
      </c>
      <c r="B989" s="5">
        <v>35648</v>
      </c>
      <c r="C989" t="s">
        <v>7</v>
      </c>
      <c r="D989">
        <v>19</v>
      </c>
      <c r="E989">
        <v>20</v>
      </c>
      <c r="F989">
        <v>0</v>
      </c>
      <c r="G989">
        <v>50.97</v>
      </c>
      <c r="H989">
        <v>430.97</v>
      </c>
    </row>
    <row r="990" spans="1:8" x14ac:dyDescent="0.25">
      <c r="A990">
        <v>10622</v>
      </c>
      <c r="B990" s="5">
        <v>35648</v>
      </c>
      <c r="C990" t="s">
        <v>58</v>
      </c>
      <c r="D990">
        <v>12.5</v>
      </c>
      <c r="E990">
        <v>18</v>
      </c>
      <c r="F990">
        <v>0.2</v>
      </c>
      <c r="G990">
        <v>50.97</v>
      </c>
      <c r="H990">
        <v>230.97</v>
      </c>
    </row>
    <row r="991" spans="1:8" x14ac:dyDescent="0.25">
      <c r="A991">
        <v>10623</v>
      </c>
      <c r="B991" s="5">
        <v>35649</v>
      </c>
      <c r="C991" t="s">
        <v>42</v>
      </c>
      <c r="D991">
        <v>23.25</v>
      </c>
      <c r="E991">
        <v>21</v>
      </c>
      <c r="F991">
        <v>0</v>
      </c>
      <c r="G991">
        <v>97.18</v>
      </c>
      <c r="H991">
        <v>585.42999999999995</v>
      </c>
    </row>
    <row r="992" spans="1:8" x14ac:dyDescent="0.25">
      <c r="A992">
        <v>10623</v>
      </c>
      <c r="B992" s="5">
        <v>35649</v>
      </c>
      <c r="C992" t="s">
        <v>60</v>
      </c>
      <c r="D992">
        <v>9.1999999999999993</v>
      </c>
      <c r="E992">
        <v>15</v>
      </c>
      <c r="F992">
        <v>0.1</v>
      </c>
      <c r="G992">
        <v>97.18</v>
      </c>
      <c r="H992">
        <v>221.38</v>
      </c>
    </row>
    <row r="993" spans="1:8" x14ac:dyDescent="0.25">
      <c r="A993">
        <v>10623</v>
      </c>
      <c r="B993" s="5">
        <v>35649</v>
      </c>
      <c r="C993" t="s">
        <v>38</v>
      </c>
      <c r="D993">
        <v>10</v>
      </c>
      <c r="E993">
        <v>25</v>
      </c>
      <c r="F993">
        <v>0.1</v>
      </c>
      <c r="G993">
        <v>97.18</v>
      </c>
      <c r="H993">
        <v>322.18</v>
      </c>
    </row>
    <row r="994" spans="1:8" x14ac:dyDescent="0.25">
      <c r="A994">
        <v>10623</v>
      </c>
      <c r="B994" s="5">
        <v>35649</v>
      </c>
      <c r="C994" t="s">
        <v>14</v>
      </c>
      <c r="D994">
        <v>4.5</v>
      </c>
      <c r="E994">
        <v>3</v>
      </c>
      <c r="F994">
        <v>0</v>
      </c>
      <c r="G994">
        <v>97.18</v>
      </c>
      <c r="H994">
        <v>110.68</v>
      </c>
    </row>
    <row r="995" spans="1:8" x14ac:dyDescent="0.25">
      <c r="A995">
        <v>10623</v>
      </c>
      <c r="B995" s="5">
        <v>35649</v>
      </c>
      <c r="C995" t="s">
        <v>39</v>
      </c>
      <c r="D995">
        <v>18</v>
      </c>
      <c r="E995">
        <v>30</v>
      </c>
      <c r="F995">
        <v>0.1</v>
      </c>
      <c r="G995">
        <v>97.18</v>
      </c>
      <c r="H995">
        <v>583.17999999999995</v>
      </c>
    </row>
    <row r="996" spans="1:8" x14ac:dyDescent="0.25">
      <c r="A996">
        <v>10624</v>
      </c>
      <c r="B996" s="5">
        <v>35649</v>
      </c>
      <c r="C996" t="s">
        <v>56</v>
      </c>
      <c r="D996">
        <v>45.6</v>
      </c>
      <c r="E996">
        <v>10</v>
      </c>
      <c r="F996">
        <v>0</v>
      </c>
      <c r="G996">
        <v>94.8</v>
      </c>
      <c r="H996">
        <v>550.79999999999995</v>
      </c>
    </row>
    <row r="997" spans="1:8" x14ac:dyDescent="0.25">
      <c r="A997">
        <v>10624</v>
      </c>
      <c r="B997" s="5">
        <v>35649</v>
      </c>
      <c r="C997" t="s">
        <v>41</v>
      </c>
      <c r="D997">
        <v>123.79</v>
      </c>
      <c r="E997">
        <v>6</v>
      </c>
      <c r="F997">
        <v>0</v>
      </c>
      <c r="G997">
        <v>94.8</v>
      </c>
      <c r="H997">
        <v>837.54</v>
      </c>
    </row>
    <row r="998" spans="1:8" x14ac:dyDescent="0.25">
      <c r="A998">
        <v>10624</v>
      </c>
      <c r="B998" s="5">
        <v>35649</v>
      </c>
      <c r="C998" t="s">
        <v>49</v>
      </c>
      <c r="D998">
        <v>19.45</v>
      </c>
      <c r="E998">
        <v>10</v>
      </c>
      <c r="F998">
        <v>0</v>
      </c>
      <c r="G998">
        <v>94.8</v>
      </c>
      <c r="H998">
        <v>289.3</v>
      </c>
    </row>
    <row r="999" spans="1:8" x14ac:dyDescent="0.25">
      <c r="A999">
        <v>10625</v>
      </c>
      <c r="B999" s="5">
        <v>35650</v>
      </c>
      <c r="C999" t="s">
        <v>42</v>
      </c>
      <c r="D999">
        <v>23.25</v>
      </c>
      <c r="E999">
        <v>3</v>
      </c>
      <c r="F999">
        <v>0</v>
      </c>
      <c r="G999">
        <v>43.9</v>
      </c>
      <c r="H999">
        <v>113.65</v>
      </c>
    </row>
    <row r="1000" spans="1:8" x14ac:dyDescent="0.25">
      <c r="A1000">
        <v>10625</v>
      </c>
      <c r="B1000" s="5">
        <v>35650</v>
      </c>
      <c r="C1000" t="s">
        <v>36</v>
      </c>
      <c r="D1000">
        <v>14</v>
      </c>
      <c r="E1000">
        <v>5</v>
      </c>
      <c r="F1000">
        <v>0</v>
      </c>
      <c r="G1000">
        <v>43.9</v>
      </c>
      <c r="H1000">
        <v>113.9</v>
      </c>
    </row>
    <row r="1001" spans="1:8" x14ac:dyDescent="0.25">
      <c r="A1001">
        <v>10625</v>
      </c>
      <c r="B1001" s="5">
        <v>35650</v>
      </c>
      <c r="C1001" t="s">
        <v>6</v>
      </c>
      <c r="D1001">
        <v>34</v>
      </c>
      <c r="E1001">
        <v>10</v>
      </c>
      <c r="F1001">
        <v>0</v>
      </c>
      <c r="G1001">
        <v>43.9</v>
      </c>
      <c r="H1001">
        <v>383.9</v>
      </c>
    </row>
    <row r="1002" spans="1:8" x14ac:dyDescent="0.25">
      <c r="A1002">
        <v>10626</v>
      </c>
      <c r="B1002" s="5">
        <v>35653</v>
      </c>
      <c r="C1002" t="s">
        <v>29</v>
      </c>
      <c r="D1002">
        <v>32.799999999999997</v>
      </c>
      <c r="E1002">
        <v>12</v>
      </c>
      <c r="F1002">
        <v>0</v>
      </c>
      <c r="G1002">
        <v>138.69</v>
      </c>
      <c r="H1002">
        <v>532.29</v>
      </c>
    </row>
    <row r="1003" spans="1:8" x14ac:dyDescent="0.25">
      <c r="A1003">
        <v>10626</v>
      </c>
      <c r="B1003" s="5">
        <v>35653</v>
      </c>
      <c r="C1003" t="s">
        <v>6</v>
      </c>
      <c r="D1003">
        <v>34</v>
      </c>
      <c r="E1003">
        <v>20</v>
      </c>
      <c r="F1003">
        <v>0</v>
      </c>
      <c r="G1003">
        <v>138.69</v>
      </c>
      <c r="H1003">
        <v>818.69</v>
      </c>
    </row>
    <row r="1004" spans="1:8" x14ac:dyDescent="0.25">
      <c r="A1004">
        <v>10626</v>
      </c>
      <c r="B1004" s="5">
        <v>35653</v>
      </c>
      <c r="C1004" t="s">
        <v>47</v>
      </c>
      <c r="D1004">
        <v>21.5</v>
      </c>
      <c r="E1004">
        <v>20</v>
      </c>
      <c r="F1004">
        <v>0</v>
      </c>
      <c r="G1004">
        <v>138.69</v>
      </c>
      <c r="H1004">
        <v>568.69000000000005</v>
      </c>
    </row>
    <row r="1005" spans="1:8" x14ac:dyDescent="0.25">
      <c r="A1005">
        <v>10627</v>
      </c>
      <c r="B1005" s="5">
        <v>35653</v>
      </c>
      <c r="C1005" t="s">
        <v>40</v>
      </c>
      <c r="D1005">
        <v>49.3</v>
      </c>
      <c r="E1005">
        <v>15</v>
      </c>
      <c r="F1005">
        <v>0</v>
      </c>
      <c r="G1005">
        <v>107.46</v>
      </c>
      <c r="H1005">
        <v>846.96</v>
      </c>
    </row>
    <row r="1006" spans="1:8" x14ac:dyDescent="0.25">
      <c r="A1006">
        <v>10627</v>
      </c>
      <c r="B1006" s="5">
        <v>35653</v>
      </c>
      <c r="C1006" t="s">
        <v>55</v>
      </c>
      <c r="D1006">
        <v>15</v>
      </c>
      <c r="E1006">
        <v>35</v>
      </c>
      <c r="F1006">
        <v>0.15</v>
      </c>
      <c r="G1006">
        <v>107.46</v>
      </c>
      <c r="H1006">
        <v>553.71</v>
      </c>
    </row>
    <row r="1007" spans="1:8" x14ac:dyDescent="0.25">
      <c r="A1007">
        <v>10628</v>
      </c>
      <c r="B1007" s="5">
        <v>35654</v>
      </c>
      <c r="C1007" t="s">
        <v>46</v>
      </c>
      <c r="D1007">
        <v>18</v>
      </c>
      <c r="E1007">
        <v>25</v>
      </c>
      <c r="F1007">
        <v>0</v>
      </c>
      <c r="G1007">
        <v>30.36</v>
      </c>
      <c r="H1007">
        <v>480.36</v>
      </c>
    </row>
    <row r="1008" spans="1:8" x14ac:dyDescent="0.25">
      <c r="A1008">
        <v>10629</v>
      </c>
      <c r="B1008" s="5">
        <v>35654</v>
      </c>
      <c r="C1008" t="s">
        <v>41</v>
      </c>
      <c r="D1008">
        <v>123.79</v>
      </c>
      <c r="E1008">
        <v>20</v>
      </c>
      <c r="F1008">
        <v>0</v>
      </c>
      <c r="G1008">
        <v>85.46</v>
      </c>
      <c r="H1008">
        <v>2561.2600000000002</v>
      </c>
    </row>
    <row r="1009" spans="1:8" x14ac:dyDescent="0.25">
      <c r="A1009">
        <v>10629</v>
      </c>
      <c r="B1009" s="5">
        <v>35654</v>
      </c>
      <c r="C1009" t="s">
        <v>63</v>
      </c>
      <c r="D1009">
        <v>33.25</v>
      </c>
      <c r="E1009">
        <v>9</v>
      </c>
      <c r="F1009">
        <v>0</v>
      </c>
      <c r="G1009">
        <v>85.46</v>
      </c>
      <c r="H1009">
        <v>384.71</v>
      </c>
    </row>
    <row r="1010" spans="1:8" x14ac:dyDescent="0.25">
      <c r="A1010">
        <v>10630</v>
      </c>
      <c r="B1010" s="5">
        <v>35655</v>
      </c>
      <c r="C1010" t="s">
        <v>30</v>
      </c>
      <c r="D1010">
        <v>24</v>
      </c>
      <c r="E1010">
        <v>12</v>
      </c>
      <c r="F1010">
        <v>0.05</v>
      </c>
      <c r="G1010">
        <v>32.35</v>
      </c>
      <c r="H1010">
        <v>305.95</v>
      </c>
    </row>
    <row r="1011" spans="1:8" x14ac:dyDescent="0.25">
      <c r="A1011">
        <v>10630</v>
      </c>
      <c r="B1011" s="5">
        <v>35655</v>
      </c>
      <c r="C1011" t="s">
        <v>18</v>
      </c>
      <c r="D1011">
        <v>18</v>
      </c>
      <c r="E1011">
        <v>35</v>
      </c>
      <c r="F1011">
        <v>0</v>
      </c>
      <c r="G1011">
        <v>32.35</v>
      </c>
      <c r="H1011">
        <v>662.35</v>
      </c>
    </row>
    <row r="1012" spans="1:8" x14ac:dyDescent="0.25">
      <c r="A1012">
        <v>10631</v>
      </c>
      <c r="B1012" s="5">
        <v>35656</v>
      </c>
      <c r="C1012" t="s">
        <v>54</v>
      </c>
      <c r="D1012">
        <v>7.75</v>
      </c>
      <c r="E1012">
        <v>8</v>
      </c>
      <c r="F1012">
        <v>0.1</v>
      </c>
      <c r="G1012">
        <v>0.87</v>
      </c>
      <c r="H1012">
        <v>56.67</v>
      </c>
    </row>
    <row r="1013" spans="1:8" x14ac:dyDescent="0.25">
      <c r="A1013">
        <v>10632</v>
      </c>
      <c r="B1013" s="5">
        <v>35656</v>
      </c>
      <c r="C1013" t="s">
        <v>7</v>
      </c>
      <c r="D1013">
        <v>19</v>
      </c>
      <c r="E1013">
        <v>30</v>
      </c>
      <c r="F1013">
        <v>0.05</v>
      </c>
      <c r="G1013">
        <v>41.38</v>
      </c>
      <c r="H1013">
        <v>582.88</v>
      </c>
    </row>
    <row r="1014" spans="1:8" x14ac:dyDescent="0.25">
      <c r="A1014">
        <v>10632</v>
      </c>
      <c r="B1014" s="5">
        <v>35656</v>
      </c>
      <c r="C1014" t="s">
        <v>10</v>
      </c>
      <c r="D1014">
        <v>2.5</v>
      </c>
      <c r="E1014">
        <v>20</v>
      </c>
      <c r="F1014">
        <v>0.05</v>
      </c>
      <c r="G1014">
        <v>41.38</v>
      </c>
      <c r="H1014">
        <v>88.88</v>
      </c>
    </row>
    <row r="1015" spans="1:8" x14ac:dyDescent="0.25">
      <c r="A1015">
        <v>10633</v>
      </c>
      <c r="B1015" s="5">
        <v>35657</v>
      </c>
      <c r="C1015" t="s">
        <v>32</v>
      </c>
      <c r="D1015">
        <v>38</v>
      </c>
      <c r="E1015">
        <v>36</v>
      </c>
      <c r="F1015">
        <v>0.15</v>
      </c>
      <c r="G1015">
        <v>477.9</v>
      </c>
      <c r="H1015">
        <v>1640.7</v>
      </c>
    </row>
    <row r="1016" spans="1:8" x14ac:dyDescent="0.25">
      <c r="A1016">
        <v>10633</v>
      </c>
      <c r="B1016" s="5">
        <v>35657</v>
      </c>
      <c r="C1016" t="s">
        <v>52</v>
      </c>
      <c r="D1016">
        <v>6</v>
      </c>
      <c r="E1016">
        <v>13</v>
      </c>
      <c r="F1016">
        <v>0.15</v>
      </c>
      <c r="G1016">
        <v>477.9</v>
      </c>
      <c r="H1016">
        <v>544.20000000000005</v>
      </c>
    </row>
    <row r="1017" spans="1:8" x14ac:dyDescent="0.25">
      <c r="A1017">
        <v>10633</v>
      </c>
      <c r="B1017" s="5">
        <v>35657</v>
      </c>
      <c r="C1017" t="s">
        <v>71</v>
      </c>
      <c r="D1017">
        <v>31.23</v>
      </c>
      <c r="E1017">
        <v>35</v>
      </c>
      <c r="F1017">
        <v>0.15</v>
      </c>
      <c r="G1017">
        <v>477.9</v>
      </c>
      <c r="H1017">
        <v>1406.9929999999999</v>
      </c>
    </row>
    <row r="1018" spans="1:8" x14ac:dyDescent="0.25">
      <c r="A1018">
        <v>10633</v>
      </c>
      <c r="B1018" s="5">
        <v>35657</v>
      </c>
      <c r="C1018" t="s">
        <v>40</v>
      </c>
      <c r="D1018">
        <v>49.3</v>
      </c>
      <c r="E1018">
        <v>80</v>
      </c>
      <c r="F1018">
        <v>0.15</v>
      </c>
      <c r="G1018">
        <v>477.9</v>
      </c>
      <c r="H1018">
        <v>3830.3</v>
      </c>
    </row>
    <row r="1019" spans="1:8" x14ac:dyDescent="0.25">
      <c r="A1019">
        <v>10634</v>
      </c>
      <c r="B1019" s="5">
        <v>35657</v>
      </c>
      <c r="C1019" t="s">
        <v>43</v>
      </c>
      <c r="D1019">
        <v>30</v>
      </c>
      <c r="E1019">
        <v>35</v>
      </c>
      <c r="F1019">
        <v>0</v>
      </c>
      <c r="G1019">
        <v>487.38</v>
      </c>
      <c r="H1019">
        <v>1537.38</v>
      </c>
    </row>
    <row r="1020" spans="1:8" x14ac:dyDescent="0.25">
      <c r="A1020">
        <v>10634</v>
      </c>
      <c r="B1020" s="5">
        <v>35657</v>
      </c>
      <c r="C1020" t="s">
        <v>45</v>
      </c>
      <c r="D1020">
        <v>62.5</v>
      </c>
      <c r="E1020">
        <v>50</v>
      </c>
      <c r="F1020">
        <v>0</v>
      </c>
      <c r="G1020">
        <v>487.38</v>
      </c>
      <c r="H1020">
        <v>3612.38</v>
      </c>
    </row>
    <row r="1021" spans="1:8" x14ac:dyDescent="0.25">
      <c r="A1021">
        <v>10634</v>
      </c>
      <c r="B1021" s="5">
        <v>35657</v>
      </c>
      <c r="C1021" t="s">
        <v>21</v>
      </c>
      <c r="D1021">
        <v>53</v>
      </c>
      <c r="E1021">
        <v>15</v>
      </c>
      <c r="F1021">
        <v>0</v>
      </c>
      <c r="G1021">
        <v>487.38</v>
      </c>
      <c r="H1021">
        <v>1282.3800000000001</v>
      </c>
    </row>
    <row r="1022" spans="1:8" x14ac:dyDescent="0.25">
      <c r="A1022">
        <v>10634</v>
      </c>
      <c r="B1022" s="5">
        <v>35657</v>
      </c>
      <c r="C1022" t="s">
        <v>54</v>
      </c>
      <c r="D1022">
        <v>7.75</v>
      </c>
      <c r="E1022">
        <v>2</v>
      </c>
      <c r="F1022">
        <v>0</v>
      </c>
      <c r="G1022">
        <v>487.38</v>
      </c>
      <c r="H1022">
        <v>502.88</v>
      </c>
    </row>
    <row r="1023" spans="1:8" x14ac:dyDescent="0.25">
      <c r="A1023">
        <v>10635</v>
      </c>
      <c r="B1023" s="5">
        <v>35660</v>
      </c>
      <c r="C1023" t="s">
        <v>64</v>
      </c>
      <c r="D1023">
        <v>22</v>
      </c>
      <c r="E1023">
        <v>10</v>
      </c>
      <c r="F1023">
        <v>0.1</v>
      </c>
      <c r="G1023">
        <v>47.46</v>
      </c>
      <c r="H1023">
        <v>245.46</v>
      </c>
    </row>
    <row r="1024" spans="1:8" x14ac:dyDescent="0.25">
      <c r="A1024">
        <v>10635</v>
      </c>
      <c r="B1024" s="5">
        <v>35660</v>
      </c>
      <c r="C1024" t="s">
        <v>9</v>
      </c>
      <c r="D1024">
        <v>21.35</v>
      </c>
      <c r="E1024">
        <v>15</v>
      </c>
      <c r="F1024">
        <v>0.1</v>
      </c>
      <c r="G1024">
        <v>47.46</v>
      </c>
      <c r="H1024">
        <v>335.685</v>
      </c>
    </row>
    <row r="1025" spans="1:8" x14ac:dyDescent="0.25">
      <c r="A1025">
        <v>10635</v>
      </c>
      <c r="B1025" s="5">
        <v>35660</v>
      </c>
      <c r="C1025" t="s">
        <v>15</v>
      </c>
      <c r="D1025">
        <v>21</v>
      </c>
      <c r="E1025">
        <v>40</v>
      </c>
      <c r="F1025">
        <v>0</v>
      </c>
      <c r="G1025">
        <v>47.46</v>
      </c>
      <c r="H1025">
        <v>887.46</v>
      </c>
    </row>
    <row r="1026" spans="1:8" x14ac:dyDescent="0.25">
      <c r="A1026">
        <v>10636</v>
      </c>
      <c r="B1026" s="5">
        <v>35661</v>
      </c>
      <c r="C1026" t="s">
        <v>64</v>
      </c>
      <c r="D1026">
        <v>22</v>
      </c>
      <c r="E1026">
        <v>25</v>
      </c>
      <c r="F1026">
        <v>0</v>
      </c>
      <c r="G1026">
        <v>1.1499999999999999</v>
      </c>
      <c r="H1026">
        <v>551.15</v>
      </c>
    </row>
    <row r="1027" spans="1:8" x14ac:dyDescent="0.25">
      <c r="A1027">
        <v>10636</v>
      </c>
      <c r="B1027" s="5">
        <v>35661</v>
      </c>
      <c r="C1027" t="s">
        <v>65</v>
      </c>
      <c r="D1027">
        <v>13.25</v>
      </c>
      <c r="E1027">
        <v>6</v>
      </c>
      <c r="F1027">
        <v>0</v>
      </c>
      <c r="G1027">
        <v>1.1499999999999999</v>
      </c>
      <c r="H1027">
        <v>80.650000000000006</v>
      </c>
    </row>
    <row r="1028" spans="1:8" x14ac:dyDescent="0.25">
      <c r="A1028">
        <v>10637</v>
      </c>
      <c r="B1028" s="5">
        <v>35661</v>
      </c>
      <c r="C1028" t="s">
        <v>31</v>
      </c>
      <c r="D1028">
        <v>21</v>
      </c>
      <c r="E1028">
        <v>10</v>
      </c>
      <c r="F1028">
        <v>0</v>
      </c>
      <c r="G1028">
        <v>201.29</v>
      </c>
      <c r="H1028">
        <v>411.29</v>
      </c>
    </row>
    <row r="1029" spans="1:8" x14ac:dyDescent="0.25">
      <c r="A1029">
        <v>10637</v>
      </c>
      <c r="B1029" s="5">
        <v>35661</v>
      </c>
      <c r="C1029" t="s">
        <v>76</v>
      </c>
      <c r="D1029">
        <v>16.25</v>
      </c>
      <c r="E1029">
        <v>25</v>
      </c>
      <c r="F1029">
        <v>0.05</v>
      </c>
      <c r="G1029">
        <v>201.29</v>
      </c>
      <c r="H1029">
        <v>587.22749999999996</v>
      </c>
    </row>
    <row r="1030" spans="1:8" x14ac:dyDescent="0.25">
      <c r="A1030">
        <v>10637</v>
      </c>
      <c r="B1030" s="5">
        <v>35661</v>
      </c>
      <c r="C1030" t="s">
        <v>11</v>
      </c>
      <c r="D1030">
        <v>38</v>
      </c>
      <c r="E1030">
        <v>60</v>
      </c>
      <c r="F1030">
        <v>0.05</v>
      </c>
      <c r="G1030">
        <v>201.29</v>
      </c>
      <c r="H1030">
        <v>2367.29</v>
      </c>
    </row>
    <row r="1031" spans="1:8" x14ac:dyDescent="0.25">
      <c r="A1031">
        <v>10638</v>
      </c>
      <c r="B1031" s="5">
        <v>35662</v>
      </c>
      <c r="C1031" t="s">
        <v>77</v>
      </c>
      <c r="D1031">
        <v>9.5</v>
      </c>
      <c r="E1031">
        <v>20</v>
      </c>
      <c r="F1031">
        <v>0</v>
      </c>
      <c r="G1031">
        <v>158.44</v>
      </c>
      <c r="H1031">
        <v>348.44</v>
      </c>
    </row>
    <row r="1032" spans="1:8" x14ac:dyDescent="0.25">
      <c r="A1032">
        <v>10638</v>
      </c>
      <c r="B1032" s="5">
        <v>35662</v>
      </c>
      <c r="C1032" t="s">
        <v>20</v>
      </c>
      <c r="D1032">
        <v>21.05</v>
      </c>
      <c r="E1032">
        <v>21</v>
      </c>
      <c r="F1032">
        <v>0</v>
      </c>
      <c r="G1032">
        <v>158.44</v>
      </c>
      <c r="H1032">
        <v>600.49</v>
      </c>
    </row>
    <row r="1033" spans="1:8" x14ac:dyDescent="0.25">
      <c r="A1033">
        <v>10638</v>
      </c>
      <c r="B1033" s="5">
        <v>35662</v>
      </c>
      <c r="C1033" t="s">
        <v>24</v>
      </c>
      <c r="D1033">
        <v>34.799999999999997</v>
      </c>
      <c r="E1033">
        <v>60</v>
      </c>
      <c r="F1033">
        <v>0</v>
      </c>
      <c r="G1033">
        <v>158.44</v>
      </c>
      <c r="H1033">
        <v>2246.44</v>
      </c>
    </row>
    <row r="1034" spans="1:8" x14ac:dyDescent="0.25">
      <c r="A1034">
        <v>10639</v>
      </c>
      <c r="B1034" s="5">
        <v>35662</v>
      </c>
      <c r="C1034" t="s">
        <v>45</v>
      </c>
      <c r="D1034">
        <v>62.5</v>
      </c>
      <c r="E1034">
        <v>8</v>
      </c>
      <c r="F1034">
        <v>0</v>
      </c>
      <c r="G1034">
        <v>38.64</v>
      </c>
      <c r="H1034">
        <v>538.64</v>
      </c>
    </row>
    <row r="1035" spans="1:8" x14ac:dyDescent="0.25">
      <c r="A1035">
        <v>10640</v>
      </c>
      <c r="B1035" s="5">
        <v>35663</v>
      </c>
      <c r="C1035" t="s">
        <v>67</v>
      </c>
      <c r="D1035">
        <v>36</v>
      </c>
      <c r="E1035">
        <v>20</v>
      </c>
      <c r="F1035">
        <v>0.25</v>
      </c>
      <c r="G1035">
        <v>23.55</v>
      </c>
      <c r="H1035">
        <v>563.54999999999995</v>
      </c>
    </row>
    <row r="1036" spans="1:8" x14ac:dyDescent="0.25">
      <c r="A1036">
        <v>10640</v>
      </c>
      <c r="B1036" s="5">
        <v>35663</v>
      </c>
      <c r="C1036" t="s">
        <v>27</v>
      </c>
      <c r="D1036">
        <v>15</v>
      </c>
      <c r="E1036">
        <v>15</v>
      </c>
      <c r="F1036">
        <v>0.25</v>
      </c>
      <c r="G1036">
        <v>23.55</v>
      </c>
      <c r="H1036">
        <v>192.3</v>
      </c>
    </row>
    <row r="1037" spans="1:8" x14ac:dyDescent="0.25">
      <c r="A1037">
        <v>10641</v>
      </c>
      <c r="B1037" s="5">
        <v>35664</v>
      </c>
      <c r="C1037" t="s">
        <v>7</v>
      </c>
      <c r="D1037">
        <v>19</v>
      </c>
      <c r="E1037">
        <v>50</v>
      </c>
      <c r="F1037">
        <v>0</v>
      </c>
      <c r="G1037">
        <v>179.61</v>
      </c>
      <c r="H1037">
        <v>1129.6099999999999</v>
      </c>
    </row>
    <row r="1038" spans="1:8" x14ac:dyDescent="0.25">
      <c r="A1038">
        <v>10641</v>
      </c>
      <c r="B1038" s="5">
        <v>35664</v>
      </c>
      <c r="C1038" t="s">
        <v>5</v>
      </c>
      <c r="D1038">
        <v>18.399999999999999</v>
      </c>
      <c r="E1038">
        <v>60</v>
      </c>
      <c r="F1038">
        <v>0</v>
      </c>
      <c r="G1038">
        <v>179.61</v>
      </c>
      <c r="H1038">
        <v>1283.6099999999999</v>
      </c>
    </row>
    <row r="1039" spans="1:8" x14ac:dyDescent="0.25">
      <c r="A1039">
        <v>10642</v>
      </c>
      <c r="B1039" s="5">
        <v>35664</v>
      </c>
      <c r="C1039" t="s">
        <v>38</v>
      </c>
      <c r="D1039">
        <v>10</v>
      </c>
      <c r="E1039">
        <v>30</v>
      </c>
      <c r="F1039">
        <v>0.2</v>
      </c>
      <c r="G1039">
        <v>41.89</v>
      </c>
      <c r="H1039">
        <v>281.89</v>
      </c>
    </row>
    <row r="1040" spans="1:8" x14ac:dyDescent="0.25">
      <c r="A1040">
        <v>10642</v>
      </c>
      <c r="B1040" s="5">
        <v>35664</v>
      </c>
      <c r="C1040" t="s">
        <v>80</v>
      </c>
      <c r="D1040">
        <v>28.5</v>
      </c>
      <c r="E1040">
        <v>20</v>
      </c>
      <c r="F1040">
        <v>0.2</v>
      </c>
      <c r="G1040">
        <v>41.89</v>
      </c>
      <c r="H1040">
        <v>497.89</v>
      </c>
    </row>
    <row r="1041" spans="1:8" x14ac:dyDescent="0.25">
      <c r="A1041">
        <v>10643</v>
      </c>
      <c r="B1041" s="5">
        <v>35667</v>
      </c>
      <c r="C1041" t="s">
        <v>56</v>
      </c>
      <c r="D1041">
        <v>45.6</v>
      </c>
      <c r="E1041">
        <v>15</v>
      </c>
      <c r="F1041">
        <v>0.25</v>
      </c>
      <c r="G1041">
        <v>29.46</v>
      </c>
      <c r="H1041">
        <v>542.46</v>
      </c>
    </row>
    <row r="1042" spans="1:8" x14ac:dyDescent="0.25">
      <c r="A1042">
        <v>10643</v>
      </c>
      <c r="B1042" s="5">
        <v>35667</v>
      </c>
      <c r="C1042" t="s">
        <v>8</v>
      </c>
      <c r="D1042">
        <v>18</v>
      </c>
      <c r="E1042">
        <v>21</v>
      </c>
      <c r="F1042">
        <v>0.25</v>
      </c>
      <c r="G1042">
        <v>29.46</v>
      </c>
      <c r="H1042">
        <v>312.95999999999998</v>
      </c>
    </row>
    <row r="1043" spans="1:8" x14ac:dyDescent="0.25">
      <c r="A1043">
        <v>10643</v>
      </c>
      <c r="B1043" s="5">
        <v>35667</v>
      </c>
      <c r="C1043" t="s">
        <v>59</v>
      </c>
      <c r="D1043">
        <v>12</v>
      </c>
      <c r="E1043">
        <v>2</v>
      </c>
      <c r="F1043">
        <v>0.25</v>
      </c>
      <c r="G1043">
        <v>29.46</v>
      </c>
      <c r="H1043">
        <v>47.46</v>
      </c>
    </row>
    <row r="1044" spans="1:8" x14ac:dyDescent="0.25">
      <c r="A1044">
        <v>10644</v>
      </c>
      <c r="B1044" s="5">
        <v>35667</v>
      </c>
      <c r="C1044" t="s">
        <v>45</v>
      </c>
      <c r="D1044">
        <v>62.5</v>
      </c>
      <c r="E1044">
        <v>4</v>
      </c>
      <c r="F1044">
        <v>0.1</v>
      </c>
      <c r="G1044">
        <v>0.14000000000000001</v>
      </c>
      <c r="H1044">
        <v>225.14</v>
      </c>
    </row>
    <row r="1045" spans="1:8" x14ac:dyDescent="0.25">
      <c r="A1045">
        <v>10644</v>
      </c>
      <c r="B1045" s="5">
        <v>35667</v>
      </c>
      <c r="C1045" t="s">
        <v>51</v>
      </c>
      <c r="D1045">
        <v>46</v>
      </c>
      <c r="E1045">
        <v>20</v>
      </c>
      <c r="F1045">
        <v>0</v>
      </c>
      <c r="G1045">
        <v>0.14000000000000001</v>
      </c>
      <c r="H1045">
        <v>920.14</v>
      </c>
    </row>
    <row r="1046" spans="1:8" x14ac:dyDescent="0.25">
      <c r="A1046">
        <v>10644</v>
      </c>
      <c r="B1046" s="5">
        <v>35667</v>
      </c>
      <c r="C1046" t="s">
        <v>59</v>
      </c>
      <c r="D1046">
        <v>12</v>
      </c>
      <c r="E1046">
        <v>21</v>
      </c>
      <c r="F1046">
        <v>0.1</v>
      </c>
      <c r="G1046">
        <v>0.14000000000000001</v>
      </c>
      <c r="H1046">
        <v>226.94</v>
      </c>
    </row>
    <row r="1047" spans="1:8" x14ac:dyDescent="0.25">
      <c r="A1047">
        <v>10645</v>
      </c>
      <c r="B1047" s="5">
        <v>35668</v>
      </c>
      <c r="C1047" t="s">
        <v>45</v>
      </c>
      <c r="D1047">
        <v>62.5</v>
      </c>
      <c r="E1047">
        <v>20</v>
      </c>
      <c r="F1047">
        <v>0</v>
      </c>
      <c r="G1047">
        <v>12.41</v>
      </c>
      <c r="H1047">
        <v>1262.4100000000001</v>
      </c>
    </row>
    <row r="1048" spans="1:8" x14ac:dyDescent="0.25">
      <c r="A1048">
        <v>10645</v>
      </c>
      <c r="B1048" s="5">
        <v>35668</v>
      </c>
      <c r="C1048" t="s">
        <v>16</v>
      </c>
      <c r="D1048">
        <v>19</v>
      </c>
      <c r="E1048">
        <v>15</v>
      </c>
      <c r="F1048">
        <v>0</v>
      </c>
      <c r="G1048">
        <v>12.41</v>
      </c>
      <c r="H1048">
        <v>297.41000000000003</v>
      </c>
    </row>
    <row r="1049" spans="1:8" x14ac:dyDescent="0.25">
      <c r="A1049">
        <v>10646</v>
      </c>
      <c r="B1049" s="5">
        <v>35669</v>
      </c>
      <c r="C1049" t="s">
        <v>46</v>
      </c>
      <c r="D1049">
        <v>18</v>
      </c>
      <c r="E1049">
        <v>15</v>
      </c>
      <c r="F1049">
        <v>0.25</v>
      </c>
      <c r="G1049">
        <v>142.33000000000001</v>
      </c>
      <c r="H1049">
        <v>344.83</v>
      </c>
    </row>
    <row r="1050" spans="1:8" x14ac:dyDescent="0.25">
      <c r="A1050">
        <v>10646</v>
      </c>
      <c r="B1050" s="5">
        <v>35669</v>
      </c>
      <c r="C1050" t="s">
        <v>50</v>
      </c>
      <c r="D1050">
        <v>31</v>
      </c>
      <c r="E1050">
        <v>18</v>
      </c>
      <c r="F1050">
        <v>0.25</v>
      </c>
      <c r="G1050">
        <v>142.33000000000001</v>
      </c>
      <c r="H1050">
        <v>560.83000000000004</v>
      </c>
    </row>
    <row r="1051" spans="1:8" x14ac:dyDescent="0.25">
      <c r="A1051">
        <v>10646</v>
      </c>
      <c r="B1051" s="5">
        <v>35669</v>
      </c>
      <c r="C1051" t="s">
        <v>47</v>
      </c>
      <c r="D1051">
        <v>21.5</v>
      </c>
      <c r="E1051">
        <v>30</v>
      </c>
      <c r="F1051">
        <v>0.25</v>
      </c>
      <c r="G1051">
        <v>142.33000000000001</v>
      </c>
      <c r="H1051">
        <v>626.08000000000004</v>
      </c>
    </row>
    <row r="1052" spans="1:8" x14ac:dyDescent="0.25">
      <c r="A1052">
        <v>10646</v>
      </c>
      <c r="B1052" s="5">
        <v>35669</v>
      </c>
      <c r="C1052" t="s">
        <v>26</v>
      </c>
      <c r="D1052">
        <v>13</v>
      </c>
      <c r="E1052">
        <v>35</v>
      </c>
      <c r="F1052">
        <v>0.25</v>
      </c>
      <c r="G1052">
        <v>142.33000000000001</v>
      </c>
      <c r="H1052">
        <v>483.58</v>
      </c>
    </row>
    <row r="1053" spans="1:8" x14ac:dyDescent="0.25">
      <c r="A1053">
        <v>10647</v>
      </c>
      <c r="B1053" s="5">
        <v>35669</v>
      </c>
      <c r="C1053" t="s">
        <v>60</v>
      </c>
      <c r="D1053">
        <v>9.1999999999999993</v>
      </c>
      <c r="E1053">
        <v>30</v>
      </c>
      <c r="F1053">
        <v>0</v>
      </c>
      <c r="G1053">
        <v>45.54</v>
      </c>
      <c r="H1053">
        <v>321.54000000000002</v>
      </c>
    </row>
    <row r="1054" spans="1:8" x14ac:dyDescent="0.25">
      <c r="A1054">
        <v>10647</v>
      </c>
      <c r="B1054" s="5">
        <v>35669</v>
      </c>
      <c r="C1054" t="s">
        <v>8</v>
      </c>
      <c r="D1054">
        <v>18</v>
      </c>
      <c r="E1054">
        <v>20</v>
      </c>
      <c r="F1054">
        <v>0</v>
      </c>
      <c r="G1054">
        <v>45.54</v>
      </c>
      <c r="H1054">
        <v>405.54</v>
      </c>
    </row>
    <row r="1055" spans="1:8" x14ac:dyDescent="0.25">
      <c r="A1055">
        <v>10648</v>
      </c>
      <c r="B1055" s="5">
        <v>35670</v>
      </c>
      <c r="C1055" t="s">
        <v>15</v>
      </c>
      <c r="D1055">
        <v>21</v>
      </c>
      <c r="E1055">
        <v>15</v>
      </c>
      <c r="F1055">
        <v>0</v>
      </c>
      <c r="G1055">
        <v>14.25</v>
      </c>
      <c r="H1055">
        <v>329.25</v>
      </c>
    </row>
    <row r="1056" spans="1:8" x14ac:dyDescent="0.25">
      <c r="A1056">
        <v>10648</v>
      </c>
      <c r="B1056" s="5">
        <v>35670</v>
      </c>
      <c r="C1056" t="s">
        <v>14</v>
      </c>
      <c r="D1056">
        <v>4.5</v>
      </c>
      <c r="E1056">
        <v>15</v>
      </c>
      <c r="F1056">
        <v>0.15</v>
      </c>
      <c r="G1056">
        <v>14.25</v>
      </c>
      <c r="H1056">
        <v>71.625</v>
      </c>
    </row>
    <row r="1057" spans="1:8" x14ac:dyDescent="0.25">
      <c r="A1057">
        <v>10649</v>
      </c>
      <c r="B1057" s="5">
        <v>35670</v>
      </c>
      <c r="C1057" t="s">
        <v>56</v>
      </c>
      <c r="D1057">
        <v>45.6</v>
      </c>
      <c r="E1057">
        <v>20</v>
      </c>
      <c r="F1057">
        <v>0</v>
      </c>
      <c r="G1057">
        <v>6.2</v>
      </c>
      <c r="H1057">
        <v>918.2</v>
      </c>
    </row>
    <row r="1058" spans="1:8" x14ac:dyDescent="0.25">
      <c r="A1058">
        <v>10649</v>
      </c>
      <c r="B1058" s="5">
        <v>35670</v>
      </c>
      <c r="C1058" t="s">
        <v>24</v>
      </c>
      <c r="D1058">
        <v>34.799999999999997</v>
      </c>
      <c r="E1058">
        <v>15</v>
      </c>
      <c r="F1058">
        <v>0</v>
      </c>
      <c r="G1058">
        <v>6.2</v>
      </c>
      <c r="H1058">
        <v>528.20000000000005</v>
      </c>
    </row>
    <row r="1059" spans="1:8" x14ac:dyDescent="0.25">
      <c r="A1059">
        <v>10650</v>
      </c>
      <c r="B1059" s="5">
        <v>35671</v>
      </c>
      <c r="C1059" t="s">
        <v>25</v>
      </c>
      <c r="D1059">
        <v>25.89</v>
      </c>
      <c r="E1059">
        <v>30</v>
      </c>
      <c r="F1059">
        <v>0</v>
      </c>
      <c r="G1059">
        <v>176.81</v>
      </c>
      <c r="H1059">
        <v>953.51</v>
      </c>
    </row>
    <row r="1060" spans="1:8" x14ac:dyDescent="0.25">
      <c r="A1060">
        <v>10650</v>
      </c>
      <c r="B1060" s="5">
        <v>35671</v>
      </c>
      <c r="C1060" t="s">
        <v>29</v>
      </c>
      <c r="D1060">
        <v>32.799999999999997</v>
      </c>
      <c r="E1060">
        <v>25</v>
      </c>
      <c r="F1060">
        <v>0.05</v>
      </c>
      <c r="G1060">
        <v>176.81</v>
      </c>
      <c r="H1060">
        <v>955.81</v>
      </c>
    </row>
    <row r="1061" spans="1:8" x14ac:dyDescent="0.25">
      <c r="A1061">
        <v>10650</v>
      </c>
      <c r="B1061" s="5">
        <v>35671</v>
      </c>
      <c r="C1061" t="s">
        <v>61</v>
      </c>
      <c r="D1061">
        <v>7.45</v>
      </c>
      <c r="E1061">
        <v>30</v>
      </c>
      <c r="F1061">
        <v>0</v>
      </c>
      <c r="G1061">
        <v>176.81</v>
      </c>
      <c r="H1061">
        <v>400.31</v>
      </c>
    </row>
    <row r="1062" spans="1:8" x14ac:dyDescent="0.25">
      <c r="A1062">
        <v>10651</v>
      </c>
      <c r="B1062" s="5">
        <v>35674</v>
      </c>
      <c r="C1062" t="s">
        <v>60</v>
      </c>
      <c r="D1062">
        <v>9.1999999999999993</v>
      </c>
      <c r="E1062">
        <v>12</v>
      </c>
      <c r="F1062">
        <v>0.25</v>
      </c>
      <c r="G1062">
        <v>20.6</v>
      </c>
      <c r="H1062">
        <v>103.4</v>
      </c>
    </row>
    <row r="1063" spans="1:8" x14ac:dyDescent="0.25">
      <c r="A1063">
        <v>10651</v>
      </c>
      <c r="B1063" s="5">
        <v>35674</v>
      </c>
      <c r="C1063" t="s">
        <v>15</v>
      </c>
      <c r="D1063">
        <v>21</v>
      </c>
      <c r="E1063">
        <v>20</v>
      </c>
      <c r="F1063">
        <v>0.25</v>
      </c>
      <c r="G1063">
        <v>20.6</v>
      </c>
      <c r="H1063">
        <v>335.6</v>
      </c>
    </row>
    <row r="1064" spans="1:8" x14ac:dyDescent="0.25">
      <c r="A1064">
        <v>10652</v>
      </c>
      <c r="B1064" s="5">
        <v>35674</v>
      </c>
      <c r="C1064" t="s">
        <v>25</v>
      </c>
      <c r="D1064">
        <v>25.89</v>
      </c>
      <c r="E1064">
        <v>2</v>
      </c>
      <c r="F1064">
        <v>0.25</v>
      </c>
      <c r="G1064">
        <v>7.14</v>
      </c>
      <c r="H1064">
        <v>45.975000000000001</v>
      </c>
    </row>
    <row r="1065" spans="1:8" x14ac:dyDescent="0.25">
      <c r="A1065">
        <v>10652</v>
      </c>
      <c r="B1065" s="5">
        <v>35674</v>
      </c>
      <c r="C1065" t="s">
        <v>36</v>
      </c>
      <c r="D1065">
        <v>14</v>
      </c>
      <c r="E1065">
        <v>20</v>
      </c>
      <c r="F1065">
        <v>0</v>
      </c>
      <c r="G1065">
        <v>7.14</v>
      </c>
      <c r="H1065">
        <v>287.14</v>
      </c>
    </row>
    <row r="1066" spans="1:8" x14ac:dyDescent="0.25">
      <c r="A1066">
        <v>10653</v>
      </c>
      <c r="B1066" s="5">
        <v>35675</v>
      </c>
      <c r="C1066" t="s">
        <v>28</v>
      </c>
      <c r="D1066">
        <v>17.45</v>
      </c>
      <c r="E1066">
        <v>30</v>
      </c>
      <c r="F1066">
        <v>0.1</v>
      </c>
      <c r="G1066">
        <v>93.25</v>
      </c>
      <c r="H1066">
        <v>564.4</v>
      </c>
    </row>
    <row r="1067" spans="1:8" x14ac:dyDescent="0.25">
      <c r="A1067">
        <v>10653</v>
      </c>
      <c r="B1067" s="5">
        <v>35675</v>
      </c>
      <c r="C1067" t="s">
        <v>6</v>
      </c>
      <c r="D1067">
        <v>34</v>
      </c>
      <c r="E1067">
        <v>20</v>
      </c>
      <c r="F1067">
        <v>0.1</v>
      </c>
      <c r="G1067">
        <v>93.25</v>
      </c>
      <c r="H1067">
        <v>705.25</v>
      </c>
    </row>
    <row r="1068" spans="1:8" x14ac:dyDescent="0.25">
      <c r="A1068">
        <v>10654</v>
      </c>
      <c r="B1068" s="5">
        <v>35675</v>
      </c>
      <c r="C1068" t="s">
        <v>64</v>
      </c>
      <c r="D1068">
        <v>22</v>
      </c>
      <c r="E1068">
        <v>12</v>
      </c>
      <c r="F1068">
        <v>0.1</v>
      </c>
      <c r="G1068">
        <v>55.26</v>
      </c>
      <c r="H1068">
        <v>292.86</v>
      </c>
    </row>
    <row r="1069" spans="1:8" x14ac:dyDescent="0.25">
      <c r="A1069">
        <v>10654</v>
      </c>
      <c r="B1069" s="5">
        <v>35675</v>
      </c>
      <c r="C1069" t="s">
        <v>8</v>
      </c>
      <c r="D1069">
        <v>18</v>
      </c>
      <c r="E1069">
        <v>20</v>
      </c>
      <c r="F1069">
        <v>0.1</v>
      </c>
      <c r="G1069">
        <v>55.26</v>
      </c>
      <c r="H1069">
        <v>379.26</v>
      </c>
    </row>
    <row r="1070" spans="1:8" x14ac:dyDescent="0.25">
      <c r="A1070">
        <v>10654</v>
      </c>
      <c r="B1070" s="5">
        <v>35675</v>
      </c>
      <c r="C1070" t="s">
        <v>61</v>
      </c>
      <c r="D1070">
        <v>7.45</v>
      </c>
      <c r="E1070">
        <v>6</v>
      </c>
      <c r="F1070">
        <v>0.1</v>
      </c>
      <c r="G1070">
        <v>55.26</v>
      </c>
      <c r="H1070">
        <v>95.49</v>
      </c>
    </row>
    <row r="1071" spans="1:8" x14ac:dyDescent="0.25">
      <c r="A1071">
        <v>10655</v>
      </c>
      <c r="B1071" s="5">
        <v>35676</v>
      </c>
      <c r="C1071" t="s">
        <v>17</v>
      </c>
      <c r="D1071">
        <v>9.65</v>
      </c>
      <c r="E1071">
        <v>20</v>
      </c>
      <c r="F1071">
        <v>0.2</v>
      </c>
      <c r="G1071">
        <v>4.41</v>
      </c>
      <c r="H1071">
        <v>158.81</v>
      </c>
    </row>
    <row r="1072" spans="1:8" x14ac:dyDescent="0.25">
      <c r="A1072">
        <v>10656</v>
      </c>
      <c r="B1072" s="5">
        <v>35677</v>
      </c>
      <c r="C1072" t="s">
        <v>42</v>
      </c>
      <c r="D1072">
        <v>23.25</v>
      </c>
      <c r="E1072">
        <v>3</v>
      </c>
      <c r="F1072">
        <v>0.1</v>
      </c>
      <c r="G1072">
        <v>57.15</v>
      </c>
      <c r="H1072">
        <v>119.925</v>
      </c>
    </row>
    <row r="1073" spans="1:8" x14ac:dyDescent="0.25">
      <c r="A1073">
        <v>10656</v>
      </c>
      <c r="B1073" s="5">
        <v>35677</v>
      </c>
      <c r="C1073" t="s">
        <v>49</v>
      </c>
      <c r="D1073">
        <v>19.45</v>
      </c>
      <c r="E1073">
        <v>28</v>
      </c>
      <c r="F1073">
        <v>0.1</v>
      </c>
      <c r="G1073">
        <v>57.15</v>
      </c>
      <c r="H1073">
        <v>547.29</v>
      </c>
    </row>
    <row r="1074" spans="1:8" x14ac:dyDescent="0.25">
      <c r="A1074">
        <v>10656</v>
      </c>
      <c r="B1074" s="5">
        <v>35677</v>
      </c>
      <c r="C1074" t="s">
        <v>74</v>
      </c>
      <c r="D1074">
        <v>9.5</v>
      </c>
      <c r="E1074">
        <v>6</v>
      </c>
      <c r="F1074">
        <v>0.1</v>
      </c>
      <c r="G1074">
        <v>57.15</v>
      </c>
      <c r="H1074">
        <v>108.45</v>
      </c>
    </row>
    <row r="1075" spans="1:8" x14ac:dyDescent="0.25">
      <c r="A1075">
        <v>10657</v>
      </c>
      <c r="B1075" s="5">
        <v>35677</v>
      </c>
      <c r="C1075" t="s">
        <v>48</v>
      </c>
      <c r="D1075">
        <v>15.5</v>
      </c>
      <c r="E1075">
        <v>50</v>
      </c>
      <c r="F1075">
        <v>0</v>
      </c>
      <c r="G1075">
        <v>352.69</v>
      </c>
      <c r="H1075">
        <v>1127.69</v>
      </c>
    </row>
    <row r="1076" spans="1:8" x14ac:dyDescent="0.25">
      <c r="A1076">
        <v>10657</v>
      </c>
      <c r="B1076" s="5">
        <v>35677</v>
      </c>
      <c r="C1076" t="s">
        <v>17</v>
      </c>
      <c r="D1076">
        <v>9.65</v>
      </c>
      <c r="E1076">
        <v>24</v>
      </c>
      <c r="F1076">
        <v>0</v>
      </c>
      <c r="G1076">
        <v>352.69</v>
      </c>
      <c r="H1076">
        <v>584.29</v>
      </c>
    </row>
    <row r="1077" spans="1:8" x14ac:dyDescent="0.25">
      <c r="A1077">
        <v>10657</v>
      </c>
      <c r="B1077" s="5">
        <v>35677</v>
      </c>
      <c r="C1077" t="s">
        <v>59</v>
      </c>
      <c r="D1077">
        <v>12</v>
      </c>
      <c r="E1077">
        <v>45</v>
      </c>
      <c r="F1077">
        <v>0</v>
      </c>
      <c r="G1077">
        <v>352.69</v>
      </c>
      <c r="H1077">
        <v>892.69</v>
      </c>
    </row>
    <row r="1078" spans="1:8" x14ac:dyDescent="0.25">
      <c r="A1078">
        <v>10657</v>
      </c>
      <c r="B1078" s="5">
        <v>35677</v>
      </c>
      <c r="C1078" t="s">
        <v>74</v>
      </c>
      <c r="D1078">
        <v>9.5</v>
      </c>
      <c r="E1078">
        <v>10</v>
      </c>
      <c r="F1078">
        <v>0</v>
      </c>
      <c r="G1078">
        <v>352.69</v>
      </c>
      <c r="H1078">
        <v>447.69</v>
      </c>
    </row>
    <row r="1079" spans="1:8" x14ac:dyDescent="0.25">
      <c r="A1079">
        <v>10657</v>
      </c>
      <c r="B1079" s="5">
        <v>35677</v>
      </c>
      <c r="C1079" t="s">
        <v>11</v>
      </c>
      <c r="D1079">
        <v>38</v>
      </c>
      <c r="E1079">
        <v>45</v>
      </c>
      <c r="F1079">
        <v>0</v>
      </c>
      <c r="G1079">
        <v>352.69</v>
      </c>
      <c r="H1079">
        <v>2062.69</v>
      </c>
    </row>
    <row r="1080" spans="1:8" x14ac:dyDescent="0.25">
      <c r="A1080">
        <v>10657</v>
      </c>
      <c r="B1080" s="5">
        <v>35677</v>
      </c>
      <c r="C1080" t="s">
        <v>6</v>
      </c>
      <c r="D1080">
        <v>34</v>
      </c>
      <c r="E1080">
        <v>30</v>
      </c>
      <c r="F1080">
        <v>0</v>
      </c>
      <c r="G1080">
        <v>352.69</v>
      </c>
      <c r="H1080">
        <v>1372.69</v>
      </c>
    </row>
    <row r="1081" spans="1:8" x14ac:dyDescent="0.25">
      <c r="A1081">
        <v>10658</v>
      </c>
      <c r="B1081" s="5">
        <v>35678</v>
      </c>
      <c r="C1081" t="s">
        <v>38</v>
      </c>
      <c r="D1081">
        <v>10</v>
      </c>
      <c r="E1081">
        <v>60</v>
      </c>
      <c r="F1081">
        <v>0</v>
      </c>
      <c r="G1081">
        <v>364.15</v>
      </c>
      <c r="H1081">
        <v>964.15</v>
      </c>
    </row>
    <row r="1082" spans="1:8" x14ac:dyDescent="0.25">
      <c r="A1082">
        <v>10658</v>
      </c>
      <c r="B1082" s="5">
        <v>35678</v>
      </c>
      <c r="C1082" t="s">
        <v>5</v>
      </c>
      <c r="D1082">
        <v>18.399999999999999</v>
      </c>
      <c r="E1082">
        <v>70</v>
      </c>
      <c r="F1082">
        <v>0.05</v>
      </c>
      <c r="G1082">
        <v>364.15</v>
      </c>
      <c r="H1082">
        <v>1587.75</v>
      </c>
    </row>
    <row r="1083" spans="1:8" x14ac:dyDescent="0.25">
      <c r="A1083">
        <v>10658</v>
      </c>
      <c r="B1083" s="5">
        <v>35678</v>
      </c>
      <c r="C1083" t="s">
        <v>6</v>
      </c>
      <c r="D1083">
        <v>34</v>
      </c>
      <c r="E1083">
        <v>55</v>
      </c>
      <c r="F1083">
        <v>0.05</v>
      </c>
      <c r="G1083">
        <v>364.15</v>
      </c>
      <c r="H1083">
        <v>2140.65</v>
      </c>
    </row>
    <row r="1084" spans="1:8" x14ac:dyDescent="0.25">
      <c r="A1084">
        <v>10658</v>
      </c>
      <c r="B1084" s="5">
        <v>35678</v>
      </c>
      <c r="C1084" t="s">
        <v>26</v>
      </c>
      <c r="D1084">
        <v>13</v>
      </c>
      <c r="E1084">
        <v>70</v>
      </c>
      <c r="F1084">
        <v>0.05</v>
      </c>
      <c r="G1084">
        <v>364.15</v>
      </c>
      <c r="H1084">
        <v>1228.6500000000001</v>
      </c>
    </row>
    <row r="1085" spans="1:8" x14ac:dyDescent="0.25">
      <c r="A1085">
        <v>10659</v>
      </c>
      <c r="B1085" s="5">
        <v>35678</v>
      </c>
      <c r="C1085" t="s">
        <v>12</v>
      </c>
      <c r="D1085">
        <v>12.5</v>
      </c>
      <c r="E1085">
        <v>20</v>
      </c>
      <c r="F1085">
        <v>0.05</v>
      </c>
      <c r="G1085">
        <v>105.81</v>
      </c>
      <c r="H1085">
        <v>343.31</v>
      </c>
    </row>
    <row r="1086" spans="1:8" x14ac:dyDescent="0.25">
      <c r="A1086">
        <v>10659</v>
      </c>
      <c r="B1086" s="5">
        <v>35678</v>
      </c>
      <c r="C1086" t="s">
        <v>5</v>
      </c>
      <c r="D1086">
        <v>18.399999999999999</v>
      </c>
      <c r="E1086">
        <v>24</v>
      </c>
      <c r="F1086">
        <v>0.05</v>
      </c>
      <c r="G1086">
        <v>105.81</v>
      </c>
      <c r="H1086">
        <v>525.33000000000004</v>
      </c>
    </row>
    <row r="1087" spans="1:8" x14ac:dyDescent="0.25">
      <c r="A1087">
        <v>10659</v>
      </c>
      <c r="B1087" s="5">
        <v>35678</v>
      </c>
      <c r="C1087" t="s">
        <v>27</v>
      </c>
      <c r="D1087">
        <v>15</v>
      </c>
      <c r="E1087">
        <v>40</v>
      </c>
      <c r="F1087">
        <v>0.05</v>
      </c>
      <c r="G1087">
        <v>105.81</v>
      </c>
      <c r="H1087">
        <v>675.81</v>
      </c>
    </row>
    <row r="1088" spans="1:8" x14ac:dyDescent="0.25">
      <c r="A1088">
        <v>10660</v>
      </c>
      <c r="B1088" s="5">
        <v>35681</v>
      </c>
      <c r="C1088" t="s">
        <v>37</v>
      </c>
      <c r="D1088">
        <v>81</v>
      </c>
      <c r="E1088">
        <v>21</v>
      </c>
      <c r="F1088">
        <v>0</v>
      </c>
      <c r="G1088">
        <v>111.29</v>
      </c>
      <c r="H1088">
        <v>1812.29</v>
      </c>
    </row>
    <row r="1089" spans="1:8" x14ac:dyDescent="0.25">
      <c r="A1089">
        <v>10661</v>
      </c>
      <c r="B1089" s="5">
        <v>35682</v>
      </c>
      <c r="C1089" t="s">
        <v>8</v>
      </c>
      <c r="D1089">
        <v>18</v>
      </c>
      <c r="E1089">
        <v>3</v>
      </c>
      <c r="F1089">
        <v>0.2</v>
      </c>
      <c r="G1089">
        <v>17.55</v>
      </c>
      <c r="H1089">
        <v>60.75</v>
      </c>
    </row>
    <row r="1090" spans="1:8" x14ac:dyDescent="0.25">
      <c r="A1090">
        <v>10661</v>
      </c>
      <c r="B1090" s="5">
        <v>35682</v>
      </c>
      <c r="C1090" t="s">
        <v>65</v>
      </c>
      <c r="D1090">
        <v>13.25</v>
      </c>
      <c r="E1090">
        <v>49</v>
      </c>
      <c r="F1090">
        <v>0.2</v>
      </c>
      <c r="G1090">
        <v>17.55</v>
      </c>
      <c r="H1090">
        <v>536.95000000000005</v>
      </c>
    </row>
    <row r="1091" spans="1:8" x14ac:dyDescent="0.25">
      <c r="A1091">
        <v>10662</v>
      </c>
      <c r="B1091" s="5">
        <v>35682</v>
      </c>
      <c r="C1091" t="s">
        <v>58</v>
      </c>
      <c r="D1091">
        <v>12.5</v>
      </c>
      <c r="E1091">
        <v>10</v>
      </c>
      <c r="F1091">
        <v>0</v>
      </c>
      <c r="G1091">
        <v>1.28</v>
      </c>
      <c r="H1091">
        <v>126.28</v>
      </c>
    </row>
    <row r="1092" spans="1:8" x14ac:dyDescent="0.25">
      <c r="A1092">
        <v>10663</v>
      </c>
      <c r="B1092" s="5">
        <v>35683</v>
      </c>
      <c r="C1092" t="s">
        <v>5</v>
      </c>
      <c r="D1092">
        <v>18.399999999999999</v>
      </c>
      <c r="E1092">
        <v>30</v>
      </c>
      <c r="F1092">
        <v>0.05</v>
      </c>
      <c r="G1092">
        <v>113.15</v>
      </c>
      <c r="H1092">
        <v>637.54999999999995</v>
      </c>
    </row>
    <row r="1093" spans="1:8" x14ac:dyDescent="0.25">
      <c r="A1093">
        <v>10663</v>
      </c>
      <c r="B1093" s="5">
        <v>35683</v>
      </c>
      <c r="C1093" t="s">
        <v>36</v>
      </c>
      <c r="D1093">
        <v>14</v>
      </c>
      <c r="E1093">
        <v>30</v>
      </c>
      <c r="F1093">
        <v>0.05</v>
      </c>
      <c r="G1093">
        <v>113.15</v>
      </c>
      <c r="H1093">
        <v>512.15</v>
      </c>
    </row>
    <row r="1094" spans="1:8" x14ac:dyDescent="0.25">
      <c r="A1094">
        <v>10663</v>
      </c>
      <c r="B1094" s="5">
        <v>35683</v>
      </c>
      <c r="C1094" t="s">
        <v>21</v>
      </c>
      <c r="D1094">
        <v>53</v>
      </c>
      <c r="E1094">
        <v>20</v>
      </c>
      <c r="F1094">
        <v>0.05</v>
      </c>
      <c r="G1094">
        <v>113.15</v>
      </c>
      <c r="H1094">
        <v>1120.1500000000001</v>
      </c>
    </row>
    <row r="1095" spans="1:8" x14ac:dyDescent="0.25">
      <c r="A1095">
        <v>10664</v>
      </c>
      <c r="B1095" s="5">
        <v>35683</v>
      </c>
      <c r="C1095" t="s">
        <v>50</v>
      </c>
      <c r="D1095">
        <v>31</v>
      </c>
      <c r="E1095">
        <v>24</v>
      </c>
      <c r="F1095">
        <v>0.15</v>
      </c>
      <c r="G1095">
        <v>1.27</v>
      </c>
      <c r="H1095">
        <v>633.66999999999996</v>
      </c>
    </row>
    <row r="1096" spans="1:8" x14ac:dyDescent="0.25">
      <c r="A1096">
        <v>10664</v>
      </c>
      <c r="B1096" s="5">
        <v>35683</v>
      </c>
      <c r="C1096" t="s">
        <v>11</v>
      </c>
      <c r="D1096">
        <v>38</v>
      </c>
      <c r="E1096">
        <v>12</v>
      </c>
      <c r="F1096">
        <v>0.15</v>
      </c>
      <c r="G1096">
        <v>1.27</v>
      </c>
      <c r="H1096">
        <v>388.87</v>
      </c>
    </row>
    <row r="1097" spans="1:8" x14ac:dyDescent="0.25">
      <c r="A1097">
        <v>10664</v>
      </c>
      <c r="B1097" s="5">
        <v>35683</v>
      </c>
      <c r="C1097" t="s">
        <v>20</v>
      </c>
      <c r="D1097">
        <v>21.05</v>
      </c>
      <c r="E1097">
        <v>15</v>
      </c>
      <c r="F1097">
        <v>0.15</v>
      </c>
      <c r="G1097">
        <v>1.27</v>
      </c>
      <c r="H1097">
        <v>269.65750000000003</v>
      </c>
    </row>
    <row r="1098" spans="1:8" x14ac:dyDescent="0.25">
      <c r="A1098">
        <v>10665</v>
      </c>
      <c r="B1098" s="5">
        <v>35684</v>
      </c>
      <c r="C1098" t="s">
        <v>21</v>
      </c>
      <c r="D1098">
        <v>53</v>
      </c>
      <c r="E1098">
        <v>20</v>
      </c>
      <c r="F1098">
        <v>0</v>
      </c>
      <c r="G1098">
        <v>26.31</v>
      </c>
      <c r="H1098">
        <v>1086.31</v>
      </c>
    </row>
    <row r="1099" spans="1:8" x14ac:dyDescent="0.25">
      <c r="A1099">
        <v>10665</v>
      </c>
      <c r="B1099" s="5">
        <v>35684</v>
      </c>
      <c r="C1099" t="s">
        <v>33</v>
      </c>
      <c r="D1099">
        <v>55</v>
      </c>
      <c r="E1099">
        <v>1</v>
      </c>
      <c r="F1099">
        <v>0</v>
      </c>
      <c r="G1099">
        <v>26.31</v>
      </c>
      <c r="H1099">
        <v>81.31</v>
      </c>
    </row>
    <row r="1100" spans="1:8" x14ac:dyDescent="0.25">
      <c r="A1100">
        <v>10665</v>
      </c>
      <c r="B1100" s="5">
        <v>35684</v>
      </c>
      <c r="C1100" t="s">
        <v>18</v>
      </c>
      <c r="D1100">
        <v>18</v>
      </c>
      <c r="E1100">
        <v>10</v>
      </c>
      <c r="F1100">
        <v>0</v>
      </c>
      <c r="G1100">
        <v>26.31</v>
      </c>
      <c r="H1100">
        <v>206.31</v>
      </c>
    </row>
    <row r="1101" spans="1:8" x14ac:dyDescent="0.25">
      <c r="A1101">
        <v>10666</v>
      </c>
      <c r="B1101" s="5">
        <v>35685</v>
      </c>
      <c r="C1101" t="s">
        <v>41</v>
      </c>
      <c r="D1101">
        <v>123.79</v>
      </c>
      <c r="E1101">
        <v>36</v>
      </c>
      <c r="F1101">
        <v>0</v>
      </c>
      <c r="G1101">
        <v>232.42</v>
      </c>
      <c r="H1101">
        <v>4688.8599999999997</v>
      </c>
    </row>
    <row r="1102" spans="1:8" x14ac:dyDescent="0.25">
      <c r="A1102">
        <v>10666</v>
      </c>
      <c r="B1102" s="5">
        <v>35685</v>
      </c>
      <c r="C1102" t="s">
        <v>20</v>
      </c>
      <c r="D1102">
        <v>21.05</v>
      </c>
      <c r="E1102">
        <v>10</v>
      </c>
      <c r="F1102">
        <v>0</v>
      </c>
      <c r="G1102">
        <v>232.42</v>
      </c>
      <c r="H1102">
        <v>442.92</v>
      </c>
    </row>
    <row r="1103" spans="1:8" x14ac:dyDescent="0.25">
      <c r="A1103">
        <v>10667</v>
      </c>
      <c r="B1103" s="5">
        <v>35685</v>
      </c>
      <c r="C1103" t="s">
        <v>67</v>
      </c>
      <c r="D1103">
        <v>36</v>
      </c>
      <c r="E1103">
        <v>45</v>
      </c>
      <c r="F1103">
        <v>0.2</v>
      </c>
      <c r="G1103">
        <v>78.09</v>
      </c>
      <c r="H1103">
        <v>1374.09</v>
      </c>
    </row>
    <row r="1104" spans="1:8" x14ac:dyDescent="0.25">
      <c r="A1104">
        <v>10667</v>
      </c>
      <c r="B1104" s="5">
        <v>35685</v>
      </c>
      <c r="C1104" t="s">
        <v>47</v>
      </c>
      <c r="D1104">
        <v>21.5</v>
      </c>
      <c r="E1104">
        <v>14</v>
      </c>
      <c r="F1104">
        <v>0.2</v>
      </c>
      <c r="G1104">
        <v>78.09</v>
      </c>
      <c r="H1104">
        <v>318.89</v>
      </c>
    </row>
    <row r="1105" spans="1:8" x14ac:dyDescent="0.25">
      <c r="A1105">
        <v>10668</v>
      </c>
      <c r="B1105" s="5">
        <v>35688</v>
      </c>
      <c r="C1105" t="s">
        <v>12</v>
      </c>
      <c r="D1105">
        <v>12.5</v>
      </c>
      <c r="E1105">
        <v>8</v>
      </c>
      <c r="F1105">
        <v>0.1</v>
      </c>
      <c r="G1105">
        <v>47.22</v>
      </c>
      <c r="H1105">
        <v>137.22</v>
      </c>
    </row>
    <row r="1106" spans="1:8" x14ac:dyDescent="0.25">
      <c r="A1106">
        <v>10668</v>
      </c>
      <c r="B1106" s="5">
        <v>35688</v>
      </c>
      <c r="C1106" t="s">
        <v>30</v>
      </c>
      <c r="D1106">
        <v>24</v>
      </c>
      <c r="E1106">
        <v>4</v>
      </c>
      <c r="F1106">
        <v>0.1</v>
      </c>
      <c r="G1106">
        <v>47.22</v>
      </c>
      <c r="H1106">
        <v>133.62</v>
      </c>
    </row>
    <row r="1107" spans="1:8" x14ac:dyDescent="0.25">
      <c r="A1107">
        <v>10668</v>
      </c>
      <c r="B1107" s="5">
        <v>35688</v>
      </c>
      <c r="C1107" t="s">
        <v>63</v>
      </c>
      <c r="D1107">
        <v>33.25</v>
      </c>
      <c r="E1107">
        <v>15</v>
      </c>
      <c r="F1107">
        <v>0.1</v>
      </c>
      <c r="G1107">
        <v>47.22</v>
      </c>
      <c r="H1107">
        <v>496.09500000000003</v>
      </c>
    </row>
    <row r="1108" spans="1:8" x14ac:dyDescent="0.25">
      <c r="A1108">
        <v>10669</v>
      </c>
      <c r="B1108" s="5">
        <v>35688</v>
      </c>
      <c r="C1108" t="s">
        <v>16</v>
      </c>
      <c r="D1108">
        <v>19</v>
      </c>
      <c r="E1108">
        <v>30</v>
      </c>
      <c r="F1108">
        <v>0</v>
      </c>
      <c r="G1108">
        <v>24.39</v>
      </c>
      <c r="H1108">
        <v>594.39</v>
      </c>
    </row>
    <row r="1109" spans="1:8" x14ac:dyDescent="0.25">
      <c r="A1109">
        <v>10670</v>
      </c>
      <c r="B1109" s="5">
        <v>35689</v>
      </c>
      <c r="C1109" t="s">
        <v>73</v>
      </c>
      <c r="D1109">
        <v>9</v>
      </c>
      <c r="E1109">
        <v>32</v>
      </c>
      <c r="F1109">
        <v>0</v>
      </c>
      <c r="G1109">
        <v>203.48</v>
      </c>
      <c r="H1109">
        <v>491.48</v>
      </c>
    </row>
    <row r="1110" spans="1:8" x14ac:dyDescent="0.25">
      <c r="A1110">
        <v>10670</v>
      </c>
      <c r="B1110" s="5">
        <v>35689</v>
      </c>
      <c r="C1110" t="s">
        <v>59</v>
      </c>
      <c r="D1110">
        <v>12</v>
      </c>
      <c r="E1110">
        <v>60</v>
      </c>
      <c r="F1110">
        <v>0</v>
      </c>
      <c r="G1110">
        <v>203.48</v>
      </c>
      <c r="H1110">
        <v>923.48</v>
      </c>
    </row>
    <row r="1111" spans="1:8" x14ac:dyDescent="0.25">
      <c r="A1111">
        <v>10670</v>
      </c>
      <c r="B1111" s="5">
        <v>35689</v>
      </c>
      <c r="C1111" t="s">
        <v>53</v>
      </c>
      <c r="D1111">
        <v>14</v>
      </c>
      <c r="E1111">
        <v>25</v>
      </c>
      <c r="F1111">
        <v>0</v>
      </c>
      <c r="G1111">
        <v>203.48</v>
      </c>
      <c r="H1111">
        <v>553.48</v>
      </c>
    </row>
    <row r="1112" spans="1:8" x14ac:dyDescent="0.25">
      <c r="A1112">
        <v>10670</v>
      </c>
      <c r="B1112" s="5">
        <v>35689</v>
      </c>
      <c r="C1112" t="s">
        <v>55</v>
      </c>
      <c r="D1112">
        <v>15</v>
      </c>
      <c r="E1112">
        <v>50</v>
      </c>
      <c r="F1112">
        <v>0</v>
      </c>
      <c r="G1112">
        <v>203.48</v>
      </c>
      <c r="H1112">
        <v>953.48</v>
      </c>
    </row>
    <row r="1113" spans="1:8" x14ac:dyDescent="0.25">
      <c r="A1113">
        <v>10670</v>
      </c>
      <c r="B1113" s="5">
        <v>35689</v>
      </c>
      <c r="C1113" t="s">
        <v>54</v>
      </c>
      <c r="D1113">
        <v>7.75</v>
      </c>
      <c r="E1113">
        <v>25</v>
      </c>
      <c r="F1113">
        <v>0</v>
      </c>
      <c r="G1113">
        <v>203.48</v>
      </c>
      <c r="H1113">
        <v>397.23</v>
      </c>
    </row>
    <row r="1114" spans="1:8" x14ac:dyDescent="0.25">
      <c r="A1114">
        <v>10671</v>
      </c>
      <c r="B1114" s="5">
        <v>35690</v>
      </c>
      <c r="C1114" t="s">
        <v>28</v>
      </c>
      <c r="D1114">
        <v>17.45</v>
      </c>
      <c r="E1114">
        <v>10</v>
      </c>
      <c r="F1114">
        <v>0</v>
      </c>
      <c r="G1114">
        <v>30.34</v>
      </c>
      <c r="H1114">
        <v>204.84</v>
      </c>
    </row>
    <row r="1115" spans="1:8" x14ac:dyDescent="0.25">
      <c r="A1115">
        <v>10671</v>
      </c>
      <c r="B1115" s="5">
        <v>35690</v>
      </c>
      <c r="C1115" t="s">
        <v>40</v>
      </c>
      <c r="D1115">
        <v>49.3</v>
      </c>
      <c r="E1115">
        <v>10</v>
      </c>
      <c r="F1115">
        <v>0</v>
      </c>
      <c r="G1115">
        <v>30.34</v>
      </c>
      <c r="H1115">
        <v>523.34</v>
      </c>
    </row>
    <row r="1116" spans="1:8" x14ac:dyDescent="0.25">
      <c r="A1116">
        <v>10671</v>
      </c>
      <c r="B1116" s="5">
        <v>35690</v>
      </c>
      <c r="C1116" t="s">
        <v>20</v>
      </c>
      <c r="D1116">
        <v>21.05</v>
      </c>
      <c r="E1116">
        <v>12</v>
      </c>
      <c r="F1116">
        <v>0</v>
      </c>
      <c r="G1116">
        <v>30.34</v>
      </c>
      <c r="H1116">
        <v>282.94</v>
      </c>
    </row>
    <row r="1117" spans="1:8" x14ac:dyDescent="0.25">
      <c r="A1117">
        <v>10672</v>
      </c>
      <c r="B1117" s="5">
        <v>35690</v>
      </c>
      <c r="C1117" t="s">
        <v>69</v>
      </c>
      <c r="D1117">
        <v>263.5</v>
      </c>
      <c r="E1117">
        <v>15</v>
      </c>
      <c r="F1117">
        <v>0.1</v>
      </c>
      <c r="G1117">
        <v>95.75</v>
      </c>
      <c r="H1117">
        <v>3653</v>
      </c>
    </row>
    <row r="1118" spans="1:8" x14ac:dyDescent="0.25">
      <c r="A1118">
        <v>10672</v>
      </c>
      <c r="B1118" s="5">
        <v>35690</v>
      </c>
      <c r="C1118" t="s">
        <v>47</v>
      </c>
      <c r="D1118">
        <v>21.5</v>
      </c>
      <c r="E1118">
        <v>12</v>
      </c>
      <c r="F1118">
        <v>0</v>
      </c>
      <c r="G1118">
        <v>95.75</v>
      </c>
      <c r="H1118">
        <v>353.75</v>
      </c>
    </row>
    <row r="1119" spans="1:8" x14ac:dyDescent="0.25">
      <c r="A1119">
        <v>10673</v>
      </c>
      <c r="B1119" s="5">
        <v>35691</v>
      </c>
      <c r="C1119" t="s">
        <v>28</v>
      </c>
      <c r="D1119">
        <v>17.45</v>
      </c>
      <c r="E1119">
        <v>3</v>
      </c>
      <c r="F1119">
        <v>0</v>
      </c>
      <c r="G1119">
        <v>22.76</v>
      </c>
      <c r="H1119">
        <v>75.11</v>
      </c>
    </row>
    <row r="1120" spans="1:8" x14ac:dyDescent="0.25">
      <c r="A1120">
        <v>10673</v>
      </c>
      <c r="B1120" s="5">
        <v>35691</v>
      </c>
      <c r="C1120" t="s">
        <v>36</v>
      </c>
      <c r="D1120">
        <v>14</v>
      </c>
      <c r="E1120">
        <v>6</v>
      </c>
      <c r="F1120">
        <v>0</v>
      </c>
      <c r="G1120">
        <v>22.76</v>
      </c>
      <c r="H1120">
        <v>106.76</v>
      </c>
    </row>
    <row r="1121" spans="1:8" x14ac:dyDescent="0.25">
      <c r="A1121">
        <v>10673</v>
      </c>
      <c r="B1121" s="5">
        <v>35691</v>
      </c>
      <c r="C1121" t="s">
        <v>51</v>
      </c>
      <c r="D1121">
        <v>46</v>
      </c>
      <c r="E1121">
        <v>6</v>
      </c>
      <c r="F1121">
        <v>0</v>
      </c>
      <c r="G1121">
        <v>22.76</v>
      </c>
      <c r="H1121">
        <v>298.76</v>
      </c>
    </row>
    <row r="1122" spans="1:8" x14ac:dyDescent="0.25">
      <c r="A1122">
        <v>10674</v>
      </c>
      <c r="B1122" s="5">
        <v>35691</v>
      </c>
      <c r="C1122" t="s">
        <v>73</v>
      </c>
      <c r="D1122">
        <v>9</v>
      </c>
      <c r="E1122">
        <v>5</v>
      </c>
      <c r="F1122">
        <v>0</v>
      </c>
      <c r="G1122">
        <v>0.9</v>
      </c>
      <c r="H1122">
        <v>45.9</v>
      </c>
    </row>
    <row r="1123" spans="1:8" x14ac:dyDescent="0.25">
      <c r="A1123">
        <v>10675</v>
      </c>
      <c r="B1123" s="5">
        <v>35692</v>
      </c>
      <c r="C1123" t="s">
        <v>42</v>
      </c>
      <c r="D1123">
        <v>23.25</v>
      </c>
      <c r="E1123">
        <v>30</v>
      </c>
      <c r="F1123">
        <v>0</v>
      </c>
      <c r="G1123">
        <v>31.85</v>
      </c>
      <c r="H1123">
        <v>729.35</v>
      </c>
    </row>
    <row r="1124" spans="1:8" x14ac:dyDescent="0.25">
      <c r="A1124">
        <v>10675</v>
      </c>
      <c r="B1124" s="5">
        <v>35692</v>
      </c>
      <c r="C1124" t="s">
        <v>29</v>
      </c>
      <c r="D1124">
        <v>32.799999999999997</v>
      </c>
      <c r="E1124">
        <v>10</v>
      </c>
      <c r="F1124">
        <v>0</v>
      </c>
      <c r="G1124">
        <v>31.85</v>
      </c>
      <c r="H1124">
        <v>359.85</v>
      </c>
    </row>
    <row r="1125" spans="1:8" x14ac:dyDescent="0.25">
      <c r="A1125">
        <v>10675</v>
      </c>
      <c r="B1125" s="5">
        <v>35692</v>
      </c>
      <c r="C1125" t="s">
        <v>65</v>
      </c>
      <c r="D1125">
        <v>13.25</v>
      </c>
      <c r="E1125">
        <v>30</v>
      </c>
      <c r="F1125">
        <v>0</v>
      </c>
      <c r="G1125">
        <v>31.85</v>
      </c>
      <c r="H1125">
        <v>429.35</v>
      </c>
    </row>
    <row r="1126" spans="1:8" x14ac:dyDescent="0.25">
      <c r="A1126">
        <v>10676</v>
      </c>
      <c r="B1126" s="5">
        <v>35695</v>
      </c>
      <c r="C1126" t="s">
        <v>50</v>
      </c>
      <c r="D1126">
        <v>31</v>
      </c>
      <c r="E1126">
        <v>2</v>
      </c>
      <c r="F1126">
        <v>0</v>
      </c>
      <c r="G1126">
        <v>2.0099999999999998</v>
      </c>
      <c r="H1126">
        <v>64.010000000000005</v>
      </c>
    </row>
    <row r="1127" spans="1:8" x14ac:dyDescent="0.25">
      <c r="A1127">
        <v>10676</v>
      </c>
      <c r="B1127" s="5">
        <v>35695</v>
      </c>
      <c r="C1127" t="s">
        <v>60</v>
      </c>
      <c r="D1127">
        <v>9.1999999999999993</v>
      </c>
      <c r="E1127">
        <v>7</v>
      </c>
      <c r="F1127">
        <v>0</v>
      </c>
      <c r="G1127">
        <v>2.0099999999999998</v>
      </c>
      <c r="H1127">
        <v>66.41</v>
      </c>
    </row>
    <row r="1128" spans="1:8" x14ac:dyDescent="0.25">
      <c r="A1128">
        <v>10676</v>
      </c>
      <c r="B1128" s="5">
        <v>35695</v>
      </c>
      <c r="C1128" t="s">
        <v>49</v>
      </c>
      <c r="D1128">
        <v>19.45</v>
      </c>
      <c r="E1128">
        <v>21</v>
      </c>
      <c r="F1128">
        <v>0</v>
      </c>
      <c r="G1128">
        <v>2.0099999999999998</v>
      </c>
      <c r="H1128">
        <v>410.46</v>
      </c>
    </row>
    <row r="1129" spans="1:8" x14ac:dyDescent="0.25">
      <c r="A1129">
        <v>10677</v>
      </c>
      <c r="B1129" s="5">
        <v>35695</v>
      </c>
      <c r="C1129" t="s">
        <v>71</v>
      </c>
      <c r="D1129">
        <v>31.23</v>
      </c>
      <c r="E1129">
        <v>30</v>
      </c>
      <c r="F1129">
        <v>0.15</v>
      </c>
      <c r="G1129">
        <v>4.03</v>
      </c>
      <c r="H1129">
        <v>800.39509999999996</v>
      </c>
    </row>
    <row r="1130" spans="1:8" x14ac:dyDescent="0.25">
      <c r="A1130">
        <v>10677</v>
      </c>
      <c r="B1130" s="5">
        <v>35695</v>
      </c>
      <c r="C1130" t="s">
        <v>10</v>
      </c>
      <c r="D1130">
        <v>2.5</v>
      </c>
      <c r="E1130">
        <v>8</v>
      </c>
      <c r="F1130">
        <v>0.15</v>
      </c>
      <c r="G1130">
        <v>4.03</v>
      </c>
      <c r="H1130">
        <v>21.03</v>
      </c>
    </row>
    <row r="1131" spans="1:8" x14ac:dyDescent="0.25">
      <c r="A1131">
        <v>10678</v>
      </c>
      <c r="B1131" s="5">
        <v>35696</v>
      </c>
      <c r="C1131" t="s">
        <v>32</v>
      </c>
      <c r="D1131">
        <v>38</v>
      </c>
      <c r="E1131">
        <v>100</v>
      </c>
      <c r="F1131">
        <v>0</v>
      </c>
      <c r="G1131">
        <v>388.98</v>
      </c>
      <c r="H1131">
        <v>4188.9799999999996</v>
      </c>
    </row>
    <row r="1132" spans="1:8" x14ac:dyDescent="0.25">
      <c r="A1132">
        <v>10678</v>
      </c>
      <c r="B1132" s="5">
        <v>35696</v>
      </c>
      <c r="C1132" t="s">
        <v>10</v>
      </c>
      <c r="D1132">
        <v>2.5</v>
      </c>
      <c r="E1132">
        <v>30</v>
      </c>
      <c r="F1132">
        <v>0</v>
      </c>
      <c r="G1132">
        <v>388.98</v>
      </c>
      <c r="H1132">
        <v>463.98</v>
      </c>
    </row>
    <row r="1133" spans="1:8" x14ac:dyDescent="0.25">
      <c r="A1133">
        <v>10678</v>
      </c>
      <c r="B1133" s="5">
        <v>35696</v>
      </c>
      <c r="C1133" t="s">
        <v>17</v>
      </c>
      <c r="D1133">
        <v>9.65</v>
      </c>
      <c r="E1133">
        <v>120</v>
      </c>
      <c r="F1133">
        <v>0</v>
      </c>
      <c r="G1133">
        <v>388.98</v>
      </c>
      <c r="H1133">
        <v>1546.98</v>
      </c>
    </row>
    <row r="1134" spans="1:8" x14ac:dyDescent="0.25">
      <c r="A1134">
        <v>10678</v>
      </c>
      <c r="B1134" s="5">
        <v>35696</v>
      </c>
      <c r="C1134" t="s">
        <v>61</v>
      </c>
      <c r="D1134">
        <v>7.45</v>
      </c>
      <c r="E1134">
        <v>30</v>
      </c>
      <c r="F1134">
        <v>0</v>
      </c>
      <c r="G1134">
        <v>388.98</v>
      </c>
      <c r="H1134">
        <v>612.48</v>
      </c>
    </row>
    <row r="1135" spans="1:8" x14ac:dyDescent="0.25">
      <c r="A1135">
        <v>10679</v>
      </c>
      <c r="B1135" s="5">
        <v>35696</v>
      </c>
      <c r="C1135" t="s">
        <v>33</v>
      </c>
      <c r="D1135">
        <v>55</v>
      </c>
      <c r="E1135">
        <v>12</v>
      </c>
      <c r="F1135">
        <v>0</v>
      </c>
      <c r="G1135">
        <v>27.94</v>
      </c>
      <c r="H1135">
        <v>687.94</v>
      </c>
    </row>
    <row r="1136" spans="1:8" x14ac:dyDescent="0.25">
      <c r="A1136">
        <v>10680</v>
      </c>
      <c r="B1136" s="5">
        <v>35697</v>
      </c>
      <c r="C1136" t="s">
        <v>28</v>
      </c>
      <c r="D1136">
        <v>17.45</v>
      </c>
      <c r="E1136">
        <v>50</v>
      </c>
      <c r="F1136">
        <v>0.25</v>
      </c>
      <c r="G1136">
        <v>26.61</v>
      </c>
      <c r="H1136">
        <v>680.98500000000001</v>
      </c>
    </row>
    <row r="1137" spans="1:8" x14ac:dyDescent="0.25">
      <c r="A1137">
        <v>10680</v>
      </c>
      <c r="B1137" s="5">
        <v>35697</v>
      </c>
      <c r="C1137" t="s">
        <v>12</v>
      </c>
      <c r="D1137">
        <v>12.5</v>
      </c>
      <c r="E1137">
        <v>20</v>
      </c>
      <c r="F1137">
        <v>0.25</v>
      </c>
      <c r="G1137">
        <v>26.61</v>
      </c>
      <c r="H1137">
        <v>214.11</v>
      </c>
    </row>
    <row r="1138" spans="1:8" x14ac:dyDescent="0.25">
      <c r="A1138">
        <v>10680</v>
      </c>
      <c r="B1138" s="5">
        <v>35697</v>
      </c>
      <c r="C1138" t="s">
        <v>36</v>
      </c>
      <c r="D1138">
        <v>14</v>
      </c>
      <c r="E1138">
        <v>40</v>
      </c>
      <c r="F1138">
        <v>0.25</v>
      </c>
      <c r="G1138">
        <v>26.61</v>
      </c>
      <c r="H1138">
        <v>446.61</v>
      </c>
    </row>
    <row r="1139" spans="1:8" x14ac:dyDescent="0.25">
      <c r="A1139">
        <v>10681</v>
      </c>
      <c r="B1139" s="5">
        <v>35698</v>
      </c>
      <c r="C1139" t="s">
        <v>60</v>
      </c>
      <c r="D1139">
        <v>9.1999999999999993</v>
      </c>
      <c r="E1139">
        <v>30</v>
      </c>
      <c r="F1139">
        <v>0.1</v>
      </c>
      <c r="G1139">
        <v>76.13</v>
      </c>
      <c r="H1139">
        <v>324.52999999999997</v>
      </c>
    </row>
    <row r="1140" spans="1:8" x14ac:dyDescent="0.25">
      <c r="A1140">
        <v>10681</v>
      </c>
      <c r="B1140" s="5">
        <v>35698</v>
      </c>
      <c r="C1140" t="s">
        <v>38</v>
      </c>
      <c r="D1140">
        <v>10</v>
      </c>
      <c r="E1140">
        <v>12</v>
      </c>
      <c r="F1140">
        <v>0.1</v>
      </c>
      <c r="G1140">
        <v>76.13</v>
      </c>
      <c r="H1140">
        <v>184.13</v>
      </c>
    </row>
    <row r="1141" spans="1:8" x14ac:dyDescent="0.25">
      <c r="A1141">
        <v>10681</v>
      </c>
      <c r="B1141" s="5">
        <v>35698</v>
      </c>
      <c r="C1141" t="s">
        <v>63</v>
      </c>
      <c r="D1141">
        <v>33.25</v>
      </c>
      <c r="E1141">
        <v>28</v>
      </c>
      <c r="F1141">
        <v>0</v>
      </c>
      <c r="G1141">
        <v>76.13</v>
      </c>
      <c r="H1141">
        <v>1007.13</v>
      </c>
    </row>
    <row r="1142" spans="1:8" x14ac:dyDescent="0.25">
      <c r="A1142">
        <v>10682</v>
      </c>
      <c r="B1142" s="5">
        <v>35698</v>
      </c>
      <c r="C1142" t="s">
        <v>10</v>
      </c>
      <c r="D1142">
        <v>2.5</v>
      </c>
      <c r="E1142">
        <v>30</v>
      </c>
      <c r="F1142">
        <v>0</v>
      </c>
      <c r="G1142">
        <v>36.130000000000003</v>
      </c>
      <c r="H1142">
        <v>111.13</v>
      </c>
    </row>
    <row r="1143" spans="1:8" x14ac:dyDescent="0.25">
      <c r="A1143">
        <v>10682</v>
      </c>
      <c r="B1143" s="5">
        <v>35698</v>
      </c>
      <c r="C1143" t="s">
        <v>68</v>
      </c>
      <c r="D1143">
        <v>17</v>
      </c>
      <c r="E1143">
        <v>4</v>
      </c>
      <c r="F1143">
        <v>0</v>
      </c>
      <c r="G1143">
        <v>36.130000000000003</v>
      </c>
      <c r="H1143">
        <v>104.13</v>
      </c>
    </row>
    <row r="1144" spans="1:8" x14ac:dyDescent="0.25">
      <c r="A1144">
        <v>10682</v>
      </c>
      <c r="B1144" s="5">
        <v>35698</v>
      </c>
      <c r="C1144" t="s">
        <v>54</v>
      </c>
      <c r="D1144">
        <v>7.75</v>
      </c>
      <c r="E1144">
        <v>30</v>
      </c>
      <c r="F1144">
        <v>0</v>
      </c>
      <c r="G1144">
        <v>36.130000000000003</v>
      </c>
      <c r="H1144">
        <v>268.63</v>
      </c>
    </row>
    <row r="1145" spans="1:8" x14ac:dyDescent="0.25">
      <c r="A1145">
        <v>10683</v>
      </c>
      <c r="B1145" s="5">
        <v>35699</v>
      </c>
      <c r="C1145" t="s">
        <v>70</v>
      </c>
      <c r="D1145">
        <v>7</v>
      </c>
      <c r="E1145">
        <v>9</v>
      </c>
      <c r="F1145">
        <v>0</v>
      </c>
      <c r="G1145">
        <v>4.4000000000000004</v>
      </c>
      <c r="H1145">
        <v>67.400000000000006</v>
      </c>
    </row>
    <row r="1146" spans="1:8" x14ac:dyDescent="0.25">
      <c r="A1146">
        <v>10684</v>
      </c>
      <c r="B1146" s="5">
        <v>35699</v>
      </c>
      <c r="C1146" t="s">
        <v>5</v>
      </c>
      <c r="D1146">
        <v>18.399999999999999</v>
      </c>
      <c r="E1146">
        <v>20</v>
      </c>
      <c r="F1146">
        <v>0</v>
      </c>
      <c r="G1146">
        <v>145.63</v>
      </c>
      <c r="H1146">
        <v>513.63</v>
      </c>
    </row>
    <row r="1147" spans="1:8" x14ac:dyDescent="0.25">
      <c r="A1147">
        <v>10684</v>
      </c>
      <c r="B1147" s="5">
        <v>35699</v>
      </c>
      <c r="C1147" t="s">
        <v>74</v>
      </c>
      <c r="D1147">
        <v>9.5</v>
      </c>
      <c r="E1147">
        <v>40</v>
      </c>
      <c r="F1147">
        <v>0</v>
      </c>
      <c r="G1147">
        <v>145.63</v>
      </c>
      <c r="H1147">
        <v>525.63</v>
      </c>
    </row>
    <row r="1148" spans="1:8" x14ac:dyDescent="0.25">
      <c r="A1148">
        <v>10684</v>
      </c>
      <c r="B1148" s="5">
        <v>35699</v>
      </c>
      <c r="C1148" t="s">
        <v>6</v>
      </c>
      <c r="D1148">
        <v>34</v>
      </c>
      <c r="E1148">
        <v>30</v>
      </c>
      <c r="F1148">
        <v>0</v>
      </c>
      <c r="G1148">
        <v>145.63</v>
      </c>
      <c r="H1148">
        <v>1165.6300000000001</v>
      </c>
    </row>
    <row r="1149" spans="1:8" x14ac:dyDescent="0.25">
      <c r="A1149">
        <v>10685</v>
      </c>
      <c r="B1149" s="5">
        <v>35702</v>
      </c>
      <c r="C1149" t="s">
        <v>50</v>
      </c>
      <c r="D1149">
        <v>31</v>
      </c>
      <c r="E1149">
        <v>20</v>
      </c>
      <c r="F1149">
        <v>0</v>
      </c>
      <c r="G1149">
        <v>33.75</v>
      </c>
      <c r="H1149">
        <v>653.75</v>
      </c>
    </row>
    <row r="1150" spans="1:8" x14ac:dyDescent="0.25">
      <c r="A1150">
        <v>10685</v>
      </c>
      <c r="B1150" s="5">
        <v>35702</v>
      </c>
      <c r="C1150" t="s">
        <v>17</v>
      </c>
      <c r="D1150">
        <v>9.65</v>
      </c>
      <c r="E1150">
        <v>4</v>
      </c>
      <c r="F1150">
        <v>0</v>
      </c>
      <c r="G1150">
        <v>33.75</v>
      </c>
      <c r="H1150">
        <v>72.349999999999994</v>
      </c>
    </row>
    <row r="1151" spans="1:8" x14ac:dyDescent="0.25">
      <c r="A1151">
        <v>10685</v>
      </c>
      <c r="B1151" s="5">
        <v>35702</v>
      </c>
      <c r="C1151" t="s">
        <v>74</v>
      </c>
      <c r="D1151">
        <v>9.5</v>
      </c>
      <c r="E1151">
        <v>15</v>
      </c>
      <c r="F1151">
        <v>0</v>
      </c>
      <c r="G1151">
        <v>33.75</v>
      </c>
      <c r="H1151">
        <v>176.25</v>
      </c>
    </row>
    <row r="1152" spans="1:8" x14ac:dyDescent="0.25">
      <c r="A1152">
        <v>10686</v>
      </c>
      <c r="B1152" s="5">
        <v>35703</v>
      </c>
      <c r="C1152" t="s">
        <v>4</v>
      </c>
      <c r="D1152">
        <v>39</v>
      </c>
      <c r="E1152">
        <v>30</v>
      </c>
      <c r="F1152">
        <v>0.2</v>
      </c>
      <c r="G1152">
        <v>96.5</v>
      </c>
      <c r="H1152">
        <v>1032.5</v>
      </c>
    </row>
    <row r="1153" spans="1:8" x14ac:dyDescent="0.25">
      <c r="A1153">
        <v>10686</v>
      </c>
      <c r="B1153" s="5">
        <v>35703</v>
      </c>
      <c r="C1153" t="s">
        <v>71</v>
      </c>
      <c r="D1153">
        <v>31.23</v>
      </c>
      <c r="E1153">
        <v>15</v>
      </c>
      <c r="F1153">
        <v>0</v>
      </c>
      <c r="G1153">
        <v>96.5</v>
      </c>
      <c r="H1153">
        <v>564.95000000000005</v>
      </c>
    </row>
    <row r="1154" spans="1:8" x14ac:dyDescent="0.25">
      <c r="A1154">
        <v>10687</v>
      </c>
      <c r="B1154" s="5">
        <v>35703</v>
      </c>
      <c r="C1154" t="s">
        <v>79</v>
      </c>
      <c r="D1154">
        <v>97</v>
      </c>
      <c r="E1154">
        <v>50</v>
      </c>
      <c r="F1154">
        <v>0.25</v>
      </c>
      <c r="G1154">
        <v>296.43</v>
      </c>
      <c r="H1154">
        <v>3933.93</v>
      </c>
    </row>
    <row r="1155" spans="1:8" x14ac:dyDescent="0.25">
      <c r="A1155">
        <v>10687</v>
      </c>
      <c r="B1155" s="5">
        <v>35703</v>
      </c>
      <c r="C1155" t="s">
        <v>41</v>
      </c>
      <c r="D1155">
        <v>123.79</v>
      </c>
      <c r="E1155">
        <v>10</v>
      </c>
      <c r="F1155">
        <v>0</v>
      </c>
      <c r="G1155">
        <v>296.43</v>
      </c>
      <c r="H1155">
        <v>1534.33</v>
      </c>
    </row>
    <row r="1156" spans="1:8" x14ac:dyDescent="0.25">
      <c r="A1156">
        <v>10687</v>
      </c>
      <c r="B1156" s="5">
        <v>35703</v>
      </c>
      <c r="C1156" t="s">
        <v>16</v>
      </c>
      <c r="D1156">
        <v>19</v>
      </c>
      <c r="E1156">
        <v>6</v>
      </c>
      <c r="F1156">
        <v>0.25</v>
      </c>
      <c r="G1156">
        <v>296.43</v>
      </c>
      <c r="H1156">
        <v>381.93</v>
      </c>
    </row>
    <row r="1157" spans="1:8" x14ac:dyDescent="0.25">
      <c r="A1157">
        <v>10688</v>
      </c>
      <c r="B1157" s="5">
        <v>35704</v>
      </c>
      <c r="C1157" t="s">
        <v>50</v>
      </c>
      <c r="D1157">
        <v>31</v>
      </c>
      <c r="E1157">
        <v>18</v>
      </c>
      <c r="F1157">
        <v>0.1</v>
      </c>
      <c r="G1157">
        <v>299.08999999999997</v>
      </c>
      <c r="H1157">
        <v>801.29</v>
      </c>
    </row>
    <row r="1158" spans="1:8" x14ac:dyDescent="0.25">
      <c r="A1158">
        <v>10688</v>
      </c>
      <c r="B1158" s="5">
        <v>35704</v>
      </c>
      <c r="C1158" t="s">
        <v>56</v>
      </c>
      <c r="D1158">
        <v>45.6</v>
      </c>
      <c r="E1158">
        <v>60</v>
      </c>
      <c r="F1158">
        <v>0.1</v>
      </c>
      <c r="G1158">
        <v>299.08999999999997</v>
      </c>
      <c r="H1158">
        <v>2761.49</v>
      </c>
    </row>
    <row r="1159" spans="1:8" x14ac:dyDescent="0.25">
      <c r="A1159">
        <v>10688</v>
      </c>
      <c r="B1159" s="5">
        <v>35704</v>
      </c>
      <c r="C1159" t="s">
        <v>57</v>
      </c>
      <c r="D1159">
        <v>14</v>
      </c>
      <c r="E1159">
        <v>14</v>
      </c>
      <c r="F1159">
        <v>0</v>
      </c>
      <c r="G1159">
        <v>299.08999999999997</v>
      </c>
      <c r="H1159">
        <v>495.09</v>
      </c>
    </row>
    <row r="1160" spans="1:8" x14ac:dyDescent="0.25">
      <c r="A1160">
        <v>10689</v>
      </c>
      <c r="B1160" s="5">
        <v>35704</v>
      </c>
      <c r="C1160" t="s">
        <v>46</v>
      </c>
      <c r="D1160">
        <v>18</v>
      </c>
      <c r="E1160">
        <v>35</v>
      </c>
      <c r="F1160">
        <v>0.25</v>
      </c>
      <c r="G1160">
        <v>13.42</v>
      </c>
      <c r="H1160">
        <v>485.92</v>
      </c>
    </row>
    <row r="1161" spans="1:8" x14ac:dyDescent="0.25">
      <c r="A1161">
        <v>10690</v>
      </c>
      <c r="B1161" s="5">
        <v>35705</v>
      </c>
      <c r="C1161" t="s">
        <v>11</v>
      </c>
      <c r="D1161">
        <v>38</v>
      </c>
      <c r="E1161">
        <v>20</v>
      </c>
      <c r="F1161">
        <v>0.25</v>
      </c>
      <c r="G1161">
        <v>15.8</v>
      </c>
      <c r="H1161">
        <v>585.79999999999995</v>
      </c>
    </row>
    <row r="1162" spans="1:8" x14ac:dyDescent="0.25">
      <c r="A1162">
        <v>10690</v>
      </c>
      <c r="B1162" s="5">
        <v>35705</v>
      </c>
      <c r="C1162" t="s">
        <v>26</v>
      </c>
      <c r="D1162">
        <v>13</v>
      </c>
      <c r="E1162">
        <v>30</v>
      </c>
      <c r="F1162">
        <v>0.25</v>
      </c>
      <c r="G1162">
        <v>15.8</v>
      </c>
      <c r="H1162">
        <v>308.3</v>
      </c>
    </row>
    <row r="1163" spans="1:8" x14ac:dyDescent="0.25">
      <c r="A1163">
        <v>10691</v>
      </c>
      <c r="B1163" s="5">
        <v>35706</v>
      </c>
      <c r="C1163" t="s">
        <v>46</v>
      </c>
      <c r="D1163">
        <v>18</v>
      </c>
      <c r="E1163">
        <v>30</v>
      </c>
      <c r="F1163">
        <v>0</v>
      </c>
      <c r="G1163">
        <v>810.05</v>
      </c>
      <c r="H1163">
        <v>1350.05</v>
      </c>
    </row>
    <row r="1164" spans="1:8" x14ac:dyDescent="0.25">
      <c r="A1164">
        <v>10691</v>
      </c>
      <c r="B1164" s="5">
        <v>35706</v>
      </c>
      <c r="C1164" t="s">
        <v>41</v>
      </c>
      <c r="D1164">
        <v>123.79</v>
      </c>
      <c r="E1164">
        <v>40</v>
      </c>
      <c r="F1164">
        <v>0</v>
      </c>
      <c r="G1164">
        <v>810.05</v>
      </c>
      <c r="H1164">
        <v>5761.65</v>
      </c>
    </row>
    <row r="1165" spans="1:8" x14ac:dyDescent="0.25">
      <c r="A1165">
        <v>10691</v>
      </c>
      <c r="B1165" s="5">
        <v>35706</v>
      </c>
      <c r="C1165" t="s">
        <v>51</v>
      </c>
      <c r="D1165">
        <v>46</v>
      </c>
      <c r="E1165">
        <v>40</v>
      </c>
      <c r="F1165">
        <v>0</v>
      </c>
      <c r="G1165">
        <v>810.05</v>
      </c>
      <c r="H1165">
        <v>2650.05</v>
      </c>
    </row>
    <row r="1166" spans="1:8" x14ac:dyDescent="0.25">
      <c r="A1166">
        <v>10691</v>
      </c>
      <c r="B1166" s="5">
        <v>35706</v>
      </c>
      <c r="C1166" t="s">
        <v>49</v>
      </c>
      <c r="D1166">
        <v>19.45</v>
      </c>
      <c r="E1166">
        <v>24</v>
      </c>
      <c r="F1166">
        <v>0</v>
      </c>
      <c r="G1166">
        <v>810.05</v>
      </c>
      <c r="H1166">
        <v>1276.8499999999999</v>
      </c>
    </row>
    <row r="1167" spans="1:8" x14ac:dyDescent="0.25">
      <c r="A1167">
        <v>10691</v>
      </c>
      <c r="B1167" s="5">
        <v>35706</v>
      </c>
      <c r="C1167" t="s">
        <v>40</v>
      </c>
      <c r="D1167">
        <v>49.3</v>
      </c>
      <c r="E1167">
        <v>48</v>
      </c>
      <c r="F1167">
        <v>0</v>
      </c>
      <c r="G1167">
        <v>810.05</v>
      </c>
      <c r="H1167">
        <v>3176.45</v>
      </c>
    </row>
    <row r="1168" spans="1:8" x14ac:dyDescent="0.25">
      <c r="A1168">
        <v>10692</v>
      </c>
      <c r="B1168" s="5">
        <v>35706</v>
      </c>
      <c r="C1168" t="s">
        <v>62</v>
      </c>
      <c r="D1168">
        <v>43.9</v>
      </c>
      <c r="E1168">
        <v>20</v>
      </c>
      <c r="F1168">
        <v>0</v>
      </c>
      <c r="G1168">
        <v>61.02</v>
      </c>
      <c r="H1168">
        <v>939.02</v>
      </c>
    </row>
    <row r="1169" spans="1:8" x14ac:dyDescent="0.25">
      <c r="A1169">
        <v>10693</v>
      </c>
      <c r="B1169" s="5">
        <v>35709</v>
      </c>
      <c r="C1169" t="s">
        <v>79</v>
      </c>
      <c r="D1169">
        <v>97</v>
      </c>
      <c r="E1169">
        <v>6</v>
      </c>
      <c r="F1169">
        <v>0</v>
      </c>
      <c r="G1169">
        <v>139.34</v>
      </c>
      <c r="H1169">
        <v>721.34</v>
      </c>
    </row>
    <row r="1170" spans="1:8" x14ac:dyDescent="0.25">
      <c r="A1170">
        <v>10693</v>
      </c>
      <c r="B1170" s="5">
        <v>35709</v>
      </c>
      <c r="C1170" t="s">
        <v>61</v>
      </c>
      <c r="D1170">
        <v>7.45</v>
      </c>
      <c r="E1170">
        <v>60</v>
      </c>
      <c r="F1170">
        <v>0.15</v>
      </c>
      <c r="G1170">
        <v>139.34</v>
      </c>
      <c r="H1170">
        <v>519.29</v>
      </c>
    </row>
    <row r="1171" spans="1:8" x14ac:dyDescent="0.25">
      <c r="A1171">
        <v>10693</v>
      </c>
      <c r="B1171" s="5">
        <v>35709</v>
      </c>
      <c r="C1171" t="s">
        <v>67</v>
      </c>
      <c r="D1171">
        <v>36</v>
      </c>
      <c r="E1171">
        <v>30</v>
      </c>
      <c r="F1171">
        <v>0.15</v>
      </c>
      <c r="G1171">
        <v>139.34</v>
      </c>
      <c r="H1171">
        <v>1057.3399999999999</v>
      </c>
    </row>
    <row r="1172" spans="1:8" x14ac:dyDescent="0.25">
      <c r="A1172">
        <v>10693</v>
      </c>
      <c r="B1172" s="5">
        <v>35709</v>
      </c>
      <c r="C1172" t="s">
        <v>55</v>
      </c>
      <c r="D1172">
        <v>15</v>
      </c>
      <c r="E1172">
        <v>15</v>
      </c>
      <c r="F1172">
        <v>0.15</v>
      </c>
      <c r="G1172">
        <v>139.34</v>
      </c>
      <c r="H1172">
        <v>330.59</v>
      </c>
    </row>
    <row r="1173" spans="1:8" x14ac:dyDescent="0.25">
      <c r="A1173">
        <v>10694</v>
      </c>
      <c r="B1173" s="5">
        <v>35709</v>
      </c>
      <c r="C1173" t="s">
        <v>43</v>
      </c>
      <c r="D1173">
        <v>30</v>
      </c>
      <c r="E1173">
        <v>90</v>
      </c>
      <c r="F1173">
        <v>0</v>
      </c>
      <c r="G1173">
        <v>398.36</v>
      </c>
      <c r="H1173">
        <v>3098.36</v>
      </c>
    </row>
    <row r="1174" spans="1:8" x14ac:dyDescent="0.25">
      <c r="A1174">
        <v>10694</v>
      </c>
      <c r="B1174" s="5">
        <v>35709</v>
      </c>
      <c r="C1174" t="s">
        <v>33</v>
      </c>
      <c r="D1174">
        <v>55</v>
      </c>
      <c r="E1174">
        <v>25</v>
      </c>
      <c r="F1174">
        <v>0</v>
      </c>
      <c r="G1174">
        <v>398.36</v>
      </c>
      <c r="H1174">
        <v>1773.36</v>
      </c>
    </row>
    <row r="1175" spans="1:8" x14ac:dyDescent="0.25">
      <c r="A1175">
        <v>10694</v>
      </c>
      <c r="B1175" s="5">
        <v>35709</v>
      </c>
      <c r="C1175" t="s">
        <v>27</v>
      </c>
      <c r="D1175">
        <v>15</v>
      </c>
      <c r="E1175">
        <v>50</v>
      </c>
      <c r="F1175">
        <v>0</v>
      </c>
      <c r="G1175">
        <v>398.36</v>
      </c>
      <c r="H1175">
        <v>1148.3599999999999</v>
      </c>
    </row>
    <row r="1176" spans="1:8" x14ac:dyDescent="0.25">
      <c r="A1176">
        <v>10695</v>
      </c>
      <c r="B1176" s="5">
        <v>35710</v>
      </c>
      <c r="C1176" t="s">
        <v>75</v>
      </c>
      <c r="D1176">
        <v>40</v>
      </c>
      <c r="E1176">
        <v>10</v>
      </c>
      <c r="F1176">
        <v>0</v>
      </c>
      <c r="G1176">
        <v>16.72</v>
      </c>
      <c r="H1176">
        <v>416.72</v>
      </c>
    </row>
    <row r="1177" spans="1:8" x14ac:dyDescent="0.25">
      <c r="A1177">
        <v>10695</v>
      </c>
      <c r="B1177" s="5">
        <v>35710</v>
      </c>
      <c r="C1177" t="s">
        <v>32</v>
      </c>
      <c r="D1177">
        <v>38</v>
      </c>
      <c r="E1177">
        <v>4</v>
      </c>
      <c r="F1177">
        <v>0</v>
      </c>
      <c r="G1177">
        <v>16.72</v>
      </c>
      <c r="H1177">
        <v>168.72</v>
      </c>
    </row>
    <row r="1178" spans="1:8" x14ac:dyDescent="0.25">
      <c r="A1178">
        <v>10695</v>
      </c>
      <c r="B1178" s="5">
        <v>35710</v>
      </c>
      <c r="C1178" t="s">
        <v>14</v>
      </c>
      <c r="D1178">
        <v>4.5</v>
      </c>
      <c r="E1178">
        <v>20</v>
      </c>
      <c r="F1178">
        <v>0</v>
      </c>
      <c r="G1178">
        <v>16.72</v>
      </c>
      <c r="H1178">
        <v>106.72</v>
      </c>
    </row>
    <row r="1179" spans="1:8" x14ac:dyDescent="0.25">
      <c r="A1179">
        <v>10696</v>
      </c>
      <c r="B1179" s="5">
        <v>35711</v>
      </c>
      <c r="C1179" t="s">
        <v>4</v>
      </c>
      <c r="D1179">
        <v>39</v>
      </c>
      <c r="E1179">
        <v>20</v>
      </c>
      <c r="F1179">
        <v>0</v>
      </c>
      <c r="G1179">
        <v>102.55</v>
      </c>
      <c r="H1179">
        <v>882.55</v>
      </c>
    </row>
    <row r="1180" spans="1:8" x14ac:dyDescent="0.25">
      <c r="A1180">
        <v>10696</v>
      </c>
      <c r="B1180" s="5">
        <v>35711</v>
      </c>
      <c r="C1180" t="s">
        <v>59</v>
      </c>
      <c r="D1180">
        <v>12</v>
      </c>
      <c r="E1180">
        <v>18</v>
      </c>
      <c r="F1180">
        <v>0</v>
      </c>
      <c r="G1180">
        <v>102.55</v>
      </c>
      <c r="H1180">
        <v>318.55</v>
      </c>
    </row>
    <row r="1181" spans="1:8" x14ac:dyDescent="0.25">
      <c r="A1181">
        <v>10697</v>
      </c>
      <c r="B1181" s="5">
        <v>35711</v>
      </c>
      <c r="C1181" t="s">
        <v>60</v>
      </c>
      <c r="D1181">
        <v>9.1999999999999993</v>
      </c>
      <c r="E1181">
        <v>7</v>
      </c>
      <c r="F1181">
        <v>0.25</v>
      </c>
      <c r="G1181">
        <v>45.52</v>
      </c>
      <c r="H1181">
        <v>93.820009999999996</v>
      </c>
    </row>
    <row r="1182" spans="1:8" x14ac:dyDescent="0.25">
      <c r="A1182">
        <v>10697</v>
      </c>
      <c r="B1182" s="5">
        <v>35711</v>
      </c>
      <c r="C1182" t="s">
        <v>39</v>
      </c>
      <c r="D1182">
        <v>18</v>
      </c>
      <c r="E1182">
        <v>9</v>
      </c>
      <c r="F1182">
        <v>0.25</v>
      </c>
      <c r="G1182">
        <v>45.52</v>
      </c>
      <c r="H1182">
        <v>167.02</v>
      </c>
    </row>
    <row r="1183" spans="1:8" x14ac:dyDescent="0.25">
      <c r="A1183">
        <v>10697</v>
      </c>
      <c r="B1183" s="5">
        <v>35711</v>
      </c>
      <c r="C1183" t="s">
        <v>65</v>
      </c>
      <c r="D1183">
        <v>13.25</v>
      </c>
      <c r="E1183">
        <v>30</v>
      </c>
      <c r="F1183">
        <v>0.25</v>
      </c>
      <c r="G1183">
        <v>45.52</v>
      </c>
      <c r="H1183">
        <v>343.64499999999998</v>
      </c>
    </row>
    <row r="1184" spans="1:8" x14ac:dyDescent="0.25">
      <c r="A1184">
        <v>10697</v>
      </c>
      <c r="B1184" s="5">
        <v>35711</v>
      </c>
      <c r="C1184" t="s">
        <v>27</v>
      </c>
      <c r="D1184">
        <v>15</v>
      </c>
      <c r="E1184">
        <v>30</v>
      </c>
      <c r="F1184">
        <v>0.25</v>
      </c>
      <c r="G1184">
        <v>45.52</v>
      </c>
      <c r="H1184">
        <v>383.02</v>
      </c>
    </row>
    <row r="1185" spans="1:8" x14ac:dyDescent="0.25">
      <c r="A1185">
        <v>10698</v>
      </c>
      <c r="B1185" s="5">
        <v>35712</v>
      </c>
      <c r="C1185" t="s">
        <v>31</v>
      </c>
      <c r="D1185">
        <v>21</v>
      </c>
      <c r="E1185">
        <v>15</v>
      </c>
      <c r="F1185">
        <v>0</v>
      </c>
      <c r="G1185">
        <v>272.47000000000003</v>
      </c>
      <c r="H1185">
        <v>587.47</v>
      </c>
    </row>
    <row r="1186" spans="1:8" x14ac:dyDescent="0.25">
      <c r="A1186">
        <v>10698</v>
      </c>
      <c r="B1186" s="5">
        <v>35712</v>
      </c>
      <c r="C1186" t="s">
        <v>4</v>
      </c>
      <c r="D1186">
        <v>39</v>
      </c>
      <c r="E1186">
        <v>8</v>
      </c>
      <c r="F1186">
        <v>0.05</v>
      </c>
      <c r="G1186">
        <v>272.47000000000003</v>
      </c>
      <c r="H1186">
        <v>568.87</v>
      </c>
    </row>
    <row r="1187" spans="1:8" x14ac:dyDescent="0.25">
      <c r="A1187">
        <v>10698</v>
      </c>
      <c r="B1187" s="5">
        <v>35712</v>
      </c>
      <c r="C1187" t="s">
        <v>41</v>
      </c>
      <c r="D1187">
        <v>123.79</v>
      </c>
      <c r="E1187">
        <v>12</v>
      </c>
      <c r="F1187">
        <v>0.05</v>
      </c>
      <c r="G1187">
        <v>272.47000000000003</v>
      </c>
      <c r="H1187">
        <v>1683.6759999999999</v>
      </c>
    </row>
    <row r="1188" spans="1:8" x14ac:dyDescent="0.25">
      <c r="A1188">
        <v>10698</v>
      </c>
      <c r="B1188" s="5">
        <v>35712</v>
      </c>
      <c r="C1188" t="s">
        <v>20</v>
      </c>
      <c r="D1188">
        <v>21.05</v>
      </c>
      <c r="E1188">
        <v>65</v>
      </c>
      <c r="F1188">
        <v>0.05</v>
      </c>
      <c r="G1188">
        <v>272.47000000000003</v>
      </c>
      <c r="H1188">
        <v>1572.307</v>
      </c>
    </row>
    <row r="1189" spans="1:8" x14ac:dyDescent="0.25">
      <c r="A1189">
        <v>10698</v>
      </c>
      <c r="B1189" s="5">
        <v>35712</v>
      </c>
      <c r="C1189" t="s">
        <v>27</v>
      </c>
      <c r="D1189">
        <v>15</v>
      </c>
      <c r="E1189">
        <v>8</v>
      </c>
      <c r="F1189">
        <v>0.05</v>
      </c>
      <c r="G1189">
        <v>272.47000000000003</v>
      </c>
      <c r="H1189">
        <v>386.47</v>
      </c>
    </row>
    <row r="1190" spans="1:8" x14ac:dyDescent="0.25">
      <c r="A1190">
        <v>10699</v>
      </c>
      <c r="B1190" s="5">
        <v>35712</v>
      </c>
      <c r="C1190" t="s">
        <v>74</v>
      </c>
      <c r="D1190">
        <v>9.5</v>
      </c>
      <c r="E1190">
        <v>12</v>
      </c>
      <c r="F1190">
        <v>0</v>
      </c>
      <c r="G1190">
        <v>0.57999999999999996</v>
      </c>
      <c r="H1190">
        <v>114.58</v>
      </c>
    </row>
    <row r="1191" spans="1:8" x14ac:dyDescent="0.25">
      <c r="A1191">
        <v>10700</v>
      </c>
      <c r="B1191" s="5">
        <v>35713</v>
      </c>
      <c r="C1191" t="s">
        <v>46</v>
      </c>
      <c r="D1191">
        <v>18</v>
      </c>
      <c r="E1191">
        <v>5</v>
      </c>
      <c r="F1191">
        <v>0.2</v>
      </c>
      <c r="G1191">
        <v>65.099999999999994</v>
      </c>
      <c r="H1191">
        <v>137.1</v>
      </c>
    </row>
    <row r="1192" spans="1:8" x14ac:dyDescent="0.25">
      <c r="A1192">
        <v>10700</v>
      </c>
      <c r="B1192" s="5">
        <v>35713</v>
      </c>
      <c r="C1192" t="s">
        <v>57</v>
      </c>
      <c r="D1192">
        <v>14</v>
      </c>
      <c r="E1192">
        <v>12</v>
      </c>
      <c r="F1192">
        <v>0.2</v>
      </c>
      <c r="G1192">
        <v>65.099999999999994</v>
      </c>
      <c r="H1192">
        <v>199.5</v>
      </c>
    </row>
    <row r="1193" spans="1:8" x14ac:dyDescent="0.25">
      <c r="A1193">
        <v>10700</v>
      </c>
      <c r="B1193" s="5">
        <v>35713</v>
      </c>
      <c r="C1193" t="s">
        <v>58</v>
      </c>
      <c r="D1193">
        <v>12.5</v>
      </c>
      <c r="E1193">
        <v>40</v>
      </c>
      <c r="F1193">
        <v>0.2</v>
      </c>
      <c r="G1193">
        <v>65.099999999999994</v>
      </c>
      <c r="H1193">
        <v>465.1</v>
      </c>
    </row>
    <row r="1194" spans="1:8" x14ac:dyDescent="0.25">
      <c r="A1194">
        <v>10700</v>
      </c>
      <c r="B1194" s="5">
        <v>35713</v>
      </c>
      <c r="C1194" t="s">
        <v>47</v>
      </c>
      <c r="D1194">
        <v>21.5</v>
      </c>
      <c r="E1194">
        <v>60</v>
      </c>
      <c r="F1194">
        <v>0.2</v>
      </c>
      <c r="G1194">
        <v>65.099999999999994</v>
      </c>
      <c r="H1194">
        <v>1097.0999999999999</v>
      </c>
    </row>
    <row r="1195" spans="1:8" x14ac:dyDescent="0.25">
      <c r="A1195">
        <v>10701</v>
      </c>
      <c r="B1195" s="5">
        <v>35716</v>
      </c>
      <c r="C1195" t="s">
        <v>33</v>
      </c>
      <c r="D1195">
        <v>55</v>
      </c>
      <c r="E1195">
        <v>42</v>
      </c>
      <c r="F1195">
        <v>0.15</v>
      </c>
      <c r="G1195">
        <v>220.31</v>
      </c>
      <c r="H1195">
        <v>2183.81</v>
      </c>
    </row>
    <row r="1196" spans="1:8" x14ac:dyDescent="0.25">
      <c r="A1196">
        <v>10701</v>
      </c>
      <c r="B1196" s="5">
        <v>35716</v>
      </c>
      <c r="C1196" t="s">
        <v>47</v>
      </c>
      <c r="D1196">
        <v>21.5</v>
      </c>
      <c r="E1196">
        <v>20</v>
      </c>
      <c r="F1196">
        <v>0.15</v>
      </c>
      <c r="G1196">
        <v>220.31</v>
      </c>
      <c r="H1196">
        <v>585.80999999999995</v>
      </c>
    </row>
    <row r="1197" spans="1:8" x14ac:dyDescent="0.25">
      <c r="A1197">
        <v>10701</v>
      </c>
      <c r="B1197" s="5">
        <v>35716</v>
      </c>
      <c r="C1197" t="s">
        <v>18</v>
      </c>
      <c r="D1197">
        <v>18</v>
      </c>
      <c r="E1197">
        <v>35</v>
      </c>
      <c r="F1197">
        <v>0.15</v>
      </c>
      <c r="G1197">
        <v>220.31</v>
      </c>
      <c r="H1197">
        <v>755.81</v>
      </c>
    </row>
    <row r="1198" spans="1:8" x14ac:dyDescent="0.25">
      <c r="A1198">
        <v>10702</v>
      </c>
      <c r="B1198" s="5">
        <v>35716</v>
      </c>
      <c r="C1198" t="s">
        <v>44</v>
      </c>
      <c r="D1198">
        <v>10</v>
      </c>
      <c r="E1198">
        <v>6</v>
      </c>
      <c r="F1198">
        <v>0</v>
      </c>
      <c r="G1198">
        <v>23.94</v>
      </c>
      <c r="H1198">
        <v>83.94</v>
      </c>
    </row>
    <row r="1199" spans="1:8" x14ac:dyDescent="0.25">
      <c r="A1199">
        <v>10702</v>
      </c>
      <c r="B1199" s="5">
        <v>35716</v>
      </c>
      <c r="C1199" t="s">
        <v>18</v>
      </c>
      <c r="D1199">
        <v>18</v>
      </c>
      <c r="E1199">
        <v>15</v>
      </c>
      <c r="F1199">
        <v>0</v>
      </c>
      <c r="G1199">
        <v>23.94</v>
      </c>
      <c r="H1199">
        <v>293.94</v>
      </c>
    </row>
    <row r="1200" spans="1:8" x14ac:dyDescent="0.25">
      <c r="A1200">
        <v>10703</v>
      </c>
      <c r="B1200" s="5">
        <v>35717</v>
      </c>
      <c r="C1200" t="s">
        <v>7</v>
      </c>
      <c r="D1200">
        <v>19</v>
      </c>
      <c r="E1200">
        <v>5</v>
      </c>
      <c r="F1200">
        <v>0</v>
      </c>
      <c r="G1200">
        <v>152.30000000000001</v>
      </c>
      <c r="H1200">
        <v>247.3</v>
      </c>
    </row>
    <row r="1201" spans="1:8" x14ac:dyDescent="0.25">
      <c r="A1201">
        <v>10703</v>
      </c>
      <c r="B1201" s="5">
        <v>35717</v>
      </c>
      <c r="C1201" t="s">
        <v>33</v>
      </c>
      <c r="D1201">
        <v>55</v>
      </c>
      <c r="E1201">
        <v>35</v>
      </c>
      <c r="F1201">
        <v>0</v>
      </c>
      <c r="G1201">
        <v>152.30000000000001</v>
      </c>
      <c r="H1201">
        <v>2077.3000000000002</v>
      </c>
    </row>
    <row r="1202" spans="1:8" x14ac:dyDescent="0.25">
      <c r="A1202">
        <v>10703</v>
      </c>
      <c r="B1202" s="5">
        <v>35717</v>
      </c>
      <c r="C1202" t="s">
        <v>55</v>
      </c>
      <c r="D1202">
        <v>15</v>
      </c>
      <c r="E1202">
        <v>35</v>
      </c>
      <c r="F1202">
        <v>0</v>
      </c>
      <c r="G1202">
        <v>152.30000000000001</v>
      </c>
      <c r="H1202">
        <v>677.3</v>
      </c>
    </row>
    <row r="1203" spans="1:8" x14ac:dyDescent="0.25">
      <c r="A1203">
        <v>10704</v>
      </c>
      <c r="B1203" s="5">
        <v>35717</v>
      </c>
      <c r="C1203" t="s">
        <v>64</v>
      </c>
      <c r="D1203">
        <v>22</v>
      </c>
      <c r="E1203">
        <v>6</v>
      </c>
      <c r="F1203">
        <v>0</v>
      </c>
      <c r="G1203">
        <v>4.78</v>
      </c>
      <c r="H1203">
        <v>136.78</v>
      </c>
    </row>
    <row r="1204" spans="1:8" x14ac:dyDescent="0.25">
      <c r="A1204">
        <v>10704</v>
      </c>
      <c r="B1204" s="5">
        <v>35717</v>
      </c>
      <c r="C1204" t="s">
        <v>14</v>
      </c>
      <c r="D1204">
        <v>4.5</v>
      </c>
      <c r="E1204">
        <v>35</v>
      </c>
      <c r="F1204">
        <v>0</v>
      </c>
      <c r="G1204">
        <v>4.78</v>
      </c>
      <c r="H1204">
        <v>162.28</v>
      </c>
    </row>
    <row r="1205" spans="1:8" x14ac:dyDescent="0.25">
      <c r="A1205">
        <v>10704</v>
      </c>
      <c r="B1205" s="5">
        <v>35717</v>
      </c>
      <c r="C1205" t="s">
        <v>78</v>
      </c>
      <c r="D1205">
        <v>12.75</v>
      </c>
      <c r="E1205">
        <v>24</v>
      </c>
      <c r="F1205">
        <v>0</v>
      </c>
      <c r="G1205">
        <v>4.78</v>
      </c>
      <c r="H1205">
        <v>310.77999999999997</v>
      </c>
    </row>
    <row r="1206" spans="1:8" x14ac:dyDescent="0.25">
      <c r="A1206">
        <v>10705</v>
      </c>
      <c r="B1206" s="5">
        <v>35718</v>
      </c>
      <c r="C1206" t="s">
        <v>12</v>
      </c>
      <c r="D1206">
        <v>12.5</v>
      </c>
      <c r="E1206">
        <v>20</v>
      </c>
      <c r="F1206">
        <v>0</v>
      </c>
      <c r="G1206">
        <v>3.52</v>
      </c>
      <c r="H1206">
        <v>253.52</v>
      </c>
    </row>
    <row r="1207" spans="1:8" x14ac:dyDescent="0.25">
      <c r="A1207">
        <v>10705</v>
      </c>
      <c r="B1207" s="5">
        <v>35718</v>
      </c>
      <c r="C1207" t="s">
        <v>22</v>
      </c>
      <c r="D1207">
        <v>32</v>
      </c>
      <c r="E1207">
        <v>4</v>
      </c>
      <c r="F1207">
        <v>0</v>
      </c>
      <c r="G1207">
        <v>3.52</v>
      </c>
      <c r="H1207">
        <v>131.52000000000001</v>
      </c>
    </row>
    <row r="1208" spans="1:8" x14ac:dyDescent="0.25">
      <c r="A1208">
        <v>10706</v>
      </c>
      <c r="B1208" s="5">
        <v>35719</v>
      </c>
      <c r="C1208" t="s">
        <v>28</v>
      </c>
      <c r="D1208">
        <v>17.45</v>
      </c>
      <c r="E1208">
        <v>20</v>
      </c>
      <c r="F1208">
        <v>0</v>
      </c>
      <c r="G1208">
        <v>135.63</v>
      </c>
      <c r="H1208">
        <v>484.63</v>
      </c>
    </row>
    <row r="1209" spans="1:8" x14ac:dyDescent="0.25">
      <c r="A1209">
        <v>10706</v>
      </c>
      <c r="B1209" s="5">
        <v>35719</v>
      </c>
      <c r="C1209" t="s">
        <v>51</v>
      </c>
      <c r="D1209">
        <v>46</v>
      </c>
      <c r="E1209">
        <v>24</v>
      </c>
      <c r="F1209">
        <v>0</v>
      </c>
      <c r="G1209">
        <v>135.63</v>
      </c>
      <c r="H1209">
        <v>1239.6300000000001</v>
      </c>
    </row>
    <row r="1210" spans="1:8" x14ac:dyDescent="0.25">
      <c r="A1210">
        <v>10706</v>
      </c>
      <c r="B1210" s="5">
        <v>35719</v>
      </c>
      <c r="C1210" t="s">
        <v>33</v>
      </c>
      <c r="D1210">
        <v>55</v>
      </c>
      <c r="E1210">
        <v>8</v>
      </c>
      <c r="F1210">
        <v>0</v>
      </c>
      <c r="G1210">
        <v>135.63</v>
      </c>
      <c r="H1210">
        <v>575.63</v>
      </c>
    </row>
    <row r="1211" spans="1:8" x14ac:dyDescent="0.25">
      <c r="A1211">
        <v>10707</v>
      </c>
      <c r="B1211" s="5">
        <v>35719</v>
      </c>
      <c r="C1211" t="s">
        <v>30</v>
      </c>
      <c r="D1211">
        <v>24</v>
      </c>
      <c r="E1211">
        <v>21</v>
      </c>
      <c r="F1211">
        <v>0</v>
      </c>
      <c r="G1211">
        <v>21.74</v>
      </c>
      <c r="H1211">
        <v>525.74</v>
      </c>
    </row>
    <row r="1212" spans="1:8" x14ac:dyDescent="0.25">
      <c r="A1212">
        <v>10707</v>
      </c>
      <c r="B1212" s="5">
        <v>35719</v>
      </c>
      <c r="C1212" t="s">
        <v>34</v>
      </c>
      <c r="D1212">
        <v>19.5</v>
      </c>
      <c r="E1212">
        <v>40</v>
      </c>
      <c r="F1212">
        <v>0</v>
      </c>
      <c r="G1212">
        <v>21.74</v>
      </c>
      <c r="H1212">
        <v>801.74</v>
      </c>
    </row>
    <row r="1213" spans="1:8" x14ac:dyDescent="0.25">
      <c r="A1213">
        <v>10707</v>
      </c>
      <c r="B1213" s="5">
        <v>35719</v>
      </c>
      <c r="C1213" t="s">
        <v>27</v>
      </c>
      <c r="D1213">
        <v>15</v>
      </c>
      <c r="E1213">
        <v>28</v>
      </c>
      <c r="F1213">
        <v>0.15</v>
      </c>
      <c r="G1213">
        <v>21.74</v>
      </c>
      <c r="H1213">
        <v>378.74</v>
      </c>
    </row>
    <row r="1214" spans="1:8" x14ac:dyDescent="0.25">
      <c r="A1214">
        <v>10708</v>
      </c>
      <c r="B1214" s="5">
        <v>35720</v>
      </c>
      <c r="C1214" t="s">
        <v>9</v>
      </c>
      <c r="D1214">
        <v>21.35</v>
      </c>
      <c r="E1214">
        <v>4</v>
      </c>
      <c r="F1214">
        <v>0</v>
      </c>
      <c r="G1214">
        <v>2.96</v>
      </c>
      <c r="H1214">
        <v>88.36</v>
      </c>
    </row>
    <row r="1215" spans="1:8" x14ac:dyDescent="0.25">
      <c r="A1215">
        <v>10708</v>
      </c>
      <c r="B1215" s="5">
        <v>35720</v>
      </c>
      <c r="C1215" t="s">
        <v>16</v>
      </c>
      <c r="D1215">
        <v>19</v>
      </c>
      <c r="E1215">
        <v>5</v>
      </c>
      <c r="F1215">
        <v>0</v>
      </c>
      <c r="G1215">
        <v>2.96</v>
      </c>
      <c r="H1215">
        <v>97.96</v>
      </c>
    </row>
    <row r="1216" spans="1:8" x14ac:dyDescent="0.25">
      <c r="A1216">
        <v>10709</v>
      </c>
      <c r="B1216" s="5">
        <v>35720</v>
      </c>
      <c r="C1216" t="s">
        <v>75</v>
      </c>
      <c r="D1216">
        <v>40</v>
      </c>
      <c r="E1216">
        <v>40</v>
      </c>
      <c r="F1216">
        <v>0</v>
      </c>
      <c r="G1216">
        <v>210.8</v>
      </c>
      <c r="H1216">
        <v>1810.8</v>
      </c>
    </row>
    <row r="1217" spans="1:8" x14ac:dyDescent="0.25">
      <c r="A1217">
        <v>10709</v>
      </c>
      <c r="B1217" s="5">
        <v>35720</v>
      </c>
      <c r="C1217" t="s">
        <v>21</v>
      </c>
      <c r="D1217">
        <v>53</v>
      </c>
      <c r="E1217">
        <v>28</v>
      </c>
      <c r="F1217">
        <v>0</v>
      </c>
      <c r="G1217">
        <v>210.8</v>
      </c>
      <c r="H1217">
        <v>1694.8</v>
      </c>
    </row>
    <row r="1218" spans="1:8" x14ac:dyDescent="0.25">
      <c r="A1218">
        <v>10709</v>
      </c>
      <c r="B1218" s="5">
        <v>35720</v>
      </c>
      <c r="C1218" t="s">
        <v>6</v>
      </c>
      <c r="D1218">
        <v>34</v>
      </c>
      <c r="E1218">
        <v>10</v>
      </c>
      <c r="F1218">
        <v>0</v>
      </c>
      <c r="G1218">
        <v>210.8</v>
      </c>
      <c r="H1218">
        <v>550.79999999999995</v>
      </c>
    </row>
    <row r="1219" spans="1:8" x14ac:dyDescent="0.25">
      <c r="A1219">
        <v>10710</v>
      </c>
      <c r="B1219" s="5">
        <v>35723</v>
      </c>
      <c r="C1219" t="s">
        <v>60</v>
      </c>
      <c r="D1219">
        <v>9.1999999999999993</v>
      </c>
      <c r="E1219">
        <v>5</v>
      </c>
      <c r="F1219">
        <v>0</v>
      </c>
      <c r="G1219">
        <v>4.9800000000000004</v>
      </c>
      <c r="H1219">
        <v>50.98</v>
      </c>
    </row>
    <row r="1220" spans="1:8" x14ac:dyDescent="0.25">
      <c r="A1220">
        <v>10710</v>
      </c>
      <c r="B1220" s="5">
        <v>35723</v>
      </c>
      <c r="C1220" t="s">
        <v>74</v>
      </c>
      <c r="D1220">
        <v>9.5</v>
      </c>
      <c r="E1220">
        <v>5</v>
      </c>
      <c r="F1220">
        <v>0</v>
      </c>
      <c r="G1220">
        <v>4.9800000000000004</v>
      </c>
      <c r="H1220">
        <v>52.48</v>
      </c>
    </row>
    <row r="1221" spans="1:8" x14ac:dyDescent="0.25">
      <c r="A1221">
        <v>10711</v>
      </c>
      <c r="B1221" s="5">
        <v>35724</v>
      </c>
      <c r="C1221" t="s">
        <v>60</v>
      </c>
      <c r="D1221">
        <v>9.1999999999999993</v>
      </c>
      <c r="E1221">
        <v>12</v>
      </c>
      <c r="F1221">
        <v>0</v>
      </c>
      <c r="G1221">
        <v>52.41</v>
      </c>
      <c r="H1221">
        <v>162.81</v>
      </c>
    </row>
    <row r="1222" spans="1:8" x14ac:dyDescent="0.25">
      <c r="A1222">
        <v>10711</v>
      </c>
      <c r="B1222" s="5">
        <v>35724</v>
      </c>
      <c r="C1222" t="s">
        <v>17</v>
      </c>
      <c r="D1222">
        <v>9.65</v>
      </c>
      <c r="E1222">
        <v>42</v>
      </c>
      <c r="F1222">
        <v>0</v>
      </c>
      <c r="G1222">
        <v>52.41</v>
      </c>
      <c r="H1222">
        <v>457.71</v>
      </c>
    </row>
    <row r="1223" spans="1:8" x14ac:dyDescent="0.25">
      <c r="A1223">
        <v>10711</v>
      </c>
      <c r="B1223" s="5">
        <v>35724</v>
      </c>
      <c r="C1223" t="s">
        <v>29</v>
      </c>
      <c r="D1223">
        <v>32.799999999999997</v>
      </c>
      <c r="E1223">
        <v>120</v>
      </c>
      <c r="F1223">
        <v>0</v>
      </c>
      <c r="G1223">
        <v>52.41</v>
      </c>
      <c r="H1223">
        <v>3988.41</v>
      </c>
    </row>
    <row r="1224" spans="1:8" x14ac:dyDescent="0.25">
      <c r="A1224">
        <v>10712</v>
      </c>
      <c r="B1224" s="5">
        <v>35724</v>
      </c>
      <c r="C1224" t="s">
        <v>29</v>
      </c>
      <c r="D1224">
        <v>32.799999999999997</v>
      </c>
      <c r="E1224">
        <v>3</v>
      </c>
      <c r="F1224">
        <v>0.05</v>
      </c>
      <c r="G1224">
        <v>89.93</v>
      </c>
      <c r="H1224">
        <v>183.41</v>
      </c>
    </row>
    <row r="1225" spans="1:8" x14ac:dyDescent="0.25">
      <c r="A1225">
        <v>10712</v>
      </c>
      <c r="B1225" s="5">
        <v>35724</v>
      </c>
      <c r="C1225" t="s">
        <v>11</v>
      </c>
      <c r="D1225">
        <v>38</v>
      </c>
      <c r="E1225">
        <v>30</v>
      </c>
      <c r="F1225">
        <v>0</v>
      </c>
      <c r="G1225">
        <v>89.93</v>
      </c>
      <c r="H1225">
        <v>1229.93</v>
      </c>
    </row>
    <row r="1226" spans="1:8" x14ac:dyDescent="0.25">
      <c r="A1226">
        <v>10713</v>
      </c>
      <c r="B1226" s="5">
        <v>35725</v>
      </c>
      <c r="C1226" t="s">
        <v>50</v>
      </c>
      <c r="D1226">
        <v>31</v>
      </c>
      <c r="E1226">
        <v>18</v>
      </c>
      <c r="F1226">
        <v>0</v>
      </c>
      <c r="G1226">
        <v>167.05</v>
      </c>
      <c r="H1226">
        <v>725.05</v>
      </c>
    </row>
    <row r="1227" spans="1:8" x14ac:dyDescent="0.25">
      <c r="A1227">
        <v>10713</v>
      </c>
      <c r="B1227" s="5">
        <v>35725</v>
      </c>
      <c r="C1227" t="s">
        <v>71</v>
      </c>
      <c r="D1227">
        <v>31.23</v>
      </c>
      <c r="E1227">
        <v>30</v>
      </c>
      <c r="F1227">
        <v>0</v>
      </c>
      <c r="G1227">
        <v>167.05</v>
      </c>
      <c r="H1227">
        <v>1103.95</v>
      </c>
    </row>
    <row r="1228" spans="1:8" x14ac:dyDescent="0.25">
      <c r="A1228">
        <v>10713</v>
      </c>
      <c r="B1228" s="5">
        <v>35725</v>
      </c>
      <c r="C1228" t="s">
        <v>77</v>
      </c>
      <c r="D1228">
        <v>9.5</v>
      </c>
      <c r="E1228">
        <v>110</v>
      </c>
      <c r="F1228">
        <v>0</v>
      </c>
      <c r="G1228">
        <v>167.05</v>
      </c>
      <c r="H1228">
        <v>1212.05</v>
      </c>
    </row>
    <row r="1229" spans="1:8" x14ac:dyDescent="0.25">
      <c r="A1229">
        <v>10713</v>
      </c>
      <c r="B1229" s="5">
        <v>35725</v>
      </c>
      <c r="C1229" t="s">
        <v>59</v>
      </c>
      <c r="D1229">
        <v>12</v>
      </c>
      <c r="E1229">
        <v>24</v>
      </c>
      <c r="F1229">
        <v>0</v>
      </c>
      <c r="G1229">
        <v>167.05</v>
      </c>
      <c r="H1229">
        <v>455.05</v>
      </c>
    </row>
    <row r="1230" spans="1:8" x14ac:dyDescent="0.25">
      <c r="A1230">
        <v>10714</v>
      </c>
      <c r="B1230" s="5">
        <v>35725</v>
      </c>
      <c r="C1230" t="s">
        <v>7</v>
      </c>
      <c r="D1230">
        <v>19</v>
      </c>
      <c r="E1230">
        <v>30</v>
      </c>
      <c r="F1230">
        <v>0.25</v>
      </c>
      <c r="G1230">
        <v>24.49</v>
      </c>
      <c r="H1230">
        <v>451.99</v>
      </c>
    </row>
    <row r="1231" spans="1:8" x14ac:dyDescent="0.25">
      <c r="A1231">
        <v>10714</v>
      </c>
      <c r="B1231" s="5">
        <v>35725</v>
      </c>
      <c r="C1231" t="s">
        <v>4</v>
      </c>
      <c r="D1231">
        <v>39</v>
      </c>
      <c r="E1231">
        <v>27</v>
      </c>
      <c r="F1231">
        <v>0.25</v>
      </c>
      <c r="G1231">
        <v>24.49</v>
      </c>
      <c r="H1231">
        <v>814.24</v>
      </c>
    </row>
    <row r="1232" spans="1:8" x14ac:dyDescent="0.25">
      <c r="A1232">
        <v>10714</v>
      </c>
      <c r="B1232" s="5">
        <v>35725</v>
      </c>
      <c r="C1232" t="s">
        <v>74</v>
      </c>
      <c r="D1232">
        <v>9.5</v>
      </c>
      <c r="E1232">
        <v>50</v>
      </c>
      <c r="F1232">
        <v>0.25</v>
      </c>
      <c r="G1232">
        <v>24.49</v>
      </c>
      <c r="H1232">
        <v>380.74</v>
      </c>
    </row>
    <row r="1233" spans="1:8" x14ac:dyDescent="0.25">
      <c r="A1233">
        <v>10714</v>
      </c>
      <c r="B1233" s="5">
        <v>35725</v>
      </c>
      <c r="C1233" t="s">
        <v>11</v>
      </c>
      <c r="D1233">
        <v>38</v>
      </c>
      <c r="E1233">
        <v>18</v>
      </c>
      <c r="F1233">
        <v>0.25</v>
      </c>
      <c r="G1233">
        <v>24.49</v>
      </c>
      <c r="H1233">
        <v>537.49</v>
      </c>
    </row>
    <row r="1234" spans="1:8" x14ac:dyDescent="0.25">
      <c r="A1234">
        <v>10714</v>
      </c>
      <c r="B1234" s="5">
        <v>35725</v>
      </c>
      <c r="C1234" t="s">
        <v>65</v>
      </c>
      <c r="D1234">
        <v>13.25</v>
      </c>
      <c r="E1234">
        <v>12</v>
      </c>
      <c r="F1234">
        <v>0.25</v>
      </c>
      <c r="G1234">
        <v>24.49</v>
      </c>
      <c r="H1234">
        <v>143.74</v>
      </c>
    </row>
    <row r="1235" spans="1:8" x14ac:dyDescent="0.25">
      <c r="A1235">
        <v>10715</v>
      </c>
      <c r="B1235" s="5">
        <v>35726</v>
      </c>
      <c r="C1235" t="s">
        <v>50</v>
      </c>
      <c r="D1235">
        <v>31</v>
      </c>
      <c r="E1235">
        <v>21</v>
      </c>
      <c r="F1235">
        <v>0</v>
      </c>
      <c r="G1235">
        <v>63.2</v>
      </c>
      <c r="H1235">
        <v>714.2</v>
      </c>
    </row>
    <row r="1236" spans="1:8" x14ac:dyDescent="0.25">
      <c r="A1236">
        <v>10715</v>
      </c>
      <c r="B1236" s="5">
        <v>35726</v>
      </c>
      <c r="C1236" t="s">
        <v>47</v>
      </c>
      <c r="D1236">
        <v>21.5</v>
      </c>
      <c r="E1236">
        <v>30</v>
      </c>
      <c r="F1236">
        <v>0</v>
      </c>
      <c r="G1236">
        <v>63.2</v>
      </c>
      <c r="H1236">
        <v>708.2</v>
      </c>
    </row>
    <row r="1237" spans="1:8" x14ac:dyDescent="0.25">
      <c r="A1237">
        <v>10716</v>
      </c>
      <c r="B1237" s="5">
        <v>35727</v>
      </c>
      <c r="C1237" t="s">
        <v>38</v>
      </c>
      <c r="D1237">
        <v>10</v>
      </c>
      <c r="E1237">
        <v>5</v>
      </c>
      <c r="F1237">
        <v>0</v>
      </c>
      <c r="G1237">
        <v>22.57</v>
      </c>
      <c r="H1237">
        <v>72.569999999999993</v>
      </c>
    </row>
    <row r="1238" spans="1:8" x14ac:dyDescent="0.25">
      <c r="A1238">
        <v>10716</v>
      </c>
      <c r="B1238" s="5">
        <v>35727</v>
      </c>
      <c r="C1238" t="s">
        <v>21</v>
      </c>
      <c r="D1238">
        <v>53</v>
      </c>
      <c r="E1238">
        <v>7</v>
      </c>
      <c r="F1238">
        <v>0</v>
      </c>
      <c r="G1238">
        <v>22.57</v>
      </c>
      <c r="H1238">
        <v>393.57</v>
      </c>
    </row>
    <row r="1239" spans="1:8" x14ac:dyDescent="0.25">
      <c r="A1239">
        <v>10716</v>
      </c>
      <c r="B1239" s="5">
        <v>35727</v>
      </c>
      <c r="C1239" t="s">
        <v>80</v>
      </c>
      <c r="D1239">
        <v>28.5</v>
      </c>
      <c r="E1239">
        <v>10</v>
      </c>
      <c r="F1239">
        <v>0</v>
      </c>
      <c r="G1239">
        <v>22.57</v>
      </c>
      <c r="H1239">
        <v>307.57</v>
      </c>
    </row>
    <row r="1240" spans="1:8" x14ac:dyDescent="0.25">
      <c r="A1240">
        <v>10717</v>
      </c>
      <c r="B1240" s="5">
        <v>35727</v>
      </c>
      <c r="C1240" t="s">
        <v>38</v>
      </c>
      <c r="D1240">
        <v>10</v>
      </c>
      <c r="E1240">
        <v>32</v>
      </c>
      <c r="F1240">
        <v>0.05</v>
      </c>
      <c r="G1240">
        <v>59.25</v>
      </c>
      <c r="H1240">
        <v>363.25</v>
      </c>
    </row>
    <row r="1241" spans="1:8" x14ac:dyDescent="0.25">
      <c r="A1241">
        <v>10717</v>
      </c>
      <c r="B1241" s="5">
        <v>35727</v>
      </c>
      <c r="C1241" t="s">
        <v>61</v>
      </c>
      <c r="D1241">
        <v>7.45</v>
      </c>
      <c r="E1241">
        <v>15</v>
      </c>
      <c r="F1241">
        <v>0</v>
      </c>
      <c r="G1241">
        <v>59.25</v>
      </c>
      <c r="H1241">
        <v>171</v>
      </c>
    </row>
    <row r="1242" spans="1:8" x14ac:dyDescent="0.25">
      <c r="A1242">
        <v>10717</v>
      </c>
      <c r="B1242" s="5">
        <v>35727</v>
      </c>
      <c r="C1242" t="s">
        <v>67</v>
      </c>
      <c r="D1242">
        <v>36</v>
      </c>
      <c r="E1242">
        <v>25</v>
      </c>
      <c r="F1242">
        <v>0.05</v>
      </c>
      <c r="G1242">
        <v>59.25</v>
      </c>
      <c r="H1242">
        <v>914.25</v>
      </c>
    </row>
    <row r="1243" spans="1:8" x14ac:dyDescent="0.25">
      <c r="A1243">
        <v>10718</v>
      </c>
      <c r="B1243" s="5">
        <v>35730</v>
      </c>
      <c r="C1243" t="s">
        <v>32</v>
      </c>
      <c r="D1243">
        <v>38</v>
      </c>
      <c r="E1243">
        <v>36</v>
      </c>
      <c r="F1243">
        <v>0</v>
      </c>
      <c r="G1243">
        <v>170.88</v>
      </c>
      <c r="H1243">
        <v>1538.88</v>
      </c>
    </row>
    <row r="1244" spans="1:8" x14ac:dyDescent="0.25">
      <c r="A1244">
        <v>10718</v>
      </c>
      <c r="B1244" s="5">
        <v>35730</v>
      </c>
      <c r="C1244" t="s">
        <v>28</v>
      </c>
      <c r="D1244">
        <v>17.45</v>
      </c>
      <c r="E1244">
        <v>20</v>
      </c>
      <c r="F1244">
        <v>0</v>
      </c>
      <c r="G1244">
        <v>170.88</v>
      </c>
      <c r="H1244">
        <v>519.88</v>
      </c>
    </row>
    <row r="1245" spans="1:8" x14ac:dyDescent="0.25">
      <c r="A1245">
        <v>10718</v>
      </c>
      <c r="B1245" s="5">
        <v>35730</v>
      </c>
      <c r="C1245" t="s">
        <v>16</v>
      </c>
      <c r="D1245">
        <v>19</v>
      </c>
      <c r="E1245">
        <v>40</v>
      </c>
      <c r="F1245">
        <v>0</v>
      </c>
      <c r="G1245">
        <v>170.88</v>
      </c>
      <c r="H1245">
        <v>930.88</v>
      </c>
    </row>
    <row r="1246" spans="1:8" x14ac:dyDescent="0.25">
      <c r="A1246">
        <v>10718</v>
      </c>
      <c r="B1246" s="5">
        <v>35730</v>
      </c>
      <c r="C1246" t="s">
        <v>40</v>
      </c>
      <c r="D1246">
        <v>49.3</v>
      </c>
      <c r="E1246">
        <v>20</v>
      </c>
      <c r="F1246">
        <v>0</v>
      </c>
      <c r="G1246">
        <v>170.88</v>
      </c>
      <c r="H1246">
        <v>1156.8800000000001</v>
      </c>
    </row>
    <row r="1247" spans="1:8" x14ac:dyDescent="0.25">
      <c r="A1247">
        <v>10719</v>
      </c>
      <c r="B1247" s="5">
        <v>35730</v>
      </c>
      <c r="C1247" t="s">
        <v>45</v>
      </c>
      <c r="D1247">
        <v>62.5</v>
      </c>
      <c r="E1247">
        <v>12</v>
      </c>
      <c r="F1247">
        <v>0.25</v>
      </c>
      <c r="G1247">
        <v>51.44</v>
      </c>
      <c r="H1247">
        <v>613.94000000000005</v>
      </c>
    </row>
    <row r="1248" spans="1:8" x14ac:dyDescent="0.25">
      <c r="A1248">
        <v>10719</v>
      </c>
      <c r="B1248" s="5">
        <v>35730</v>
      </c>
      <c r="C1248" t="s">
        <v>25</v>
      </c>
      <c r="D1248">
        <v>25.89</v>
      </c>
      <c r="E1248">
        <v>3</v>
      </c>
      <c r="F1248">
        <v>0.25</v>
      </c>
      <c r="G1248">
        <v>51.44</v>
      </c>
      <c r="H1248">
        <v>109.6925</v>
      </c>
    </row>
    <row r="1249" spans="1:8" x14ac:dyDescent="0.25">
      <c r="A1249">
        <v>10719</v>
      </c>
      <c r="B1249" s="5">
        <v>35730</v>
      </c>
      <c r="C1249" t="s">
        <v>61</v>
      </c>
      <c r="D1249">
        <v>7.45</v>
      </c>
      <c r="E1249">
        <v>40</v>
      </c>
      <c r="F1249">
        <v>0.25</v>
      </c>
      <c r="G1249">
        <v>51.44</v>
      </c>
      <c r="H1249">
        <v>274.94</v>
      </c>
    </row>
    <row r="1250" spans="1:8" x14ac:dyDescent="0.25">
      <c r="A1250">
        <v>10720</v>
      </c>
      <c r="B1250" s="5">
        <v>35731</v>
      </c>
      <c r="C1250" t="s">
        <v>39</v>
      </c>
      <c r="D1250">
        <v>18</v>
      </c>
      <c r="E1250">
        <v>21</v>
      </c>
      <c r="F1250">
        <v>0</v>
      </c>
      <c r="G1250">
        <v>9.5299999999999994</v>
      </c>
      <c r="H1250">
        <v>387.53</v>
      </c>
    </row>
    <row r="1251" spans="1:8" x14ac:dyDescent="0.25">
      <c r="A1251">
        <v>10720</v>
      </c>
      <c r="B1251" s="5">
        <v>35731</v>
      </c>
      <c r="C1251" t="s">
        <v>47</v>
      </c>
      <c r="D1251">
        <v>21.5</v>
      </c>
      <c r="E1251">
        <v>8</v>
      </c>
      <c r="F1251">
        <v>0</v>
      </c>
      <c r="G1251">
        <v>9.5299999999999994</v>
      </c>
      <c r="H1251">
        <v>181.53</v>
      </c>
    </row>
    <row r="1252" spans="1:8" x14ac:dyDescent="0.25">
      <c r="A1252">
        <v>10721</v>
      </c>
      <c r="B1252" s="5">
        <v>35732</v>
      </c>
      <c r="C1252" t="s">
        <v>49</v>
      </c>
      <c r="D1252">
        <v>19.45</v>
      </c>
      <c r="E1252">
        <v>50</v>
      </c>
      <c r="F1252">
        <v>0.05</v>
      </c>
      <c r="G1252">
        <v>48.92</v>
      </c>
      <c r="H1252">
        <v>972.79499999999996</v>
      </c>
    </row>
    <row r="1253" spans="1:8" x14ac:dyDescent="0.25">
      <c r="A1253">
        <v>10722</v>
      </c>
      <c r="B1253" s="5">
        <v>35732</v>
      </c>
      <c r="C1253" t="s">
        <v>7</v>
      </c>
      <c r="D1253">
        <v>19</v>
      </c>
      <c r="E1253">
        <v>3</v>
      </c>
      <c r="F1253">
        <v>0</v>
      </c>
      <c r="G1253">
        <v>74.58</v>
      </c>
      <c r="H1253">
        <v>131.58000000000001</v>
      </c>
    </row>
    <row r="1254" spans="1:8" x14ac:dyDescent="0.25">
      <c r="A1254">
        <v>10722</v>
      </c>
      <c r="B1254" s="5">
        <v>35732</v>
      </c>
      <c r="C1254" t="s">
        <v>12</v>
      </c>
      <c r="D1254">
        <v>12.5</v>
      </c>
      <c r="E1254">
        <v>50</v>
      </c>
      <c r="F1254">
        <v>0</v>
      </c>
      <c r="G1254">
        <v>74.58</v>
      </c>
      <c r="H1254">
        <v>699.58</v>
      </c>
    </row>
    <row r="1255" spans="1:8" x14ac:dyDescent="0.25">
      <c r="A1255">
        <v>10722</v>
      </c>
      <c r="B1255" s="5">
        <v>35732</v>
      </c>
      <c r="C1255" t="s">
        <v>58</v>
      </c>
      <c r="D1255">
        <v>12.5</v>
      </c>
      <c r="E1255">
        <v>45</v>
      </c>
      <c r="F1255">
        <v>0</v>
      </c>
      <c r="G1255">
        <v>74.58</v>
      </c>
      <c r="H1255">
        <v>637.08000000000004</v>
      </c>
    </row>
    <row r="1256" spans="1:8" x14ac:dyDescent="0.25">
      <c r="A1256">
        <v>10722</v>
      </c>
      <c r="B1256" s="5">
        <v>35732</v>
      </c>
      <c r="C1256" t="s">
        <v>54</v>
      </c>
      <c r="D1256">
        <v>7.75</v>
      </c>
      <c r="E1256">
        <v>42</v>
      </c>
      <c r="F1256">
        <v>0</v>
      </c>
      <c r="G1256">
        <v>74.58</v>
      </c>
      <c r="H1256">
        <v>400.08</v>
      </c>
    </row>
    <row r="1257" spans="1:8" x14ac:dyDescent="0.25">
      <c r="A1257">
        <v>10723</v>
      </c>
      <c r="B1257" s="5">
        <v>35733</v>
      </c>
      <c r="C1257" t="s">
        <v>71</v>
      </c>
      <c r="D1257">
        <v>31.23</v>
      </c>
      <c r="E1257">
        <v>15</v>
      </c>
      <c r="F1257">
        <v>0</v>
      </c>
      <c r="G1257">
        <v>21.72</v>
      </c>
      <c r="H1257">
        <v>490.17</v>
      </c>
    </row>
    <row r="1258" spans="1:8" x14ac:dyDescent="0.25">
      <c r="A1258">
        <v>10724</v>
      </c>
      <c r="B1258" s="5">
        <v>35733</v>
      </c>
      <c r="C1258" t="s">
        <v>50</v>
      </c>
      <c r="D1258">
        <v>31</v>
      </c>
      <c r="E1258">
        <v>16</v>
      </c>
      <c r="F1258">
        <v>0</v>
      </c>
      <c r="G1258">
        <v>57.75</v>
      </c>
      <c r="H1258">
        <v>553.75</v>
      </c>
    </row>
    <row r="1259" spans="1:8" x14ac:dyDescent="0.25">
      <c r="A1259">
        <v>10724</v>
      </c>
      <c r="B1259" s="5">
        <v>35733</v>
      </c>
      <c r="C1259" t="s">
        <v>80</v>
      </c>
      <c r="D1259">
        <v>28.5</v>
      </c>
      <c r="E1259">
        <v>5</v>
      </c>
      <c r="F1259">
        <v>0</v>
      </c>
      <c r="G1259">
        <v>57.75</v>
      </c>
      <c r="H1259">
        <v>200.25</v>
      </c>
    </row>
    <row r="1260" spans="1:8" x14ac:dyDescent="0.25">
      <c r="A1260">
        <v>10725</v>
      </c>
      <c r="B1260" s="5">
        <v>35734</v>
      </c>
      <c r="C1260" t="s">
        <v>17</v>
      </c>
      <c r="D1260">
        <v>9.65</v>
      </c>
      <c r="E1260">
        <v>12</v>
      </c>
      <c r="F1260">
        <v>0</v>
      </c>
      <c r="G1260">
        <v>10.83</v>
      </c>
      <c r="H1260">
        <v>126.63</v>
      </c>
    </row>
    <row r="1261" spans="1:8" x14ac:dyDescent="0.25">
      <c r="A1261">
        <v>10725</v>
      </c>
      <c r="B1261" s="5">
        <v>35734</v>
      </c>
      <c r="C1261" t="s">
        <v>70</v>
      </c>
      <c r="D1261">
        <v>7</v>
      </c>
      <c r="E1261">
        <v>4</v>
      </c>
      <c r="F1261">
        <v>0</v>
      </c>
      <c r="G1261">
        <v>10.83</v>
      </c>
      <c r="H1261">
        <v>38.83</v>
      </c>
    </row>
    <row r="1262" spans="1:8" x14ac:dyDescent="0.25">
      <c r="A1262">
        <v>10725</v>
      </c>
      <c r="B1262" s="5">
        <v>35734</v>
      </c>
      <c r="C1262" t="s">
        <v>30</v>
      </c>
      <c r="D1262">
        <v>24</v>
      </c>
      <c r="E1262">
        <v>6</v>
      </c>
      <c r="F1262">
        <v>0</v>
      </c>
      <c r="G1262">
        <v>10.83</v>
      </c>
      <c r="H1262">
        <v>154.83000000000001</v>
      </c>
    </row>
    <row r="1263" spans="1:8" x14ac:dyDescent="0.25">
      <c r="A1263">
        <v>10726</v>
      </c>
      <c r="B1263" s="5">
        <v>35737</v>
      </c>
      <c r="C1263" t="s">
        <v>64</v>
      </c>
      <c r="D1263">
        <v>22</v>
      </c>
      <c r="E1263">
        <v>25</v>
      </c>
      <c r="F1263">
        <v>0</v>
      </c>
      <c r="G1263">
        <v>16.559999999999999</v>
      </c>
      <c r="H1263">
        <v>566.55999999999995</v>
      </c>
    </row>
    <row r="1264" spans="1:8" x14ac:dyDescent="0.25">
      <c r="A1264">
        <v>10726</v>
      </c>
      <c r="B1264" s="5">
        <v>35737</v>
      </c>
      <c r="C1264" t="s">
        <v>31</v>
      </c>
      <c r="D1264">
        <v>21</v>
      </c>
      <c r="E1264">
        <v>5</v>
      </c>
      <c r="F1264">
        <v>0</v>
      </c>
      <c r="G1264">
        <v>16.559999999999999</v>
      </c>
      <c r="H1264">
        <v>121.56</v>
      </c>
    </row>
    <row r="1265" spans="1:8" x14ac:dyDescent="0.25">
      <c r="A1265">
        <v>10727</v>
      </c>
      <c r="B1265" s="5">
        <v>35737</v>
      </c>
      <c r="C1265" t="s">
        <v>4</v>
      </c>
      <c r="D1265">
        <v>39</v>
      </c>
      <c r="E1265">
        <v>20</v>
      </c>
      <c r="F1265">
        <v>0.05</v>
      </c>
      <c r="G1265">
        <v>89.9</v>
      </c>
      <c r="H1265">
        <v>830.9</v>
      </c>
    </row>
    <row r="1266" spans="1:8" x14ac:dyDescent="0.25">
      <c r="A1266">
        <v>10727</v>
      </c>
      <c r="B1266" s="5">
        <v>35737</v>
      </c>
      <c r="C1266" t="s">
        <v>11</v>
      </c>
      <c r="D1266">
        <v>38</v>
      </c>
      <c r="E1266">
        <v>10</v>
      </c>
      <c r="F1266">
        <v>0.05</v>
      </c>
      <c r="G1266">
        <v>89.9</v>
      </c>
      <c r="H1266">
        <v>450.9</v>
      </c>
    </row>
    <row r="1267" spans="1:8" x14ac:dyDescent="0.25">
      <c r="A1267">
        <v>10727</v>
      </c>
      <c r="B1267" s="5">
        <v>35737</v>
      </c>
      <c r="C1267" t="s">
        <v>33</v>
      </c>
      <c r="D1267">
        <v>55</v>
      </c>
      <c r="E1267">
        <v>10</v>
      </c>
      <c r="F1267">
        <v>0.05</v>
      </c>
      <c r="G1267">
        <v>89.9</v>
      </c>
      <c r="H1267">
        <v>612.4</v>
      </c>
    </row>
    <row r="1268" spans="1:8" x14ac:dyDescent="0.25">
      <c r="A1268">
        <v>10728</v>
      </c>
      <c r="B1268" s="5">
        <v>35738</v>
      </c>
      <c r="C1268" t="s">
        <v>25</v>
      </c>
      <c r="D1268">
        <v>25.89</v>
      </c>
      <c r="E1268">
        <v>15</v>
      </c>
      <c r="F1268">
        <v>0</v>
      </c>
      <c r="G1268">
        <v>58.33</v>
      </c>
      <c r="H1268">
        <v>446.68</v>
      </c>
    </row>
    <row r="1269" spans="1:8" x14ac:dyDescent="0.25">
      <c r="A1269">
        <v>10728</v>
      </c>
      <c r="B1269" s="5">
        <v>35738</v>
      </c>
      <c r="C1269" t="s">
        <v>5</v>
      </c>
      <c r="D1269">
        <v>18.399999999999999</v>
      </c>
      <c r="E1269">
        <v>6</v>
      </c>
      <c r="F1269">
        <v>0</v>
      </c>
      <c r="G1269">
        <v>58.33</v>
      </c>
      <c r="H1269">
        <v>168.73</v>
      </c>
    </row>
    <row r="1270" spans="1:8" x14ac:dyDescent="0.25">
      <c r="A1270">
        <v>10728</v>
      </c>
      <c r="B1270" s="5">
        <v>35738</v>
      </c>
      <c r="C1270" t="s">
        <v>30</v>
      </c>
      <c r="D1270">
        <v>24</v>
      </c>
      <c r="E1270">
        <v>12</v>
      </c>
      <c r="F1270">
        <v>0</v>
      </c>
      <c r="G1270">
        <v>58.33</v>
      </c>
      <c r="H1270">
        <v>346.33</v>
      </c>
    </row>
    <row r="1271" spans="1:8" x14ac:dyDescent="0.25">
      <c r="A1271">
        <v>10728</v>
      </c>
      <c r="B1271" s="5">
        <v>35738</v>
      </c>
      <c r="C1271" t="s">
        <v>6</v>
      </c>
      <c r="D1271">
        <v>34</v>
      </c>
      <c r="E1271">
        <v>15</v>
      </c>
      <c r="F1271">
        <v>0</v>
      </c>
      <c r="G1271">
        <v>58.33</v>
      </c>
      <c r="H1271">
        <v>568.33000000000004</v>
      </c>
    </row>
    <row r="1272" spans="1:8" x14ac:dyDescent="0.25">
      <c r="A1272">
        <v>10729</v>
      </c>
      <c r="B1272" s="5">
        <v>35738</v>
      </c>
      <c r="C1272" t="s">
        <v>46</v>
      </c>
      <c r="D1272">
        <v>18</v>
      </c>
      <c r="E1272">
        <v>50</v>
      </c>
      <c r="F1272">
        <v>0</v>
      </c>
      <c r="G1272">
        <v>141.06</v>
      </c>
      <c r="H1272">
        <v>1041.06</v>
      </c>
    </row>
    <row r="1273" spans="1:8" x14ac:dyDescent="0.25">
      <c r="A1273">
        <v>10729</v>
      </c>
      <c r="B1273" s="5">
        <v>35738</v>
      </c>
      <c r="C1273" t="s">
        <v>38</v>
      </c>
      <c r="D1273">
        <v>10</v>
      </c>
      <c r="E1273">
        <v>30</v>
      </c>
      <c r="F1273">
        <v>0</v>
      </c>
      <c r="G1273">
        <v>141.06</v>
      </c>
      <c r="H1273">
        <v>441.06</v>
      </c>
    </row>
    <row r="1274" spans="1:8" x14ac:dyDescent="0.25">
      <c r="A1274">
        <v>10729</v>
      </c>
      <c r="B1274" s="5">
        <v>35738</v>
      </c>
      <c r="C1274" t="s">
        <v>76</v>
      </c>
      <c r="D1274">
        <v>16.25</v>
      </c>
      <c r="E1274">
        <v>40</v>
      </c>
      <c r="F1274">
        <v>0</v>
      </c>
      <c r="G1274">
        <v>141.06</v>
      </c>
      <c r="H1274">
        <v>791.06</v>
      </c>
    </row>
    <row r="1275" spans="1:8" x14ac:dyDescent="0.25">
      <c r="A1275">
        <v>10730</v>
      </c>
      <c r="B1275" s="5">
        <v>35739</v>
      </c>
      <c r="C1275" t="s">
        <v>28</v>
      </c>
      <c r="D1275">
        <v>17.45</v>
      </c>
      <c r="E1275">
        <v>15</v>
      </c>
      <c r="F1275">
        <v>0.05</v>
      </c>
      <c r="G1275">
        <v>20.12</v>
      </c>
      <c r="H1275">
        <v>268.78250000000003</v>
      </c>
    </row>
    <row r="1276" spans="1:8" x14ac:dyDescent="0.25">
      <c r="A1276">
        <v>10730</v>
      </c>
      <c r="B1276" s="5">
        <v>35739</v>
      </c>
      <c r="C1276" t="s">
        <v>12</v>
      </c>
      <c r="D1276">
        <v>12.5</v>
      </c>
      <c r="E1276">
        <v>3</v>
      </c>
      <c r="F1276">
        <v>0.05</v>
      </c>
      <c r="G1276">
        <v>20.12</v>
      </c>
      <c r="H1276">
        <v>55.744999999999997</v>
      </c>
    </row>
    <row r="1277" spans="1:8" x14ac:dyDescent="0.25">
      <c r="A1277">
        <v>10730</v>
      </c>
      <c r="B1277" s="5">
        <v>35739</v>
      </c>
      <c r="C1277" t="s">
        <v>20</v>
      </c>
      <c r="D1277">
        <v>21.05</v>
      </c>
      <c r="E1277">
        <v>10</v>
      </c>
      <c r="F1277">
        <v>0.05</v>
      </c>
      <c r="G1277">
        <v>20.12</v>
      </c>
      <c r="H1277">
        <v>220.095</v>
      </c>
    </row>
    <row r="1278" spans="1:8" x14ac:dyDescent="0.25">
      <c r="A1278">
        <v>10731</v>
      </c>
      <c r="B1278" s="5">
        <v>35740</v>
      </c>
      <c r="C1278" t="s">
        <v>38</v>
      </c>
      <c r="D1278">
        <v>10</v>
      </c>
      <c r="E1278">
        <v>40</v>
      </c>
      <c r="F1278">
        <v>0.05</v>
      </c>
      <c r="G1278">
        <v>96.65</v>
      </c>
      <c r="H1278">
        <v>476.65</v>
      </c>
    </row>
    <row r="1279" spans="1:8" x14ac:dyDescent="0.25">
      <c r="A1279">
        <v>10731</v>
      </c>
      <c r="B1279" s="5">
        <v>35740</v>
      </c>
      <c r="C1279" t="s">
        <v>21</v>
      </c>
      <c r="D1279">
        <v>53</v>
      </c>
      <c r="E1279">
        <v>30</v>
      </c>
      <c r="F1279">
        <v>0.05</v>
      </c>
      <c r="G1279">
        <v>96.65</v>
      </c>
      <c r="H1279">
        <v>1607.15</v>
      </c>
    </row>
    <row r="1280" spans="1:8" x14ac:dyDescent="0.25">
      <c r="A1280">
        <v>10732</v>
      </c>
      <c r="B1280" s="5">
        <v>35740</v>
      </c>
      <c r="C1280" t="s">
        <v>18</v>
      </c>
      <c r="D1280">
        <v>18</v>
      </c>
      <c r="E1280">
        <v>20</v>
      </c>
      <c r="F1280">
        <v>0</v>
      </c>
      <c r="G1280">
        <v>16.97</v>
      </c>
      <c r="H1280">
        <v>376.97</v>
      </c>
    </row>
    <row r="1281" spans="1:8" x14ac:dyDescent="0.25">
      <c r="A1281">
        <v>10733</v>
      </c>
      <c r="B1281" s="5">
        <v>35741</v>
      </c>
      <c r="C1281" t="s">
        <v>42</v>
      </c>
      <c r="D1281">
        <v>23.25</v>
      </c>
      <c r="E1281">
        <v>16</v>
      </c>
      <c r="F1281">
        <v>0</v>
      </c>
      <c r="G1281">
        <v>110.11</v>
      </c>
      <c r="H1281">
        <v>482.11</v>
      </c>
    </row>
    <row r="1282" spans="1:8" x14ac:dyDescent="0.25">
      <c r="A1282">
        <v>10733</v>
      </c>
      <c r="B1282" s="5">
        <v>35741</v>
      </c>
      <c r="C1282" t="s">
        <v>56</v>
      </c>
      <c r="D1282">
        <v>45.6</v>
      </c>
      <c r="E1282">
        <v>20</v>
      </c>
      <c r="F1282">
        <v>0</v>
      </c>
      <c r="G1282">
        <v>110.11</v>
      </c>
      <c r="H1282">
        <v>1022.11</v>
      </c>
    </row>
    <row r="1283" spans="1:8" x14ac:dyDescent="0.25">
      <c r="A1283">
        <v>10733</v>
      </c>
      <c r="B1283" s="5">
        <v>35741</v>
      </c>
      <c r="C1283" t="s">
        <v>70</v>
      </c>
      <c r="D1283">
        <v>7</v>
      </c>
      <c r="E1283">
        <v>25</v>
      </c>
      <c r="F1283">
        <v>0</v>
      </c>
      <c r="G1283">
        <v>110.11</v>
      </c>
      <c r="H1283">
        <v>285.11</v>
      </c>
    </row>
    <row r="1284" spans="1:8" x14ac:dyDescent="0.25">
      <c r="A1284">
        <v>10734</v>
      </c>
      <c r="B1284" s="5">
        <v>35741</v>
      </c>
      <c r="C1284" t="s">
        <v>66</v>
      </c>
      <c r="D1284">
        <v>25</v>
      </c>
      <c r="E1284">
        <v>30</v>
      </c>
      <c r="F1284">
        <v>0</v>
      </c>
      <c r="G1284">
        <v>1.63</v>
      </c>
      <c r="H1284">
        <v>751.63</v>
      </c>
    </row>
    <row r="1285" spans="1:8" x14ac:dyDescent="0.25">
      <c r="A1285">
        <v>10734</v>
      </c>
      <c r="B1285" s="5">
        <v>35741</v>
      </c>
      <c r="C1285" t="s">
        <v>25</v>
      </c>
      <c r="D1285">
        <v>25.89</v>
      </c>
      <c r="E1285">
        <v>15</v>
      </c>
      <c r="F1285">
        <v>0</v>
      </c>
      <c r="G1285">
        <v>1.63</v>
      </c>
      <c r="H1285">
        <v>389.98</v>
      </c>
    </row>
    <row r="1286" spans="1:8" x14ac:dyDescent="0.25">
      <c r="A1286">
        <v>10734</v>
      </c>
      <c r="B1286" s="5">
        <v>35741</v>
      </c>
      <c r="C1286" t="s">
        <v>18</v>
      </c>
      <c r="D1286">
        <v>18</v>
      </c>
      <c r="E1286">
        <v>20</v>
      </c>
      <c r="F1286">
        <v>0</v>
      </c>
      <c r="G1286">
        <v>1.63</v>
      </c>
      <c r="H1286">
        <v>361.63</v>
      </c>
    </row>
    <row r="1287" spans="1:8" x14ac:dyDescent="0.25">
      <c r="A1287">
        <v>10735</v>
      </c>
      <c r="B1287" s="5">
        <v>35744</v>
      </c>
      <c r="C1287" t="s">
        <v>80</v>
      </c>
      <c r="D1287">
        <v>28.5</v>
      </c>
      <c r="E1287">
        <v>20</v>
      </c>
      <c r="F1287">
        <v>0.1</v>
      </c>
      <c r="G1287">
        <v>45.97</v>
      </c>
      <c r="H1287">
        <v>558.97</v>
      </c>
    </row>
    <row r="1288" spans="1:8" x14ac:dyDescent="0.25">
      <c r="A1288">
        <v>10735</v>
      </c>
      <c r="B1288" s="5">
        <v>35744</v>
      </c>
      <c r="C1288" t="s">
        <v>26</v>
      </c>
      <c r="D1288">
        <v>13</v>
      </c>
      <c r="E1288">
        <v>2</v>
      </c>
      <c r="F1288">
        <v>0.1</v>
      </c>
      <c r="G1288">
        <v>45.97</v>
      </c>
      <c r="H1288">
        <v>69.37</v>
      </c>
    </row>
    <row r="1289" spans="1:8" x14ac:dyDescent="0.25">
      <c r="A1289">
        <v>10736</v>
      </c>
      <c r="B1289" s="5">
        <v>35745</v>
      </c>
      <c r="C1289" t="s">
        <v>20</v>
      </c>
      <c r="D1289">
        <v>21.05</v>
      </c>
      <c r="E1289">
        <v>40</v>
      </c>
      <c r="F1289">
        <v>0</v>
      </c>
      <c r="G1289">
        <v>44.1</v>
      </c>
      <c r="H1289">
        <v>886.1</v>
      </c>
    </row>
    <row r="1290" spans="1:8" x14ac:dyDescent="0.25">
      <c r="A1290">
        <v>10736</v>
      </c>
      <c r="B1290" s="5">
        <v>35745</v>
      </c>
      <c r="C1290" t="s">
        <v>54</v>
      </c>
      <c r="D1290">
        <v>7.75</v>
      </c>
      <c r="E1290">
        <v>20</v>
      </c>
      <c r="F1290">
        <v>0</v>
      </c>
      <c r="G1290">
        <v>44.1</v>
      </c>
      <c r="H1290">
        <v>199.1</v>
      </c>
    </row>
    <row r="1291" spans="1:8" x14ac:dyDescent="0.25">
      <c r="A1291">
        <v>10737</v>
      </c>
      <c r="B1291" s="5">
        <v>35745</v>
      </c>
      <c r="C1291" t="s">
        <v>52</v>
      </c>
      <c r="D1291">
        <v>6</v>
      </c>
      <c r="E1291">
        <v>4</v>
      </c>
      <c r="F1291">
        <v>0</v>
      </c>
      <c r="G1291">
        <v>7.79</v>
      </c>
      <c r="H1291">
        <v>31.79</v>
      </c>
    </row>
    <row r="1292" spans="1:8" x14ac:dyDescent="0.25">
      <c r="A1292">
        <v>10737</v>
      </c>
      <c r="B1292" s="5">
        <v>35745</v>
      </c>
      <c r="C1292" t="s">
        <v>17</v>
      </c>
      <c r="D1292">
        <v>9.65</v>
      </c>
      <c r="E1292">
        <v>12</v>
      </c>
      <c r="F1292">
        <v>0</v>
      </c>
      <c r="G1292">
        <v>7.79</v>
      </c>
      <c r="H1292">
        <v>123.59</v>
      </c>
    </row>
    <row r="1293" spans="1:8" x14ac:dyDescent="0.25">
      <c r="A1293">
        <v>10738</v>
      </c>
      <c r="B1293" s="5">
        <v>35746</v>
      </c>
      <c r="C1293" t="s">
        <v>28</v>
      </c>
      <c r="D1293">
        <v>17.45</v>
      </c>
      <c r="E1293">
        <v>3</v>
      </c>
      <c r="F1293">
        <v>0</v>
      </c>
      <c r="G1293">
        <v>2.91</v>
      </c>
      <c r="H1293">
        <v>55.26</v>
      </c>
    </row>
    <row r="1294" spans="1:8" x14ac:dyDescent="0.25">
      <c r="A1294">
        <v>10739</v>
      </c>
      <c r="B1294" s="5">
        <v>35746</v>
      </c>
      <c r="C1294" t="s">
        <v>16</v>
      </c>
      <c r="D1294">
        <v>19</v>
      </c>
      <c r="E1294">
        <v>6</v>
      </c>
      <c r="F1294">
        <v>0</v>
      </c>
      <c r="G1294">
        <v>11.08</v>
      </c>
      <c r="H1294">
        <v>125.08</v>
      </c>
    </row>
    <row r="1295" spans="1:8" x14ac:dyDescent="0.25">
      <c r="A1295">
        <v>10739</v>
      </c>
      <c r="B1295" s="5">
        <v>35746</v>
      </c>
      <c r="C1295" t="s">
        <v>70</v>
      </c>
      <c r="D1295">
        <v>7</v>
      </c>
      <c r="E1295">
        <v>18</v>
      </c>
      <c r="F1295">
        <v>0</v>
      </c>
      <c r="G1295">
        <v>11.08</v>
      </c>
      <c r="H1295">
        <v>137.08000000000001</v>
      </c>
    </row>
    <row r="1296" spans="1:8" x14ac:dyDescent="0.25">
      <c r="A1296">
        <v>10740</v>
      </c>
      <c r="B1296" s="5">
        <v>35747</v>
      </c>
      <c r="C1296" t="s">
        <v>56</v>
      </c>
      <c r="D1296">
        <v>45.6</v>
      </c>
      <c r="E1296">
        <v>5</v>
      </c>
      <c r="F1296">
        <v>0.2</v>
      </c>
      <c r="G1296">
        <v>81.88</v>
      </c>
      <c r="H1296">
        <v>264.27999999999997</v>
      </c>
    </row>
    <row r="1297" spans="1:8" x14ac:dyDescent="0.25">
      <c r="A1297">
        <v>10740</v>
      </c>
      <c r="B1297" s="5">
        <v>35747</v>
      </c>
      <c r="C1297" t="s">
        <v>39</v>
      </c>
      <c r="D1297">
        <v>18</v>
      </c>
      <c r="E1297">
        <v>35</v>
      </c>
      <c r="F1297">
        <v>0.2</v>
      </c>
      <c r="G1297">
        <v>81.88</v>
      </c>
      <c r="H1297">
        <v>585.88</v>
      </c>
    </row>
    <row r="1298" spans="1:8" x14ac:dyDescent="0.25">
      <c r="A1298">
        <v>10740</v>
      </c>
      <c r="B1298" s="5">
        <v>35747</v>
      </c>
      <c r="C1298" t="s">
        <v>77</v>
      </c>
      <c r="D1298">
        <v>9.5</v>
      </c>
      <c r="E1298">
        <v>40</v>
      </c>
      <c r="F1298">
        <v>0.2</v>
      </c>
      <c r="G1298">
        <v>81.88</v>
      </c>
      <c r="H1298">
        <v>385.88</v>
      </c>
    </row>
    <row r="1299" spans="1:8" x14ac:dyDescent="0.25">
      <c r="A1299">
        <v>10740</v>
      </c>
      <c r="B1299" s="5">
        <v>35747</v>
      </c>
      <c r="C1299" t="s">
        <v>11</v>
      </c>
      <c r="D1299">
        <v>38</v>
      </c>
      <c r="E1299">
        <v>14</v>
      </c>
      <c r="F1299">
        <v>0.2</v>
      </c>
      <c r="G1299">
        <v>81.88</v>
      </c>
      <c r="H1299">
        <v>507.48</v>
      </c>
    </row>
    <row r="1300" spans="1:8" x14ac:dyDescent="0.25">
      <c r="A1300">
        <v>10741</v>
      </c>
      <c r="B1300" s="5">
        <v>35748</v>
      </c>
      <c r="C1300" t="s">
        <v>7</v>
      </c>
      <c r="D1300">
        <v>19</v>
      </c>
      <c r="E1300">
        <v>15</v>
      </c>
      <c r="F1300">
        <v>0.2</v>
      </c>
      <c r="G1300">
        <v>10.96</v>
      </c>
      <c r="H1300">
        <v>238.96</v>
      </c>
    </row>
    <row r="1301" spans="1:8" x14ac:dyDescent="0.25">
      <c r="A1301">
        <v>10742</v>
      </c>
      <c r="B1301" s="5">
        <v>35748</v>
      </c>
      <c r="C1301" t="s">
        <v>44</v>
      </c>
      <c r="D1301">
        <v>10</v>
      </c>
      <c r="E1301">
        <v>20</v>
      </c>
      <c r="F1301">
        <v>0</v>
      </c>
      <c r="G1301">
        <v>243.73</v>
      </c>
      <c r="H1301">
        <v>443.73</v>
      </c>
    </row>
    <row r="1302" spans="1:8" x14ac:dyDescent="0.25">
      <c r="A1302">
        <v>10742</v>
      </c>
      <c r="B1302" s="5">
        <v>35748</v>
      </c>
      <c r="C1302" t="s">
        <v>6</v>
      </c>
      <c r="D1302">
        <v>34</v>
      </c>
      <c r="E1302">
        <v>50</v>
      </c>
      <c r="F1302">
        <v>0</v>
      </c>
      <c r="G1302">
        <v>243.73</v>
      </c>
      <c r="H1302">
        <v>1943.73</v>
      </c>
    </row>
    <row r="1303" spans="1:8" x14ac:dyDescent="0.25">
      <c r="A1303">
        <v>10742</v>
      </c>
      <c r="B1303" s="5">
        <v>35748</v>
      </c>
      <c r="C1303" t="s">
        <v>24</v>
      </c>
      <c r="D1303">
        <v>34.799999999999997</v>
      </c>
      <c r="E1303">
        <v>35</v>
      </c>
      <c r="F1303">
        <v>0</v>
      </c>
      <c r="G1303">
        <v>243.73</v>
      </c>
      <c r="H1303">
        <v>1461.73</v>
      </c>
    </row>
    <row r="1304" spans="1:8" x14ac:dyDescent="0.25">
      <c r="A1304">
        <v>10743</v>
      </c>
      <c r="B1304" s="5">
        <v>35751</v>
      </c>
      <c r="C1304" t="s">
        <v>59</v>
      </c>
      <c r="D1304">
        <v>12</v>
      </c>
      <c r="E1304">
        <v>28</v>
      </c>
      <c r="F1304">
        <v>0.05</v>
      </c>
      <c r="G1304">
        <v>23.72</v>
      </c>
      <c r="H1304">
        <v>342.92</v>
      </c>
    </row>
    <row r="1305" spans="1:8" x14ac:dyDescent="0.25">
      <c r="A1305">
        <v>10744</v>
      </c>
      <c r="B1305" s="5">
        <v>35751</v>
      </c>
      <c r="C1305" t="s">
        <v>5</v>
      </c>
      <c r="D1305">
        <v>18.399999999999999</v>
      </c>
      <c r="E1305">
        <v>50</v>
      </c>
      <c r="F1305">
        <v>0.2</v>
      </c>
      <c r="G1305">
        <v>69.19</v>
      </c>
      <c r="H1305">
        <v>805.19</v>
      </c>
    </row>
    <row r="1306" spans="1:8" x14ac:dyDescent="0.25">
      <c r="A1306">
        <v>10745</v>
      </c>
      <c r="B1306" s="5">
        <v>35752</v>
      </c>
      <c r="C1306" t="s">
        <v>45</v>
      </c>
      <c r="D1306">
        <v>62.5</v>
      </c>
      <c r="E1306">
        <v>24</v>
      </c>
      <c r="F1306">
        <v>0</v>
      </c>
      <c r="G1306">
        <v>3.52</v>
      </c>
      <c r="H1306">
        <v>1503.52</v>
      </c>
    </row>
    <row r="1307" spans="1:8" x14ac:dyDescent="0.25">
      <c r="A1307">
        <v>10745</v>
      </c>
      <c r="B1307" s="5">
        <v>35752</v>
      </c>
      <c r="C1307" t="s">
        <v>49</v>
      </c>
      <c r="D1307">
        <v>19.45</v>
      </c>
      <c r="E1307">
        <v>16</v>
      </c>
      <c r="F1307">
        <v>0</v>
      </c>
      <c r="G1307">
        <v>3.52</v>
      </c>
      <c r="H1307">
        <v>314.72000000000003</v>
      </c>
    </row>
    <row r="1308" spans="1:8" x14ac:dyDescent="0.25">
      <c r="A1308">
        <v>10745</v>
      </c>
      <c r="B1308" s="5">
        <v>35752</v>
      </c>
      <c r="C1308" t="s">
        <v>33</v>
      </c>
      <c r="D1308">
        <v>55</v>
      </c>
      <c r="E1308">
        <v>45</v>
      </c>
      <c r="F1308">
        <v>0</v>
      </c>
      <c r="G1308">
        <v>3.52</v>
      </c>
      <c r="H1308">
        <v>2478.52</v>
      </c>
    </row>
    <row r="1309" spans="1:8" x14ac:dyDescent="0.25">
      <c r="A1309">
        <v>10745</v>
      </c>
      <c r="B1309" s="5">
        <v>35752</v>
      </c>
      <c r="C1309" t="s">
        <v>24</v>
      </c>
      <c r="D1309">
        <v>34.799999999999997</v>
      </c>
      <c r="E1309">
        <v>7</v>
      </c>
      <c r="F1309">
        <v>0</v>
      </c>
      <c r="G1309">
        <v>3.52</v>
      </c>
      <c r="H1309">
        <v>247.12</v>
      </c>
    </row>
    <row r="1310" spans="1:8" x14ac:dyDescent="0.25">
      <c r="A1310">
        <v>10746</v>
      </c>
      <c r="B1310" s="5">
        <v>35753</v>
      </c>
      <c r="C1310" t="s">
        <v>52</v>
      </c>
      <c r="D1310">
        <v>6</v>
      </c>
      <c r="E1310">
        <v>6</v>
      </c>
      <c r="F1310">
        <v>0</v>
      </c>
      <c r="G1310">
        <v>31.43</v>
      </c>
      <c r="H1310">
        <v>67.430000000000007</v>
      </c>
    </row>
    <row r="1311" spans="1:8" x14ac:dyDescent="0.25">
      <c r="A1311">
        <v>10746</v>
      </c>
      <c r="B1311" s="5">
        <v>35753</v>
      </c>
      <c r="C1311" t="s">
        <v>36</v>
      </c>
      <c r="D1311">
        <v>14</v>
      </c>
      <c r="E1311">
        <v>28</v>
      </c>
      <c r="F1311">
        <v>0</v>
      </c>
      <c r="G1311">
        <v>31.43</v>
      </c>
      <c r="H1311">
        <v>423.43</v>
      </c>
    </row>
    <row r="1312" spans="1:8" x14ac:dyDescent="0.25">
      <c r="A1312">
        <v>10746</v>
      </c>
      <c r="B1312" s="5">
        <v>35753</v>
      </c>
      <c r="C1312" t="s">
        <v>40</v>
      </c>
      <c r="D1312">
        <v>49.3</v>
      </c>
      <c r="E1312">
        <v>9</v>
      </c>
      <c r="F1312">
        <v>0</v>
      </c>
      <c r="G1312">
        <v>31.43</v>
      </c>
      <c r="H1312">
        <v>475.13</v>
      </c>
    </row>
    <row r="1313" spans="1:8" x14ac:dyDescent="0.25">
      <c r="A1313">
        <v>10746</v>
      </c>
      <c r="B1313" s="5">
        <v>35753</v>
      </c>
      <c r="C1313" t="s">
        <v>67</v>
      </c>
      <c r="D1313">
        <v>36</v>
      </c>
      <c r="E1313">
        <v>40</v>
      </c>
      <c r="F1313">
        <v>0</v>
      </c>
      <c r="G1313">
        <v>31.43</v>
      </c>
      <c r="H1313">
        <v>1471.43</v>
      </c>
    </row>
    <row r="1314" spans="1:8" x14ac:dyDescent="0.25">
      <c r="A1314">
        <v>10747</v>
      </c>
      <c r="B1314" s="5">
        <v>35753</v>
      </c>
      <c r="C1314" t="s">
        <v>12</v>
      </c>
      <c r="D1314">
        <v>12.5</v>
      </c>
      <c r="E1314">
        <v>8</v>
      </c>
      <c r="F1314">
        <v>0</v>
      </c>
      <c r="G1314">
        <v>117.33</v>
      </c>
      <c r="H1314">
        <v>217.33</v>
      </c>
    </row>
    <row r="1315" spans="1:8" x14ac:dyDescent="0.25">
      <c r="A1315">
        <v>10747</v>
      </c>
      <c r="B1315" s="5">
        <v>35753</v>
      </c>
      <c r="C1315" t="s">
        <v>17</v>
      </c>
      <c r="D1315">
        <v>9.65</v>
      </c>
      <c r="E1315">
        <v>35</v>
      </c>
      <c r="F1315">
        <v>0</v>
      </c>
      <c r="G1315">
        <v>117.33</v>
      </c>
      <c r="H1315">
        <v>455.08</v>
      </c>
    </row>
    <row r="1316" spans="1:8" x14ac:dyDescent="0.25">
      <c r="A1316">
        <v>10747</v>
      </c>
      <c r="B1316" s="5">
        <v>35753</v>
      </c>
      <c r="C1316" t="s">
        <v>62</v>
      </c>
      <c r="D1316">
        <v>43.9</v>
      </c>
      <c r="E1316">
        <v>9</v>
      </c>
      <c r="F1316">
        <v>0</v>
      </c>
      <c r="G1316">
        <v>117.33</v>
      </c>
      <c r="H1316">
        <v>512.42999999999995</v>
      </c>
    </row>
    <row r="1317" spans="1:8" x14ac:dyDescent="0.25">
      <c r="A1317">
        <v>10747</v>
      </c>
      <c r="B1317" s="5">
        <v>35753</v>
      </c>
      <c r="C1317" t="s">
        <v>67</v>
      </c>
      <c r="D1317">
        <v>36</v>
      </c>
      <c r="E1317">
        <v>30</v>
      </c>
      <c r="F1317">
        <v>0</v>
      </c>
      <c r="G1317">
        <v>117.33</v>
      </c>
      <c r="H1317">
        <v>1197.33</v>
      </c>
    </row>
    <row r="1318" spans="1:8" x14ac:dyDescent="0.25">
      <c r="A1318">
        <v>10748</v>
      </c>
      <c r="B1318" s="5">
        <v>35754</v>
      </c>
      <c r="C1318" t="s">
        <v>73</v>
      </c>
      <c r="D1318">
        <v>9</v>
      </c>
      <c r="E1318">
        <v>44</v>
      </c>
      <c r="F1318">
        <v>0</v>
      </c>
      <c r="G1318">
        <v>232.55</v>
      </c>
      <c r="H1318">
        <v>628.54999999999995</v>
      </c>
    </row>
    <row r="1319" spans="1:8" x14ac:dyDescent="0.25">
      <c r="A1319">
        <v>10748</v>
      </c>
      <c r="B1319" s="5">
        <v>35754</v>
      </c>
      <c r="C1319" t="s">
        <v>5</v>
      </c>
      <c r="D1319">
        <v>18.399999999999999</v>
      </c>
      <c r="E1319">
        <v>40</v>
      </c>
      <c r="F1319">
        <v>0</v>
      </c>
      <c r="G1319">
        <v>232.55</v>
      </c>
      <c r="H1319">
        <v>968.55</v>
      </c>
    </row>
    <row r="1320" spans="1:8" x14ac:dyDescent="0.25">
      <c r="A1320">
        <v>10748</v>
      </c>
      <c r="B1320" s="5">
        <v>35754</v>
      </c>
      <c r="C1320" t="s">
        <v>11</v>
      </c>
      <c r="D1320">
        <v>38</v>
      </c>
      <c r="E1320">
        <v>28</v>
      </c>
      <c r="F1320">
        <v>0</v>
      </c>
      <c r="G1320">
        <v>232.55</v>
      </c>
      <c r="H1320">
        <v>1296.55</v>
      </c>
    </row>
    <row r="1321" spans="1:8" x14ac:dyDescent="0.25">
      <c r="A1321">
        <v>10749</v>
      </c>
      <c r="B1321" s="5">
        <v>35754</v>
      </c>
      <c r="C1321" t="s">
        <v>11</v>
      </c>
      <c r="D1321">
        <v>38</v>
      </c>
      <c r="E1321">
        <v>15</v>
      </c>
      <c r="F1321">
        <v>0</v>
      </c>
      <c r="G1321">
        <v>61.53</v>
      </c>
      <c r="H1321">
        <v>631.53</v>
      </c>
    </row>
    <row r="1322" spans="1:8" x14ac:dyDescent="0.25">
      <c r="A1322">
        <v>10749</v>
      </c>
      <c r="B1322" s="5">
        <v>35754</v>
      </c>
      <c r="C1322" t="s">
        <v>33</v>
      </c>
      <c r="D1322">
        <v>55</v>
      </c>
      <c r="E1322">
        <v>6</v>
      </c>
      <c r="F1322">
        <v>0</v>
      </c>
      <c r="G1322">
        <v>61.53</v>
      </c>
      <c r="H1322">
        <v>391.53</v>
      </c>
    </row>
    <row r="1323" spans="1:8" x14ac:dyDescent="0.25">
      <c r="A1323">
        <v>10749</v>
      </c>
      <c r="B1323" s="5">
        <v>35754</v>
      </c>
      <c r="C1323" t="s">
        <v>18</v>
      </c>
      <c r="D1323">
        <v>18</v>
      </c>
      <c r="E1323">
        <v>10</v>
      </c>
      <c r="F1323">
        <v>0</v>
      </c>
      <c r="G1323">
        <v>61.53</v>
      </c>
      <c r="H1323">
        <v>241.53</v>
      </c>
    </row>
    <row r="1324" spans="1:8" x14ac:dyDescent="0.25">
      <c r="A1324">
        <v>10750</v>
      </c>
      <c r="B1324" s="5">
        <v>35755</v>
      </c>
      <c r="C1324" t="s">
        <v>42</v>
      </c>
      <c r="D1324">
        <v>23.25</v>
      </c>
      <c r="E1324">
        <v>5</v>
      </c>
      <c r="F1324">
        <v>0.15</v>
      </c>
      <c r="G1324">
        <v>79.3</v>
      </c>
      <c r="H1324">
        <v>178.11250000000001</v>
      </c>
    </row>
    <row r="1325" spans="1:8" x14ac:dyDescent="0.25">
      <c r="A1325">
        <v>10750</v>
      </c>
      <c r="B1325" s="5">
        <v>35755</v>
      </c>
      <c r="C1325" t="s">
        <v>77</v>
      </c>
      <c r="D1325">
        <v>9.5</v>
      </c>
      <c r="E1325">
        <v>40</v>
      </c>
      <c r="F1325">
        <v>0.15</v>
      </c>
      <c r="G1325">
        <v>79.3</v>
      </c>
      <c r="H1325">
        <v>402.3</v>
      </c>
    </row>
    <row r="1326" spans="1:8" x14ac:dyDescent="0.25">
      <c r="A1326">
        <v>10750</v>
      </c>
      <c r="B1326" s="5">
        <v>35755</v>
      </c>
      <c r="C1326" t="s">
        <v>33</v>
      </c>
      <c r="D1326">
        <v>55</v>
      </c>
      <c r="E1326">
        <v>25</v>
      </c>
      <c r="F1326">
        <v>0.15</v>
      </c>
      <c r="G1326">
        <v>79.3</v>
      </c>
      <c r="H1326">
        <v>1248.05</v>
      </c>
    </row>
    <row r="1327" spans="1:8" x14ac:dyDescent="0.25">
      <c r="A1327">
        <v>10751</v>
      </c>
      <c r="B1327" s="5">
        <v>35758</v>
      </c>
      <c r="C1327" t="s">
        <v>71</v>
      </c>
      <c r="D1327">
        <v>31.23</v>
      </c>
      <c r="E1327">
        <v>12</v>
      </c>
      <c r="F1327">
        <v>0.1</v>
      </c>
      <c r="G1327">
        <v>130.79</v>
      </c>
      <c r="H1327">
        <v>468.07400000000001</v>
      </c>
    </row>
    <row r="1328" spans="1:8" x14ac:dyDescent="0.25">
      <c r="A1328">
        <v>10751</v>
      </c>
      <c r="B1328" s="5">
        <v>35758</v>
      </c>
      <c r="C1328" t="s">
        <v>25</v>
      </c>
      <c r="D1328">
        <v>25.89</v>
      </c>
      <c r="E1328">
        <v>30</v>
      </c>
      <c r="F1328">
        <v>0</v>
      </c>
      <c r="G1328">
        <v>130.79</v>
      </c>
      <c r="H1328">
        <v>907.49</v>
      </c>
    </row>
    <row r="1329" spans="1:8" x14ac:dyDescent="0.25">
      <c r="A1329">
        <v>10751</v>
      </c>
      <c r="B1329" s="5">
        <v>35758</v>
      </c>
      <c r="C1329" t="s">
        <v>76</v>
      </c>
      <c r="D1329">
        <v>16.25</v>
      </c>
      <c r="E1329">
        <v>20</v>
      </c>
      <c r="F1329">
        <v>0.1</v>
      </c>
      <c r="G1329">
        <v>130.79</v>
      </c>
      <c r="H1329">
        <v>423.29</v>
      </c>
    </row>
    <row r="1330" spans="1:8" x14ac:dyDescent="0.25">
      <c r="A1330">
        <v>10751</v>
      </c>
      <c r="B1330" s="5">
        <v>35758</v>
      </c>
      <c r="C1330" t="s">
        <v>55</v>
      </c>
      <c r="D1330">
        <v>15</v>
      </c>
      <c r="E1330">
        <v>15</v>
      </c>
      <c r="F1330">
        <v>0</v>
      </c>
      <c r="G1330">
        <v>130.79</v>
      </c>
      <c r="H1330">
        <v>355.79</v>
      </c>
    </row>
    <row r="1331" spans="1:8" x14ac:dyDescent="0.25">
      <c r="A1331">
        <v>10752</v>
      </c>
      <c r="B1331" s="5">
        <v>35758</v>
      </c>
      <c r="C1331" t="s">
        <v>46</v>
      </c>
      <c r="D1331">
        <v>18</v>
      </c>
      <c r="E1331">
        <v>8</v>
      </c>
      <c r="F1331">
        <v>0</v>
      </c>
      <c r="G1331">
        <v>1.39</v>
      </c>
      <c r="H1331">
        <v>145.38999999999999</v>
      </c>
    </row>
    <row r="1332" spans="1:8" x14ac:dyDescent="0.25">
      <c r="A1332">
        <v>10752</v>
      </c>
      <c r="B1332" s="5">
        <v>35758</v>
      </c>
      <c r="C1332" t="s">
        <v>67</v>
      </c>
      <c r="D1332">
        <v>36</v>
      </c>
      <c r="E1332">
        <v>3</v>
      </c>
      <c r="F1332">
        <v>0</v>
      </c>
      <c r="G1332">
        <v>1.39</v>
      </c>
      <c r="H1332">
        <v>109.39</v>
      </c>
    </row>
    <row r="1333" spans="1:8" x14ac:dyDescent="0.25">
      <c r="A1333">
        <v>10753</v>
      </c>
      <c r="B1333" s="5">
        <v>35759</v>
      </c>
      <c r="C1333" t="s">
        <v>77</v>
      </c>
      <c r="D1333">
        <v>9.5</v>
      </c>
      <c r="E1333">
        <v>4</v>
      </c>
      <c r="F1333">
        <v>0</v>
      </c>
      <c r="G1333">
        <v>7.7</v>
      </c>
      <c r="H1333">
        <v>45.7</v>
      </c>
    </row>
    <row r="1334" spans="1:8" x14ac:dyDescent="0.25">
      <c r="A1334">
        <v>10753</v>
      </c>
      <c r="B1334" s="5">
        <v>35759</v>
      </c>
      <c r="C1334" t="s">
        <v>19</v>
      </c>
      <c r="D1334">
        <v>10</v>
      </c>
      <c r="E1334">
        <v>5</v>
      </c>
      <c r="F1334">
        <v>0</v>
      </c>
      <c r="G1334">
        <v>7.7</v>
      </c>
      <c r="H1334">
        <v>57.7</v>
      </c>
    </row>
    <row r="1335" spans="1:8" x14ac:dyDescent="0.25">
      <c r="A1335">
        <v>10754</v>
      </c>
      <c r="B1335" s="5">
        <v>35759</v>
      </c>
      <c r="C1335" t="s">
        <v>5</v>
      </c>
      <c r="D1335">
        <v>18.399999999999999</v>
      </c>
      <c r="E1335">
        <v>3</v>
      </c>
      <c r="F1335">
        <v>0</v>
      </c>
      <c r="G1335">
        <v>2.38</v>
      </c>
      <c r="H1335">
        <v>57.58</v>
      </c>
    </row>
    <row r="1336" spans="1:8" x14ac:dyDescent="0.25">
      <c r="A1336">
        <v>10755</v>
      </c>
      <c r="B1336" s="5">
        <v>35760</v>
      </c>
      <c r="C1336" t="s">
        <v>74</v>
      </c>
      <c r="D1336">
        <v>9.5</v>
      </c>
      <c r="E1336">
        <v>30</v>
      </c>
      <c r="F1336">
        <v>0.25</v>
      </c>
      <c r="G1336">
        <v>16.71</v>
      </c>
      <c r="H1336">
        <v>230.46</v>
      </c>
    </row>
    <row r="1337" spans="1:8" x14ac:dyDescent="0.25">
      <c r="A1337">
        <v>10755</v>
      </c>
      <c r="B1337" s="5">
        <v>35760</v>
      </c>
      <c r="C1337" t="s">
        <v>11</v>
      </c>
      <c r="D1337">
        <v>38</v>
      </c>
      <c r="E1337">
        <v>30</v>
      </c>
      <c r="F1337">
        <v>0.25</v>
      </c>
      <c r="G1337">
        <v>16.71</v>
      </c>
      <c r="H1337">
        <v>871.71</v>
      </c>
    </row>
    <row r="1338" spans="1:8" x14ac:dyDescent="0.25">
      <c r="A1338">
        <v>10755</v>
      </c>
      <c r="B1338" s="5">
        <v>35760</v>
      </c>
      <c r="C1338" t="s">
        <v>34</v>
      </c>
      <c r="D1338">
        <v>19.5</v>
      </c>
      <c r="E1338">
        <v>14</v>
      </c>
      <c r="F1338">
        <v>0.25</v>
      </c>
      <c r="G1338">
        <v>16.71</v>
      </c>
      <c r="H1338">
        <v>221.46</v>
      </c>
    </row>
    <row r="1339" spans="1:8" x14ac:dyDescent="0.25">
      <c r="A1339">
        <v>10755</v>
      </c>
      <c r="B1339" s="5">
        <v>35760</v>
      </c>
      <c r="C1339" t="s">
        <v>67</v>
      </c>
      <c r="D1339">
        <v>36</v>
      </c>
      <c r="E1339">
        <v>25</v>
      </c>
      <c r="F1339">
        <v>0.25</v>
      </c>
      <c r="G1339">
        <v>16.71</v>
      </c>
      <c r="H1339">
        <v>691.71</v>
      </c>
    </row>
    <row r="1340" spans="1:8" x14ac:dyDescent="0.25">
      <c r="A1340">
        <v>10756</v>
      </c>
      <c r="B1340" s="5">
        <v>35761</v>
      </c>
      <c r="C1340" t="s">
        <v>45</v>
      </c>
      <c r="D1340">
        <v>62.5</v>
      </c>
      <c r="E1340">
        <v>21</v>
      </c>
      <c r="F1340">
        <v>0.2</v>
      </c>
      <c r="G1340">
        <v>73.209999999999994</v>
      </c>
      <c r="H1340">
        <v>1123.21</v>
      </c>
    </row>
    <row r="1341" spans="1:8" x14ac:dyDescent="0.25">
      <c r="A1341">
        <v>10756</v>
      </c>
      <c r="B1341" s="5">
        <v>35761</v>
      </c>
      <c r="C1341" t="s">
        <v>16</v>
      </c>
      <c r="D1341">
        <v>19</v>
      </c>
      <c r="E1341">
        <v>20</v>
      </c>
      <c r="F1341">
        <v>0.2</v>
      </c>
      <c r="G1341">
        <v>73.209999999999994</v>
      </c>
      <c r="H1341">
        <v>377.21</v>
      </c>
    </row>
    <row r="1342" spans="1:8" x14ac:dyDescent="0.25">
      <c r="A1342">
        <v>10756</v>
      </c>
      <c r="B1342" s="5">
        <v>35761</v>
      </c>
      <c r="C1342" t="s">
        <v>58</v>
      </c>
      <c r="D1342">
        <v>12.5</v>
      </c>
      <c r="E1342">
        <v>6</v>
      </c>
      <c r="F1342">
        <v>0.2</v>
      </c>
      <c r="G1342">
        <v>73.209999999999994</v>
      </c>
      <c r="H1342">
        <v>133.21</v>
      </c>
    </row>
    <row r="1343" spans="1:8" x14ac:dyDescent="0.25">
      <c r="A1343">
        <v>10756</v>
      </c>
      <c r="B1343" s="5">
        <v>35761</v>
      </c>
      <c r="C1343" t="s">
        <v>67</v>
      </c>
      <c r="D1343">
        <v>36</v>
      </c>
      <c r="E1343">
        <v>20</v>
      </c>
      <c r="F1343">
        <v>0.2</v>
      </c>
      <c r="G1343">
        <v>73.209999999999994</v>
      </c>
      <c r="H1343">
        <v>649.21</v>
      </c>
    </row>
    <row r="1344" spans="1:8" x14ac:dyDescent="0.25">
      <c r="A1344">
        <v>10757</v>
      </c>
      <c r="B1344" s="5">
        <v>35761</v>
      </c>
      <c r="C1344" t="s">
        <v>57</v>
      </c>
      <c r="D1344">
        <v>14</v>
      </c>
      <c r="E1344">
        <v>30</v>
      </c>
      <c r="F1344">
        <v>0</v>
      </c>
      <c r="G1344">
        <v>8.19</v>
      </c>
      <c r="H1344">
        <v>428.19</v>
      </c>
    </row>
    <row r="1345" spans="1:8" x14ac:dyDescent="0.25">
      <c r="A1345">
        <v>10757</v>
      </c>
      <c r="B1345" s="5">
        <v>35761</v>
      </c>
      <c r="C1345" t="s">
        <v>33</v>
      </c>
      <c r="D1345">
        <v>55</v>
      </c>
      <c r="E1345">
        <v>7</v>
      </c>
      <c r="F1345">
        <v>0</v>
      </c>
      <c r="G1345">
        <v>8.19</v>
      </c>
      <c r="H1345">
        <v>393.19</v>
      </c>
    </row>
    <row r="1346" spans="1:8" x14ac:dyDescent="0.25">
      <c r="A1346">
        <v>10757</v>
      </c>
      <c r="B1346" s="5">
        <v>35761</v>
      </c>
      <c r="C1346" t="s">
        <v>40</v>
      </c>
      <c r="D1346">
        <v>49.3</v>
      </c>
      <c r="E1346">
        <v>30</v>
      </c>
      <c r="F1346">
        <v>0</v>
      </c>
      <c r="G1346">
        <v>8.19</v>
      </c>
      <c r="H1346">
        <v>1487.19</v>
      </c>
    </row>
    <row r="1347" spans="1:8" x14ac:dyDescent="0.25">
      <c r="A1347">
        <v>10757</v>
      </c>
      <c r="B1347" s="5">
        <v>35761</v>
      </c>
      <c r="C1347" t="s">
        <v>63</v>
      </c>
      <c r="D1347">
        <v>33.25</v>
      </c>
      <c r="E1347">
        <v>24</v>
      </c>
      <c r="F1347">
        <v>0</v>
      </c>
      <c r="G1347">
        <v>8.19</v>
      </c>
      <c r="H1347">
        <v>806.19</v>
      </c>
    </row>
    <row r="1348" spans="1:8" x14ac:dyDescent="0.25">
      <c r="A1348">
        <v>10758</v>
      </c>
      <c r="B1348" s="5">
        <v>35762</v>
      </c>
      <c r="C1348" t="s">
        <v>71</v>
      </c>
      <c r="D1348">
        <v>31.23</v>
      </c>
      <c r="E1348">
        <v>20</v>
      </c>
      <c r="F1348">
        <v>0</v>
      </c>
      <c r="G1348">
        <v>138.16999999999999</v>
      </c>
      <c r="H1348">
        <v>762.77</v>
      </c>
    </row>
    <row r="1349" spans="1:8" x14ac:dyDescent="0.25">
      <c r="A1349">
        <v>10758</v>
      </c>
      <c r="B1349" s="5">
        <v>35762</v>
      </c>
      <c r="C1349" t="s">
        <v>70</v>
      </c>
      <c r="D1349">
        <v>7</v>
      </c>
      <c r="E1349">
        <v>60</v>
      </c>
      <c r="F1349">
        <v>0</v>
      </c>
      <c r="G1349">
        <v>138.16999999999999</v>
      </c>
      <c r="H1349">
        <v>558.16999999999996</v>
      </c>
    </row>
    <row r="1350" spans="1:8" x14ac:dyDescent="0.25">
      <c r="A1350">
        <v>10758</v>
      </c>
      <c r="B1350" s="5">
        <v>35762</v>
      </c>
      <c r="C1350" t="s">
        <v>27</v>
      </c>
      <c r="D1350">
        <v>15</v>
      </c>
      <c r="E1350">
        <v>40</v>
      </c>
      <c r="F1350">
        <v>0</v>
      </c>
      <c r="G1350">
        <v>138.16999999999999</v>
      </c>
      <c r="H1350">
        <v>738.17</v>
      </c>
    </row>
    <row r="1351" spans="1:8" x14ac:dyDescent="0.25">
      <c r="A1351">
        <v>10759</v>
      </c>
      <c r="B1351" s="5">
        <v>35762</v>
      </c>
      <c r="C1351" t="s">
        <v>22</v>
      </c>
      <c r="D1351">
        <v>32</v>
      </c>
      <c r="E1351">
        <v>10</v>
      </c>
      <c r="F1351">
        <v>0</v>
      </c>
      <c r="G1351">
        <v>11.99</v>
      </c>
      <c r="H1351">
        <v>331.99</v>
      </c>
    </row>
    <row r="1352" spans="1:8" x14ac:dyDescent="0.25">
      <c r="A1352">
        <v>10760</v>
      </c>
      <c r="B1352" s="5">
        <v>35765</v>
      </c>
      <c r="C1352" t="s">
        <v>72</v>
      </c>
      <c r="D1352">
        <v>14</v>
      </c>
      <c r="E1352">
        <v>12</v>
      </c>
      <c r="F1352">
        <v>0.25</v>
      </c>
      <c r="G1352">
        <v>155.63999999999999</v>
      </c>
      <c r="H1352">
        <v>281.64</v>
      </c>
    </row>
    <row r="1353" spans="1:8" x14ac:dyDescent="0.25">
      <c r="A1353">
        <v>10760</v>
      </c>
      <c r="B1353" s="5">
        <v>35765</v>
      </c>
      <c r="C1353" t="s">
        <v>35</v>
      </c>
      <c r="D1353">
        <v>43.9</v>
      </c>
      <c r="E1353">
        <v>40</v>
      </c>
      <c r="F1353">
        <v>0</v>
      </c>
      <c r="G1353">
        <v>155.63999999999999</v>
      </c>
      <c r="H1353">
        <v>1911.64</v>
      </c>
    </row>
    <row r="1354" spans="1:8" x14ac:dyDescent="0.25">
      <c r="A1354">
        <v>10760</v>
      </c>
      <c r="B1354" s="5">
        <v>35765</v>
      </c>
      <c r="C1354" t="s">
        <v>51</v>
      </c>
      <c r="D1354">
        <v>46</v>
      </c>
      <c r="E1354">
        <v>30</v>
      </c>
      <c r="F1354">
        <v>0.25</v>
      </c>
      <c r="G1354">
        <v>155.63999999999999</v>
      </c>
      <c r="H1354">
        <v>1190.6400000000001</v>
      </c>
    </row>
    <row r="1355" spans="1:8" x14ac:dyDescent="0.25">
      <c r="A1355">
        <v>10761</v>
      </c>
      <c r="B1355" s="5">
        <v>35766</v>
      </c>
      <c r="C1355" t="s">
        <v>72</v>
      </c>
      <c r="D1355">
        <v>14</v>
      </c>
      <c r="E1355">
        <v>35</v>
      </c>
      <c r="F1355">
        <v>0.25</v>
      </c>
      <c r="G1355">
        <v>18.66</v>
      </c>
      <c r="H1355">
        <v>386.16</v>
      </c>
    </row>
    <row r="1356" spans="1:8" x14ac:dyDescent="0.25">
      <c r="A1356">
        <v>10761</v>
      </c>
      <c r="B1356" s="5">
        <v>35766</v>
      </c>
      <c r="C1356" t="s">
        <v>54</v>
      </c>
      <c r="D1356">
        <v>7.75</v>
      </c>
      <c r="E1356">
        <v>18</v>
      </c>
      <c r="F1356">
        <v>0</v>
      </c>
      <c r="G1356">
        <v>18.66</v>
      </c>
      <c r="H1356">
        <v>158.16</v>
      </c>
    </row>
    <row r="1357" spans="1:8" x14ac:dyDescent="0.25">
      <c r="A1357">
        <v>10762</v>
      </c>
      <c r="B1357" s="5">
        <v>35766</v>
      </c>
      <c r="C1357" t="s">
        <v>8</v>
      </c>
      <c r="D1357">
        <v>18</v>
      </c>
      <c r="E1357">
        <v>16</v>
      </c>
      <c r="F1357">
        <v>0</v>
      </c>
      <c r="G1357">
        <v>328.74</v>
      </c>
      <c r="H1357">
        <v>616.74</v>
      </c>
    </row>
    <row r="1358" spans="1:8" x14ac:dyDescent="0.25">
      <c r="A1358">
        <v>10762</v>
      </c>
      <c r="B1358" s="5">
        <v>35766</v>
      </c>
      <c r="C1358" t="s">
        <v>74</v>
      </c>
      <c r="D1358">
        <v>9.5</v>
      </c>
      <c r="E1358">
        <v>30</v>
      </c>
      <c r="F1358">
        <v>0</v>
      </c>
      <c r="G1358">
        <v>328.74</v>
      </c>
      <c r="H1358">
        <v>613.74</v>
      </c>
    </row>
    <row r="1359" spans="1:8" x14ac:dyDescent="0.25">
      <c r="A1359">
        <v>10762</v>
      </c>
      <c r="B1359" s="5">
        <v>35766</v>
      </c>
      <c r="C1359" t="s">
        <v>21</v>
      </c>
      <c r="D1359">
        <v>53</v>
      </c>
      <c r="E1359">
        <v>28</v>
      </c>
      <c r="F1359">
        <v>0</v>
      </c>
      <c r="G1359">
        <v>328.74</v>
      </c>
      <c r="H1359">
        <v>1812.74</v>
      </c>
    </row>
    <row r="1360" spans="1:8" x14ac:dyDescent="0.25">
      <c r="A1360">
        <v>10762</v>
      </c>
      <c r="B1360" s="5">
        <v>35766</v>
      </c>
      <c r="C1360" t="s">
        <v>11</v>
      </c>
      <c r="D1360">
        <v>38</v>
      </c>
      <c r="E1360">
        <v>60</v>
      </c>
      <c r="F1360">
        <v>0</v>
      </c>
      <c r="G1360">
        <v>328.74</v>
      </c>
      <c r="H1360">
        <v>2608.7399999999998</v>
      </c>
    </row>
    <row r="1361" spans="1:8" x14ac:dyDescent="0.25">
      <c r="A1361">
        <v>10763</v>
      </c>
      <c r="B1361" s="5">
        <v>35767</v>
      </c>
      <c r="C1361" t="s">
        <v>38</v>
      </c>
      <c r="D1361">
        <v>10</v>
      </c>
      <c r="E1361">
        <v>40</v>
      </c>
      <c r="F1361">
        <v>0</v>
      </c>
      <c r="G1361">
        <v>37.35</v>
      </c>
      <c r="H1361">
        <v>437.35</v>
      </c>
    </row>
    <row r="1362" spans="1:8" x14ac:dyDescent="0.25">
      <c r="A1362">
        <v>10763</v>
      </c>
      <c r="B1362" s="5">
        <v>35767</v>
      </c>
      <c r="C1362" t="s">
        <v>15</v>
      </c>
      <c r="D1362">
        <v>21</v>
      </c>
      <c r="E1362">
        <v>6</v>
      </c>
      <c r="F1362">
        <v>0</v>
      </c>
      <c r="G1362">
        <v>37.35</v>
      </c>
      <c r="H1362">
        <v>163.35</v>
      </c>
    </row>
    <row r="1363" spans="1:8" x14ac:dyDescent="0.25">
      <c r="A1363">
        <v>10763</v>
      </c>
      <c r="B1363" s="5">
        <v>35767</v>
      </c>
      <c r="C1363" t="s">
        <v>14</v>
      </c>
      <c r="D1363">
        <v>4.5</v>
      </c>
      <c r="E1363">
        <v>20</v>
      </c>
      <c r="F1363">
        <v>0</v>
      </c>
      <c r="G1363">
        <v>37.35</v>
      </c>
      <c r="H1363">
        <v>127.35</v>
      </c>
    </row>
    <row r="1364" spans="1:8" x14ac:dyDescent="0.25">
      <c r="A1364">
        <v>10764</v>
      </c>
      <c r="B1364" s="5">
        <v>35767</v>
      </c>
      <c r="C1364" t="s">
        <v>44</v>
      </c>
      <c r="D1364">
        <v>10</v>
      </c>
      <c r="E1364">
        <v>20</v>
      </c>
      <c r="F1364">
        <v>0.1</v>
      </c>
      <c r="G1364">
        <v>145.44999999999999</v>
      </c>
      <c r="H1364">
        <v>325.45</v>
      </c>
    </row>
    <row r="1365" spans="1:8" x14ac:dyDescent="0.25">
      <c r="A1365">
        <v>10764</v>
      </c>
      <c r="B1365" s="5">
        <v>35767</v>
      </c>
      <c r="C1365" t="s">
        <v>8</v>
      </c>
      <c r="D1365">
        <v>18</v>
      </c>
      <c r="E1365">
        <v>130</v>
      </c>
      <c r="F1365">
        <v>0.1</v>
      </c>
      <c r="G1365">
        <v>145.44999999999999</v>
      </c>
      <c r="H1365">
        <v>2251.4499999999998</v>
      </c>
    </row>
    <row r="1366" spans="1:8" x14ac:dyDescent="0.25">
      <c r="A1366">
        <v>10765</v>
      </c>
      <c r="B1366" s="5">
        <v>35768</v>
      </c>
      <c r="C1366" t="s">
        <v>20</v>
      </c>
      <c r="D1366">
        <v>21.05</v>
      </c>
      <c r="E1366">
        <v>80</v>
      </c>
      <c r="F1366">
        <v>0.1</v>
      </c>
      <c r="G1366">
        <v>42.74</v>
      </c>
      <c r="H1366">
        <v>1558.34</v>
      </c>
    </row>
    <row r="1367" spans="1:8" x14ac:dyDescent="0.25">
      <c r="A1367">
        <v>10766</v>
      </c>
      <c r="B1367" s="5">
        <v>35769</v>
      </c>
      <c r="C1367" t="s">
        <v>7</v>
      </c>
      <c r="D1367">
        <v>19</v>
      </c>
      <c r="E1367">
        <v>40</v>
      </c>
      <c r="F1367">
        <v>0</v>
      </c>
      <c r="G1367">
        <v>157.55000000000001</v>
      </c>
      <c r="H1367">
        <v>917.55</v>
      </c>
    </row>
    <row r="1368" spans="1:8" x14ac:dyDescent="0.25">
      <c r="A1368">
        <v>10766</v>
      </c>
      <c r="B1368" s="5">
        <v>35769</v>
      </c>
      <c r="C1368" t="s">
        <v>43</v>
      </c>
      <c r="D1368">
        <v>30</v>
      </c>
      <c r="E1368">
        <v>35</v>
      </c>
      <c r="F1368">
        <v>0</v>
      </c>
      <c r="G1368">
        <v>157.55000000000001</v>
      </c>
      <c r="H1368">
        <v>1207.55</v>
      </c>
    </row>
    <row r="1369" spans="1:8" x14ac:dyDescent="0.25">
      <c r="A1369">
        <v>10766</v>
      </c>
      <c r="B1369" s="5">
        <v>35769</v>
      </c>
      <c r="C1369" t="s">
        <v>58</v>
      </c>
      <c r="D1369">
        <v>12.5</v>
      </c>
      <c r="E1369">
        <v>40</v>
      </c>
      <c r="F1369">
        <v>0</v>
      </c>
      <c r="G1369">
        <v>157.55000000000001</v>
      </c>
      <c r="H1369">
        <v>657.55</v>
      </c>
    </row>
    <row r="1370" spans="1:8" x14ac:dyDescent="0.25">
      <c r="A1370">
        <v>10767</v>
      </c>
      <c r="B1370" s="5">
        <v>35769</v>
      </c>
      <c r="C1370" t="s">
        <v>36</v>
      </c>
      <c r="D1370">
        <v>14</v>
      </c>
      <c r="E1370">
        <v>2</v>
      </c>
      <c r="F1370">
        <v>0</v>
      </c>
      <c r="G1370">
        <v>1.59</v>
      </c>
      <c r="H1370">
        <v>29.59</v>
      </c>
    </row>
    <row r="1371" spans="1:8" x14ac:dyDescent="0.25">
      <c r="A1371">
        <v>10768</v>
      </c>
      <c r="B1371" s="5">
        <v>35772</v>
      </c>
      <c r="C1371" t="s">
        <v>15</v>
      </c>
      <c r="D1371">
        <v>21</v>
      </c>
      <c r="E1371">
        <v>4</v>
      </c>
      <c r="F1371">
        <v>0</v>
      </c>
      <c r="G1371">
        <v>146.32</v>
      </c>
      <c r="H1371">
        <v>230.32</v>
      </c>
    </row>
    <row r="1372" spans="1:8" x14ac:dyDescent="0.25">
      <c r="A1372">
        <v>10768</v>
      </c>
      <c r="B1372" s="5">
        <v>35772</v>
      </c>
      <c r="C1372" t="s">
        <v>12</v>
      </c>
      <c r="D1372">
        <v>12.5</v>
      </c>
      <c r="E1372">
        <v>50</v>
      </c>
      <c r="F1372">
        <v>0</v>
      </c>
      <c r="G1372">
        <v>146.32</v>
      </c>
      <c r="H1372">
        <v>771.32</v>
      </c>
    </row>
    <row r="1373" spans="1:8" x14ac:dyDescent="0.25">
      <c r="A1373">
        <v>10768</v>
      </c>
      <c r="B1373" s="5">
        <v>35772</v>
      </c>
      <c r="C1373" t="s">
        <v>6</v>
      </c>
      <c r="D1373">
        <v>34</v>
      </c>
      <c r="E1373">
        <v>15</v>
      </c>
      <c r="F1373">
        <v>0</v>
      </c>
      <c r="G1373">
        <v>146.32</v>
      </c>
      <c r="H1373">
        <v>656.32</v>
      </c>
    </row>
    <row r="1374" spans="1:8" x14ac:dyDescent="0.25">
      <c r="A1374">
        <v>10768</v>
      </c>
      <c r="B1374" s="5">
        <v>35772</v>
      </c>
      <c r="C1374" t="s">
        <v>47</v>
      </c>
      <c r="D1374">
        <v>21.5</v>
      </c>
      <c r="E1374">
        <v>12</v>
      </c>
      <c r="F1374">
        <v>0</v>
      </c>
      <c r="G1374">
        <v>146.32</v>
      </c>
      <c r="H1374">
        <v>404.32</v>
      </c>
    </row>
    <row r="1375" spans="1:8" x14ac:dyDescent="0.25">
      <c r="A1375">
        <v>10769</v>
      </c>
      <c r="B1375" s="5">
        <v>35772</v>
      </c>
      <c r="C1375" t="s">
        <v>17</v>
      </c>
      <c r="D1375">
        <v>9.65</v>
      </c>
      <c r="E1375">
        <v>30</v>
      </c>
      <c r="F1375">
        <v>0.05</v>
      </c>
      <c r="G1375">
        <v>65.06</v>
      </c>
      <c r="H1375">
        <v>340.08499999999998</v>
      </c>
    </row>
    <row r="1376" spans="1:8" x14ac:dyDescent="0.25">
      <c r="A1376">
        <v>10769</v>
      </c>
      <c r="B1376" s="5">
        <v>35772</v>
      </c>
      <c r="C1376" t="s">
        <v>70</v>
      </c>
      <c r="D1376">
        <v>7</v>
      </c>
      <c r="E1376">
        <v>15</v>
      </c>
      <c r="F1376">
        <v>0.05</v>
      </c>
      <c r="G1376">
        <v>65.06</v>
      </c>
      <c r="H1376">
        <v>164.81</v>
      </c>
    </row>
    <row r="1377" spans="1:8" x14ac:dyDescent="0.25">
      <c r="A1377">
        <v>10769</v>
      </c>
      <c r="B1377" s="5">
        <v>35772</v>
      </c>
      <c r="C1377" t="s">
        <v>80</v>
      </c>
      <c r="D1377">
        <v>28.5</v>
      </c>
      <c r="E1377">
        <v>20</v>
      </c>
      <c r="F1377">
        <v>0</v>
      </c>
      <c r="G1377">
        <v>65.06</v>
      </c>
      <c r="H1377">
        <v>635.05999999999995</v>
      </c>
    </row>
    <row r="1378" spans="1:8" x14ac:dyDescent="0.25">
      <c r="A1378">
        <v>10769</v>
      </c>
      <c r="B1378" s="5">
        <v>35772</v>
      </c>
      <c r="C1378" t="s">
        <v>40</v>
      </c>
      <c r="D1378">
        <v>49.3</v>
      </c>
      <c r="E1378">
        <v>15</v>
      </c>
      <c r="F1378">
        <v>0</v>
      </c>
      <c r="G1378">
        <v>65.06</v>
      </c>
      <c r="H1378">
        <v>804.56</v>
      </c>
    </row>
    <row r="1379" spans="1:8" x14ac:dyDescent="0.25">
      <c r="A1379">
        <v>10770</v>
      </c>
      <c r="B1379" s="5">
        <v>35773</v>
      </c>
      <c r="C1379" t="s">
        <v>31</v>
      </c>
      <c r="D1379">
        <v>21</v>
      </c>
      <c r="E1379">
        <v>15</v>
      </c>
      <c r="F1379">
        <v>0.25</v>
      </c>
      <c r="G1379">
        <v>5.32</v>
      </c>
      <c r="H1379">
        <v>241.57</v>
      </c>
    </row>
    <row r="1380" spans="1:8" x14ac:dyDescent="0.25">
      <c r="A1380">
        <v>10771</v>
      </c>
      <c r="B1380" s="5">
        <v>35774</v>
      </c>
      <c r="C1380" t="s">
        <v>47</v>
      </c>
      <c r="D1380">
        <v>21.5</v>
      </c>
      <c r="E1380">
        <v>16</v>
      </c>
      <c r="F1380">
        <v>0</v>
      </c>
      <c r="G1380">
        <v>11.19</v>
      </c>
      <c r="H1380">
        <v>355.19</v>
      </c>
    </row>
    <row r="1381" spans="1:8" x14ac:dyDescent="0.25">
      <c r="A1381">
        <v>10772</v>
      </c>
      <c r="B1381" s="5">
        <v>35774</v>
      </c>
      <c r="C1381" t="s">
        <v>41</v>
      </c>
      <c r="D1381">
        <v>123.79</v>
      </c>
      <c r="E1381">
        <v>18</v>
      </c>
      <c r="F1381">
        <v>0</v>
      </c>
      <c r="G1381">
        <v>91.28</v>
      </c>
      <c r="H1381">
        <v>2319.5</v>
      </c>
    </row>
    <row r="1382" spans="1:8" x14ac:dyDescent="0.25">
      <c r="A1382">
        <v>10772</v>
      </c>
      <c r="B1382" s="5">
        <v>35774</v>
      </c>
      <c r="C1382" t="s">
        <v>33</v>
      </c>
      <c r="D1382">
        <v>55</v>
      </c>
      <c r="E1382">
        <v>25</v>
      </c>
      <c r="F1382">
        <v>0</v>
      </c>
      <c r="G1382">
        <v>91.28</v>
      </c>
      <c r="H1382">
        <v>1466.28</v>
      </c>
    </row>
    <row r="1383" spans="1:8" x14ac:dyDescent="0.25">
      <c r="A1383">
        <v>10773</v>
      </c>
      <c r="B1383" s="5">
        <v>35775</v>
      </c>
      <c r="C1383" t="s">
        <v>4</v>
      </c>
      <c r="D1383">
        <v>39</v>
      </c>
      <c r="E1383">
        <v>33</v>
      </c>
      <c r="F1383">
        <v>0</v>
      </c>
      <c r="G1383">
        <v>96.43</v>
      </c>
      <c r="H1383">
        <v>1383.43</v>
      </c>
    </row>
    <row r="1384" spans="1:8" x14ac:dyDescent="0.25">
      <c r="A1384">
        <v>10773</v>
      </c>
      <c r="B1384" s="5">
        <v>35775</v>
      </c>
      <c r="C1384" t="s">
        <v>12</v>
      </c>
      <c r="D1384">
        <v>12.5</v>
      </c>
      <c r="E1384">
        <v>70</v>
      </c>
      <c r="F1384">
        <v>0.2</v>
      </c>
      <c r="G1384">
        <v>96.43</v>
      </c>
      <c r="H1384">
        <v>796.43</v>
      </c>
    </row>
    <row r="1385" spans="1:8" x14ac:dyDescent="0.25">
      <c r="A1385">
        <v>10773</v>
      </c>
      <c r="B1385" s="5">
        <v>35775</v>
      </c>
      <c r="C1385" t="s">
        <v>54</v>
      </c>
      <c r="D1385">
        <v>7.75</v>
      </c>
      <c r="E1385">
        <v>7</v>
      </c>
      <c r="F1385">
        <v>0.2</v>
      </c>
      <c r="G1385">
        <v>96.43</v>
      </c>
      <c r="H1385">
        <v>139.83000000000001</v>
      </c>
    </row>
    <row r="1386" spans="1:8" x14ac:dyDescent="0.25">
      <c r="A1386">
        <v>10774</v>
      </c>
      <c r="B1386" s="5">
        <v>35775</v>
      </c>
      <c r="C1386" t="s">
        <v>12</v>
      </c>
      <c r="D1386">
        <v>12.5</v>
      </c>
      <c r="E1386">
        <v>2</v>
      </c>
      <c r="F1386">
        <v>0.25</v>
      </c>
      <c r="G1386">
        <v>48.2</v>
      </c>
      <c r="H1386">
        <v>66.95</v>
      </c>
    </row>
    <row r="1387" spans="1:8" x14ac:dyDescent="0.25">
      <c r="A1387">
        <v>10774</v>
      </c>
      <c r="B1387" s="5">
        <v>35775</v>
      </c>
      <c r="C1387" t="s">
        <v>68</v>
      </c>
      <c r="D1387">
        <v>17</v>
      </c>
      <c r="E1387">
        <v>50</v>
      </c>
      <c r="F1387">
        <v>0</v>
      </c>
      <c r="G1387">
        <v>48.2</v>
      </c>
      <c r="H1387">
        <v>898.2</v>
      </c>
    </row>
    <row r="1388" spans="1:8" x14ac:dyDescent="0.25">
      <c r="A1388">
        <v>10775</v>
      </c>
      <c r="B1388" s="5">
        <v>35776</v>
      </c>
      <c r="C1388" t="s">
        <v>50</v>
      </c>
      <c r="D1388">
        <v>31</v>
      </c>
      <c r="E1388">
        <v>6</v>
      </c>
      <c r="F1388">
        <v>0</v>
      </c>
      <c r="G1388">
        <v>20.25</v>
      </c>
      <c r="H1388">
        <v>206.25</v>
      </c>
    </row>
    <row r="1389" spans="1:8" x14ac:dyDescent="0.25">
      <c r="A1389">
        <v>10775</v>
      </c>
      <c r="B1389" s="5">
        <v>35776</v>
      </c>
      <c r="C1389" t="s">
        <v>53</v>
      </c>
      <c r="D1389">
        <v>14</v>
      </c>
      <c r="E1389">
        <v>3</v>
      </c>
      <c r="F1389">
        <v>0</v>
      </c>
      <c r="G1389">
        <v>20.25</v>
      </c>
      <c r="H1389">
        <v>62.25</v>
      </c>
    </row>
    <row r="1390" spans="1:8" x14ac:dyDescent="0.25">
      <c r="A1390">
        <v>10776</v>
      </c>
      <c r="B1390" s="5">
        <v>35779</v>
      </c>
      <c r="C1390" t="s">
        <v>12</v>
      </c>
      <c r="D1390">
        <v>12.5</v>
      </c>
      <c r="E1390">
        <v>16</v>
      </c>
      <c r="F1390">
        <v>0.05</v>
      </c>
      <c r="G1390">
        <v>351.53</v>
      </c>
      <c r="H1390">
        <v>541.53</v>
      </c>
    </row>
    <row r="1391" spans="1:8" x14ac:dyDescent="0.25">
      <c r="A1391">
        <v>10776</v>
      </c>
      <c r="B1391" s="5">
        <v>35779</v>
      </c>
      <c r="C1391" t="s">
        <v>36</v>
      </c>
      <c r="D1391">
        <v>14</v>
      </c>
      <c r="E1391">
        <v>12</v>
      </c>
      <c r="F1391">
        <v>0.05</v>
      </c>
      <c r="G1391">
        <v>351.53</v>
      </c>
      <c r="H1391">
        <v>511.13</v>
      </c>
    </row>
    <row r="1392" spans="1:8" x14ac:dyDescent="0.25">
      <c r="A1392">
        <v>10776</v>
      </c>
      <c r="B1392" s="5">
        <v>35779</v>
      </c>
      <c r="C1392" t="s">
        <v>77</v>
      </c>
      <c r="D1392">
        <v>9.5</v>
      </c>
      <c r="E1392">
        <v>27</v>
      </c>
      <c r="F1392">
        <v>0.05</v>
      </c>
      <c r="G1392">
        <v>351.53</v>
      </c>
      <c r="H1392">
        <v>595.20500000000004</v>
      </c>
    </row>
    <row r="1393" spans="1:8" x14ac:dyDescent="0.25">
      <c r="A1393">
        <v>10776</v>
      </c>
      <c r="B1393" s="5">
        <v>35779</v>
      </c>
      <c r="C1393" t="s">
        <v>21</v>
      </c>
      <c r="D1393">
        <v>53</v>
      </c>
      <c r="E1393">
        <v>120</v>
      </c>
      <c r="F1393">
        <v>0.05</v>
      </c>
      <c r="G1393">
        <v>351.53</v>
      </c>
      <c r="H1393">
        <v>6393.53</v>
      </c>
    </row>
    <row r="1394" spans="1:8" x14ac:dyDescent="0.25">
      <c r="A1394">
        <v>10777</v>
      </c>
      <c r="B1394" s="5">
        <v>35779</v>
      </c>
      <c r="C1394" t="s">
        <v>36</v>
      </c>
      <c r="D1394">
        <v>14</v>
      </c>
      <c r="E1394">
        <v>20</v>
      </c>
      <c r="F1394">
        <v>0.2</v>
      </c>
      <c r="G1394">
        <v>3.01</v>
      </c>
      <c r="H1394">
        <v>227.01</v>
      </c>
    </row>
    <row r="1395" spans="1:8" x14ac:dyDescent="0.25">
      <c r="A1395">
        <v>10778</v>
      </c>
      <c r="B1395" s="5">
        <v>35780</v>
      </c>
      <c r="C1395" t="s">
        <v>17</v>
      </c>
      <c r="D1395">
        <v>9.65</v>
      </c>
      <c r="E1395">
        <v>10</v>
      </c>
      <c r="F1395">
        <v>0</v>
      </c>
      <c r="G1395">
        <v>6.79</v>
      </c>
      <c r="H1395">
        <v>103.29</v>
      </c>
    </row>
    <row r="1396" spans="1:8" x14ac:dyDescent="0.25">
      <c r="A1396">
        <v>10779</v>
      </c>
      <c r="B1396" s="5">
        <v>35780</v>
      </c>
      <c r="C1396" t="s">
        <v>28</v>
      </c>
      <c r="D1396">
        <v>17.45</v>
      </c>
      <c r="E1396">
        <v>20</v>
      </c>
      <c r="F1396">
        <v>0</v>
      </c>
      <c r="G1396">
        <v>58.13</v>
      </c>
      <c r="H1396">
        <v>407.13</v>
      </c>
    </row>
    <row r="1397" spans="1:8" x14ac:dyDescent="0.25">
      <c r="A1397">
        <v>10779</v>
      </c>
      <c r="B1397" s="5">
        <v>35780</v>
      </c>
      <c r="C1397" t="s">
        <v>40</v>
      </c>
      <c r="D1397">
        <v>49.3</v>
      </c>
      <c r="E1397">
        <v>20</v>
      </c>
      <c r="F1397">
        <v>0</v>
      </c>
      <c r="G1397">
        <v>58.13</v>
      </c>
      <c r="H1397">
        <v>1044.1300000000001</v>
      </c>
    </row>
    <row r="1398" spans="1:8" x14ac:dyDescent="0.25">
      <c r="A1398">
        <v>10780</v>
      </c>
      <c r="B1398" s="5">
        <v>35780</v>
      </c>
      <c r="C1398" t="s">
        <v>27</v>
      </c>
      <c r="D1398">
        <v>15</v>
      </c>
      <c r="E1398">
        <v>35</v>
      </c>
      <c r="F1398">
        <v>0</v>
      </c>
      <c r="G1398">
        <v>42.13</v>
      </c>
      <c r="H1398">
        <v>567.13</v>
      </c>
    </row>
    <row r="1399" spans="1:8" x14ac:dyDescent="0.25">
      <c r="A1399">
        <v>10780</v>
      </c>
      <c r="B1399" s="5">
        <v>35780</v>
      </c>
      <c r="C1399" t="s">
        <v>26</v>
      </c>
      <c r="D1399">
        <v>13</v>
      </c>
      <c r="E1399">
        <v>15</v>
      </c>
      <c r="F1399">
        <v>0</v>
      </c>
      <c r="G1399">
        <v>42.13</v>
      </c>
      <c r="H1399">
        <v>237.13</v>
      </c>
    </row>
    <row r="1400" spans="1:8" x14ac:dyDescent="0.25">
      <c r="A1400">
        <v>10781</v>
      </c>
      <c r="B1400" s="5">
        <v>35781</v>
      </c>
      <c r="C1400" t="s">
        <v>61</v>
      </c>
      <c r="D1400">
        <v>7.45</v>
      </c>
      <c r="E1400">
        <v>3</v>
      </c>
      <c r="F1400">
        <v>0.2</v>
      </c>
      <c r="G1400">
        <v>73.16</v>
      </c>
      <c r="H1400">
        <v>91.040009999999995</v>
      </c>
    </row>
    <row r="1401" spans="1:8" x14ac:dyDescent="0.25">
      <c r="A1401">
        <v>10781</v>
      </c>
      <c r="B1401" s="5">
        <v>35781</v>
      </c>
      <c r="C1401" t="s">
        <v>11</v>
      </c>
      <c r="D1401">
        <v>38</v>
      </c>
      <c r="E1401">
        <v>20</v>
      </c>
      <c r="F1401">
        <v>0.2</v>
      </c>
      <c r="G1401">
        <v>73.16</v>
      </c>
      <c r="H1401">
        <v>681.16</v>
      </c>
    </row>
    <row r="1402" spans="1:8" x14ac:dyDescent="0.25">
      <c r="A1402">
        <v>10781</v>
      </c>
      <c r="B1402" s="5">
        <v>35781</v>
      </c>
      <c r="C1402" t="s">
        <v>19</v>
      </c>
      <c r="D1402">
        <v>10</v>
      </c>
      <c r="E1402">
        <v>35</v>
      </c>
      <c r="F1402">
        <v>0</v>
      </c>
      <c r="G1402">
        <v>73.16</v>
      </c>
      <c r="H1402">
        <v>423.16</v>
      </c>
    </row>
    <row r="1403" spans="1:8" x14ac:dyDescent="0.25">
      <c r="A1403">
        <v>10782</v>
      </c>
      <c r="B1403" s="5">
        <v>35781</v>
      </c>
      <c r="C1403" t="s">
        <v>12</v>
      </c>
      <c r="D1403">
        <v>12.5</v>
      </c>
      <c r="E1403">
        <v>1</v>
      </c>
      <c r="F1403">
        <v>0</v>
      </c>
      <c r="G1403">
        <v>1.1000000000000001</v>
      </c>
      <c r="H1403">
        <v>13.6</v>
      </c>
    </row>
    <row r="1404" spans="1:8" x14ac:dyDescent="0.25">
      <c r="A1404">
        <v>10783</v>
      </c>
      <c r="B1404" s="5">
        <v>35782</v>
      </c>
      <c r="C1404" t="s">
        <v>12</v>
      </c>
      <c r="D1404">
        <v>12.5</v>
      </c>
      <c r="E1404">
        <v>10</v>
      </c>
      <c r="F1404">
        <v>0</v>
      </c>
      <c r="G1404">
        <v>124.98</v>
      </c>
      <c r="H1404">
        <v>249.98</v>
      </c>
    </row>
    <row r="1405" spans="1:8" x14ac:dyDescent="0.25">
      <c r="A1405">
        <v>10783</v>
      </c>
      <c r="B1405" s="5">
        <v>35782</v>
      </c>
      <c r="C1405" t="s">
        <v>69</v>
      </c>
      <c r="D1405">
        <v>263.5</v>
      </c>
      <c r="E1405">
        <v>5</v>
      </c>
      <c r="F1405">
        <v>0</v>
      </c>
      <c r="G1405">
        <v>124.98</v>
      </c>
      <c r="H1405">
        <v>1442.48</v>
      </c>
    </row>
    <row r="1406" spans="1:8" x14ac:dyDescent="0.25">
      <c r="A1406">
        <v>10784</v>
      </c>
      <c r="B1406" s="5">
        <v>35782</v>
      </c>
      <c r="C1406" t="s">
        <v>16</v>
      </c>
      <c r="D1406">
        <v>19</v>
      </c>
      <c r="E1406">
        <v>30</v>
      </c>
      <c r="F1406">
        <v>0</v>
      </c>
      <c r="G1406">
        <v>70.09</v>
      </c>
      <c r="H1406">
        <v>640.09</v>
      </c>
    </row>
    <row r="1407" spans="1:8" x14ac:dyDescent="0.25">
      <c r="A1407">
        <v>10784</v>
      </c>
      <c r="B1407" s="5">
        <v>35782</v>
      </c>
      <c r="C1407" t="s">
        <v>8</v>
      </c>
      <c r="D1407">
        <v>18</v>
      </c>
      <c r="E1407">
        <v>2</v>
      </c>
      <c r="F1407">
        <v>0.15</v>
      </c>
      <c r="G1407">
        <v>70.09</v>
      </c>
      <c r="H1407">
        <v>100.69</v>
      </c>
    </row>
    <row r="1408" spans="1:8" x14ac:dyDescent="0.25">
      <c r="A1408">
        <v>10784</v>
      </c>
      <c r="B1408" s="5">
        <v>35782</v>
      </c>
      <c r="C1408" t="s">
        <v>24</v>
      </c>
      <c r="D1408">
        <v>34.799999999999997</v>
      </c>
      <c r="E1408">
        <v>30</v>
      </c>
      <c r="F1408">
        <v>0.15</v>
      </c>
      <c r="G1408">
        <v>70.09</v>
      </c>
      <c r="H1408">
        <v>957.49</v>
      </c>
    </row>
    <row r="1409" spans="1:8" x14ac:dyDescent="0.25">
      <c r="A1409">
        <v>10785</v>
      </c>
      <c r="B1409" s="5">
        <v>35782</v>
      </c>
      <c r="C1409" t="s">
        <v>50</v>
      </c>
      <c r="D1409">
        <v>31</v>
      </c>
      <c r="E1409">
        <v>10</v>
      </c>
      <c r="F1409">
        <v>0</v>
      </c>
      <c r="G1409">
        <v>1.51</v>
      </c>
      <c r="H1409">
        <v>311.51</v>
      </c>
    </row>
    <row r="1410" spans="1:8" x14ac:dyDescent="0.25">
      <c r="A1410">
        <v>10785</v>
      </c>
      <c r="B1410" s="5">
        <v>35782</v>
      </c>
      <c r="C1410" t="s">
        <v>54</v>
      </c>
      <c r="D1410">
        <v>7.75</v>
      </c>
      <c r="E1410">
        <v>10</v>
      </c>
      <c r="F1410">
        <v>0</v>
      </c>
      <c r="G1410">
        <v>1.51</v>
      </c>
      <c r="H1410">
        <v>79.010000000000005</v>
      </c>
    </row>
    <row r="1411" spans="1:8" x14ac:dyDescent="0.25">
      <c r="A1411">
        <v>10786</v>
      </c>
      <c r="B1411" s="5">
        <v>35783</v>
      </c>
      <c r="C1411" t="s">
        <v>75</v>
      </c>
      <c r="D1411">
        <v>40</v>
      </c>
      <c r="E1411">
        <v>30</v>
      </c>
      <c r="F1411">
        <v>0.2</v>
      </c>
      <c r="G1411">
        <v>110.87</v>
      </c>
      <c r="H1411">
        <v>1070.8699999999999</v>
      </c>
    </row>
    <row r="1412" spans="1:8" x14ac:dyDescent="0.25">
      <c r="A1412">
        <v>10786</v>
      </c>
      <c r="B1412" s="5">
        <v>35783</v>
      </c>
      <c r="C1412" t="s">
        <v>25</v>
      </c>
      <c r="D1412">
        <v>25.89</v>
      </c>
      <c r="E1412">
        <v>15</v>
      </c>
      <c r="F1412">
        <v>0.2</v>
      </c>
      <c r="G1412">
        <v>110.87</v>
      </c>
      <c r="H1412">
        <v>421.55</v>
      </c>
    </row>
    <row r="1413" spans="1:8" x14ac:dyDescent="0.25">
      <c r="A1413">
        <v>10786</v>
      </c>
      <c r="B1413" s="5">
        <v>35783</v>
      </c>
      <c r="C1413" t="s">
        <v>54</v>
      </c>
      <c r="D1413">
        <v>7.75</v>
      </c>
      <c r="E1413">
        <v>42</v>
      </c>
      <c r="F1413">
        <v>0.2</v>
      </c>
      <c r="G1413">
        <v>110.87</v>
      </c>
      <c r="H1413">
        <v>371.27</v>
      </c>
    </row>
    <row r="1414" spans="1:8" x14ac:dyDescent="0.25">
      <c r="A1414">
        <v>10787</v>
      </c>
      <c r="B1414" s="5">
        <v>35783</v>
      </c>
      <c r="C1414" t="s">
        <v>7</v>
      </c>
      <c r="D1414">
        <v>19</v>
      </c>
      <c r="E1414">
        <v>15</v>
      </c>
      <c r="F1414">
        <v>0.05</v>
      </c>
      <c r="G1414">
        <v>249.93</v>
      </c>
      <c r="H1414">
        <v>520.67999999999995</v>
      </c>
    </row>
    <row r="1415" spans="1:8" x14ac:dyDescent="0.25">
      <c r="A1415">
        <v>10787</v>
      </c>
      <c r="B1415" s="5">
        <v>35783</v>
      </c>
      <c r="C1415" t="s">
        <v>41</v>
      </c>
      <c r="D1415">
        <v>123.79</v>
      </c>
      <c r="E1415">
        <v>20</v>
      </c>
      <c r="F1415">
        <v>0.05</v>
      </c>
      <c r="G1415">
        <v>249.93</v>
      </c>
      <c r="H1415">
        <v>2601.94</v>
      </c>
    </row>
    <row r="1416" spans="1:8" x14ac:dyDescent="0.25">
      <c r="A1416">
        <v>10788</v>
      </c>
      <c r="B1416" s="5">
        <v>35786</v>
      </c>
      <c r="C1416" t="s">
        <v>60</v>
      </c>
      <c r="D1416">
        <v>9.1999999999999993</v>
      </c>
      <c r="E1416">
        <v>50</v>
      </c>
      <c r="F1416">
        <v>0.05</v>
      </c>
      <c r="G1416">
        <v>42.7</v>
      </c>
      <c r="H1416">
        <v>479.7</v>
      </c>
    </row>
    <row r="1417" spans="1:8" x14ac:dyDescent="0.25">
      <c r="A1417">
        <v>10788</v>
      </c>
      <c r="B1417" s="5">
        <v>35786</v>
      </c>
      <c r="C1417" t="s">
        <v>54</v>
      </c>
      <c r="D1417">
        <v>7.75</v>
      </c>
      <c r="E1417">
        <v>40</v>
      </c>
      <c r="F1417">
        <v>0.05</v>
      </c>
      <c r="G1417">
        <v>42.7</v>
      </c>
      <c r="H1417">
        <v>337.2</v>
      </c>
    </row>
    <row r="1418" spans="1:8" x14ac:dyDescent="0.25">
      <c r="A1418">
        <v>10789</v>
      </c>
      <c r="B1418" s="5">
        <v>35786</v>
      </c>
      <c r="C1418" t="s">
        <v>45</v>
      </c>
      <c r="D1418">
        <v>62.5</v>
      </c>
      <c r="E1418">
        <v>30</v>
      </c>
      <c r="F1418">
        <v>0</v>
      </c>
      <c r="G1418">
        <v>100.6</v>
      </c>
      <c r="H1418">
        <v>1975.6</v>
      </c>
    </row>
    <row r="1419" spans="1:8" x14ac:dyDescent="0.25">
      <c r="A1419">
        <v>10789</v>
      </c>
      <c r="B1419" s="5">
        <v>35786</v>
      </c>
      <c r="C1419" t="s">
        <v>39</v>
      </c>
      <c r="D1419">
        <v>18</v>
      </c>
      <c r="E1419">
        <v>15</v>
      </c>
      <c r="F1419">
        <v>0</v>
      </c>
      <c r="G1419">
        <v>100.6</v>
      </c>
      <c r="H1419">
        <v>370.6</v>
      </c>
    </row>
    <row r="1420" spans="1:8" x14ac:dyDescent="0.25">
      <c r="A1420">
        <v>10789</v>
      </c>
      <c r="B1420" s="5">
        <v>35786</v>
      </c>
      <c r="C1420" t="s">
        <v>62</v>
      </c>
      <c r="D1420">
        <v>43.9</v>
      </c>
      <c r="E1420">
        <v>30</v>
      </c>
      <c r="F1420">
        <v>0</v>
      </c>
      <c r="G1420">
        <v>100.6</v>
      </c>
      <c r="H1420">
        <v>1417.6</v>
      </c>
    </row>
    <row r="1421" spans="1:8" x14ac:dyDescent="0.25">
      <c r="A1421">
        <v>10789</v>
      </c>
      <c r="B1421" s="5">
        <v>35786</v>
      </c>
      <c r="C1421" t="s">
        <v>58</v>
      </c>
      <c r="D1421">
        <v>12.5</v>
      </c>
      <c r="E1421">
        <v>18</v>
      </c>
      <c r="F1421">
        <v>0</v>
      </c>
      <c r="G1421">
        <v>100.6</v>
      </c>
      <c r="H1421">
        <v>325.60000000000002</v>
      </c>
    </row>
    <row r="1422" spans="1:8" x14ac:dyDescent="0.25">
      <c r="A1422">
        <v>10790</v>
      </c>
      <c r="B1422" s="5">
        <v>35786</v>
      </c>
      <c r="C1422" t="s">
        <v>43</v>
      </c>
      <c r="D1422">
        <v>30</v>
      </c>
      <c r="E1422">
        <v>3</v>
      </c>
      <c r="F1422">
        <v>0.15</v>
      </c>
      <c r="G1422">
        <v>28.23</v>
      </c>
      <c r="H1422">
        <v>104.73</v>
      </c>
    </row>
    <row r="1423" spans="1:8" x14ac:dyDescent="0.25">
      <c r="A1423">
        <v>10790</v>
      </c>
      <c r="B1423" s="5">
        <v>35786</v>
      </c>
      <c r="C1423" t="s">
        <v>11</v>
      </c>
      <c r="D1423">
        <v>38</v>
      </c>
      <c r="E1423">
        <v>20</v>
      </c>
      <c r="F1423">
        <v>0.15</v>
      </c>
      <c r="G1423">
        <v>28.23</v>
      </c>
      <c r="H1423">
        <v>674.23</v>
      </c>
    </row>
    <row r="1424" spans="1:8" x14ac:dyDescent="0.25">
      <c r="A1424">
        <v>10791</v>
      </c>
      <c r="B1424" s="5">
        <v>35787</v>
      </c>
      <c r="C1424" t="s">
        <v>41</v>
      </c>
      <c r="D1424">
        <v>123.79</v>
      </c>
      <c r="E1424">
        <v>14</v>
      </c>
      <c r="F1424">
        <v>0.05</v>
      </c>
      <c r="G1424">
        <v>16.850000000000001</v>
      </c>
      <c r="H1424">
        <v>1663.2570000000001</v>
      </c>
    </row>
    <row r="1425" spans="1:8" x14ac:dyDescent="0.25">
      <c r="A1425">
        <v>10791</v>
      </c>
      <c r="B1425" s="5">
        <v>35787</v>
      </c>
      <c r="C1425" t="s">
        <v>17</v>
      </c>
      <c r="D1425">
        <v>9.65</v>
      </c>
      <c r="E1425">
        <v>20</v>
      </c>
      <c r="F1425">
        <v>0.05</v>
      </c>
      <c r="G1425">
        <v>16.850000000000001</v>
      </c>
      <c r="H1425">
        <v>200.2</v>
      </c>
    </row>
    <row r="1426" spans="1:8" x14ac:dyDescent="0.25">
      <c r="A1426">
        <v>10792</v>
      </c>
      <c r="B1426" s="5">
        <v>35787</v>
      </c>
      <c r="C1426" t="s">
        <v>7</v>
      </c>
      <c r="D1426">
        <v>19</v>
      </c>
      <c r="E1426">
        <v>10</v>
      </c>
      <c r="F1426">
        <v>0</v>
      </c>
      <c r="G1426">
        <v>23.79</v>
      </c>
      <c r="H1426">
        <v>213.79</v>
      </c>
    </row>
    <row r="1427" spans="1:8" x14ac:dyDescent="0.25">
      <c r="A1427">
        <v>10792</v>
      </c>
      <c r="B1427" s="5">
        <v>35787</v>
      </c>
      <c r="C1427" t="s">
        <v>61</v>
      </c>
      <c r="D1427">
        <v>7.45</v>
      </c>
      <c r="E1427">
        <v>3</v>
      </c>
      <c r="F1427">
        <v>0</v>
      </c>
      <c r="G1427">
        <v>23.79</v>
      </c>
      <c r="H1427">
        <v>46.14</v>
      </c>
    </row>
    <row r="1428" spans="1:8" x14ac:dyDescent="0.25">
      <c r="A1428">
        <v>10792</v>
      </c>
      <c r="B1428" s="5">
        <v>35787</v>
      </c>
      <c r="C1428" t="s">
        <v>58</v>
      </c>
      <c r="D1428">
        <v>12.5</v>
      </c>
      <c r="E1428">
        <v>15</v>
      </c>
      <c r="F1428">
        <v>0</v>
      </c>
      <c r="G1428">
        <v>23.79</v>
      </c>
      <c r="H1428">
        <v>211.29</v>
      </c>
    </row>
    <row r="1429" spans="1:8" x14ac:dyDescent="0.25">
      <c r="A1429">
        <v>10793</v>
      </c>
      <c r="B1429" s="5">
        <v>35788</v>
      </c>
      <c r="C1429" t="s">
        <v>17</v>
      </c>
      <c r="D1429">
        <v>9.65</v>
      </c>
      <c r="E1429">
        <v>14</v>
      </c>
      <c r="F1429">
        <v>0</v>
      </c>
      <c r="G1429">
        <v>4.5199999999999996</v>
      </c>
      <c r="H1429">
        <v>139.62</v>
      </c>
    </row>
    <row r="1430" spans="1:8" x14ac:dyDescent="0.25">
      <c r="A1430">
        <v>10793</v>
      </c>
      <c r="B1430" s="5">
        <v>35788</v>
      </c>
      <c r="C1430" t="s">
        <v>70</v>
      </c>
      <c r="D1430">
        <v>7</v>
      </c>
      <c r="E1430">
        <v>8</v>
      </c>
      <c r="F1430">
        <v>0</v>
      </c>
      <c r="G1430">
        <v>4.5199999999999996</v>
      </c>
      <c r="H1430">
        <v>60.52</v>
      </c>
    </row>
    <row r="1431" spans="1:8" x14ac:dyDescent="0.25">
      <c r="A1431">
        <v>10794</v>
      </c>
      <c r="B1431" s="5">
        <v>35788</v>
      </c>
      <c r="C1431" t="s">
        <v>42</v>
      </c>
      <c r="D1431">
        <v>23.25</v>
      </c>
      <c r="E1431">
        <v>15</v>
      </c>
      <c r="F1431">
        <v>0.2</v>
      </c>
      <c r="G1431">
        <v>21.49</v>
      </c>
      <c r="H1431">
        <v>300.49</v>
      </c>
    </row>
    <row r="1432" spans="1:8" x14ac:dyDescent="0.25">
      <c r="A1432">
        <v>10794</v>
      </c>
      <c r="B1432" s="5">
        <v>35788</v>
      </c>
      <c r="C1432" t="s">
        <v>61</v>
      </c>
      <c r="D1432">
        <v>7.45</v>
      </c>
      <c r="E1432">
        <v>6</v>
      </c>
      <c r="F1432">
        <v>0.2</v>
      </c>
      <c r="G1432">
        <v>21.49</v>
      </c>
      <c r="H1432">
        <v>57.25</v>
      </c>
    </row>
    <row r="1433" spans="1:8" x14ac:dyDescent="0.25">
      <c r="A1433">
        <v>10795</v>
      </c>
      <c r="B1433" s="5">
        <v>35788</v>
      </c>
      <c r="C1433" t="s">
        <v>28</v>
      </c>
      <c r="D1433">
        <v>17.45</v>
      </c>
      <c r="E1433">
        <v>65</v>
      </c>
      <c r="F1433">
        <v>0</v>
      </c>
      <c r="G1433">
        <v>126.66</v>
      </c>
      <c r="H1433">
        <v>1260.9100000000001</v>
      </c>
    </row>
    <row r="1434" spans="1:8" x14ac:dyDescent="0.25">
      <c r="A1434">
        <v>10795</v>
      </c>
      <c r="B1434" s="5">
        <v>35788</v>
      </c>
      <c r="C1434" t="s">
        <v>4</v>
      </c>
      <c r="D1434">
        <v>39</v>
      </c>
      <c r="E1434">
        <v>35</v>
      </c>
      <c r="F1434">
        <v>0.25</v>
      </c>
      <c r="G1434">
        <v>126.66</v>
      </c>
      <c r="H1434">
        <v>1150.4100000000001</v>
      </c>
    </row>
    <row r="1435" spans="1:8" x14ac:dyDescent="0.25">
      <c r="A1435">
        <v>10796</v>
      </c>
      <c r="B1435" s="5">
        <v>35789</v>
      </c>
      <c r="C1435" t="s">
        <v>71</v>
      </c>
      <c r="D1435">
        <v>31.23</v>
      </c>
      <c r="E1435">
        <v>21</v>
      </c>
      <c r="F1435">
        <v>0.2</v>
      </c>
      <c r="G1435">
        <v>26.52</v>
      </c>
      <c r="H1435">
        <v>551.18399999999997</v>
      </c>
    </row>
    <row r="1436" spans="1:8" x14ac:dyDescent="0.25">
      <c r="A1436">
        <v>10796</v>
      </c>
      <c r="B1436" s="5">
        <v>35789</v>
      </c>
      <c r="C1436" t="s">
        <v>49</v>
      </c>
      <c r="D1436">
        <v>19.45</v>
      </c>
      <c r="E1436">
        <v>10</v>
      </c>
      <c r="F1436">
        <v>0</v>
      </c>
      <c r="G1436">
        <v>26.52</v>
      </c>
      <c r="H1436">
        <v>221.02</v>
      </c>
    </row>
    <row r="1437" spans="1:8" x14ac:dyDescent="0.25">
      <c r="A1437">
        <v>10796</v>
      </c>
      <c r="B1437" s="5">
        <v>35789</v>
      </c>
      <c r="C1437" t="s">
        <v>63</v>
      </c>
      <c r="D1437">
        <v>33.25</v>
      </c>
      <c r="E1437">
        <v>35</v>
      </c>
      <c r="F1437">
        <v>0.2</v>
      </c>
      <c r="G1437">
        <v>26.52</v>
      </c>
      <c r="H1437">
        <v>957.52</v>
      </c>
    </row>
    <row r="1438" spans="1:8" x14ac:dyDescent="0.25">
      <c r="A1438">
        <v>10796</v>
      </c>
      <c r="B1438" s="5">
        <v>35789</v>
      </c>
      <c r="C1438" t="s">
        <v>67</v>
      </c>
      <c r="D1438">
        <v>36</v>
      </c>
      <c r="E1438">
        <v>24</v>
      </c>
      <c r="F1438">
        <v>0.2</v>
      </c>
      <c r="G1438">
        <v>26.52</v>
      </c>
      <c r="H1438">
        <v>717.72</v>
      </c>
    </row>
    <row r="1439" spans="1:8" x14ac:dyDescent="0.25">
      <c r="A1439">
        <v>10797</v>
      </c>
      <c r="B1439" s="5">
        <v>35789</v>
      </c>
      <c r="C1439" t="s">
        <v>31</v>
      </c>
      <c r="D1439">
        <v>21</v>
      </c>
      <c r="E1439">
        <v>20</v>
      </c>
      <c r="F1439">
        <v>0</v>
      </c>
      <c r="G1439">
        <v>33.35</v>
      </c>
      <c r="H1439">
        <v>453.35</v>
      </c>
    </row>
    <row r="1440" spans="1:8" x14ac:dyDescent="0.25">
      <c r="A1440">
        <v>10798</v>
      </c>
      <c r="B1440" s="5">
        <v>35790</v>
      </c>
      <c r="C1440" t="s">
        <v>40</v>
      </c>
      <c r="D1440">
        <v>49.3</v>
      </c>
      <c r="E1440">
        <v>2</v>
      </c>
      <c r="F1440">
        <v>0</v>
      </c>
      <c r="G1440">
        <v>2.33</v>
      </c>
      <c r="H1440">
        <v>100.93</v>
      </c>
    </row>
    <row r="1441" spans="1:8" x14ac:dyDescent="0.25">
      <c r="A1441">
        <v>10798</v>
      </c>
      <c r="B1441" s="5">
        <v>35790</v>
      </c>
      <c r="C1441" t="s">
        <v>24</v>
      </c>
      <c r="D1441">
        <v>34.799999999999997</v>
      </c>
      <c r="E1441">
        <v>10</v>
      </c>
      <c r="F1441">
        <v>0</v>
      </c>
      <c r="G1441">
        <v>2.33</v>
      </c>
      <c r="H1441">
        <v>350.33</v>
      </c>
    </row>
    <row r="1442" spans="1:8" x14ac:dyDescent="0.25">
      <c r="A1442">
        <v>10799</v>
      </c>
      <c r="B1442" s="5">
        <v>35790</v>
      </c>
      <c r="C1442" t="s">
        <v>52</v>
      </c>
      <c r="D1442">
        <v>6</v>
      </c>
      <c r="E1442">
        <v>20</v>
      </c>
      <c r="F1442">
        <v>0.15</v>
      </c>
      <c r="G1442">
        <v>30.76</v>
      </c>
      <c r="H1442">
        <v>132.76</v>
      </c>
    </row>
    <row r="1443" spans="1:8" x14ac:dyDescent="0.25">
      <c r="A1443">
        <v>10799</v>
      </c>
      <c r="B1443" s="5">
        <v>35790</v>
      </c>
      <c r="C1443" t="s">
        <v>14</v>
      </c>
      <c r="D1443">
        <v>4.5</v>
      </c>
      <c r="E1443">
        <v>20</v>
      </c>
      <c r="F1443">
        <v>0.15</v>
      </c>
      <c r="G1443">
        <v>30.76</v>
      </c>
      <c r="H1443">
        <v>107.26</v>
      </c>
    </row>
    <row r="1444" spans="1:8" x14ac:dyDescent="0.25">
      <c r="A1444">
        <v>10799</v>
      </c>
      <c r="B1444" s="5">
        <v>35790</v>
      </c>
      <c r="C1444" t="s">
        <v>33</v>
      </c>
      <c r="D1444">
        <v>55</v>
      </c>
      <c r="E1444">
        <v>25</v>
      </c>
      <c r="F1444">
        <v>0</v>
      </c>
      <c r="G1444">
        <v>30.76</v>
      </c>
      <c r="H1444">
        <v>1405.76</v>
      </c>
    </row>
    <row r="1445" spans="1:8" x14ac:dyDescent="0.25">
      <c r="A1445">
        <v>10800</v>
      </c>
      <c r="B1445" s="5">
        <v>35790</v>
      </c>
      <c r="C1445" t="s">
        <v>31</v>
      </c>
      <c r="D1445">
        <v>21</v>
      </c>
      <c r="E1445">
        <v>50</v>
      </c>
      <c r="F1445">
        <v>0.1</v>
      </c>
      <c r="G1445">
        <v>137.44</v>
      </c>
      <c r="H1445">
        <v>1082.44</v>
      </c>
    </row>
    <row r="1446" spans="1:8" x14ac:dyDescent="0.25">
      <c r="A1446">
        <v>10800</v>
      </c>
      <c r="B1446" s="5">
        <v>35790</v>
      </c>
      <c r="C1446" t="s">
        <v>21</v>
      </c>
      <c r="D1446">
        <v>53</v>
      </c>
      <c r="E1446">
        <v>10</v>
      </c>
      <c r="F1446">
        <v>0.1</v>
      </c>
      <c r="G1446">
        <v>137.44</v>
      </c>
      <c r="H1446">
        <v>614.44000000000005</v>
      </c>
    </row>
    <row r="1447" spans="1:8" x14ac:dyDescent="0.25">
      <c r="A1447">
        <v>10800</v>
      </c>
      <c r="B1447" s="5">
        <v>35790</v>
      </c>
      <c r="C1447" t="s">
        <v>61</v>
      </c>
      <c r="D1447">
        <v>7.45</v>
      </c>
      <c r="E1447">
        <v>7</v>
      </c>
      <c r="F1447">
        <v>0.1</v>
      </c>
      <c r="G1447">
        <v>137.44</v>
      </c>
      <c r="H1447">
        <v>184.375</v>
      </c>
    </row>
    <row r="1448" spans="1:8" x14ac:dyDescent="0.25">
      <c r="A1448">
        <v>10801</v>
      </c>
      <c r="B1448" s="5">
        <v>35793</v>
      </c>
      <c r="C1448" t="s">
        <v>4</v>
      </c>
      <c r="D1448">
        <v>39</v>
      </c>
      <c r="E1448">
        <v>40</v>
      </c>
      <c r="F1448">
        <v>0.25</v>
      </c>
      <c r="G1448">
        <v>97.09</v>
      </c>
      <c r="H1448">
        <v>1267.0899999999999</v>
      </c>
    </row>
    <row r="1449" spans="1:8" x14ac:dyDescent="0.25">
      <c r="A1449">
        <v>10801</v>
      </c>
      <c r="B1449" s="5">
        <v>35793</v>
      </c>
      <c r="C1449" t="s">
        <v>41</v>
      </c>
      <c r="D1449">
        <v>123.79</v>
      </c>
      <c r="E1449">
        <v>20</v>
      </c>
      <c r="F1449">
        <v>0.25</v>
      </c>
      <c r="G1449">
        <v>97.09</v>
      </c>
      <c r="H1449">
        <v>1953.94</v>
      </c>
    </row>
    <row r="1450" spans="1:8" x14ac:dyDescent="0.25">
      <c r="A1450">
        <v>10802</v>
      </c>
      <c r="B1450" s="5">
        <v>35793</v>
      </c>
      <c r="C1450" t="s">
        <v>25</v>
      </c>
      <c r="D1450">
        <v>25.89</v>
      </c>
      <c r="E1450">
        <v>25</v>
      </c>
      <c r="F1450">
        <v>0.25</v>
      </c>
      <c r="G1450">
        <v>257.26</v>
      </c>
      <c r="H1450">
        <v>742.69749999999999</v>
      </c>
    </row>
    <row r="1451" spans="1:8" x14ac:dyDescent="0.25">
      <c r="A1451">
        <v>10802</v>
      </c>
      <c r="B1451" s="5">
        <v>35793</v>
      </c>
      <c r="C1451" t="s">
        <v>21</v>
      </c>
      <c r="D1451">
        <v>53</v>
      </c>
      <c r="E1451">
        <v>30</v>
      </c>
      <c r="F1451">
        <v>0.25</v>
      </c>
      <c r="G1451">
        <v>257.26</v>
      </c>
      <c r="H1451">
        <v>1449.76</v>
      </c>
    </row>
    <row r="1452" spans="1:8" x14ac:dyDescent="0.25">
      <c r="A1452">
        <v>10802</v>
      </c>
      <c r="B1452" s="5">
        <v>35793</v>
      </c>
      <c r="C1452" t="s">
        <v>30</v>
      </c>
      <c r="D1452">
        <v>24</v>
      </c>
      <c r="E1452">
        <v>60</v>
      </c>
      <c r="F1452">
        <v>0.25</v>
      </c>
      <c r="G1452">
        <v>257.26</v>
      </c>
      <c r="H1452">
        <v>1337.26</v>
      </c>
    </row>
    <row r="1453" spans="1:8" x14ac:dyDescent="0.25">
      <c r="A1453">
        <v>10802</v>
      </c>
      <c r="B1453" s="5">
        <v>35793</v>
      </c>
      <c r="C1453" t="s">
        <v>40</v>
      </c>
      <c r="D1453">
        <v>49.3</v>
      </c>
      <c r="E1453">
        <v>5</v>
      </c>
      <c r="F1453">
        <v>0.25</v>
      </c>
      <c r="G1453">
        <v>257.26</v>
      </c>
      <c r="H1453">
        <v>442.13499999999999</v>
      </c>
    </row>
    <row r="1454" spans="1:8" x14ac:dyDescent="0.25">
      <c r="A1454">
        <v>10803</v>
      </c>
      <c r="B1454" s="5">
        <v>35794</v>
      </c>
      <c r="C1454" t="s">
        <v>60</v>
      </c>
      <c r="D1454">
        <v>9.1999999999999993</v>
      </c>
      <c r="E1454">
        <v>24</v>
      </c>
      <c r="F1454">
        <v>0.05</v>
      </c>
      <c r="G1454">
        <v>55.23</v>
      </c>
      <c r="H1454">
        <v>264.99</v>
      </c>
    </row>
    <row r="1455" spans="1:8" x14ac:dyDescent="0.25">
      <c r="A1455">
        <v>10803</v>
      </c>
      <c r="B1455" s="5">
        <v>35794</v>
      </c>
      <c r="C1455" t="s">
        <v>72</v>
      </c>
      <c r="D1455">
        <v>14</v>
      </c>
      <c r="E1455">
        <v>15</v>
      </c>
      <c r="F1455">
        <v>0.05</v>
      </c>
      <c r="G1455">
        <v>55.23</v>
      </c>
      <c r="H1455">
        <v>254.73</v>
      </c>
    </row>
    <row r="1456" spans="1:8" x14ac:dyDescent="0.25">
      <c r="A1456">
        <v>10803</v>
      </c>
      <c r="B1456" s="5">
        <v>35794</v>
      </c>
      <c r="C1456" t="s">
        <v>33</v>
      </c>
      <c r="D1456">
        <v>55</v>
      </c>
      <c r="E1456">
        <v>15</v>
      </c>
      <c r="F1456">
        <v>0.05</v>
      </c>
      <c r="G1456">
        <v>55.23</v>
      </c>
      <c r="H1456">
        <v>838.98</v>
      </c>
    </row>
    <row r="1457" spans="1:8" x14ac:dyDescent="0.25">
      <c r="A1457">
        <v>10804</v>
      </c>
      <c r="B1457" s="5">
        <v>35794</v>
      </c>
      <c r="C1457" t="s">
        <v>50</v>
      </c>
      <c r="D1457">
        <v>31</v>
      </c>
      <c r="E1457">
        <v>36</v>
      </c>
      <c r="F1457">
        <v>0</v>
      </c>
      <c r="G1457">
        <v>27.33</v>
      </c>
      <c r="H1457">
        <v>1143.33</v>
      </c>
    </row>
    <row r="1458" spans="1:8" x14ac:dyDescent="0.25">
      <c r="A1458">
        <v>10804</v>
      </c>
      <c r="B1458" s="5">
        <v>35794</v>
      </c>
      <c r="C1458" t="s">
        <v>56</v>
      </c>
      <c r="D1458">
        <v>45.6</v>
      </c>
      <c r="E1458">
        <v>24</v>
      </c>
      <c r="F1458">
        <v>0</v>
      </c>
      <c r="G1458">
        <v>27.33</v>
      </c>
      <c r="H1458">
        <v>1121.73</v>
      </c>
    </row>
    <row r="1459" spans="1:8" x14ac:dyDescent="0.25">
      <c r="A1459">
        <v>10804</v>
      </c>
      <c r="B1459" s="5">
        <v>35794</v>
      </c>
      <c r="C1459" t="s">
        <v>23</v>
      </c>
      <c r="D1459">
        <v>20</v>
      </c>
      <c r="E1459">
        <v>4</v>
      </c>
      <c r="F1459">
        <v>0.15</v>
      </c>
      <c r="G1459">
        <v>27.33</v>
      </c>
      <c r="H1459">
        <v>95.33</v>
      </c>
    </row>
    <row r="1460" spans="1:8" x14ac:dyDescent="0.25">
      <c r="A1460">
        <v>10805</v>
      </c>
      <c r="B1460" s="5">
        <v>35794</v>
      </c>
      <c r="C1460" t="s">
        <v>57</v>
      </c>
      <c r="D1460">
        <v>14</v>
      </c>
      <c r="E1460">
        <v>10</v>
      </c>
      <c r="F1460">
        <v>0</v>
      </c>
      <c r="G1460">
        <v>237.34</v>
      </c>
      <c r="H1460">
        <v>377.34</v>
      </c>
    </row>
    <row r="1461" spans="1:8" x14ac:dyDescent="0.25">
      <c r="A1461">
        <v>10805</v>
      </c>
      <c r="B1461" s="5">
        <v>35794</v>
      </c>
      <c r="C1461" t="s">
        <v>69</v>
      </c>
      <c r="D1461">
        <v>263.5</v>
      </c>
      <c r="E1461">
        <v>10</v>
      </c>
      <c r="F1461">
        <v>0</v>
      </c>
      <c r="G1461">
        <v>237.34</v>
      </c>
      <c r="H1461">
        <v>2872.34</v>
      </c>
    </row>
    <row r="1462" spans="1:8" x14ac:dyDescent="0.25">
      <c r="A1462">
        <v>10806</v>
      </c>
      <c r="B1462" s="5">
        <v>35795</v>
      </c>
      <c r="C1462" t="s">
        <v>7</v>
      </c>
      <c r="D1462">
        <v>19</v>
      </c>
      <c r="E1462">
        <v>20</v>
      </c>
      <c r="F1462">
        <v>0.25</v>
      </c>
      <c r="G1462">
        <v>22.11</v>
      </c>
      <c r="H1462">
        <v>307.11</v>
      </c>
    </row>
    <row r="1463" spans="1:8" x14ac:dyDescent="0.25">
      <c r="A1463">
        <v>10806</v>
      </c>
      <c r="B1463" s="5">
        <v>35795</v>
      </c>
      <c r="C1463" t="s">
        <v>20</v>
      </c>
      <c r="D1463">
        <v>21.05</v>
      </c>
      <c r="E1463">
        <v>2</v>
      </c>
      <c r="F1463">
        <v>0</v>
      </c>
      <c r="G1463">
        <v>22.11</v>
      </c>
      <c r="H1463">
        <v>64.209999999999994</v>
      </c>
    </row>
    <row r="1464" spans="1:8" x14ac:dyDescent="0.25">
      <c r="A1464">
        <v>10806</v>
      </c>
      <c r="B1464" s="5">
        <v>35795</v>
      </c>
      <c r="C1464" t="s">
        <v>19</v>
      </c>
      <c r="D1464">
        <v>10</v>
      </c>
      <c r="E1464">
        <v>15</v>
      </c>
      <c r="F1464">
        <v>0.25</v>
      </c>
      <c r="G1464">
        <v>22.11</v>
      </c>
      <c r="H1464">
        <v>134.61000000000001</v>
      </c>
    </row>
    <row r="1465" spans="1:8" x14ac:dyDescent="0.25">
      <c r="A1465">
        <v>10807</v>
      </c>
      <c r="B1465" s="5">
        <v>35795</v>
      </c>
      <c r="C1465" t="s">
        <v>5</v>
      </c>
      <c r="D1465">
        <v>18.399999999999999</v>
      </c>
      <c r="E1465">
        <v>1</v>
      </c>
      <c r="F1465">
        <v>0</v>
      </c>
      <c r="G1465">
        <v>1.36</v>
      </c>
      <c r="H1465">
        <v>19.760000000000002</v>
      </c>
    </row>
    <row r="1466" spans="1:8" x14ac:dyDescent="0.25">
      <c r="A1466">
        <v>10808</v>
      </c>
      <c r="B1466" s="5">
        <v>35796</v>
      </c>
      <c r="C1466" t="s">
        <v>11</v>
      </c>
      <c r="D1466">
        <v>38</v>
      </c>
      <c r="E1466">
        <v>20</v>
      </c>
      <c r="F1466">
        <v>0.15</v>
      </c>
      <c r="G1466">
        <v>45.53</v>
      </c>
      <c r="H1466">
        <v>691.53</v>
      </c>
    </row>
    <row r="1467" spans="1:8" x14ac:dyDescent="0.25">
      <c r="A1467">
        <v>10808</v>
      </c>
      <c r="B1467" s="5">
        <v>35796</v>
      </c>
      <c r="C1467" t="s">
        <v>18</v>
      </c>
      <c r="D1467">
        <v>18</v>
      </c>
      <c r="E1467">
        <v>50</v>
      </c>
      <c r="F1467">
        <v>0.15</v>
      </c>
      <c r="G1467">
        <v>45.53</v>
      </c>
      <c r="H1467">
        <v>810.53</v>
      </c>
    </row>
    <row r="1468" spans="1:8" x14ac:dyDescent="0.25">
      <c r="A1468">
        <v>10809</v>
      </c>
      <c r="B1468" s="5">
        <v>35796</v>
      </c>
      <c r="C1468" t="s">
        <v>70</v>
      </c>
      <c r="D1468">
        <v>7</v>
      </c>
      <c r="E1468">
        <v>20</v>
      </c>
      <c r="F1468">
        <v>0</v>
      </c>
      <c r="G1468">
        <v>4.87</v>
      </c>
      <c r="H1468">
        <v>144.87</v>
      </c>
    </row>
    <row r="1469" spans="1:8" x14ac:dyDescent="0.25">
      <c r="A1469">
        <v>10810</v>
      </c>
      <c r="B1469" s="5">
        <v>35796</v>
      </c>
      <c r="C1469" t="s">
        <v>52</v>
      </c>
      <c r="D1469">
        <v>6</v>
      </c>
      <c r="E1469">
        <v>7</v>
      </c>
      <c r="F1469">
        <v>0</v>
      </c>
      <c r="G1469">
        <v>4.33</v>
      </c>
      <c r="H1469">
        <v>46.33</v>
      </c>
    </row>
    <row r="1470" spans="1:8" x14ac:dyDescent="0.25">
      <c r="A1470">
        <v>10810</v>
      </c>
      <c r="B1470" s="5">
        <v>35796</v>
      </c>
      <c r="C1470" t="s">
        <v>72</v>
      </c>
      <c r="D1470">
        <v>14</v>
      </c>
      <c r="E1470">
        <v>5</v>
      </c>
      <c r="F1470">
        <v>0</v>
      </c>
      <c r="G1470">
        <v>4.33</v>
      </c>
      <c r="H1470">
        <v>74.33</v>
      </c>
    </row>
    <row r="1471" spans="1:8" x14ac:dyDescent="0.25">
      <c r="A1471">
        <v>10810</v>
      </c>
      <c r="B1471" s="5">
        <v>35796</v>
      </c>
      <c r="C1471" t="s">
        <v>27</v>
      </c>
      <c r="D1471">
        <v>15</v>
      </c>
      <c r="E1471">
        <v>5</v>
      </c>
      <c r="F1471">
        <v>0</v>
      </c>
      <c r="G1471">
        <v>4.33</v>
      </c>
      <c r="H1471">
        <v>79.33</v>
      </c>
    </row>
    <row r="1472" spans="1:8" x14ac:dyDescent="0.25">
      <c r="A1472">
        <v>10811</v>
      </c>
      <c r="B1472" s="5">
        <v>35797</v>
      </c>
      <c r="C1472" t="s">
        <v>60</v>
      </c>
      <c r="D1472">
        <v>9.1999999999999993</v>
      </c>
      <c r="E1472">
        <v>15</v>
      </c>
      <c r="F1472">
        <v>0</v>
      </c>
      <c r="G1472">
        <v>31.22</v>
      </c>
      <c r="H1472">
        <v>169.22</v>
      </c>
    </row>
    <row r="1473" spans="1:8" x14ac:dyDescent="0.25">
      <c r="A1473">
        <v>10811</v>
      </c>
      <c r="B1473" s="5">
        <v>35797</v>
      </c>
      <c r="C1473" t="s">
        <v>73</v>
      </c>
      <c r="D1473">
        <v>9</v>
      </c>
      <c r="E1473">
        <v>18</v>
      </c>
      <c r="F1473">
        <v>0</v>
      </c>
      <c r="G1473">
        <v>31.22</v>
      </c>
      <c r="H1473">
        <v>193.22</v>
      </c>
    </row>
    <row r="1474" spans="1:8" x14ac:dyDescent="0.25">
      <c r="A1474">
        <v>10811</v>
      </c>
      <c r="B1474" s="5">
        <v>35797</v>
      </c>
      <c r="C1474" t="s">
        <v>5</v>
      </c>
      <c r="D1474">
        <v>18.399999999999999</v>
      </c>
      <c r="E1474">
        <v>30</v>
      </c>
      <c r="F1474">
        <v>0</v>
      </c>
      <c r="G1474">
        <v>31.22</v>
      </c>
      <c r="H1474">
        <v>583.22</v>
      </c>
    </row>
    <row r="1475" spans="1:8" x14ac:dyDescent="0.25">
      <c r="A1475">
        <v>10812</v>
      </c>
      <c r="B1475" s="5">
        <v>35797</v>
      </c>
      <c r="C1475" t="s">
        <v>12</v>
      </c>
      <c r="D1475">
        <v>12.5</v>
      </c>
      <c r="E1475">
        <v>16</v>
      </c>
      <c r="F1475">
        <v>0.1</v>
      </c>
      <c r="G1475">
        <v>59.78</v>
      </c>
      <c r="H1475">
        <v>239.78</v>
      </c>
    </row>
    <row r="1476" spans="1:8" x14ac:dyDescent="0.25">
      <c r="A1476">
        <v>10812</v>
      </c>
      <c r="B1476" s="5">
        <v>35797</v>
      </c>
      <c r="C1476" t="s">
        <v>24</v>
      </c>
      <c r="D1476">
        <v>34.799999999999997</v>
      </c>
      <c r="E1476">
        <v>40</v>
      </c>
      <c r="F1476">
        <v>0.1</v>
      </c>
      <c r="G1476">
        <v>59.78</v>
      </c>
      <c r="H1476">
        <v>1312.58</v>
      </c>
    </row>
    <row r="1477" spans="1:8" x14ac:dyDescent="0.25">
      <c r="A1477">
        <v>10812</v>
      </c>
      <c r="B1477" s="5">
        <v>35797</v>
      </c>
      <c r="C1477" t="s">
        <v>26</v>
      </c>
      <c r="D1477">
        <v>13</v>
      </c>
      <c r="E1477">
        <v>20</v>
      </c>
      <c r="F1477">
        <v>0</v>
      </c>
      <c r="G1477">
        <v>59.78</v>
      </c>
      <c r="H1477">
        <v>319.77999999999997</v>
      </c>
    </row>
    <row r="1478" spans="1:8" x14ac:dyDescent="0.25">
      <c r="A1478">
        <v>10813</v>
      </c>
      <c r="B1478" s="5">
        <v>35800</v>
      </c>
      <c r="C1478" t="s">
        <v>7</v>
      </c>
      <c r="D1478">
        <v>19</v>
      </c>
      <c r="E1478">
        <v>12</v>
      </c>
      <c r="F1478">
        <v>0.2</v>
      </c>
      <c r="G1478">
        <v>47.38</v>
      </c>
      <c r="H1478">
        <v>229.78</v>
      </c>
    </row>
    <row r="1479" spans="1:8" x14ac:dyDescent="0.25">
      <c r="A1479">
        <v>10813</v>
      </c>
      <c r="B1479" s="5">
        <v>35800</v>
      </c>
      <c r="C1479" t="s">
        <v>59</v>
      </c>
      <c r="D1479">
        <v>12</v>
      </c>
      <c r="E1479">
        <v>35</v>
      </c>
      <c r="F1479">
        <v>0</v>
      </c>
      <c r="G1479">
        <v>47.38</v>
      </c>
      <c r="H1479">
        <v>467.38</v>
      </c>
    </row>
    <row r="1480" spans="1:8" x14ac:dyDescent="0.25">
      <c r="A1480">
        <v>10814</v>
      </c>
      <c r="B1480" s="5">
        <v>35800</v>
      </c>
      <c r="C1480" t="s">
        <v>17</v>
      </c>
      <c r="D1480">
        <v>9.65</v>
      </c>
      <c r="E1480">
        <v>20</v>
      </c>
      <c r="F1480">
        <v>0</v>
      </c>
      <c r="G1480">
        <v>130.94</v>
      </c>
      <c r="H1480">
        <v>323.94</v>
      </c>
    </row>
    <row r="1481" spans="1:8" x14ac:dyDescent="0.25">
      <c r="A1481">
        <v>10814</v>
      </c>
      <c r="B1481" s="5">
        <v>35800</v>
      </c>
      <c r="C1481" t="s">
        <v>51</v>
      </c>
      <c r="D1481">
        <v>46</v>
      </c>
      <c r="E1481">
        <v>20</v>
      </c>
      <c r="F1481">
        <v>0.15</v>
      </c>
      <c r="G1481">
        <v>130.94</v>
      </c>
      <c r="H1481">
        <v>912.94</v>
      </c>
    </row>
    <row r="1482" spans="1:8" x14ac:dyDescent="0.25">
      <c r="A1482">
        <v>10814</v>
      </c>
      <c r="B1482" s="5">
        <v>35800</v>
      </c>
      <c r="C1482" t="s">
        <v>78</v>
      </c>
      <c r="D1482">
        <v>12.75</v>
      </c>
      <c r="E1482">
        <v>8</v>
      </c>
      <c r="F1482">
        <v>0.15</v>
      </c>
      <c r="G1482">
        <v>130.94</v>
      </c>
      <c r="H1482">
        <v>217.64</v>
      </c>
    </row>
    <row r="1483" spans="1:8" x14ac:dyDescent="0.25">
      <c r="A1483">
        <v>10814</v>
      </c>
      <c r="B1483" s="5">
        <v>35800</v>
      </c>
      <c r="C1483" t="s">
        <v>80</v>
      </c>
      <c r="D1483">
        <v>28.5</v>
      </c>
      <c r="E1483">
        <v>30</v>
      </c>
      <c r="F1483">
        <v>0.15</v>
      </c>
      <c r="G1483">
        <v>130.94</v>
      </c>
      <c r="H1483">
        <v>857.69</v>
      </c>
    </row>
    <row r="1484" spans="1:8" x14ac:dyDescent="0.25">
      <c r="A1484">
        <v>10815</v>
      </c>
      <c r="B1484" s="5">
        <v>35800</v>
      </c>
      <c r="C1484" t="s">
        <v>10</v>
      </c>
      <c r="D1484">
        <v>2.5</v>
      </c>
      <c r="E1484">
        <v>16</v>
      </c>
      <c r="F1484">
        <v>0</v>
      </c>
      <c r="G1484">
        <v>14.62</v>
      </c>
      <c r="H1484">
        <v>54.62</v>
      </c>
    </row>
    <row r="1485" spans="1:8" x14ac:dyDescent="0.25">
      <c r="A1485">
        <v>10816</v>
      </c>
      <c r="B1485" s="5">
        <v>35801</v>
      </c>
      <c r="C1485" t="s">
        <v>69</v>
      </c>
      <c r="D1485">
        <v>263.5</v>
      </c>
      <c r="E1485">
        <v>30</v>
      </c>
      <c r="F1485">
        <v>0.05</v>
      </c>
      <c r="G1485">
        <v>719.78</v>
      </c>
      <c r="H1485">
        <v>8229.5300000000007</v>
      </c>
    </row>
    <row r="1486" spans="1:8" x14ac:dyDescent="0.25">
      <c r="A1486">
        <v>10816</v>
      </c>
      <c r="B1486" s="5">
        <v>35801</v>
      </c>
      <c r="C1486" t="s">
        <v>40</v>
      </c>
      <c r="D1486">
        <v>49.3</v>
      </c>
      <c r="E1486">
        <v>20</v>
      </c>
      <c r="F1486">
        <v>0.05</v>
      </c>
      <c r="G1486">
        <v>719.78</v>
      </c>
      <c r="H1486">
        <v>1656.48</v>
      </c>
    </row>
    <row r="1487" spans="1:8" x14ac:dyDescent="0.25">
      <c r="A1487">
        <v>10817</v>
      </c>
      <c r="B1487" s="5">
        <v>35801</v>
      </c>
      <c r="C1487" t="s">
        <v>71</v>
      </c>
      <c r="D1487">
        <v>31.23</v>
      </c>
      <c r="E1487">
        <v>40</v>
      </c>
      <c r="F1487">
        <v>0.15</v>
      </c>
      <c r="G1487">
        <v>306.07</v>
      </c>
      <c r="H1487">
        <v>1367.89</v>
      </c>
    </row>
    <row r="1488" spans="1:8" x14ac:dyDescent="0.25">
      <c r="A1488">
        <v>10817</v>
      </c>
      <c r="B1488" s="5">
        <v>35801</v>
      </c>
      <c r="C1488" t="s">
        <v>69</v>
      </c>
      <c r="D1488">
        <v>263.5</v>
      </c>
      <c r="E1488">
        <v>30</v>
      </c>
      <c r="F1488">
        <v>0</v>
      </c>
      <c r="G1488">
        <v>306.07</v>
      </c>
      <c r="H1488">
        <v>8211.07</v>
      </c>
    </row>
    <row r="1489" spans="1:8" x14ac:dyDescent="0.25">
      <c r="A1489">
        <v>10817</v>
      </c>
      <c r="B1489" s="5">
        <v>35801</v>
      </c>
      <c r="C1489" t="s">
        <v>5</v>
      </c>
      <c r="D1489">
        <v>18.399999999999999</v>
      </c>
      <c r="E1489">
        <v>60</v>
      </c>
      <c r="F1489">
        <v>0.15</v>
      </c>
      <c r="G1489">
        <v>306.07</v>
      </c>
      <c r="H1489">
        <v>1244.47</v>
      </c>
    </row>
    <row r="1490" spans="1:8" x14ac:dyDescent="0.25">
      <c r="A1490">
        <v>10817</v>
      </c>
      <c r="B1490" s="5">
        <v>35801</v>
      </c>
      <c r="C1490" t="s">
        <v>40</v>
      </c>
      <c r="D1490">
        <v>49.3</v>
      </c>
      <c r="E1490">
        <v>25</v>
      </c>
      <c r="F1490">
        <v>0.15</v>
      </c>
      <c r="G1490">
        <v>306.07</v>
      </c>
      <c r="H1490">
        <v>1353.6949999999999</v>
      </c>
    </row>
    <row r="1491" spans="1:8" x14ac:dyDescent="0.25">
      <c r="A1491">
        <v>10818</v>
      </c>
      <c r="B1491" s="5">
        <v>35802</v>
      </c>
      <c r="C1491" t="s">
        <v>22</v>
      </c>
      <c r="D1491">
        <v>32</v>
      </c>
      <c r="E1491">
        <v>20</v>
      </c>
      <c r="F1491">
        <v>0</v>
      </c>
      <c r="G1491">
        <v>65.48</v>
      </c>
      <c r="H1491">
        <v>705.48</v>
      </c>
    </row>
    <row r="1492" spans="1:8" x14ac:dyDescent="0.25">
      <c r="A1492">
        <v>10818</v>
      </c>
      <c r="B1492" s="5">
        <v>35802</v>
      </c>
      <c r="C1492" t="s">
        <v>17</v>
      </c>
      <c r="D1492">
        <v>9.65</v>
      </c>
      <c r="E1492">
        <v>20</v>
      </c>
      <c r="F1492">
        <v>0</v>
      </c>
      <c r="G1492">
        <v>65.48</v>
      </c>
      <c r="H1492">
        <v>258.48</v>
      </c>
    </row>
    <row r="1493" spans="1:8" x14ac:dyDescent="0.25">
      <c r="A1493">
        <v>10819</v>
      </c>
      <c r="B1493" s="5">
        <v>35802</v>
      </c>
      <c r="C1493" t="s">
        <v>51</v>
      </c>
      <c r="D1493">
        <v>46</v>
      </c>
      <c r="E1493">
        <v>7</v>
      </c>
      <c r="F1493">
        <v>0</v>
      </c>
      <c r="G1493">
        <v>19.760000000000002</v>
      </c>
      <c r="H1493">
        <v>341.76</v>
      </c>
    </row>
    <row r="1494" spans="1:8" x14ac:dyDescent="0.25">
      <c r="A1494">
        <v>10819</v>
      </c>
      <c r="B1494" s="5">
        <v>35802</v>
      </c>
      <c r="C1494" t="s">
        <v>54</v>
      </c>
      <c r="D1494">
        <v>7.75</v>
      </c>
      <c r="E1494">
        <v>20</v>
      </c>
      <c r="F1494">
        <v>0</v>
      </c>
      <c r="G1494">
        <v>19.760000000000002</v>
      </c>
      <c r="H1494">
        <v>174.76</v>
      </c>
    </row>
    <row r="1495" spans="1:8" x14ac:dyDescent="0.25">
      <c r="A1495">
        <v>10820</v>
      </c>
      <c r="B1495" s="5">
        <v>35802</v>
      </c>
      <c r="C1495" t="s">
        <v>11</v>
      </c>
      <c r="D1495">
        <v>38</v>
      </c>
      <c r="E1495">
        <v>30</v>
      </c>
      <c r="F1495">
        <v>0</v>
      </c>
      <c r="G1495">
        <v>37.520000000000003</v>
      </c>
      <c r="H1495">
        <v>1177.52</v>
      </c>
    </row>
    <row r="1496" spans="1:8" x14ac:dyDescent="0.25">
      <c r="A1496">
        <v>10821</v>
      </c>
      <c r="B1496" s="5">
        <v>35803</v>
      </c>
      <c r="C1496" t="s">
        <v>39</v>
      </c>
      <c r="D1496">
        <v>18</v>
      </c>
      <c r="E1496">
        <v>20</v>
      </c>
      <c r="F1496">
        <v>0</v>
      </c>
      <c r="G1496">
        <v>36.68</v>
      </c>
      <c r="H1496">
        <v>396.68</v>
      </c>
    </row>
    <row r="1497" spans="1:8" x14ac:dyDescent="0.25">
      <c r="A1497">
        <v>10821</v>
      </c>
      <c r="B1497" s="5">
        <v>35803</v>
      </c>
      <c r="C1497" t="s">
        <v>21</v>
      </c>
      <c r="D1497">
        <v>53</v>
      </c>
      <c r="E1497">
        <v>6</v>
      </c>
      <c r="F1497">
        <v>0</v>
      </c>
      <c r="G1497">
        <v>36.68</v>
      </c>
      <c r="H1497">
        <v>354.68</v>
      </c>
    </row>
    <row r="1498" spans="1:8" x14ac:dyDescent="0.25">
      <c r="A1498">
        <v>10822</v>
      </c>
      <c r="B1498" s="5">
        <v>35803</v>
      </c>
      <c r="C1498" t="s">
        <v>40</v>
      </c>
      <c r="D1498">
        <v>49.3</v>
      </c>
      <c r="E1498">
        <v>3</v>
      </c>
      <c r="F1498">
        <v>0</v>
      </c>
      <c r="G1498">
        <v>7</v>
      </c>
      <c r="H1498">
        <v>154.9</v>
      </c>
    </row>
    <row r="1499" spans="1:8" x14ac:dyDescent="0.25">
      <c r="A1499">
        <v>10822</v>
      </c>
      <c r="B1499" s="5">
        <v>35803</v>
      </c>
      <c r="C1499" t="s">
        <v>27</v>
      </c>
      <c r="D1499">
        <v>15</v>
      </c>
      <c r="E1499">
        <v>6</v>
      </c>
      <c r="F1499">
        <v>0</v>
      </c>
      <c r="G1499">
        <v>7</v>
      </c>
      <c r="H1499">
        <v>97</v>
      </c>
    </row>
    <row r="1500" spans="1:8" x14ac:dyDescent="0.25">
      <c r="A1500">
        <v>10823</v>
      </c>
      <c r="B1500" s="5">
        <v>35804</v>
      </c>
      <c r="C1500" t="s">
        <v>31</v>
      </c>
      <c r="D1500">
        <v>21</v>
      </c>
      <c r="E1500">
        <v>20</v>
      </c>
      <c r="F1500">
        <v>0.1</v>
      </c>
      <c r="G1500">
        <v>163.97</v>
      </c>
      <c r="H1500">
        <v>541.97</v>
      </c>
    </row>
    <row r="1501" spans="1:8" x14ac:dyDescent="0.25">
      <c r="A1501">
        <v>10823</v>
      </c>
      <c r="B1501" s="5">
        <v>35804</v>
      </c>
      <c r="C1501" t="s">
        <v>34</v>
      </c>
      <c r="D1501">
        <v>19.5</v>
      </c>
      <c r="E1501">
        <v>15</v>
      </c>
      <c r="F1501">
        <v>0</v>
      </c>
      <c r="G1501">
        <v>163.97</v>
      </c>
      <c r="H1501">
        <v>456.47</v>
      </c>
    </row>
    <row r="1502" spans="1:8" x14ac:dyDescent="0.25">
      <c r="A1502">
        <v>10823</v>
      </c>
      <c r="B1502" s="5">
        <v>35804</v>
      </c>
      <c r="C1502" t="s">
        <v>33</v>
      </c>
      <c r="D1502">
        <v>55</v>
      </c>
      <c r="E1502">
        <v>40</v>
      </c>
      <c r="F1502">
        <v>0.1</v>
      </c>
      <c r="G1502">
        <v>163.97</v>
      </c>
      <c r="H1502">
        <v>2143.9699999999998</v>
      </c>
    </row>
    <row r="1503" spans="1:8" x14ac:dyDescent="0.25">
      <c r="A1503">
        <v>10823</v>
      </c>
      <c r="B1503" s="5">
        <v>35804</v>
      </c>
      <c r="C1503" t="s">
        <v>26</v>
      </c>
      <c r="D1503">
        <v>13</v>
      </c>
      <c r="E1503">
        <v>15</v>
      </c>
      <c r="F1503">
        <v>0.1</v>
      </c>
      <c r="G1503">
        <v>163.97</v>
      </c>
      <c r="H1503">
        <v>339.47</v>
      </c>
    </row>
    <row r="1504" spans="1:8" x14ac:dyDescent="0.25">
      <c r="A1504">
        <v>10824</v>
      </c>
      <c r="B1504" s="5">
        <v>35804</v>
      </c>
      <c r="C1504" t="s">
        <v>17</v>
      </c>
      <c r="D1504">
        <v>9.65</v>
      </c>
      <c r="E1504">
        <v>12</v>
      </c>
      <c r="F1504">
        <v>0</v>
      </c>
      <c r="G1504">
        <v>1.23</v>
      </c>
      <c r="H1504">
        <v>117.03</v>
      </c>
    </row>
    <row r="1505" spans="1:8" x14ac:dyDescent="0.25">
      <c r="A1505">
        <v>10824</v>
      </c>
      <c r="B1505" s="5">
        <v>35804</v>
      </c>
      <c r="C1505" t="s">
        <v>27</v>
      </c>
      <c r="D1505">
        <v>15</v>
      </c>
      <c r="E1505">
        <v>9</v>
      </c>
      <c r="F1505">
        <v>0</v>
      </c>
      <c r="G1505">
        <v>1.23</v>
      </c>
      <c r="H1505">
        <v>136.22999999999999</v>
      </c>
    </row>
    <row r="1506" spans="1:8" x14ac:dyDescent="0.25">
      <c r="A1506">
        <v>10825</v>
      </c>
      <c r="B1506" s="5">
        <v>35804</v>
      </c>
      <c r="C1506" t="s">
        <v>71</v>
      </c>
      <c r="D1506">
        <v>31.23</v>
      </c>
      <c r="E1506">
        <v>12</v>
      </c>
      <c r="F1506">
        <v>0</v>
      </c>
      <c r="G1506">
        <v>79.25</v>
      </c>
      <c r="H1506">
        <v>454.01</v>
      </c>
    </row>
    <row r="1507" spans="1:8" x14ac:dyDescent="0.25">
      <c r="A1507">
        <v>10825</v>
      </c>
      <c r="B1507" s="5">
        <v>35804</v>
      </c>
      <c r="C1507" t="s">
        <v>29</v>
      </c>
      <c r="D1507">
        <v>32.799999999999997</v>
      </c>
      <c r="E1507">
        <v>20</v>
      </c>
      <c r="F1507">
        <v>0</v>
      </c>
      <c r="G1507">
        <v>79.25</v>
      </c>
      <c r="H1507">
        <v>735.25</v>
      </c>
    </row>
    <row r="1508" spans="1:8" x14ac:dyDescent="0.25">
      <c r="A1508">
        <v>10826</v>
      </c>
      <c r="B1508" s="5">
        <v>35807</v>
      </c>
      <c r="C1508" t="s">
        <v>12</v>
      </c>
      <c r="D1508">
        <v>12.5</v>
      </c>
      <c r="E1508">
        <v>35</v>
      </c>
      <c r="F1508">
        <v>0</v>
      </c>
      <c r="G1508">
        <v>7.09</v>
      </c>
      <c r="H1508">
        <v>444.59</v>
      </c>
    </row>
    <row r="1509" spans="1:8" x14ac:dyDescent="0.25">
      <c r="A1509">
        <v>10826</v>
      </c>
      <c r="B1509" s="5">
        <v>35807</v>
      </c>
      <c r="C1509" t="s">
        <v>34</v>
      </c>
      <c r="D1509">
        <v>19.5</v>
      </c>
      <c r="E1509">
        <v>15</v>
      </c>
      <c r="F1509">
        <v>0</v>
      </c>
      <c r="G1509">
        <v>7.09</v>
      </c>
      <c r="H1509">
        <v>299.58999999999997</v>
      </c>
    </row>
    <row r="1510" spans="1:8" x14ac:dyDescent="0.25">
      <c r="A1510">
        <v>10827</v>
      </c>
      <c r="B1510" s="5">
        <v>35807</v>
      </c>
      <c r="C1510" t="s">
        <v>50</v>
      </c>
      <c r="D1510">
        <v>31</v>
      </c>
      <c r="E1510">
        <v>15</v>
      </c>
      <c r="F1510">
        <v>0</v>
      </c>
      <c r="G1510">
        <v>63.54</v>
      </c>
      <c r="H1510">
        <v>528.54</v>
      </c>
    </row>
    <row r="1511" spans="1:8" x14ac:dyDescent="0.25">
      <c r="A1511">
        <v>10827</v>
      </c>
      <c r="B1511" s="5">
        <v>35807</v>
      </c>
      <c r="C1511" t="s">
        <v>8</v>
      </c>
      <c r="D1511">
        <v>18</v>
      </c>
      <c r="E1511">
        <v>21</v>
      </c>
      <c r="F1511">
        <v>0</v>
      </c>
      <c r="G1511">
        <v>63.54</v>
      </c>
      <c r="H1511">
        <v>441.54</v>
      </c>
    </row>
    <row r="1512" spans="1:8" x14ac:dyDescent="0.25">
      <c r="A1512">
        <v>10828</v>
      </c>
      <c r="B1512" s="5">
        <v>35808</v>
      </c>
      <c r="C1512" t="s">
        <v>37</v>
      </c>
      <c r="D1512">
        <v>81</v>
      </c>
      <c r="E1512">
        <v>5</v>
      </c>
      <c r="F1512">
        <v>0</v>
      </c>
      <c r="G1512">
        <v>90.85</v>
      </c>
      <c r="H1512">
        <v>495.85</v>
      </c>
    </row>
    <row r="1513" spans="1:8" x14ac:dyDescent="0.25">
      <c r="A1513">
        <v>10828</v>
      </c>
      <c r="B1513" s="5">
        <v>35808</v>
      </c>
      <c r="C1513" t="s">
        <v>69</v>
      </c>
      <c r="D1513">
        <v>263.5</v>
      </c>
      <c r="E1513">
        <v>2</v>
      </c>
      <c r="F1513">
        <v>0</v>
      </c>
      <c r="G1513">
        <v>90.85</v>
      </c>
      <c r="H1513">
        <v>617.85</v>
      </c>
    </row>
    <row r="1514" spans="1:8" x14ac:dyDescent="0.25">
      <c r="A1514">
        <v>10829</v>
      </c>
      <c r="B1514" s="5">
        <v>35808</v>
      </c>
      <c r="C1514" t="s">
        <v>7</v>
      </c>
      <c r="D1514">
        <v>19</v>
      </c>
      <c r="E1514">
        <v>10</v>
      </c>
      <c r="F1514">
        <v>0</v>
      </c>
      <c r="G1514">
        <v>154.72</v>
      </c>
      <c r="H1514">
        <v>344.72</v>
      </c>
    </row>
    <row r="1515" spans="1:8" x14ac:dyDescent="0.25">
      <c r="A1515">
        <v>10829</v>
      </c>
      <c r="B1515" s="5">
        <v>35808</v>
      </c>
      <c r="C1515" t="s">
        <v>75</v>
      </c>
      <c r="D1515">
        <v>40</v>
      </c>
      <c r="E1515">
        <v>20</v>
      </c>
      <c r="F1515">
        <v>0</v>
      </c>
      <c r="G1515">
        <v>154.72</v>
      </c>
      <c r="H1515">
        <v>954.72</v>
      </c>
    </row>
    <row r="1516" spans="1:8" x14ac:dyDescent="0.25">
      <c r="A1516">
        <v>10829</v>
      </c>
      <c r="B1516" s="5">
        <v>35808</v>
      </c>
      <c r="C1516" t="s">
        <v>52</v>
      </c>
      <c r="D1516">
        <v>6</v>
      </c>
      <c r="E1516">
        <v>10</v>
      </c>
      <c r="F1516">
        <v>0</v>
      </c>
      <c r="G1516">
        <v>154.72</v>
      </c>
      <c r="H1516">
        <v>214.72</v>
      </c>
    </row>
    <row r="1517" spans="1:8" x14ac:dyDescent="0.25">
      <c r="A1517">
        <v>10829</v>
      </c>
      <c r="B1517" s="5">
        <v>35808</v>
      </c>
      <c r="C1517" t="s">
        <v>6</v>
      </c>
      <c r="D1517">
        <v>34</v>
      </c>
      <c r="E1517">
        <v>21</v>
      </c>
      <c r="F1517">
        <v>0</v>
      </c>
      <c r="G1517">
        <v>154.72</v>
      </c>
      <c r="H1517">
        <v>868.72</v>
      </c>
    </row>
    <row r="1518" spans="1:8" x14ac:dyDescent="0.25">
      <c r="A1518">
        <v>10830</v>
      </c>
      <c r="B1518" s="5">
        <v>35808</v>
      </c>
      <c r="C1518" t="s">
        <v>66</v>
      </c>
      <c r="D1518">
        <v>25</v>
      </c>
      <c r="E1518">
        <v>6</v>
      </c>
      <c r="F1518">
        <v>0</v>
      </c>
      <c r="G1518">
        <v>81.83</v>
      </c>
      <c r="H1518">
        <v>231.83</v>
      </c>
    </row>
    <row r="1519" spans="1:8" x14ac:dyDescent="0.25">
      <c r="A1519">
        <v>10830</v>
      </c>
      <c r="B1519" s="5">
        <v>35808</v>
      </c>
      <c r="C1519" t="s">
        <v>8</v>
      </c>
      <c r="D1519">
        <v>18</v>
      </c>
      <c r="E1519">
        <v>28</v>
      </c>
      <c r="F1519">
        <v>0</v>
      </c>
      <c r="G1519">
        <v>81.83</v>
      </c>
      <c r="H1519">
        <v>585.83000000000004</v>
      </c>
    </row>
    <row r="1520" spans="1:8" x14ac:dyDescent="0.25">
      <c r="A1520">
        <v>10830</v>
      </c>
      <c r="B1520" s="5">
        <v>35808</v>
      </c>
      <c r="C1520" t="s">
        <v>6</v>
      </c>
      <c r="D1520">
        <v>34</v>
      </c>
      <c r="E1520">
        <v>30</v>
      </c>
      <c r="F1520">
        <v>0</v>
      </c>
      <c r="G1520">
        <v>81.83</v>
      </c>
      <c r="H1520">
        <v>1101.83</v>
      </c>
    </row>
    <row r="1521" spans="1:8" x14ac:dyDescent="0.25">
      <c r="A1521">
        <v>10830</v>
      </c>
      <c r="B1521" s="5">
        <v>35808</v>
      </c>
      <c r="C1521" t="s">
        <v>58</v>
      </c>
      <c r="D1521">
        <v>12.5</v>
      </c>
      <c r="E1521">
        <v>24</v>
      </c>
      <c r="F1521">
        <v>0</v>
      </c>
      <c r="G1521">
        <v>81.83</v>
      </c>
      <c r="H1521">
        <v>381.83</v>
      </c>
    </row>
    <row r="1522" spans="1:8" x14ac:dyDescent="0.25">
      <c r="A1522">
        <v>10831</v>
      </c>
      <c r="B1522" s="5">
        <v>35809</v>
      </c>
      <c r="C1522" t="s">
        <v>60</v>
      </c>
      <c r="D1522">
        <v>9.1999999999999993</v>
      </c>
      <c r="E1522">
        <v>2</v>
      </c>
      <c r="F1522">
        <v>0</v>
      </c>
      <c r="G1522">
        <v>72.19</v>
      </c>
      <c r="H1522">
        <v>90.59</v>
      </c>
    </row>
    <row r="1523" spans="1:8" x14ac:dyDescent="0.25">
      <c r="A1523">
        <v>10831</v>
      </c>
      <c r="B1523" s="5">
        <v>35809</v>
      </c>
      <c r="C1523" t="s">
        <v>39</v>
      </c>
      <c r="D1523">
        <v>18</v>
      </c>
      <c r="E1523">
        <v>8</v>
      </c>
      <c r="F1523">
        <v>0</v>
      </c>
      <c r="G1523">
        <v>72.19</v>
      </c>
      <c r="H1523">
        <v>216.19</v>
      </c>
    </row>
    <row r="1524" spans="1:8" x14ac:dyDescent="0.25">
      <c r="A1524">
        <v>10831</v>
      </c>
      <c r="B1524" s="5">
        <v>35809</v>
      </c>
      <c r="C1524" t="s">
        <v>69</v>
      </c>
      <c r="D1524">
        <v>263.5</v>
      </c>
      <c r="E1524">
        <v>8</v>
      </c>
      <c r="F1524">
        <v>0</v>
      </c>
      <c r="G1524">
        <v>72.19</v>
      </c>
      <c r="H1524">
        <v>2180.19</v>
      </c>
    </row>
    <row r="1525" spans="1:8" x14ac:dyDescent="0.25">
      <c r="A1525">
        <v>10831</v>
      </c>
      <c r="B1525" s="5">
        <v>35809</v>
      </c>
      <c r="C1525" t="s">
        <v>51</v>
      </c>
      <c r="D1525">
        <v>46</v>
      </c>
      <c r="E1525">
        <v>9</v>
      </c>
      <c r="F1525">
        <v>0</v>
      </c>
      <c r="G1525">
        <v>72.19</v>
      </c>
      <c r="H1525">
        <v>486.19</v>
      </c>
    </row>
    <row r="1526" spans="1:8" x14ac:dyDescent="0.25">
      <c r="A1526">
        <v>10832</v>
      </c>
      <c r="B1526" s="5">
        <v>35809</v>
      </c>
      <c r="C1526" t="s">
        <v>52</v>
      </c>
      <c r="D1526">
        <v>6</v>
      </c>
      <c r="E1526">
        <v>3</v>
      </c>
      <c r="F1526">
        <v>0.2</v>
      </c>
      <c r="G1526">
        <v>43.26</v>
      </c>
      <c r="H1526">
        <v>57.66</v>
      </c>
    </row>
    <row r="1527" spans="1:8" x14ac:dyDescent="0.25">
      <c r="A1527">
        <v>10832</v>
      </c>
      <c r="B1527" s="5">
        <v>35809</v>
      </c>
      <c r="C1527" t="s">
        <v>72</v>
      </c>
      <c r="D1527">
        <v>14</v>
      </c>
      <c r="E1527">
        <v>10</v>
      </c>
      <c r="F1527">
        <v>0.2</v>
      </c>
      <c r="G1527">
        <v>43.26</v>
      </c>
      <c r="H1527">
        <v>155.26</v>
      </c>
    </row>
    <row r="1528" spans="1:8" x14ac:dyDescent="0.25">
      <c r="A1528">
        <v>10832</v>
      </c>
      <c r="B1528" s="5">
        <v>35809</v>
      </c>
      <c r="C1528" t="s">
        <v>49</v>
      </c>
      <c r="D1528">
        <v>19.45</v>
      </c>
      <c r="E1528">
        <v>16</v>
      </c>
      <c r="F1528">
        <v>0.2</v>
      </c>
      <c r="G1528">
        <v>43.26</v>
      </c>
      <c r="H1528">
        <v>292.22000000000003</v>
      </c>
    </row>
    <row r="1529" spans="1:8" x14ac:dyDescent="0.25">
      <c r="A1529">
        <v>10832</v>
      </c>
      <c r="B1529" s="5">
        <v>35809</v>
      </c>
      <c r="C1529" t="s">
        <v>63</v>
      </c>
      <c r="D1529">
        <v>33.25</v>
      </c>
      <c r="E1529">
        <v>3</v>
      </c>
      <c r="F1529">
        <v>0</v>
      </c>
      <c r="G1529">
        <v>43.26</v>
      </c>
      <c r="H1529">
        <v>143.01</v>
      </c>
    </row>
    <row r="1530" spans="1:8" x14ac:dyDescent="0.25">
      <c r="A1530">
        <v>10833</v>
      </c>
      <c r="B1530" s="5">
        <v>35810</v>
      </c>
      <c r="C1530" t="s">
        <v>43</v>
      </c>
      <c r="D1530">
        <v>30</v>
      </c>
      <c r="E1530">
        <v>20</v>
      </c>
      <c r="F1530">
        <v>0.1</v>
      </c>
      <c r="G1530">
        <v>71.489999999999995</v>
      </c>
      <c r="H1530">
        <v>611.49</v>
      </c>
    </row>
    <row r="1531" spans="1:8" x14ac:dyDescent="0.25">
      <c r="A1531">
        <v>10833</v>
      </c>
      <c r="B1531" s="5">
        <v>35810</v>
      </c>
      <c r="C1531" t="s">
        <v>12</v>
      </c>
      <c r="D1531">
        <v>12.5</v>
      </c>
      <c r="E1531">
        <v>9</v>
      </c>
      <c r="F1531">
        <v>0.1</v>
      </c>
      <c r="G1531">
        <v>71.489999999999995</v>
      </c>
      <c r="H1531">
        <v>172.74</v>
      </c>
    </row>
    <row r="1532" spans="1:8" x14ac:dyDescent="0.25">
      <c r="A1532">
        <v>10833</v>
      </c>
      <c r="B1532" s="5">
        <v>35810</v>
      </c>
      <c r="C1532" t="s">
        <v>29</v>
      </c>
      <c r="D1532">
        <v>32.799999999999997</v>
      </c>
      <c r="E1532">
        <v>9</v>
      </c>
      <c r="F1532">
        <v>0.1</v>
      </c>
      <c r="G1532">
        <v>71.489999999999995</v>
      </c>
      <c r="H1532">
        <v>337.17</v>
      </c>
    </row>
    <row r="1533" spans="1:8" x14ac:dyDescent="0.25">
      <c r="A1533">
        <v>10834</v>
      </c>
      <c r="B1533" s="5">
        <v>35810</v>
      </c>
      <c r="C1533" t="s">
        <v>41</v>
      </c>
      <c r="D1533">
        <v>123.79</v>
      </c>
      <c r="E1533">
        <v>8</v>
      </c>
      <c r="F1533">
        <v>0.05</v>
      </c>
      <c r="G1533">
        <v>29.78</v>
      </c>
      <c r="H1533">
        <v>970.58399999999995</v>
      </c>
    </row>
    <row r="1534" spans="1:8" x14ac:dyDescent="0.25">
      <c r="A1534">
        <v>10834</v>
      </c>
      <c r="B1534" s="5">
        <v>35810</v>
      </c>
      <c r="C1534" t="s">
        <v>25</v>
      </c>
      <c r="D1534">
        <v>25.89</v>
      </c>
      <c r="E1534">
        <v>20</v>
      </c>
      <c r="F1534">
        <v>0.05</v>
      </c>
      <c r="G1534">
        <v>29.78</v>
      </c>
      <c r="H1534">
        <v>521.69000000000005</v>
      </c>
    </row>
    <row r="1535" spans="1:8" x14ac:dyDescent="0.25">
      <c r="A1535">
        <v>10835</v>
      </c>
      <c r="B1535" s="5">
        <v>35810</v>
      </c>
      <c r="C1535" t="s">
        <v>33</v>
      </c>
      <c r="D1535">
        <v>55</v>
      </c>
      <c r="E1535">
        <v>15</v>
      </c>
      <c r="F1535">
        <v>0</v>
      </c>
      <c r="G1535">
        <v>69.53</v>
      </c>
      <c r="H1535">
        <v>894.53</v>
      </c>
    </row>
    <row r="1536" spans="1:8" x14ac:dyDescent="0.25">
      <c r="A1536">
        <v>10835</v>
      </c>
      <c r="B1536" s="5">
        <v>35810</v>
      </c>
      <c r="C1536" t="s">
        <v>26</v>
      </c>
      <c r="D1536">
        <v>13</v>
      </c>
      <c r="E1536">
        <v>2</v>
      </c>
      <c r="F1536">
        <v>0.2</v>
      </c>
      <c r="G1536">
        <v>69.53</v>
      </c>
      <c r="H1536">
        <v>90.33</v>
      </c>
    </row>
    <row r="1537" spans="1:8" x14ac:dyDescent="0.25">
      <c r="A1537">
        <v>10836</v>
      </c>
      <c r="B1537" s="5">
        <v>35811</v>
      </c>
      <c r="C1537" t="s">
        <v>15</v>
      </c>
      <c r="D1537">
        <v>21</v>
      </c>
      <c r="E1537">
        <v>52</v>
      </c>
      <c r="F1537">
        <v>0</v>
      </c>
      <c r="G1537">
        <v>411.88</v>
      </c>
      <c r="H1537">
        <v>1503.88</v>
      </c>
    </row>
    <row r="1538" spans="1:8" x14ac:dyDescent="0.25">
      <c r="A1538">
        <v>10836</v>
      </c>
      <c r="B1538" s="5">
        <v>35811</v>
      </c>
      <c r="C1538" t="s">
        <v>39</v>
      </c>
      <c r="D1538">
        <v>18</v>
      </c>
      <c r="E1538">
        <v>6</v>
      </c>
      <c r="F1538">
        <v>0</v>
      </c>
      <c r="G1538">
        <v>411.88</v>
      </c>
      <c r="H1538">
        <v>519.88</v>
      </c>
    </row>
    <row r="1539" spans="1:8" x14ac:dyDescent="0.25">
      <c r="A1539">
        <v>10836</v>
      </c>
      <c r="B1539" s="5">
        <v>35811</v>
      </c>
      <c r="C1539" t="s">
        <v>34</v>
      </c>
      <c r="D1539">
        <v>19.5</v>
      </c>
      <c r="E1539">
        <v>24</v>
      </c>
      <c r="F1539">
        <v>0</v>
      </c>
      <c r="G1539">
        <v>411.88</v>
      </c>
      <c r="H1539">
        <v>879.88</v>
      </c>
    </row>
    <row r="1540" spans="1:8" x14ac:dyDescent="0.25">
      <c r="A1540">
        <v>10836</v>
      </c>
      <c r="B1540" s="5">
        <v>35811</v>
      </c>
      <c r="C1540" t="s">
        <v>6</v>
      </c>
      <c r="D1540">
        <v>34</v>
      </c>
      <c r="E1540">
        <v>60</v>
      </c>
      <c r="F1540">
        <v>0</v>
      </c>
      <c r="G1540">
        <v>411.88</v>
      </c>
      <c r="H1540">
        <v>2451.88</v>
      </c>
    </row>
    <row r="1541" spans="1:8" x14ac:dyDescent="0.25">
      <c r="A1541">
        <v>10836</v>
      </c>
      <c r="B1541" s="5">
        <v>35811</v>
      </c>
      <c r="C1541" t="s">
        <v>63</v>
      </c>
      <c r="D1541">
        <v>33.25</v>
      </c>
      <c r="E1541">
        <v>30</v>
      </c>
      <c r="F1541">
        <v>0</v>
      </c>
      <c r="G1541">
        <v>411.88</v>
      </c>
      <c r="H1541">
        <v>1409.38</v>
      </c>
    </row>
    <row r="1542" spans="1:8" x14ac:dyDescent="0.25">
      <c r="A1542">
        <v>10837</v>
      </c>
      <c r="B1542" s="5">
        <v>35811</v>
      </c>
      <c r="C1542" t="s">
        <v>52</v>
      </c>
      <c r="D1542">
        <v>6</v>
      </c>
      <c r="E1542">
        <v>6</v>
      </c>
      <c r="F1542">
        <v>0</v>
      </c>
      <c r="G1542">
        <v>13.32</v>
      </c>
      <c r="H1542">
        <v>49.32</v>
      </c>
    </row>
    <row r="1543" spans="1:8" x14ac:dyDescent="0.25">
      <c r="A1543">
        <v>10837</v>
      </c>
      <c r="B1543" s="5">
        <v>35811</v>
      </c>
      <c r="C1543" t="s">
        <v>5</v>
      </c>
      <c r="D1543">
        <v>18.399999999999999</v>
      </c>
      <c r="E1543">
        <v>25</v>
      </c>
      <c r="F1543">
        <v>0</v>
      </c>
      <c r="G1543">
        <v>13.32</v>
      </c>
      <c r="H1543">
        <v>473.32</v>
      </c>
    </row>
    <row r="1544" spans="1:8" x14ac:dyDescent="0.25">
      <c r="A1544">
        <v>10837</v>
      </c>
      <c r="B1544" s="5">
        <v>35811</v>
      </c>
      <c r="C1544" t="s">
        <v>74</v>
      </c>
      <c r="D1544">
        <v>9.5</v>
      </c>
      <c r="E1544">
        <v>40</v>
      </c>
      <c r="F1544">
        <v>0.25</v>
      </c>
      <c r="G1544">
        <v>13.32</v>
      </c>
      <c r="H1544">
        <v>298.32</v>
      </c>
    </row>
    <row r="1545" spans="1:8" x14ac:dyDescent="0.25">
      <c r="A1545">
        <v>10837</v>
      </c>
      <c r="B1545" s="5">
        <v>35811</v>
      </c>
      <c r="C1545" t="s">
        <v>18</v>
      </c>
      <c r="D1545">
        <v>18</v>
      </c>
      <c r="E1545">
        <v>21</v>
      </c>
      <c r="F1545">
        <v>0.25</v>
      </c>
      <c r="G1545">
        <v>13.32</v>
      </c>
      <c r="H1545">
        <v>296.82</v>
      </c>
    </row>
    <row r="1546" spans="1:8" x14ac:dyDescent="0.25">
      <c r="A1546">
        <v>10838</v>
      </c>
      <c r="B1546" s="5">
        <v>35814</v>
      </c>
      <c r="C1546" t="s">
        <v>46</v>
      </c>
      <c r="D1546">
        <v>18</v>
      </c>
      <c r="E1546">
        <v>4</v>
      </c>
      <c r="F1546">
        <v>0.25</v>
      </c>
      <c r="G1546">
        <v>59.28</v>
      </c>
      <c r="H1546">
        <v>113.28</v>
      </c>
    </row>
    <row r="1547" spans="1:8" x14ac:dyDescent="0.25">
      <c r="A1547">
        <v>10838</v>
      </c>
      <c r="B1547" s="5">
        <v>35814</v>
      </c>
      <c r="C1547" t="s">
        <v>45</v>
      </c>
      <c r="D1547">
        <v>62.5</v>
      </c>
      <c r="E1547">
        <v>25</v>
      </c>
      <c r="F1547">
        <v>0.25</v>
      </c>
      <c r="G1547">
        <v>59.28</v>
      </c>
      <c r="H1547">
        <v>1231.155</v>
      </c>
    </row>
    <row r="1548" spans="1:8" x14ac:dyDescent="0.25">
      <c r="A1548">
        <v>10838</v>
      </c>
      <c r="B1548" s="5">
        <v>35814</v>
      </c>
      <c r="C1548" t="s">
        <v>16</v>
      </c>
      <c r="D1548">
        <v>19</v>
      </c>
      <c r="E1548">
        <v>50</v>
      </c>
      <c r="F1548">
        <v>0.25</v>
      </c>
      <c r="G1548">
        <v>59.28</v>
      </c>
      <c r="H1548">
        <v>771.78</v>
      </c>
    </row>
    <row r="1549" spans="1:8" x14ac:dyDescent="0.25">
      <c r="A1549">
        <v>10839</v>
      </c>
      <c r="B1549" s="5">
        <v>35814</v>
      </c>
      <c r="C1549" t="s">
        <v>65</v>
      </c>
      <c r="D1549">
        <v>13.25</v>
      </c>
      <c r="E1549">
        <v>30</v>
      </c>
      <c r="F1549">
        <v>0.1</v>
      </c>
      <c r="G1549">
        <v>35.43</v>
      </c>
      <c r="H1549">
        <v>393.18</v>
      </c>
    </row>
    <row r="1550" spans="1:8" x14ac:dyDescent="0.25">
      <c r="A1550">
        <v>10839</v>
      </c>
      <c r="B1550" s="5">
        <v>35814</v>
      </c>
      <c r="C1550" t="s">
        <v>24</v>
      </c>
      <c r="D1550">
        <v>34.799999999999997</v>
      </c>
      <c r="E1550">
        <v>15</v>
      </c>
      <c r="F1550">
        <v>0.1</v>
      </c>
      <c r="G1550">
        <v>35.43</v>
      </c>
      <c r="H1550">
        <v>505.23</v>
      </c>
    </row>
    <row r="1551" spans="1:8" x14ac:dyDescent="0.25">
      <c r="A1551">
        <v>10840</v>
      </c>
      <c r="B1551" s="5">
        <v>35814</v>
      </c>
      <c r="C1551" t="s">
        <v>72</v>
      </c>
      <c r="D1551">
        <v>14</v>
      </c>
      <c r="E1551">
        <v>6</v>
      </c>
      <c r="F1551">
        <v>0.2</v>
      </c>
      <c r="G1551">
        <v>2.71</v>
      </c>
      <c r="H1551">
        <v>69.91</v>
      </c>
    </row>
    <row r="1552" spans="1:8" x14ac:dyDescent="0.25">
      <c r="A1552">
        <v>10840</v>
      </c>
      <c r="B1552" s="5">
        <v>35814</v>
      </c>
      <c r="C1552" t="s">
        <v>8</v>
      </c>
      <c r="D1552">
        <v>18</v>
      </c>
      <c r="E1552">
        <v>10</v>
      </c>
      <c r="F1552">
        <v>0.2</v>
      </c>
      <c r="G1552">
        <v>2.71</v>
      </c>
      <c r="H1552">
        <v>146.71</v>
      </c>
    </row>
    <row r="1553" spans="1:8" x14ac:dyDescent="0.25">
      <c r="A1553">
        <v>10841</v>
      </c>
      <c r="B1553" s="5">
        <v>35815</v>
      </c>
      <c r="C1553" t="s">
        <v>50</v>
      </c>
      <c r="D1553">
        <v>31</v>
      </c>
      <c r="E1553">
        <v>16</v>
      </c>
      <c r="F1553">
        <v>0</v>
      </c>
      <c r="G1553">
        <v>424.3</v>
      </c>
      <c r="H1553">
        <v>920.3</v>
      </c>
    </row>
    <row r="1554" spans="1:8" x14ac:dyDescent="0.25">
      <c r="A1554">
        <v>10841</v>
      </c>
      <c r="B1554" s="5">
        <v>35815</v>
      </c>
      <c r="C1554" t="s">
        <v>11</v>
      </c>
      <c r="D1554">
        <v>38</v>
      </c>
      <c r="E1554">
        <v>30</v>
      </c>
      <c r="F1554">
        <v>0</v>
      </c>
      <c r="G1554">
        <v>424.3</v>
      </c>
      <c r="H1554">
        <v>1564.3</v>
      </c>
    </row>
    <row r="1555" spans="1:8" x14ac:dyDescent="0.25">
      <c r="A1555">
        <v>10841</v>
      </c>
      <c r="B1555" s="5">
        <v>35815</v>
      </c>
      <c r="C1555" t="s">
        <v>33</v>
      </c>
      <c r="D1555">
        <v>55</v>
      </c>
      <c r="E1555">
        <v>50</v>
      </c>
      <c r="F1555">
        <v>0</v>
      </c>
      <c r="G1555">
        <v>424.3</v>
      </c>
      <c r="H1555">
        <v>3174.3</v>
      </c>
    </row>
    <row r="1556" spans="1:8" x14ac:dyDescent="0.25">
      <c r="A1556">
        <v>10841</v>
      </c>
      <c r="B1556" s="5">
        <v>35815</v>
      </c>
      <c r="C1556" t="s">
        <v>26</v>
      </c>
      <c r="D1556">
        <v>13</v>
      </c>
      <c r="E1556">
        <v>15</v>
      </c>
      <c r="F1556">
        <v>0</v>
      </c>
      <c r="G1556">
        <v>424.3</v>
      </c>
      <c r="H1556">
        <v>619.29999999999995</v>
      </c>
    </row>
    <row r="1557" spans="1:8" x14ac:dyDescent="0.25">
      <c r="A1557">
        <v>10842</v>
      </c>
      <c r="B1557" s="5">
        <v>35815</v>
      </c>
      <c r="C1557" t="s">
        <v>31</v>
      </c>
      <c r="D1557">
        <v>21</v>
      </c>
      <c r="E1557">
        <v>15</v>
      </c>
      <c r="F1557">
        <v>0</v>
      </c>
      <c r="G1557">
        <v>54.42</v>
      </c>
      <c r="H1557">
        <v>369.42</v>
      </c>
    </row>
    <row r="1558" spans="1:8" x14ac:dyDescent="0.25">
      <c r="A1558">
        <v>10842</v>
      </c>
      <c r="B1558" s="5">
        <v>35815</v>
      </c>
      <c r="C1558" t="s">
        <v>51</v>
      </c>
      <c r="D1558">
        <v>46</v>
      </c>
      <c r="E1558">
        <v>5</v>
      </c>
      <c r="F1558">
        <v>0</v>
      </c>
      <c r="G1558">
        <v>54.42</v>
      </c>
      <c r="H1558">
        <v>284.42</v>
      </c>
    </row>
    <row r="1559" spans="1:8" x14ac:dyDescent="0.25">
      <c r="A1559">
        <v>10842</v>
      </c>
      <c r="B1559" s="5">
        <v>35815</v>
      </c>
      <c r="C1559" t="s">
        <v>58</v>
      </c>
      <c r="D1559">
        <v>12.5</v>
      </c>
      <c r="E1559">
        <v>20</v>
      </c>
      <c r="F1559">
        <v>0</v>
      </c>
      <c r="G1559">
        <v>54.42</v>
      </c>
      <c r="H1559">
        <v>304.42</v>
      </c>
    </row>
    <row r="1560" spans="1:8" x14ac:dyDescent="0.25">
      <c r="A1560">
        <v>10842</v>
      </c>
      <c r="B1560" s="5">
        <v>35815</v>
      </c>
      <c r="C1560" t="s">
        <v>27</v>
      </c>
      <c r="D1560">
        <v>15</v>
      </c>
      <c r="E1560">
        <v>12</v>
      </c>
      <c r="F1560">
        <v>0</v>
      </c>
      <c r="G1560">
        <v>54.42</v>
      </c>
      <c r="H1560">
        <v>234.42</v>
      </c>
    </row>
    <row r="1561" spans="1:8" x14ac:dyDescent="0.25">
      <c r="A1561">
        <v>10843</v>
      </c>
      <c r="B1561" s="5">
        <v>35816</v>
      </c>
      <c r="C1561" t="s">
        <v>21</v>
      </c>
      <c r="D1561">
        <v>53</v>
      </c>
      <c r="E1561">
        <v>4</v>
      </c>
      <c r="F1561">
        <v>0.25</v>
      </c>
      <c r="G1561">
        <v>9.26</v>
      </c>
      <c r="H1561">
        <v>168.26</v>
      </c>
    </row>
    <row r="1562" spans="1:8" x14ac:dyDescent="0.25">
      <c r="A1562">
        <v>10844</v>
      </c>
      <c r="B1562" s="5">
        <v>35816</v>
      </c>
      <c r="C1562" t="s">
        <v>15</v>
      </c>
      <c r="D1562">
        <v>21</v>
      </c>
      <c r="E1562">
        <v>35</v>
      </c>
      <c r="F1562">
        <v>0</v>
      </c>
      <c r="G1562">
        <v>25.22</v>
      </c>
      <c r="H1562">
        <v>760.22</v>
      </c>
    </row>
    <row r="1563" spans="1:8" x14ac:dyDescent="0.25">
      <c r="A1563">
        <v>10845</v>
      </c>
      <c r="B1563" s="5">
        <v>35816</v>
      </c>
      <c r="C1563" t="s">
        <v>73</v>
      </c>
      <c r="D1563">
        <v>9</v>
      </c>
      <c r="E1563">
        <v>70</v>
      </c>
      <c r="F1563">
        <v>0.1</v>
      </c>
      <c r="G1563">
        <v>212.98</v>
      </c>
      <c r="H1563">
        <v>779.98</v>
      </c>
    </row>
    <row r="1564" spans="1:8" x14ac:dyDescent="0.25">
      <c r="A1564">
        <v>10845</v>
      </c>
      <c r="B1564" s="5">
        <v>35816</v>
      </c>
      <c r="C1564" t="s">
        <v>39</v>
      </c>
      <c r="D1564">
        <v>18</v>
      </c>
      <c r="E1564">
        <v>25</v>
      </c>
      <c r="F1564">
        <v>0.1</v>
      </c>
      <c r="G1564">
        <v>212.98</v>
      </c>
      <c r="H1564">
        <v>617.98</v>
      </c>
    </row>
    <row r="1565" spans="1:8" x14ac:dyDescent="0.25">
      <c r="A1565">
        <v>10845</v>
      </c>
      <c r="B1565" s="5">
        <v>35816</v>
      </c>
      <c r="C1565" t="s">
        <v>36</v>
      </c>
      <c r="D1565">
        <v>14</v>
      </c>
      <c r="E1565">
        <v>42</v>
      </c>
      <c r="F1565">
        <v>0.1</v>
      </c>
      <c r="G1565">
        <v>212.98</v>
      </c>
      <c r="H1565">
        <v>742.18</v>
      </c>
    </row>
    <row r="1566" spans="1:8" x14ac:dyDescent="0.25">
      <c r="A1566">
        <v>10845</v>
      </c>
      <c r="B1566" s="5">
        <v>35816</v>
      </c>
      <c r="C1566" t="s">
        <v>65</v>
      </c>
      <c r="D1566">
        <v>13.25</v>
      </c>
      <c r="E1566">
        <v>60</v>
      </c>
      <c r="F1566">
        <v>0.1</v>
      </c>
      <c r="G1566">
        <v>212.98</v>
      </c>
      <c r="H1566">
        <v>928.48</v>
      </c>
    </row>
    <row r="1567" spans="1:8" x14ac:dyDescent="0.25">
      <c r="A1567">
        <v>10845</v>
      </c>
      <c r="B1567" s="5">
        <v>35816</v>
      </c>
      <c r="C1567" t="s">
        <v>63</v>
      </c>
      <c r="D1567">
        <v>33.25</v>
      </c>
      <c r="E1567">
        <v>48</v>
      </c>
      <c r="F1567">
        <v>0</v>
      </c>
      <c r="G1567">
        <v>212.98</v>
      </c>
      <c r="H1567">
        <v>1808.98</v>
      </c>
    </row>
    <row r="1568" spans="1:8" x14ac:dyDescent="0.25">
      <c r="A1568">
        <v>10846</v>
      </c>
      <c r="B1568" s="5">
        <v>35817</v>
      </c>
      <c r="C1568" t="s">
        <v>64</v>
      </c>
      <c r="D1568">
        <v>22</v>
      </c>
      <c r="E1568">
        <v>21</v>
      </c>
      <c r="F1568">
        <v>0</v>
      </c>
      <c r="G1568">
        <v>56.46</v>
      </c>
      <c r="H1568">
        <v>518.46</v>
      </c>
    </row>
    <row r="1569" spans="1:8" x14ac:dyDescent="0.25">
      <c r="A1569">
        <v>10846</v>
      </c>
      <c r="B1569" s="5">
        <v>35817</v>
      </c>
      <c r="C1569" t="s">
        <v>27</v>
      </c>
      <c r="D1569">
        <v>15</v>
      </c>
      <c r="E1569">
        <v>30</v>
      </c>
      <c r="F1569">
        <v>0</v>
      </c>
      <c r="G1569">
        <v>56.46</v>
      </c>
      <c r="H1569">
        <v>506.46</v>
      </c>
    </row>
    <row r="1570" spans="1:8" x14ac:dyDescent="0.25">
      <c r="A1570">
        <v>10846</v>
      </c>
      <c r="B1570" s="5">
        <v>35817</v>
      </c>
      <c r="C1570" t="s">
        <v>19</v>
      </c>
      <c r="D1570">
        <v>10</v>
      </c>
      <c r="E1570">
        <v>20</v>
      </c>
      <c r="F1570">
        <v>0</v>
      </c>
      <c r="G1570">
        <v>56.46</v>
      </c>
      <c r="H1570">
        <v>256.45999999999998</v>
      </c>
    </row>
    <row r="1571" spans="1:8" x14ac:dyDescent="0.25">
      <c r="A1571">
        <v>10847</v>
      </c>
      <c r="B1571" s="5">
        <v>35817</v>
      </c>
      <c r="C1571" t="s">
        <v>46</v>
      </c>
      <c r="D1571">
        <v>18</v>
      </c>
      <c r="E1571">
        <v>80</v>
      </c>
      <c r="F1571">
        <v>0.2</v>
      </c>
      <c r="G1571">
        <v>487.57</v>
      </c>
      <c r="H1571">
        <v>1639.57</v>
      </c>
    </row>
    <row r="1572" spans="1:8" x14ac:dyDescent="0.25">
      <c r="A1572">
        <v>10847</v>
      </c>
      <c r="B1572" s="5">
        <v>35817</v>
      </c>
      <c r="C1572" t="s">
        <v>60</v>
      </c>
      <c r="D1572">
        <v>9.1999999999999993</v>
      </c>
      <c r="E1572">
        <v>12</v>
      </c>
      <c r="F1572">
        <v>0.2</v>
      </c>
      <c r="G1572">
        <v>487.57</v>
      </c>
      <c r="H1572">
        <v>575.89</v>
      </c>
    </row>
    <row r="1573" spans="1:8" x14ac:dyDescent="0.25">
      <c r="A1573">
        <v>10847</v>
      </c>
      <c r="B1573" s="5">
        <v>35817</v>
      </c>
      <c r="C1573" t="s">
        <v>13</v>
      </c>
      <c r="D1573">
        <v>26</v>
      </c>
      <c r="E1573">
        <v>60</v>
      </c>
      <c r="F1573">
        <v>0.2</v>
      </c>
      <c r="G1573">
        <v>487.57</v>
      </c>
      <c r="H1573">
        <v>1735.57</v>
      </c>
    </row>
    <row r="1574" spans="1:8" x14ac:dyDescent="0.25">
      <c r="A1574">
        <v>10847</v>
      </c>
      <c r="B1574" s="5">
        <v>35817</v>
      </c>
      <c r="C1574" t="s">
        <v>77</v>
      </c>
      <c r="D1574">
        <v>9.5</v>
      </c>
      <c r="E1574">
        <v>36</v>
      </c>
      <c r="F1574">
        <v>0.2</v>
      </c>
      <c r="G1574">
        <v>487.57</v>
      </c>
      <c r="H1574">
        <v>761.17</v>
      </c>
    </row>
    <row r="1575" spans="1:8" x14ac:dyDescent="0.25">
      <c r="A1575">
        <v>10847</v>
      </c>
      <c r="B1575" s="5">
        <v>35817</v>
      </c>
      <c r="C1575" t="s">
        <v>6</v>
      </c>
      <c r="D1575">
        <v>34</v>
      </c>
      <c r="E1575">
        <v>45</v>
      </c>
      <c r="F1575">
        <v>0.2</v>
      </c>
      <c r="G1575">
        <v>487.57</v>
      </c>
      <c r="H1575">
        <v>1711.57</v>
      </c>
    </row>
    <row r="1576" spans="1:8" x14ac:dyDescent="0.25">
      <c r="A1576">
        <v>10847</v>
      </c>
      <c r="B1576" s="5">
        <v>35817</v>
      </c>
      <c r="C1576" t="s">
        <v>47</v>
      </c>
      <c r="D1576">
        <v>21.5</v>
      </c>
      <c r="E1576">
        <v>55</v>
      </c>
      <c r="F1576">
        <v>0.2</v>
      </c>
      <c r="G1576">
        <v>487.57</v>
      </c>
      <c r="H1576">
        <v>1433.57</v>
      </c>
    </row>
    <row r="1577" spans="1:8" x14ac:dyDescent="0.25">
      <c r="A1577">
        <v>10848</v>
      </c>
      <c r="B1577" s="5">
        <v>35818</v>
      </c>
      <c r="C1577" t="s">
        <v>9</v>
      </c>
      <c r="D1577">
        <v>21.35</v>
      </c>
      <c r="E1577">
        <v>30</v>
      </c>
      <c r="F1577">
        <v>0</v>
      </c>
      <c r="G1577">
        <v>38.24</v>
      </c>
      <c r="H1577">
        <v>678.74</v>
      </c>
    </row>
    <row r="1578" spans="1:8" x14ac:dyDescent="0.25">
      <c r="A1578">
        <v>10848</v>
      </c>
      <c r="B1578" s="5">
        <v>35818</v>
      </c>
      <c r="C1578" t="s">
        <v>79</v>
      </c>
      <c r="D1578">
        <v>97</v>
      </c>
      <c r="E1578">
        <v>3</v>
      </c>
      <c r="F1578">
        <v>0</v>
      </c>
      <c r="G1578">
        <v>38.24</v>
      </c>
      <c r="H1578">
        <v>329.24</v>
      </c>
    </row>
    <row r="1579" spans="1:8" x14ac:dyDescent="0.25">
      <c r="A1579">
        <v>10849</v>
      </c>
      <c r="B1579" s="5">
        <v>35818</v>
      </c>
      <c r="C1579" t="s">
        <v>44</v>
      </c>
      <c r="D1579">
        <v>10</v>
      </c>
      <c r="E1579">
        <v>49</v>
      </c>
      <c r="F1579">
        <v>0</v>
      </c>
      <c r="G1579">
        <v>0.56000000000000005</v>
      </c>
      <c r="H1579">
        <v>490.56</v>
      </c>
    </row>
    <row r="1580" spans="1:8" x14ac:dyDescent="0.25">
      <c r="A1580">
        <v>10849</v>
      </c>
      <c r="B1580" s="5">
        <v>35818</v>
      </c>
      <c r="C1580" t="s">
        <v>71</v>
      </c>
      <c r="D1580">
        <v>31.23</v>
      </c>
      <c r="E1580">
        <v>18</v>
      </c>
      <c r="F1580">
        <v>0.15</v>
      </c>
      <c r="G1580">
        <v>0.56000000000000005</v>
      </c>
      <c r="H1580">
        <v>478.37900000000002</v>
      </c>
    </row>
    <row r="1581" spans="1:8" x14ac:dyDescent="0.25">
      <c r="A1581">
        <v>10850</v>
      </c>
      <c r="B1581" s="5">
        <v>35818</v>
      </c>
      <c r="C1581" t="s">
        <v>72</v>
      </c>
      <c r="D1581">
        <v>14</v>
      </c>
      <c r="E1581">
        <v>20</v>
      </c>
      <c r="F1581">
        <v>0.15</v>
      </c>
      <c r="G1581">
        <v>49.19</v>
      </c>
      <c r="H1581">
        <v>287.19</v>
      </c>
    </row>
    <row r="1582" spans="1:8" x14ac:dyDescent="0.25">
      <c r="A1582">
        <v>10850</v>
      </c>
      <c r="B1582" s="5">
        <v>35818</v>
      </c>
      <c r="C1582" t="s">
        <v>10</v>
      </c>
      <c r="D1582">
        <v>2.5</v>
      </c>
      <c r="E1582">
        <v>4</v>
      </c>
      <c r="F1582">
        <v>0.15</v>
      </c>
      <c r="G1582">
        <v>49.19</v>
      </c>
      <c r="H1582">
        <v>57.69</v>
      </c>
    </row>
    <row r="1583" spans="1:8" x14ac:dyDescent="0.25">
      <c r="A1583">
        <v>10850</v>
      </c>
      <c r="B1583" s="5">
        <v>35818</v>
      </c>
      <c r="C1583" t="s">
        <v>27</v>
      </c>
      <c r="D1583">
        <v>15</v>
      </c>
      <c r="E1583">
        <v>30</v>
      </c>
      <c r="F1583">
        <v>0.15</v>
      </c>
      <c r="G1583">
        <v>49.19</v>
      </c>
      <c r="H1583">
        <v>431.69</v>
      </c>
    </row>
    <row r="1584" spans="1:8" x14ac:dyDescent="0.25">
      <c r="A1584">
        <v>10851</v>
      </c>
      <c r="B1584" s="5">
        <v>35821</v>
      </c>
      <c r="C1584" t="s">
        <v>7</v>
      </c>
      <c r="D1584">
        <v>19</v>
      </c>
      <c r="E1584">
        <v>5</v>
      </c>
      <c r="F1584">
        <v>0.05</v>
      </c>
      <c r="G1584">
        <v>160.55000000000001</v>
      </c>
      <c r="H1584">
        <v>250.8</v>
      </c>
    </row>
    <row r="1585" spans="1:8" x14ac:dyDescent="0.25">
      <c r="A1585">
        <v>10851</v>
      </c>
      <c r="B1585" s="5">
        <v>35821</v>
      </c>
      <c r="C1585" t="s">
        <v>72</v>
      </c>
      <c r="D1585">
        <v>14</v>
      </c>
      <c r="E1585">
        <v>10</v>
      </c>
      <c r="F1585">
        <v>0.05</v>
      </c>
      <c r="G1585">
        <v>160.55000000000001</v>
      </c>
      <c r="H1585">
        <v>293.55</v>
      </c>
    </row>
    <row r="1586" spans="1:8" x14ac:dyDescent="0.25">
      <c r="A1586">
        <v>10851</v>
      </c>
      <c r="B1586" s="5">
        <v>35821</v>
      </c>
      <c r="C1586" t="s">
        <v>34</v>
      </c>
      <c r="D1586">
        <v>19.5</v>
      </c>
      <c r="E1586">
        <v>10</v>
      </c>
      <c r="F1586">
        <v>0.05</v>
      </c>
      <c r="G1586">
        <v>160.55000000000001</v>
      </c>
      <c r="H1586">
        <v>345.8</v>
      </c>
    </row>
    <row r="1587" spans="1:8" x14ac:dyDescent="0.25">
      <c r="A1587">
        <v>10851</v>
      </c>
      <c r="B1587" s="5">
        <v>35821</v>
      </c>
      <c r="C1587" t="s">
        <v>33</v>
      </c>
      <c r="D1587">
        <v>55</v>
      </c>
      <c r="E1587">
        <v>42</v>
      </c>
      <c r="F1587">
        <v>0.05</v>
      </c>
      <c r="G1587">
        <v>160.55000000000001</v>
      </c>
      <c r="H1587">
        <v>2355.0500000000002</v>
      </c>
    </row>
    <row r="1588" spans="1:8" x14ac:dyDescent="0.25">
      <c r="A1588">
        <v>10852</v>
      </c>
      <c r="B1588" s="5">
        <v>35821</v>
      </c>
      <c r="C1588" t="s">
        <v>7</v>
      </c>
      <c r="D1588">
        <v>19</v>
      </c>
      <c r="E1588">
        <v>15</v>
      </c>
      <c r="F1588">
        <v>0</v>
      </c>
      <c r="G1588">
        <v>174.05</v>
      </c>
      <c r="H1588">
        <v>459.05</v>
      </c>
    </row>
    <row r="1589" spans="1:8" x14ac:dyDescent="0.25">
      <c r="A1589">
        <v>10852</v>
      </c>
      <c r="B1589" s="5">
        <v>35821</v>
      </c>
      <c r="C1589" t="s">
        <v>4</v>
      </c>
      <c r="D1589">
        <v>39</v>
      </c>
      <c r="E1589">
        <v>6</v>
      </c>
      <c r="F1589">
        <v>0</v>
      </c>
      <c r="G1589">
        <v>174.05</v>
      </c>
      <c r="H1589">
        <v>408.05</v>
      </c>
    </row>
    <row r="1590" spans="1:8" x14ac:dyDescent="0.25">
      <c r="A1590">
        <v>10852</v>
      </c>
      <c r="B1590" s="5">
        <v>35821</v>
      </c>
      <c r="C1590" t="s">
        <v>40</v>
      </c>
      <c r="D1590">
        <v>49.3</v>
      </c>
      <c r="E1590">
        <v>50</v>
      </c>
      <c r="F1590">
        <v>0</v>
      </c>
      <c r="G1590">
        <v>174.05</v>
      </c>
      <c r="H1590">
        <v>2639.05</v>
      </c>
    </row>
    <row r="1591" spans="1:8" x14ac:dyDescent="0.25">
      <c r="A1591">
        <v>10853</v>
      </c>
      <c r="B1591" s="5">
        <v>35822</v>
      </c>
      <c r="C1591" t="s">
        <v>45</v>
      </c>
      <c r="D1591">
        <v>62.5</v>
      </c>
      <c r="E1591">
        <v>10</v>
      </c>
      <c r="F1591">
        <v>0</v>
      </c>
      <c r="G1591">
        <v>53.83</v>
      </c>
      <c r="H1591">
        <v>678.83</v>
      </c>
    </row>
    <row r="1592" spans="1:8" x14ac:dyDescent="0.25">
      <c r="A1592">
        <v>10854</v>
      </c>
      <c r="B1592" s="5">
        <v>35822</v>
      </c>
      <c r="C1592" t="s">
        <v>50</v>
      </c>
      <c r="D1592">
        <v>31</v>
      </c>
      <c r="E1592">
        <v>100</v>
      </c>
      <c r="F1592">
        <v>0.15</v>
      </c>
      <c r="G1592">
        <v>100.22</v>
      </c>
      <c r="H1592">
        <v>2735.22</v>
      </c>
    </row>
    <row r="1593" spans="1:8" x14ac:dyDescent="0.25">
      <c r="A1593">
        <v>10854</v>
      </c>
      <c r="B1593" s="5">
        <v>35822</v>
      </c>
      <c r="C1593" t="s">
        <v>52</v>
      </c>
      <c r="D1593">
        <v>6</v>
      </c>
      <c r="E1593">
        <v>65</v>
      </c>
      <c r="F1593">
        <v>0.15</v>
      </c>
      <c r="G1593">
        <v>100.22</v>
      </c>
      <c r="H1593">
        <v>431.72</v>
      </c>
    </row>
    <row r="1594" spans="1:8" x14ac:dyDescent="0.25">
      <c r="A1594">
        <v>10855</v>
      </c>
      <c r="B1594" s="5">
        <v>35822</v>
      </c>
      <c r="C1594" t="s">
        <v>28</v>
      </c>
      <c r="D1594">
        <v>17.45</v>
      </c>
      <c r="E1594">
        <v>50</v>
      </c>
      <c r="F1594">
        <v>0</v>
      </c>
      <c r="G1594">
        <v>170.97</v>
      </c>
      <c r="H1594">
        <v>1043.47</v>
      </c>
    </row>
    <row r="1595" spans="1:8" x14ac:dyDescent="0.25">
      <c r="A1595">
        <v>10855</v>
      </c>
      <c r="B1595" s="5">
        <v>35822</v>
      </c>
      <c r="C1595" t="s">
        <v>12</v>
      </c>
      <c r="D1595">
        <v>12.5</v>
      </c>
      <c r="E1595">
        <v>14</v>
      </c>
      <c r="F1595">
        <v>0</v>
      </c>
      <c r="G1595">
        <v>170.97</v>
      </c>
      <c r="H1595">
        <v>345.97</v>
      </c>
    </row>
    <row r="1596" spans="1:8" x14ac:dyDescent="0.25">
      <c r="A1596">
        <v>10855</v>
      </c>
      <c r="B1596" s="5">
        <v>35822</v>
      </c>
      <c r="C1596" t="s">
        <v>11</v>
      </c>
      <c r="D1596">
        <v>38</v>
      </c>
      <c r="E1596">
        <v>24</v>
      </c>
      <c r="F1596">
        <v>0</v>
      </c>
      <c r="G1596">
        <v>170.97</v>
      </c>
      <c r="H1596">
        <v>1082.97</v>
      </c>
    </row>
    <row r="1597" spans="1:8" x14ac:dyDescent="0.25">
      <c r="A1597">
        <v>10855</v>
      </c>
      <c r="B1597" s="5">
        <v>35822</v>
      </c>
      <c r="C1597" t="s">
        <v>20</v>
      </c>
      <c r="D1597">
        <v>21.05</v>
      </c>
      <c r="E1597">
        <v>15</v>
      </c>
      <c r="F1597">
        <v>0.15</v>
      </c>
      <c r="G1597">
        <v>170.97</v>
      </c>
      <c r="H1597">
        <v>439.35750000000002</v>
      </c>
    </row>
    <row r="1598" spans="1:8" x14ac:dyDescent="0.25">
      <c r="A1598">
        <v>10856</v>
      </c>
      <c r="B1598" s="5">
        <v>35823</v>
      </c>
      <c r="C1598" t="s">
        <v>7</v>
      </c>
      <c r="D1598">
        <v>19</v>
      </c>
      <c r="E1598">
        <v>20</v>
      </c>
      <c r="F1598">
        <v>0</v>
      </c>
      <c r="G1598">
        <v>58.43</v>
      </c>
      <c r="H1598">
        <v>438.43</v>
      </c>
    </row>
    <row r="1599" spans="1:8" x14ac:dyDescent="0.25">
      <c r="A1599">
        <v>10856</v>
      </c>
      <c r="B1599" s="5">
        <v>35823</v>
      </c>
      <c r="C1599" t="s">
        <v>36</v>
      </c>
      <c r="D1599">
        <v>14</v>
      </c>
      <c r="E1599">
        <v>20</v>
      </c>
      <c r="F1599">
        <v>0</v>
      </c>
      <c r="G1599">
        <v>58.43</v>
      </c>
      <c r="H1599">
        <v>338.43</v>
      </c>
    </row>
    <row r="1600" spans="1:8" x14ac:dyDescent="0.25">
      <c r="A1600">
        <v>10857</v>
      </c>
      <c r="B1600" s="5">
        <v>35823</v>
      </c>
      <c r="C1600" t="s">
        <v>44</v>
      </c>
      <c r="D1600">
        <v>10</v>
      </c>
      <c r="E1600">
        <v>30</v>
      </c>
      <c r="F1600">
        <v>0</v>
      </c>
      <c r="G1600">
        <v>188.85</v>
      </c>
      <c r="H1600">
        <v>488.85</v>
      </c>
    </row>
    <row r="1601" spans="1:8" x14ac:dyDescent="0.25">
      <c r="A1601">
        <v>10857</v>
      </c>
      <c r="B1601" s="5">
        <v>35823</v>
      </c>
      <c r="C1601" t="s">
        <v>71</v>
      </c>
      <c r="D1601">
        <v>31.23</v>
      </c>
      <c r="E1601">
        <v>35</v>
      </c>
      <c r="F1601">
        <v>0.25</v>
      </c>
      <c r="G1601">
        <v>188.85</v>
      </c>
      <c r="H1601">
        <v>1008.638</v>
      </c>
    </row>
    <row r="1602" spans="1:8" x14ac:dyDescent="0.25">
      <c r="A1602">
        <v>10857</v>
      </c>
      <c r="B1602" s="5">
        <v>35823</v>
      </c>
      <c r="C1602" t="s">
        <v>41</v>
      </c>
      <c r="D1602">
        <v>123.79</v>
      </c>
      <c r="E1602">
        <v>10</v>
      </c>
      <c r="F1602">
        <v>0.25</v>
      </c>
      <c r="G1602">
        <v>188.85</v>
      </c>
      <c r="H1602">
        <v>1117.2750000000001</v>
      </c>
    </row>
    <row r="1603" spans="1:8" x14ac:dyDescent="0.25">
      <c r="A1603">
        <v>10858</v>
      </c>
      <c r="B1603" s="5">
        <v>35824</v>
      </c>
      <c r="C1603" t="s">
        <v>43</v>
      </c>
      <c r="D1603">
        <v>30</v>
      </c>
      <c r="E1603">
        <v>5</v>
      </c>
      <c r="F1603">
        <v>0</v>
      </c>
      <c r="G1603">
        <v>52.51</v>
      </c>
      <c r="H1603">
        <v>202.51</v>
      </c>
    </row>
    <row r="1604" spans="1:8" x14ac:dyDescent="0.25">
      <c r="A1604">
        <v>10858</v>
      </c>
      <c r="B1604" s="5">
        <v>35824</v>
      </c>
      <c r="C1604" t="s">
        <v>35</v>
      </c>
      <c r="D1604">
        <v>43.9</v>
      </c>
      <c r="E1604">
        <v>10</v>
      </c>
      <c r="F1604">
        <v>0</v>
      </c>
      <c r="G1604">
        <v>52.51</v>
      </c>
      <c r="H1604">
        <v>491.51</v>
      </c>
    </row>
    <row r="1605" spans="1:8" x14ac:dyDescent="0.25">
      <c r="A1605">
        <v>10858</v>
      </c>
      <c r="B1605" s="5">
        <v>35824</v>
      </c>
      <c r="C1605" t="s">
        <v>27</v>
      </c>
      <c r="D1605">
        <v>15</v>
      </c>
      <c r="E1605">
        <v>4</v>
      </c>
      <c r="F1605">
        <v>0</v>
      </c>
      <c r="G1605">
        <v>52.51</v>
      </c>
      <c r="H1605">
        <v>112.51</v>
      </c>
    </row>
    <row r="1606" spans="1:8" x14ac:dyDescent="0.25">
      <c r="A1606">
        <v>10859</v>
      </c>
      <c r="B1606" s="5">
        <v>35824</v>
      </c>
      <c r="C1606" t="s">
        <v>14</v>
      </c>
      <c r="D1606">
        <v>4.5</v>
      </c>
      <c r="E1606">
        <v>40</v>
      </c>
      <c r="F1606">
        <v>0.25</v>
      </c>
      <c r="G1606">
        <v>76.099999999999994</v>
      </c>
      <c r="H1606">
        <v>211.1</v>
      </c>
    </row>
    <row r="1607" spans="1:8" x14ac:dyDescent="0.25">
      <c r="A1607">
        <v>10859</v>
      </c>
      <c r="B1607" s="5">
        <v>35824</v>
      </c>
      <c r="C1607" t="s">
        <v>61</v>
      </c>
      <c r="D1607">
        <v>7.45</v>
      </c>
      <c r="E1607">
        <v>35</v>
      </c>
      <c r="F1607">
        <v>0.25</v>
      </c>
      <c r="G1607">
        <v>76.099999999999994</v>
      </c>
      <c r="H1607">
        <v>271.66250000000002</v>
      </c>
    </row>
    <row r="1608" spans="1:8" x14ac:dyDescent="0.25">
      <c r="A1608">
        <v>10859</v>
      </c>
      <c r="B1608" s="5">
        <v>35824</v>
      </c>
      <c r="C1608" t="s">
        <v>63</v>
      </c>
      <c r="D1608">
        <v>33.25</v>
      </c>
      <c r="E1608">
        <v>30</v>
      </c>
      <c r="F1608">
        <v>0.25</v>
      </c>
      <c r="G1608">
        <v>76.099999999999994</v>
      </c>
      <c r="H1608">
        <v>824.22500000000002</v>
      </c>
    </row>
    <row r="1609" spans="1:8" x14ac:dyDescent="0.25">
      <c r="A1609">
        <v>10860</v>
      </c>
      <c r="B1609" s="5">
        <v>35824</v>
      </c>
      <c r="C1609" t="s">
        <v>21</v>
      </c>
      <c r="D1609">
        <v>53</v>
      </c>
      <c r="E1609">
        <v>3</v>
      </c>
      <c r="F1609">
        <v>0</v>
      </c>
      <c r="G1609">
        <v>19.260000000000002</v>
      </c>
      <c r="H1609">
        <v>178.26</v>
      </c>
    </row>
    <row r="1610" spans="1:8" x14ac:dyDescent="0.25">
      <c r="A1610">
        <v>10860</v>
      </c>
      <c r="B1610" s="5">
        <v>35824</v>
      </c>
      <c r="C1610" t="s">
        <v>18</v>
      </c>
      <c r="D1610">
        <v>18</v>
      </c>
      <c r="E1610">
        <v>20</v>
      </c>
      <c r="F1610">
        <v>0</v>
      </c>
      <c r="G1610">
        <v>19.260000000000002</v>
      </c>
      <c r="H1610">
        <v>379.26</v>
      </c>
    </row>
    <row r="1611" spans="1:8" x14ac:dyDescent="0.25">
      <c r="A1611">
        <v>10861</v>
      </c>
      <c r="B1611" s="5">
        <v>35825</v>
      </c>
      <c r="C1611" t="s">
        <v>4</v>
      </c>
      <c r="D1611">
        <v>39</v>
      </c>
      <c r="E1611">
        <v>42</v>
      </c>
      <c r="F1611">
        <v>0</v>
      </c>
      <c r="G1611">
        <v>14.93</v>
      </c>
      <c r="H1611">
        <v>1652.93</v>
      </c>
    </row>
    <row r="1612" spans="1:8" x14ac:dyDescent="0.25">
      <c r="A1612">
        <v>10861</v>
      </c>
      <c r="B1612" s="5">
        <v>35825</v>
      </c>
      <c r="C1612" t="s">
        <v>45</v>
      </c>
      <c r="D1612">
        <v>62.5</v>
      </c>
      <c r="E1612">
        <v>20</v>
      </c>
      <c r="F1612">
        <v>0</v>
      </c>
      <c r="G1612">
        <v>14.93</v>
      </c>
      <c r="H1612">
        <v>1264.93</v>
      </c>
    </row>
    <row r="1613" spans="1:8" x14ac:dyDescent="0.25">
      <c r="A1613">
        <v>10861</v>
      </c>
      <c r="B1613" s="5">
        <v>35825</v>
      </c>
      <c r="C1613" t="s">
        <v>38</v>
      </c>
      <c r="D1613">
        <v>10</v>
      </c>
      <c r="E1613">
        <v>40</v>
      </c>
      <c r="F1613">
        <v>0</v>
      </c>
      <c r="G1613">
        <v>14.93</v>
      </c>
      <c r="H1613">
        <v>414.93</v>
      </c>
    </row>
    <row r="1614" spans="1:8" x14ac:dyDescent="0.25">
      <c r="A1614">
        <v>10861</v>
      </c>
      <c r="B1614" s="5">
        <v>35825</v>
      </c>
      <c r="C1614" t="s">
        <v>10</v>
      </c>
      <c r="D1614">
        <v>2.5</v>
      </c>
      <c r="E1614">
        <v>35</v>
      </c>
      <c r="F1614">
        <v>0</v>
      </c>
      <c r="G1614">
        <v>14.93</v>
      </c>
      <c r="H1614">
        <v>102.43</v>
      </c>
    </row>
    <row r="1615" spans="1:8" x14ac:dyDescent="0.25">
      <c r="A1615">
        <v>10861</v>
      </c>
      <c r="B1615" s="5">
        <v>35825</v>
      </c>
      <c r="C1615" t="s">
        <v>40</v>
      </c>
      <c r="D1615">
        <v>49.3</v>
      </c>
      <c r="E1615">
        <v>3</v>
      </c>
      <c r="F1615">
        <v>0</v>
      </c>
      <c r="G1615">
        <v>14.93</v>
      </c>
      <c r="H1615">
        <v>162.83000000000001</v>
      </c>
    </row>
    <row r="1616" spans="1:8" x14ac:dyDescent="0.25">
      <c r="A1616">
        <v>10862</v>
      </c>
      <c r="B1616" s="5">
        <v>35825</v>
      </c>
      <c r="C1616" t="s">
        <v>31</v>
      </c>
      <c r="D1616">
        <v>21</v>
      </c>
      <c r="E1616">
        <v>25</v>
      </c>
      <c r="F1616">
        <v>0</v>
      </c>
      <c r="G1616">
        <v>53.23</v>
      </c>
      <c r="H1616">
        <v>578.23</v>
      </c>
    </row>
    <row r="1617" spans="1:8" x14ac:dyDescent="0.25">
      <c r="A1617">
        <v>10862</v>
      </c>
      <c r="B1617" s="5">
        <v>35825</v>
      </c>
      <c r="C1617" t="s">
        <v>70</v>
      </c>
      <c r="D1617">
        <v>7</v>
      </c>
      <c r="E1617">
        <v>8</v>
      </c>
      <c r="F1617">
        <v>0</v>
      </c>
      <c r="G1617">
        <v>53.23</v>
      </c>
      <c r="H1617">
        <v>109.23</v>
      </c>
    </row>
    <row r="1618" spans="1:8" x14ac:dyDescent="0.25">
      <c r="A1618">
        <v>10863</v>
      </c>
      <c r="B1618" s="5">
        <v>35828</v>
      </c>
      <c r="C1618" t="s">
        <v>46</v>
      </c>
      <c r="D1618">
        <v>18</v>
      </c>
      <c r="E1618">
        <v>20</v>
      </c>
      <c r="F1618">
        <v>0.15</v>
      </c>
      <c r="G1618">
        <v>30.26</v>
      </c>
      <c r="H1618">
        <v>336.26</v>
      </c>
    </row>
    <row r="1619" spans="1:8" x14ac:dyDescent="0.25">
      <c r="A1619">
        <v>10863</v>
      </c>
      <c r="B1619" s="5">
        <v>35828</v>
      </c>
      <c r="C1619" t="s">
        <v>65</v>
      </c>
      <c r="D1619">
        <v>13.25</v>
      </c>
      <c r="E1619">
        <v>12</v>
      </c>
      <c r="F1619">
        <v>0.15</v>
      </c>
      <c r="G1619">
        <v>30.26</v>
      </c>
      <c r="H1619">
        <v>165.41</v>
      </c>
    </row>
    <row r="1620" spans="1:8" x14ac:dyDescent="0.25">
      <c r="A1620">
        <v>10864</v>
      </c>
      <c r="B1620" s="5">
        <v>35828</v>
      </c>
      <c r="C1620" t="s">
        <v>39</v>
      </c>
      <c r="D1620">
        <v>18</v>
      </c>
      <c r="E1620">
        <v>4</v>
      </c>
      <c r="F1620">
        <v>0</v>
      </c>
      <c r="G1620">
        <v>3.04</v>
      </c>
      <c r="H1620">
        <v>75.040000000000006</v>
      </c>
    </row>
    <row r="1621" spans="1:8" x14ac:dyDescent="0.25">
      <c r="A1621">
        <v>10864</v>
      </c>
      <c r="B1621" s="5">
        <v>35828</v>
      </c>
      <c r="C1621" t="s">
        <v>53</v>
      </c>
      <c r="D1621">
        <v>14</v>
      </c>
      <c r="E1621">
        <v>15</v>
      </c>
      <c r="F1621">
        <v>0</v>
      </c>
      <c r="G1621">
        <v>3.04</v>
      </c>
      <c r="H1621">
        <v>213.04</v>
      </c>
    </row>
    <row r="1622" spans="1:8" x14ac:dyDescent="0.25">
      <c r="A1622">
        <v>10865</v>
      </c>
      <c r="B1622" s="5">
        <v>35828</v>
      </c>
      <c r="C1622" t="s">
        <v>69</v>
      </c>
      <c r="D1622">
        <v>263.5</v>
      </c>
      <c r="E1622">
        <v>60</v>
      </c>
      <c r="F1622">
        <v>0.05</v>
      </c>
      <c r="G1622">
        <v>348.14</v>
      </c>
      <c r="H1622">
        <v>15367.64</v>
      </c>
    </row>
    <row r="1623" spans="1:8" x14ac:dyDescent="0.25">
      <c r="A1623">
        <v>10865</v>
      </c>
      <c r="B1623" s="5">
        <v>35828</v>
      </c>
      <c r="C1623" t="s">
        <v>8</v>
      </c>
      <c r="D1623">
        <v>18</v>
      </c>
      <c r="E1623">
        <v>80</v>
      </c>
      <c r="F1623">
        <v>0.05</v>
      </c>
      <c r="G1623">
        <v>348.14</v>
      </c>
      <c r="H1623">
        <v>1716.14</v>
      </c>
    </row>
    <row r="1624" spans="1:8" x14ac:dyDescent="0.25">
      <c r="A1624">
        <v>10866</v>
      </c>
      <c r="B1624" s="5">
        <v>35829</v>
      </c>
      <c r="C1624" t="s">
        <v>7</v>
      </c>
      <c r="D1624">
        <v>19</v>
      </c>
      <c r="E1624">
        <v>21</v>
      </c>
      <c r="F1624">
        <v>0.25</v>
      </c>
      <c r="G1624">
        <v>109.11</v>
      </c>
      <c r="H1624">
        <v>408.36</v>
      </c>
    </row>
    <row r="1625" spans="1:8" x14ac:dyDescent="0.25">
      <c r="A1625">
        <v>10866</v>
      </c>
      <c r="B1625" s="5">
        <v>35829</v>
      </c>
      <c r="C1625" t="s">
        <v>14</v>
      </c>
      <c r="D1625">
        <v>4.5</v>
      </c>
      <c r="E1625">
        <v>6</v>
      </c>
      <c r="F1625">
        <v>0.25</v>
      </c>
      <c r="G1625">
        <v>109.11</v>
      </c>
      <c r="H1625">
        <v>129.36000000000001</v>
      </c>
    </row>
    <row r="1626" spans="1:8" x14ac:dyDescent="0.25">
      <c r="A1626">
        <v>10866</v>
      </c>
      <c r="B1626" s="5">
        <v>35829</v>
      </c>
      <c r="C1626" t="s">
        <v>25</v>
      </c>
      <c r="D1626">
        <v>25.89</v>
      </c>
      <c r="E1626">
        <v>40</v>
      </c>
      <c r="F1626">
        <v>0.25</v>
      </c>
      <c r="G1626">
        <v>109.11</v>
      </c>
      <c r="H1626">
        <v>885.80989999999997</v>
      </c>
    </row>
    <row r="1627" spans="1:8" x14ac:dyDescent="0.25">
      <c r="A1627">
        <v>10867</v>
      </c>
      <c r="B1627" s="5">
        <v>35829</v>
      </c>
      <c r="C1627" t="s">
        <v>29</v>
      </c>
      <c r="D1627">
        <v>32.799999999999997</v>
      </c>
      <c r="E1627">
        <v>3</v>
      </c>
      <c r="F1627">
        <v>0</v>
      </c>
      <c r="G1627">
        <v>1.93</v>
      </c>
      <c r="H1627">
        <v>100.33</v>
      </c>
    </row>
    <row r="1628" spans="1:8" x14ac:dyDescent="0.25">
      <c r="A1628">
        <v>10868</v>
      </c>
      <c r="B1628" s="5">
        <v>35830</v>
      </c>
      <c r="C1628" t="s">
        <v>71</v>
      </c>
      <c r="D1628">
        <v>31.23</v>
      </c>
      <c r="E1628">
        <v>20</v>
      </c>
      <c r="F1628">
        <v>0</v>
      </c>
      <c r="G1628">
        <v>191.27</v>
      </c>
      <c r="H1628">
        <v>815.87</v>
      </c>
    </row>
    <row r="1629" spans="1:8" x14ac:dyDescent="0.25">
      <c r="A1629">
        <v>10868</v>
      </c>
      <c r="B1629" s="5">
        <v>35830</v>
      </c>
      <c r="C1629" t="s">
        <v>39</v>
      </c>
      <c r="D1629">
        <v>18</v>
      </c>
      <c r="E1629">
        <v>30</v>
      </c>
      <c r="F1629">
        <v>0</v>
      </c>
      <c r="G1629">
        <v>191.27</v>
      </c>
      <c r="H1629">
        <v>731.27</v>
      </c>
    </row>
    <row r="1630" spans="1:8" x14ac:dyDescent="0.25">
      <c r="A1630">
        <v>10868</v>
      </c>
      <c r="B1630" s="5">
        <v>35830</v>
      </c>
      <c r="C1630" t="s">
        <v>23</v>
      </c>
      <c r="D1630">
        <v>20</v>
      </c>
      <c r="E1630">
        <v>42</v>
      </c>
      <c r="F1630">
        <v>0.1</v>
      </c>
      <c r="G1630">
        <v>191.27</v>
      </c>
      <c r="H1630">
        <v>947.27</v>
      </c>
    </row>
    <row r="1631" spans="1:8" x14ac:dyDescent="0.25">
      <c r="A1631">
        <v>10869</v>
      </c>
      <c r="B1631" s="5">
        <v>35830</v>
      </c>
      <c r="C1631" t="s">
        <v>46</v>
      </c>
      <c r="D1631">
        <v>18</v>
      </c>
      <c r="E1631">
        <v>40</v>
      </c>
      <c r="F1631">
        <v>0</v>
      </c>
      <c r="G1631">
        <v>143.28</v>
      </c>
      <c r="H1631">
        <v>863.28</v>
      </c>
    </row>
    <row r="1632" spans="1:8" x14ac:dyDescent="0.25">
      <c r="A1632">
        <v>10869</v>
      </c>
      <c r="B1632" s="5">
        <v>35830</v>
      </c>
      <c r="C1632" t="s">
        <v>31</v>
      </c>
      <c r="D1632">
        <v>21</v>
      </c>
      <c r="E1632">
        <v>10</v>
      </c>
      <c r="F1632">
        <v>0</v>
      </c>
      <c r="G1632">
        <v>143.28</v>
      </c>
      <c r="H1632">
        <v>353.28</v>
      </c>
    </row>
    <row r="1633" spans="1:8" x14ac:dyDescent="0.25">
      <c r="A1633">
        <v>10869</v>
      </c>
      <c r="B1633" s="5">
        <v>35830</v>
      </c>
      <c r="C1633" t="s">
        <v>73</v>
      </c>
      <c r="D1633">
        <v>9</v>
      </c>
      <c r="E1633">
        <v>50</v>
      </c>
      <c r="F1633">
        <v>0</v>
      </c>
      <c r="G1633">
        <v>143.28</v>
      </c>
      <c r="H1633">
        <v>593.28</v>
      </c>
    </row>
    <row r="1634" spans="1:8" x14ac:dyDescent="0.25">
      <c r="A1634">
        <v>10869</v>
      </c>
      <c r="B1634" s="5">
        <v>35830</v>
      </c>
      <c r="C1634" t="s">
        <v>58</v>
      </c>
      <c r="D1634">
        <v>12.5</v>
      </c>
      <c r="E1634">
        <v>20</v>
      </c>
      <c r="F1634">
        <v>0</v>
      </c>
      <c r="G1634">
        <v>143.28</v>
      </c>
      <c r="H1634">
        <v>393.28</v>
      </c>
    </row>
    <row r="1635" spans="1:8" x14ac:dyDescent="0.25">
      <c r="A1635">
        <v>10870</v>
      </c>
      <c r="B1635" s="5">
        <v>35830</v>
      </c>
      <c r="C1635" t="s">
        <v>39</v>
      </c>
      <c r="D1635">
        <v>18</v>
      </c>
      <c r="E1635">
        <v>3</v>
      </c>
      <c r="F1635">
        <v>0</v>
      </c>
      <c r="G1635">
        <v>12.04</v>
      </c>
      <c r="H1635">
        <v>66.040000000000006</v>
      </c>
    </row>
    <row r="1636" spans="1:8" x14ac:dyDescent="0.25">
      <c r="A1636">
        <v>10870</v>
      </c>
      <c r="B1636" s="5">
        <v>35830</v>
      </c>
      <c r="C1636" t="s">
        <v>21</v>
      </c>
      <c r="D1636">
        <v>53</v>
      </c>
      <c r="E1636">
        <v>2</v>
      </c>
      <c r="F1636">
        <v>0</v>
      </c>
      <c r="G1636">
        <v>12.04</v>
      </c>
      <c r="H1636">
        <v>118.04</v>
      </c>
    </row>
    <row r="1637" spans="1:8" x14ac:dyDescent="0.25">
      <c r="A1637">
        <v>10871</v>
      </c>
      <c r="B1637" s="5">
        <v>35831</v>
      </c>
      <c r="C1637" t="s">
        <v>66</v>
      </c>
      <c r="D1637">
        <v>25</v>
      </c>
      <c r="E1637">
        <v>50</v>
      </c>
      <c r="F1637">
        <v>0.05</v>
      </c>
      <c r="G1637">
        <v>112.27</v>
      </c>
      <c r="H1637">
        <v>1299.77</v>
      </c>
    </row>
    <row r="1638" spans="1:8" x14ac:dyDescent="0.25">
      <c r="A1638">
        <v>10871</v>
      </c>
      <c r="B1638" s="5">
        <v>35831</v>
      </c>
      <c r="C1638" t="s">
        <v>28</v>
      </c>
      <c r="D1638">
        <v>17.45</v>
      </c>
      <c r="E1638">
        <v>12</v>
      </c>
      <c r="F1638">
        <v>0.05</v>
      </c>
      <c r="G1638">
        <v>112.27</v>
      </c>
      <c r="H1638">
        <v>311.2</v>
      </c>
    </row>
    <row r="1639" spans="1:8" x14ac:dyDescent="0.25">
      <c r="A1639">
        <v>10871</v>
      </c>
      <c r="B1639" s="5">
        <v>35831</v>
      </c>
      <c r="C1639" t="s">
        <v>4</v>
      </c>
      <c r="D1639">
        <v>39</v>
      </c>
      <c r="E1639">
        <v>16</v>
      </c>
      <c r="F1639">
        <v>0.05</v>
      </c>
      <c r="G1639">
        <v>112.27</v>
      </c>
      <c r="H1639">
        <v>705.07</v>
      </c>
    </row>
    <row r="1640" spans="1:8" x14ac:dyDescent="0.25">
      <c r="A1640">
        <v>10872</v>
      </c>
      <c r="B1640" s="5">
        <v>35831</v>
      </c>
      <c r="C1640" t="s">
        <v>30</v>
      </c>
      <c r="D1640">
        <v>24</v>
      </c>
      <c r="E1640">
        <v>10</v>
      </c>
      <c r="F1640">
        <v>0.05</v>
      </c>
      <c r="G1640">
        <v>175.32</v>
      </c>
      <c r="H1640">
        <v>403.32</v>
      </c>
    </row>
    <row r="1641" spans="1:8" x14ac:dyDescent="0.25">
      <c r="A1641">
        <v>10872</v>
      </c>
      <c r="B1641" s="5">
        <v>35831</v>
      </c>
      <c r="C1641" t="s">
        <v>40</v>
      </c>
      <c r="D1641">
        <v>49.3</v>
      </c>
      <c r="E1641">
        <v>20</v>
      </c>
      <c r="F1641">
        <v>0.05</v>
      </c>
      <c r="G1641">
        <v>175.32</v>
      </c>
      <c r="H1641">
        <v>1112.02</v>
      </c>
    </row>
    <row r="1642" spans="1:8" x14ac:dyDescent="0.25">
      <c r="A1642">
        <v>10872</v>
      </c>
      <c r="B1642" s="5">
        <v>35831</v>
      </c>
      <c r="C1642" t="s">
        <v>63</v>
      </c>
      <c r="D1642">
        <v>33.25</v>
      </c>
      <c r="E1642">
        <v>15</v>
      </c>
      <c r="F1642">
        <v>0.05</v>
      </c>
      <c r="G1642">
        <v>175.32</v>
      </c>
      <c r="H1642">
        <v>649.13250000000005</v>
      </c>
    </row>
    <row r="1643" spans="1:8" x14ac:dyDescent="0.25">
      <c r="A1643">
        <v>10872</v>
      </c>
      <c r="B1643" s="5">
        <v>35831</v>
      </c>
      <c r="C1643" t="s">
        <v>20</v>
      </c>
      <c r="D1643">
        <v>21.05</v>
      </c>
      <c r="E1643">
        <v>21</v>
      </c>
      <c r="F1643">
        <v>0.05</v>
      </c>
      <c r="G1643">
        <v>175.32</v>
      </c>
      <c r="H1643">
        <v>595.26750000000004</v>
      </c>
    </row>
    <row r="1644" spans="1:8" x14ac:dyDescent="0.25">
      <c r="A1644">
        <v>10873</v>
      </c>
      <c r="B1644" s="5">
        <v>35832</v>
      </c>
      <c r="C1644" t="s">
        <v>38</v>
      </c>
      <c r="D1644">
        <v>10</v>
      </c>
      <c r="E1644">
        <v>20</v>
      </c>
      <c r="F1644">
        <v>0</v>
      </c>
      <c r="G1644">
        <v>0.82</v>
      </c>
      <c r="H1644">
        <v>200.82</v>
      </c>
    </row>
    <row r="1645" spans="1:8" x14ac:dyDescent="0.25">
      <c r="A1645">
        <v>10873</v>
      </c>
      <c r="B1645" s="5">
        <v>35832</v>
      </c>
      <c r="C1645" t="s">
        <v>56</v>
      </c>
      <c r="D1645">
        <v>45.6</v>
      </c>
      <c r="E1645">
        <v>3</v>
      </c>
      <c r="F1645">
        <v>0</v>
      </c>
      <c r="G1645">
        <v>0.82</v>
      </c>
      <c r="H1645">
        <v>137.62</v>
      </c>
    </row>
    <row r="1646" spans="1:8" x14ac:dyDescent="0.25">
      <c r="A1646">
        <v>10874</v>
      </c>
      <c r="B1646" s="5">
        <v>35832</v>
      </c>
      <c r="C1646" t="s">
        <v>50</v>
      </c>
      <c r="D1646">
        <v>31</v>
      </c>
      <c r="E1646">
        <v>10</v>
      </c>
      <c r="F1646">
        <v>0</v>
      </c>
      <c r="G1646">
        <v>19.579999999999998</v>
      </c>
      <c r="H1646">
        <v>329.58</v>
      </c>
    </row>
    <row r="1647" spans="1:8" x14ac:dyDescent="0.25">
      <c r="A1647">
        <v>10875</v>
      </c>
      <c r="B1647" s="5">
        <v>35832</v>
      </c>
      <c r="C1647" t="s">
        <v>60</v>
      </c>
      <c r="D1647">
        <v>9.1999999999999993</v>
      </c>
      <c r="E1647">
        <v>25</v>
      </c>
      <c r="F1647">
        <v>0</v>
      </c>
      <c r="G1647">
        <v>32.369999999999997</v>
      </c>
      <c r="H1647">
        <v>262.37</v>
      </c>
    </row>
    <row r="1648" spans="1:8" x14ac:dyDescent="0.25">
      <c r="A1648">
        <v>10875</v>
      </c>
      <c r="B1648" s="5">
        <v>35832</v>
      </c>
      <c r="C1648" t="s">
        <v>74</v>
      </c>
      <c r="D1648">
        <v>9.5</v>
      </c>
      <c r="E1648">
        <v>21</v>
      </c>
      <c r="F1648">
        <v>0.1</v>
      </c>
      <c r="G1648">
        <v>32.369999999999997</v>
      </c>
      <c r="H1648">
        <v>211.92</v>
      </c>
    </row>
    <row r="1649" spans="1:8" x14ac:dyDescent="0.25">
      <c r="A1649">
        <v>10875</v>
      </c>
      <c r="B1649" s="5">
        <v>35832</v>
      </c>
      <c r="C1649" t="s">
        <v>23</v>
      </c>
      <c r="D1649">
        <v>20</v>
      </c>
      <c r="E1649">
        <v>15</v>
      </c>
      <c r="F1649">
        <v>0</v>
      </c>
      <c r="G1649">
        <v>32.369999999999997</v>
      </c>
      <c r="H1649">
        <v>332.37</v>
      </c>
    </row>
    <row r="1650" spans="1:8" x14ac:dyDescent="0.25">
      <c r="A1650">
        <v>10876</v>
      </c>
      <c r="B1650" s="5">
        <v>35835</v>
      </c>
      <c r="C1650" t="s">
        <v>59</v>
      </c>
      <c r="D1650">
        <v>12</v>
      </c>
      <c r="E1650">
        <v>21</v>
      </c>
      <c r="F1650">
        <v>0</v>
      </c>
      <c r="G1650">
        <v>60.42</v>
      </c>
      <c r="H1650">
        <v>312.42</v>
      </c>
    </row>
    <row r="1651" spans="1:8" x14ac:dyDescent="0.25">
      <c r="A1651">
        <v>10876</v>
      </c>
      <c r="B1651" s="5">
        <v>35835</v>
      </c>
      <c r="C1651" t="s">
        <v>63</v>
      </c>
      <c r="D1651">
        <v>33.25</v>
      </c>
      <c r="E1651">
        <v>20</v>
      </c>
      <c r="F1651">
        <v>0</v>
      </c>
      <c r="G1651">
        <v>60.42</v>
      </c>
      <c r="H1651">
        <v>725.42</v>
      </c>
    </row>
    <row r="1652" spans="1:8" x14ac:dyDescent="0.25">
      <c r="A1652">
        <v>10877</v>
      </c>
      <c r="B1652" s="5">
        <v>35835</v>
      </c>
      <c r="C1652" t="s">
        <v>28</v>
      </c>
      <c r="D1652">
        <v>17.45</v>
      </c>
      <c r="E1652">
        <v>30</v>
      </c>
      <c r="F1652">
        <v>0.25</v>
      </c>
      <c r="G1652">
        <v>38.06</v>
      </c>
      <c r="H1652">
        <v>430.685</v>
      </c>
    </row>
    <row r="1653" spans="1:8" x14ac:dyDescent="0.25">
      <c r="A1653">
        <v>10877</v>
      </c>
      <c r="B1653" s="5">
        <v>35835</v>
      </c>
      <c r="C1653" t="s">
        <v>45</v>
      </c>
      <c r="D1653">
        <v>62.5</v>
      </c>
      <c r="E1653">
        <v>25</v>
      </c>
      <c r="F1653">
        <v>0</v>
      </c>
      <c r="G1653">
        <v>38.06</v>
      </c>
      <c r="H1653">
        <v>1600.56</v>
      </c>
    </row>
    <row r="1654" spans="1:8" x14ac:dyDescent="0.25">
      <c r="A1654">
        <v>10878</v>
      </c>
      <c r="B1654" s="5">
        <v>35836</v>
      </c>
      <c r="C1654" t="s">
        <v>37</v>
      </c>
      <c r="D1654">
        <v>81</v>
      </c>
      <c r="E1654">
        <v>20</v>
      </c>
      <c r="F1654">
        <v>0.05</v>
      </c>
      <c r="G1654">
        <v>46.69</v>
      </c>
      <c r="H1654">
        <v>1585.69</v>
      </c>
    </row>
    <row r="1655" spans="1:8" x14ac:dyDescent="0.25">
      <c r="A1655">
        <v>10879</v>
      </c>
      <c r="B1655" s="5">
        <v>35836</v>
      </c>
      <c r="C1655" t="s">
        <v>5</v>
      </c>
      <c r="D1655">
        <v>18.399999999999999</v>
      </c>
      <c r="E1655">
        <v>12</v>
      </c>
      <c r="F1655">
        <v>0</v>
      </c>
      <c r="G1655">
        <v>8.5</v>
      </c>
      <c r="H1655">
        <v>229.3</v>
      </c>
    </row>
    <row r="1656" spans="1:8" x14ac:dyDescent="0.25">
      <c r="A1656">
        <v>10879</v>
      </c>
      <c r="B1656" s="5">
        <v>35836</v>
      </c>
      <c r="C1656" t="s">
        <v>20</v>
      </c>
      <c r="D1656">
        <v>21.05</v>
      </c>
      <c r="E1656">
        <v>10</v>
      </c>
      <c r="F1656">
        <v>0</v>
      </c>
      <c r="G1656">
        <v>8.5</v>
      </c>
      <c r="H1656">
        <v>219</v>
      </c>
    </row>
    <row r="1657" spans="1:8" x14ac:dyDescent="0.25">
      <c r="A1657">
        <v>10879</v>
      </c>
      <c r="B1657" s="5">
        <v>35836</v>
      </c>
      <c r="C1657" t="s">
        <v>18</v>
      </c>
      <c r="D1657">
        <v>18</v>
      </c>
      <c r="E1657">
        <v>10</v>
      </c>
      <c r="F1657">
        <v>0</v>
      </c>
      <c r="G1657">
        <v>8.5</v>
      </c>
      <c r="H1657">
        <v>188.5</v>
      </c>
    </row>
    <row r="1658" spans="1:8" x14ac:dyDescent="0.25">
      <c r="A1658">
        <v>10880</v>
      </c>
      <c r="B1658" s="5">
        <v>35836</v>
      </c>
      <c r="C1658" t="s">
        <v>73</v>
      </c>
      <c r="D1658">
        <v>9</v>
      </c>
      <c r="E1658">
        <v>30</v>
      </c>
      <c r="F1658">
        <v>0.2</v>
      </c>
      <c r="G1658">
        <v>88.01</v>
      </c>
      <c r="H1658">
        <v>304.01</v>
      </c>
    </row>
    <row r="1659" spans="1:8" x14ac:dyDescent="0.25">
      <c r="A1659">
        <v>10880</v>
      </c>
      <c r="B1659" s="5">
        <v>35836</v>
      </c>
      <c r="C1659" t="s">
        <v>80</v>
      </c>
      <c r="D1659">
        <v>28.5</v>
      </c>
      <c r="E1659">
        <v>30</v>
      </c>
      <c r="F1659">
        <v>0.2</v>
      </c>
      <c r="G1659">
        <v>88.01</v>
      </c>
      <c r="H1659">
        <v>772.01</v>
      </c>
    </row>
    <row r="1660" spans="1:8" x14ac:dyDescent="0.25">
      <c r="A1660">
        <v>10880</v>
      </c>
      <c r="B1660" s="5">
        <v>35836</v>
      </c>
      <c r="C1660" t="s">
        <v>27</v>
      </c>
      <c r="D1660">
        <v>15</v>
      </c>
      <c r="E1660">
        <v>50</v>
      </c>
      <c r="F1660">
        <v>0.2</v>
      </c>
      <c r="G1660">
        <v>88.01</v>
      </c>
      <c r="H1660">
        <v>688.01</v>
      </c>
    </row>
    <row r="1661" spans="1:8" x14ac:dyDescent="0.25">
      <c r="A1661">
        <v>10881</v>
      </c>
      <c r="B1661" s="5">
        <v>35837</v>
      </c>
      <c r="C1661" t="s">
        <v>55</v>
      </c>
      <c r="D1661">
        <v>15</v>
      </c>
      <c r="E1661">
        <v>10</v>
      </c>
      <c r="F1661">
        <v>0</v>
      </c>
      <c r="G1661">
        <v>2.84</v>
      </c>
      <c r="H1661">
        <v>152.84</v>
      </c>
    </row>
    <row r="1662" spans="1:8" x14ac:dyDescent="0.25">
      <c r="A1662">
        <v>10882</v>
      </c>
      <c r="B1662" s="5">
        <v>35837</v>
      </c>
      <c r="C1662" t="s">
        <v>36</v>
      </c>
      <c r="D1662">
        <v>14</v>
      </c>
      <c r="E1662">
        <v>25</v>
      </c>
      <c r="F1662">
        <v>0</v>
      </c>
      <c r="G1662">
        <v>23.1</v>
      </c>
      <c r="H1662">
        <v>373.1</v>
      </c>
    </row>
    <row r="1663" spans="1:8" x14ac:dyDescent="0.25">
      <c r="A1663">
        <v>10882</v>
      </c>
      <c r="B1663" s="5">
        <v>35837</v>
      </c>
      <c r="C1663" t="s">
        <v>23</v>
      </c>
      <c r="D1663">
        <v>20</v>
      </c>
      <c r="E1663">
        <v>20</v>
      </c>
      <c r="F1663">
        <v>0.15</v>
      </c>
      <c r="G1663">
        <v>23.1</v>
      </c>
      <c r="H1663">
        <v>363.1</v>
      </c>
    </row>
    <row r="1664" spans="1:8" x14ac:dyDescent="0.25">
      <c r="A1664">
        <v>10882</v>
      </c>
      <c r="B1664" s="5">
        <v>35837</v>
      </c>
      <c r="C1664" t="s">
        <v>61</v>
      </c>
      <c r="D1664">
        <v>7.45</v>
      </c>
      <c r="E1664">
        <v>32</v>
      </c>
      <c r="F1664">
        <v>0.15</v>
      </c>
      <c r="G1664">
        <v>23.1</v>
      </c>
      <c r="H1664">
        <v>225.74</v>
      </c>
    </row>
    <row r="1665" spans="1:8" x14ac:dyDescent="0.25">
      <c r="A1665">
        <v>10883</v>
      </c>
      <c r="B1665" s="5">
        <v>35838</v>
      </c>
      <c r="C1665" t="s">
        <v>14</v>
      </c>
      <c r="D1665">
        <v>4.5</v>
      </c>
      <c r="E1665">
        <v>8</v>
      </c>
      <c r="F1665">
        <v>0</v>
      </c>
      <c r="G1665">
        <v>0.53</v>
      </c>
      <c r="H1665">
        <v>36.53</v>
      </c>
    </row>
    <row r="1666" spans="1:8" x14ac:dyDescent="0.25">
      <c r="A1666">
        <v>10884</v>
      </c>
      <c r="B1666" s="5">
        <v>35838</v>
      </c>
      <c r="C1666" t="s">
        <v>38</v>
      </c>
      <c r="D1666">
        <v>10</v>
      </c>
      <c r="E1666">
        <v>40</v>
      </c>
      <c r="F1666">
        <v>0.05</v>
      </c>
      <c r="G1666">
        <v>90.97</v>
      </c>
      <c r="H1666">
        <v>470.97</v>
      </c>
    </row>
    <row r="1667" spans="1:8" x14ac:dyDescent="0.25">
      <c r="A1667">
        <v>10884</v>
      </c>
      <c r="B1667" s="5">
        <v>35838</v>
      </c>
      <c r="C1667" t="s">
        <v>11</v>
      </c>
      <c r="D1667">
        <v>38</v>
      </c>
      <c r="E1667">
        <v>21</v>
      </c>
      <c r="F1667">
        <v>0.05</v>
      </c>
      <c r="G1667">
        <v>90.97</v>
      </c>
      <c r="H1667">
        <v>849.06989999999996</v>
      </c>
    </row>
    <row r="1668" spans="1:8" x14ac:dyDescent="0.25">
      <c r="A1668">
        <v>10884</v>
      </c>
      <c r="B1668" s="5">
        <v>35838</v>
      </c>
      <c r="C1668" t="s">
        <v>20</v>
      </c>
      <c r="D1668">
        <v>21.05</v>
      </c>
      <c r="E1668">
        <v>12</v>
      </c>
      <c r="F1668">
        <v>0.05</v>
      </c>
      <c r="G1668">
        <v>90.97</v>
      </c>
      <c r="H1668">
        <v>330.94</v>
      </c>
    </row>
    <row r="1669" spans="1:8" x14ac:dyDescent="0.25">
      <c r="A1669">
        <v>10885</v>
      </c>
      <c r="B1669" s="5">
        <v>35838</v>
      </c>
      <c r="C1669" t="s">
        <v>7</v>
      </c>
      <c r="D1669">
        <v>19</v>
      </c>
      <c r="E1669">
        <v>20</v>
      </c>
      <c r="F1669">
        <v>0</v>
      </c>
      <c r="G1669">
        <v>5.64</v>
      </c>
      <c r="H1669">
        <v>385.64</v>
      </c>
    </row>
    <row r="1670" spans="1:8" x14ac:dyDescent="0.25">
      <c r="A1670">
        <v>10885</v>
      </c>
      <c r="B1670" s="5">
        <v>35838</v>
      </c>
      <c r="C1670" t="s">
        <v>14</v>
      </c>
      <c r="D1670">
        <v>4.5</v>
      </c>
      <c r="E1670">
        <v>12</v>
      </c>
      <c r="F1670">
        <v>0</v>
      </c>
      <c r="G1670">
        <v>5.64</v>
      </c>
      <c r="H1670">
        <v>59.64</v>
      </c>
    </row>
    <row r="1671" spans="1:8" x14ac:dyDescent="0.25">
      <c r="A1671">
        <v>10885</v>
      </c>
      <c r="B1671" s="5">
        <v>35838</v>
      </c>
      <c r="C1671" t="s">
        <v>27</v>
      </c>
      <c r="D1671">
        <v>15</v>
      </c>
      <c r="E1671">
        <v>30</v>
      </c>
      <c r="F1671">
        <v>0</v>
      </c>
      <c r="G1671">
        <v>5.64</v>
      </c>
      <c r="H1671">
        <v>455.64</v>
      </c>
    </row>
    <row r="1672" spans="1:8" x14ac:dyDescent="0.25">
      <c r="A1672">
        <v>10885</v>
      </c>
      <c r="B1672" s="5">
        <v>35838</v>
      </c>
      <c r="C1672" t="s">
        <v>26</v>
      </c>
      <c r="D1672">
        <v>13</v>
      </c>
      <c r="E1672">
        <v>25</v>
      </c>
      <c r="F1672">
        <v>0</v>
      </c>
      <c r="G1672">
        <v>5.64</v>
      </c>
      <c r="H1672">
        <v>330.64</v>
      </c>
    </row>
    <row r="1673" spans="1:8" x14ac:dyDescent="0.25">
      <c r="A1673">
        <v>10886</v>
      </c>
      <c r="B1673" s="5">
        <v>35839</v>
      </c>
      <c r="C1673" t="s">
        <v>50</v>
      </c>
      <c r="D1673">
        <v>31</v>
      </c>
      <c r="E1673">
        <v>70</v>
      </c>
      <c r="F1673">
        <v>0</v>
      </c>
      <c r="G1673">
        <v>4.99</v>
      </c>
      <c r="H1673">
        <v>2174.9899999999998</v>
      </c>
    </row>
    <row r="1674" spans="1:8" x14ac:dyDescent="0.25">
      <c r="A1674">
        <v>10886</v>
      </c>
      <c r="B1674" s="5">
        <v>35839</v>
      </c>
      <c r="C1674" t="s">
        <v>12</v>
      </c>
      <c r="D1674">
        <v>12.5</v>
      </c>
      <c r="E1674">
        <v>35</v>
      </c>
      <c r="F1674">
        <v>0</v>
      </c>
      <c r="G1674">
        <v>4.99</v>
      </c>
      <c r="H1674">
        <v>442.49</v>
      </c>
    </row>
    <row r="1675" spans="1:8" x14ac:dyDescent="0.25">
      <c r="A1675">
        <v>10886</v>
      </c>
      <c r="B1675" s="5">
        <v>35839</v>
      </c>
      <c r="C1675" t="s">
        <v>26</v>
      </c>
      <c r="D1675">
        <v>13</v>
      </c>
      <c r="E1675">
        <v>40</v>
      </c>
      <c r="F1675">
        <v>0</v>
      </c>
      <c r="G1675">
        <v>4.99</v>
      </c>
      <c r="H1675">
        <v>524.99</v>
      </c>
    </row>
    <row r="1676" spans="1:8" x14ac:dyDescent="0.25">
      <c r="A1676">
        <v>10887</v>
      </c>
      <c r="B1676" s="5">
        <v>35839</v>
      </c>
      <c r="C1676" t="s">
        <v>72</v>
      </c>
      <c r="D1676">
        <v>14</v>
      </c>
      <c r="E1676">
        <v>5</v>
      </c>
      <c r="F1676">
        <v>0</v>
      </c>
      <c r="G1676">
        <v>1.25</v>
      </c>
      <c r="H1676">
        <v>71.25</v>
      </c>
    </row>
    <row r="1677" spans="1:8" x14ac:dyDescent="0.25">
      <c r="A1677">
        <v>10888</v>
      </c>
      <c r="B1677" s="5">
        <v>35842</v>
      </c>
      <c r="C1677" t="s">
        <v>7</v>
      </c>
      <c r="D1677">
        <v>19</v>
      </c>
      <c r="E1677">
        <v>20</v>
      </c>
      <c r="F1677">
        <v>0</v>
      </c>
      <c r="G1677">
        <v>51.87</v>
      </c>
      <c r="H1677">
        <v>431.87</v>
      </c>
    </row>
    <row r="1678" spans="1:8" x14ac:dyDescent="0.25">
      <c r="A1678">
        <v>10888</v>
      </c>
      <c r="B1678" s="5">
        <v>35842</v>
      </c>
      <c r="C1678" t="s">
        <v>58</v>
      </c>
      <c r="D1678">
        <v>12.5</v>
      </c>
      <c r="E1678">
        <v>18</v>
      </c>
      <c r="F1678">
        <v>0</v>
      </c>
      <c r="G1678">
        <v>51.87</v>
      </c>
      <c r="H1678">
        <v>276.87</v>
      </c>
    </row>
    <row r="1679" spans="1:8" x14ac:dyDescent="0.25">
      <c r="A1679">
        <v>10889</v>
      </c>
      <c r="B1679" s="5">
        <v>35842</v>
      </c>
      <c r="C1679" t="s">
        <v>31</v>
      </c>
      <c r="D1679">
        <v>21</v>
      </c>
      <c r="E1679">
        <v>40</v>
      </c>
      <c r="F1679">
        <v>0</v>
      </c>
      <c r="G1679">
        <v>280.61</v>
      </c>
      <c r="H1679">
        <v>1120.6099999999999</v>
      </c>
    </row>
    <row r="1680" spans="1:8" x14ac:dyDescent="0.25">
      <c r="A1680">
        <v>10889</v>
      </c>
      <c r="B1680" s="5">
        <v>35842</v>
      </c>
      <c r="C1680" t="s">
        <v>69</v>
      </c>
      <c r="D1680">
        <v>263.5</v>
      </c>
      <c r="E1680">
        <v>40</v>
      </c>
      <c r="F1680">
        <v>0</v>
      </c>
      <c r="G1680">
        <v>280.61</v>
      </c>
      <c r="H1680">
        <v>10820.61</v>
      </c>
    </row>
    <row r="1681" spans="1:8" x14ac:dyDescent="0.25">
      <c r="A1681">
        <v>10890</v>
      </c>
      <c r="B1681" s="5">
        <v>35842</v>
      </c>
      <c r="C1681" t="s">
        <v>4</v>
      </c>
      <c r="D1681">
        <v>39</v>
      </c>
      <c r="E1681">
        <v>15</v>
      </c>
      <c r="F1681">
        <v>0</v>
      </c>
      <c r="G1681">
        <v>32.76</v>
      </c>
      <c r="H1681">
        <v>617.76</v>
      </c>
    </row>
    <row r="1682" spans="1:8" x14ac:dyDescent="0.25">
      <c r="A1682">
        <v>10890</v>
      </c>
      <c r="B1682" s="5">
        <v>35842</v>
      </c>
      <c r="C1682" t="s">
        <v>57</v>
      </c>
      <c r="D1682">
        <v>14</v>
      </c>
      <c r="E1682">
        <v>10</v>
      </c>
      <c r="F1682">
        <v>0</v>
      </c>
      <c r="G1682">
        <v>32.76</v>
      </c>
      <c r="H1682">
        <v>172.76</v>
      </c>
    </row>
    <row r="1683" spans="1:8" x14ac:dyDescent="0.25">
      <c r="A1683">
        <v>10890</v>
      </c>
      <c r="B1683" s="5">
        <v>35842</v>
      </c>
      <c r="C1683" t="s">
        <v>17</v>
      </c>
      <c r="D1683">
        <v>9.65</v>
      </c>
      <c r="E1683">
        <v>14</v>
      </c>
      <c r="F1683">
        <v>0</v>
      </c>
      <c r="G1683">
        <v>32.76</v>
      </c>
      <c r="H1683">
        <v>167.86</v>
      </c>
    </row>
    <row r="1684" spans="1:8" x14ac:dyDescent="0.25">
      <c r="A1684">
        <v>10891</v>
      </c>
      <c r="B1684" s="5">
        <v>35843</v>
      </c>
      <c r="C1684" t="s">
        <v>25</v>
      </c>
      <c r="D1684">
        <v>25.89</v>
      </c>
      <c r="E1684">
        <v>15</v>
      </c>
      <c r="F1684">
        <v>0.05</v>
      </c>
      <c r="G1684">
        <v>20.37</v>
      </c>
      <c r="H1684">
        <v>389.30250000000001</v>
      </c>
    </row>
    <row r="1685" spans="1:8" x14ac:dyDescent="0.25">
      <c r="A1685">
        <v>10892</v>
      </c>
      <c r="B1685" s="5">
        <v>35843</v>
      </c>
      <c r="C1685" t="s">
        <v>33</v>
      </c>
      <c r="D1685">
        <v>55</v>
      </c>
      <c r="E1685">
        <v>40</v>
      </c>
      <c r="F1685">
        <v>0.05</v>
      </c>
      <c r="G1685">
        <v>120.27</v>
      </c>
      <c r="H1685">
        <v>2210.27</v>
      </c>
    </row>
    <row r="1686" spans="1:8" x14ac:dyDescent="0.25">
      <c r="A1686">
        <v>10893</v>
      </c>
      <c r="B1686" s="5">
        <v>35844</v>
      </c>
      <c r="C1686" t="s">
        <v>75</v>
      </c>
      <c r="D1686">
        <v>40</v>
      </c>
      <c r="E1686">
        <v>30</v>
      </c>
      <c r="F1686">
        <v>0</v>
      </c>
      <c r="G1686">
        <v>77.78</v>
      </c>
      <c r="H1686">
        <v>1277.78</v>
      </c>
    </row>
    <row r="1687" spans="1:8" x14ac:dyDescent="0.25">
      <c r="A1687">
        <v>10893</v>
      </c>
      <c r="B1687" s="5">
        <v>35844</v>
      </c>
      <c r="C1687" t="s">
        <v>14</v>
      </c>
      <c r="D1687">
        <v>4.5</v>
      </c>
      <c r="E1687">
        <v>10</v>
      </c>
      <c r="F1687">
        <v>0</v>
      </c>
      <c r="G1687">
        <v>77.78</v>
      </c>
      <c r="H1687">
        <v>122.78</v>
      </c>
    </row>
    <row r="1688" spans="1:8" x14ac:dyDescent="0.25">
      <c r="A1688">
        <v>10893</v>
      </c>
      <c r="B1688" s="5">
        <v>35844</v>
      </c>
      <c r="C1688" t="s">
        <v>41</v>
      </c>
      <c r="D1688">
        <v>123.79</v>
      </c>
      <c r="E1688">
        <v>24</v>
      </c>
      <c r="F1688">
        <v>0</v>
      </c>
      <c r="G1688">
        <v>77.78</v>
      </c>
      <c r="H1688">
        <v>3048.74</v>
      </c>
    </row>
    <row r="1689" spans="1:8" x14ac:dyDescent="0.25">
      <c r="A1689">
        <v>10893</v>
      </c>
      <c r="B1689" s="5">
        <v>35844</v>
      </c>
      <c r="C1689" t="s">
        <v>25</v>
      </c>
      <c r="D1689">
        <v>25.89</v>
      </c>
      <c r="E1689">
        <v>35</v>
      </c>
      <c r="F1689">
        <v>0</v>
      </c>
      <c r="G1689">
        <v>77.78</v>
      </c>
      <c r="H1689">
        <v>983.93010000000004</v>
      </c>
    </row>
    <row r="1690" spans="1:8" x14ac:dyDescent="0.25">
      <c r="A1690">
        <v>10893</v>
      </c>
      <c r="B1690" s="5">
        <v>35844</v>
      </c>
      <c r="C1690" t="s">
        <v>16</v>
      </c>
      <c r="D1690">
        <v>19</v>
      </c>
      <c r="E1690">
        <v>20</v>
      </c>
      <c r="F1690">
        <v>0</v>
      </c>
      <c r="G1690">
        <v>77.78</v>
      </c>
      <c r="H1690">
        <v>457.78</v>
      </c>
    </row>
    <row r="1691" spans="1:8" x14ac:dyDescent="0.25">
      <c r="A1691">
        <v>10894</v>
      </c>
      <c r="B1691" s="5">
        <v>35844</v>
      </c>
      <c r="C1691" t="s">
        <v>52</v>
      </c>
      <c r="D1691">
        <v>6</v>
      </c>
      <c r="E1691">
        <v>28</v>
      </c>
      <c r="F1691">
        <v>0.05</v>
      </c>
      <c r="G1691">
        <v>116.13</v>
      </c>
      <c r="H1691">
        <v>275.73</v>
      </c>
    </row>
    <row r="1692" spans="1:8" x14ac:dyDescent="0.25">
      <c r="A1692">
        <v>10894</v>
      </c>
      <c r="B1692" s="5">
        <v>35844</v>
      </c>
      <c r="C1692" t="s">
        <v>67</v>
      </c>
      <c r="D1692">
        <v>36</v>
      </c>
      <c r="E1692">
        <v>50</v>
      </c>
      <c r="F1692">
        <v>0.05</v>
      </c>
      <c r="G1692">
        <v>116.13</v>
      </c>
      <c r="H1692">
        <v>1826.13</v>
      </c>
    </row>
    <row r="1693" spans="1:8" x14ac:dyDescent="0.25">
      <c r="A1693">
        <v>10894</v>
      </c>
      <c r="B1693" s="5">
        <v>35844</v>
      </c>
      <c r="C1693" t="s">
        <v>54</v>
      </c>
      <c r="D1693">
        <v>7.75</v>
      </c>
      <c r="E1693">
        <v>120</v>
      </c>
      <c r="F1693">
        <v>0.05</v>
      </c>
      <c r="G1693">
        <v>116.13</v>
      </c>
      <c r="H1693">
        <v>999.63</v>
      </c>
    </row>
    <row r="1694" spans="1:8" x14ac:dyDescent="0.25">
      <c r="A1694">
        <v>10895</v>
      </c>
      <c r="B1694" s="5">
        <v>35844</v>
      </c>
      <c r="C1694" t="s">
        <v>14</v>
      </c>
      <c r="D1694">
        <v>4.5</v>
      </c>
      <c r="E1694">
        <v>110</v>
      </c>
      <c r="F1694">
        <v>0</v>
      </c>
      <c r="G1694">
        <v>162.75</v>
      </c>
      <c r="H1694">
        <v>657.75</v>
      </c>
    </row>
    <row r="1695" spans="1:8" x14ac:dyDescent="0.25">
      <c r="A1695">
        <v>10895</v>
      </c>
      <c r="B1695" s="5">
        <v>35844</v>
      </c>
      <c r="C1695" t="s">
        <v>8</v>
      </c>
      <c r="D1695">
        <v>18</v>
      </c>
      <c r="E1695">
        <v>45</v>
      </c>
      <c r="F1695">
        <v>0</v>
      </c>
      <c r="G1695">
        <v>162.75</v>
      </c>
      <c r="H1695">
        <v>972.75</v>
      </c>
    </row>
    <row r="1696" spans="1:8" x14ac:dyDescent="0.25">
      <c r="A1696">
        <v>10895</v>
      </c>
      <c r="B1696" s="5">
        <v>35844</v>
      </c>
      <c r="C1696" t="s">
        <v>5</v>
      </c>
      <c r="D1696">
        <v>18.399999999999999</v>
      </c>
      <c r="E1696">
        <v>91</v>
      </c>
      <c r="F1696">
        <v>0</v>
      </c>
      <c r="G1696">
        <v>162.75</v>
      </c>
      <c r="H1696">
        <v>1837.15</v>
      </c>
    </row>
    <row r="1697" spans="1:8" x14ac:dyDescent="0.25">
      <c r="A1697">
        <v>10895</v>
      </c>
      <c r="B1697" s="5">
        <v>35844</v>
      </c>
      <c r="C1697" t="s">
        <v>6</v>
      </c>
      <c r="D1697">
        <v>34</v>
      </c>
      <c r="E1697">
        <v>100</v>
      </c>
      <c r="F1697">
        <v>0</v>
      </c>
      <c r="G1697">
        <v>162.75</v>
      </c>
      <c r="H1697">
        <v>3562.75</v>
      </c>
    </row>
    <row r="1698" spans="1:8" x14ac:dyDescent="0.25">
      <c r="A1698">
        <v>10896</v>
      </c>
      <c r="B1698" s="5">
        <v>35845</v>
      </c>
      <c r="C1698" t="s">
        <v>77</v>
      </c>
      <c r="D1698">
        <v>9.5</v>
      </c>
      <c r="E1698">
        <v>15</v>
      </c>
      <c r="F1698">
        <v>0</v>
      </c>
      <c r="G1698">
        <v>32.450000000000003</v>
      </c>
      <c r="H1698">
        <v>174.95</v>
      </c>
    </row>
    <row r="1699" spans="1:8" x14ac:dyDescent="0.25">
      <c r="A1699">
        <v>10896</v>
      </c>
      <c r="B1699" s="5">
        <v>35845</v>
      </c>
      <c r="C1699" t="s">
        <v>11</v>
      </c>
      <c r="D1699">
        <v>38</v>
      </c>
      <c r="E1699">
        <v>16</v>
      </c>
      <c r="F1699">
        <v>0</v>
      </c>
      <c r="G1699">
        <v>32.450000000000003</v>
      </c>
      <c r="H1699">
        <v>640.45000000000005</v>
      </c>
    </row>
    <row r="1700" spans="1:8" x14ac:dyDescent="0.25">
      <c r="A1700">
        <v>10897</v>
      </c>
      <c r="B1700" s="5">
        <v>35845</v>
      </c>
      <c r="C1700" t="s">
        <v>41</v>
      </c>
      <c r="D1700">
        <v>123.79</v>
      </c>
      <c r="E1700">
        <v>80</v>
      </c>
      <c r="F1700">
        <v>0</v>
      </c>
      <c r="G1700">
        <v>603.54</v>
      </c>
      <c r="H1700">
        <v>10506.74</v>
      </c>
    </row>
    <row r="1701" spans="1:8" x14ac:dyDescent="0.25">
      <c r="A1701">
        <v>10897</v>
      </c>
      <c r="B1701" s="5">
        <v>35845</v>
      </c>
      <c r="C1701" t="s">
        <v>25</v>
      </c>
      <c r="D1701">
        <v>25.89</v>
      </c>
      <c r="E1701">
        <v>36</v>
      </c>
      <c r="F1701">
        <v>0</v>
      </c>
      <c r="G1701">
        <v>603.54</v>
      </c>
      <c r="H1701">
        <v>1535.58</v>
      </c>
    </row>
    <row r="1702" spans="1:8" x14ac:dyDescent="0.25">
      <c r="A1702">
        <v>10898</v>
      </c>
      <c r="B1702" s="5">
        <v>35846</v>
      </c>
      <c r="C1702" t="s">
        <v>52</v>
      </c>
      <c r="D1702">
        <v>6</v>
      </c>
      <c r="E1702">
        <v>5</v>
      </c>
      <c r="F1702">
        <v>0</v>
      </c>
      <c r="G1702">
        <v>1.27</v>
      </c>
      <c r="H1702">
        <v>31.27</v>
      </c>
    </row>
    <row r="1703" spans="1:8" x14ac:dyDescent="0.25">
      <c r="A1703">
        <v>10899</v>
      </c>
      <c r="B1703" s="5">
        <v>35846</v>
      </c>
      <c r="C1703" t="s">
        <v>8</v>
      </c>
      <c r="D1703">
        <v>18</v>
      </c>
      <c r="E1703">
        <v>8</v>
      </c>
      <c r="F1703">
        <v>0.15</v>
      </c>
      <c r="G1703">
        <v>1.21</v>
      </c>
      <c r="H1703">
        <v>123.61</v>
      </c>
    </row>
    <row r="1704" spans="1:8" x14ac:dyDescent="0.25">
      <c r="A1704">
        <v>10900</v>
      </c>
      <c r="B1704" s="5">
        <v>35846</v>
      </c>
      <c r="C1704" t="s">
        <v>27</v>
      </c>
      <c r="D1704">
        <v>15</v>
      </c>
      <c r="E1704">
        <v>3</v>
      </c>
      <c r="F1704">
        <v>0.25</v>
      </c>
      <c r="G1704">
        <v>1.66</v>
      </c>
      <c r="H1704">
        <v>35.409999999999997</v>
      </c>
    </row>
    <row r="1705" spans="1:8" x14ac:dyDescent="0.25">
      <c r="A1705">
        <v>10901</v>
      </c>
      <c r="B1705" s="5">
        <v>35849</v>
      </c>
      <c r="C1705" t="s">
        <v>17</v>
      </c>
      <c r="D1705">
        <v>9.65</v>
      </c>
      <c r="E1705">
        <v>30</v>
      </c>
      <c r="F1705">
        <v>0</v>
      </c>
      <c r="G1705">
        <v>62.09</v>
      </c>
      <c r="H1705">
        <v>351.59</v>
      </c>
    </row>
    <row r="1706" spans="1:8" x14ac:dyDescent="0.25">
      <c r="A1706">
        <v>10901</v>
      </c>
      <c r="B1706" s="5">
        <v>35849</v>
      </c>
      <c r="C1706" t="s">
        <v>47</v>
      </c>
      <c r="D1706">
        <v>21.5</v>
      </c>
      <c r="E1706">
        <v>30</v>
      </c>
      <c r="F1706">
        <v>0</v>
      </c>
      <c r="G1706">
        <v>62.09</v>
      </c>
      <c r="H1706">
        <v>707.09</v>
      </c>
    </row>
    <row r="1707" spans="1:8" x14ac:dyDescent="0.25">
      <c r="A1707">
        <v>10902</v>
      </c>
      <c r="B1707" s="5">
        <v>35849</v>
      </c>
      <c r="C1707" t="s">
        <v>30</v>
      </c>
      <c r="D1707">
        <v>24</v>
      </c>
      <c r="E1707">
        <v>30</v>
      </c>
      <c r="F1707">
        <v>0.15</v>
      </c>
      <c r="G1707">
        <v>44.15</v>
      </c>
      <c r="H1707">
        <v>656.15</v>
      </c>
    </row>
    <row r="1708" spans="1:8" x14ac:dyDescent="0.25">
      <c r="A1708">
        <v>10902</v>
      </c>
      <c r="B1708" s="5">
        <v>35849</v>
      </c>
      <c r="C1708" t="s">
        <v>40</v>
      </c>
      <c r="D1708">
        <v>49.3</v>
      </c>
      <c r="E1708">
        <v>6</v>
      </c>
      <c r="F1708">
        <v>0.15</v>
      </c>
      <c r="G1708">
        <v>44.15</v>
      </c>
      <c r="H1708">
        <v>295.58</v>
      </c>
    </row>
    <row r="1709" spans="1:8" x14ac:dyDescent="0.25">
      <c r="A1709">
        <v>10903</v>
      </c>
      <c r="B1709" s="5">
        <v>35850</v>
      </c>
      <c r="C1709" t="s">
        <v>52</v>
      </c>
      <c r="D1709">
        <v>6</v>
      </c>
      <c r="E1709">
        <v>40</v>
      </c>
      <c r="F1709">
        <v>0</v>
      </c>
      <c r="G1709">
        <v>36.71</v>
      </c>
      <c r="H1709">
        <v>276.70999999999998</v>
      </c>
    </row>
    <row r="1710" spans="1:8" x14ac:dyDescent="0.25">
      <c r="A1710">
        <v>10903</v>
      </c>
      <c r="B1710" s="5">
        <v>35850</v>
      </c>
      <c r="C1710" t="s">
        <v>20</v>
      </c>
      <c r="D1710">
        <v>21.05</v>
      </c>
      <c r="E1710">
        <v>21</v>
      </c>
      <c r="F1710">
        <v>0</v>
      </c>
      <c r="G1710">
        <v>36.71</v>
      </c>
      <c r="H1710">
        <v>478.76</v>
      </c>
    </row>
    <row r="1711" spans="1:8" x14ac:dyDescent="0.25">
      <c r="A1711">
        <v>10903</v>
      </c>
      <c r="B1711" s="5">
        <v>35850</v>
      </c>
      <c r="C1711" t="s">
        <v>58</v>
      </c>
      <c r="D1711">
        <v>12.5</v>
      </c>
      <c r="E1711">
        <v>20</v>
      </c>
      <c r="F1711">
        <v>0</v>
      </c>
      <c r="G1711">
        <v>36.71</v>
      </c>
      <c r="H1711">
        <v>286.70999999999998</v>
      </c>
    </row>
    <row r="1712" spans="1:8" x14ac:dyDescent="0.25">
      <c r="A1712">
        <v>10904</v>
      </c>
      <c r="B1712" s="5">
        <v>35850</v>
      </c>
      <c r="C1712" t="s">
        <v>65</v>
      </c>
      <c r="D1712">
        <v>13.25</v>
      </c>
      <c r="E1712">
        <v>15</v>
      </c>
      <c r="F1712">
        <v>0</v>
      </c>
      <c r="G1712">
        <v>162.94999999999999</v>
      </c>
      <c r="H1712">
        <v>361.7</v>
      </c>
    </row>
    <row r="1713" spans="1:8" x14ac:dyDescent="0.25">
      <c r="A1713">
        <v>10904</v>
      </c>
      <c r="B1713" s="5">
        <v>35850</v>
      </c>
      <c r="C1713" t="s">
        <v>40</v>
      </c>
      <c r="D1713">
        <v>49.3</v>
      </c>
      <c r="E1713">
        <v>35</v>
      </c>
      <c r="F1713">
        <v>0</v>
      </c>
      <c r="G1713">
        <v>162.94999999999999</v>
      </c>
      <c r="H1713">
        <v>1888.45</v>
      </c>
    </row>
    <row r="1714" spans="1:8" x14ac:dyDescent="0.25">
      <c r="A1714">
        <v>10905</v>
      </c>
      <c r="B1714" s="5">
        <v>35850</v>
      </c>
      <c r="C1714" t="s">
        <v>46</v>
      </c>
      <c r="D1714">
        <v>18</v>
      </c>
      <c r="E1714">
        <v>20</v>
      </c>
      <c r="F1714">
        <v>0.05</v>
      </c>
      <c r="G1714">
        <v>13.72</v>
      </c>
      <c r="H1714">
        <v>355.72</v>
      </c>
    </row>
    <row r="1715" spans="1:8" x14ac:dyDescent="0.25">
      <c r="A1715">
        <v>10906</v>
      </c>
      <c r="B1715" s="5">
        <v>35851</v>
      </c>
      <c r="C1715" t="s">
        <v>80</v>
      </c>
      <c r="D1715">
        <v>28.5</v>
      </c>
      <c r="E1715">
        <v>15</v>
      </c>
      <c r="F1715">
        <v>0</v>
      </c>
      <c r="G1715">
        <v>26.29</v>
      </c>
      <c r="H1715">
        <v>453.79</v>
      </c>
    </row>
    <row r="1716" spans="1:8" x14ac:dyDescent="0.25">
      <c r="A1716">
        <v>10907</v>
      </c>
      <c r="B1716" s="5">
        <v>35851</v>
      </c>
      <c r="C1716" t="s">
        <v>54</v>
      </c>
      <c r="D1716">
        <v>7.75</v>
      </c>
      <c r="E1716">
        <v>14</v>
      </c>
      <c r="F1716">
        <v>0</v>
      </c>
      <c r="G1716">
        <v>9.19</v>
      </c>
      <c r="H1716">
        <v>117.69</v>
      </c>
    </row>
    <row r="1717" spans="1:8" x14ac:dyDescent="0.25">
      <c r="A1717">
        <v>10908</v>
      </c>
      <c r="B1717" s="5">
        <v>35852</v>
      </c>
      <c r="C1717" t="s">
        <v>43</v>
      </c>
      <c r="D1717">
        <v>30</v>
      </c>
      <c r="E1717">
        <v>20</v>
      </c>
      <c r="F1717">
        <v>0.05</v>
      </c>
      <c r="G1717">
        <v>32.96</v>
      </c>
      <c r="H1717">
        <v>602.96</v>
      </c>
    </row>
    <row r="1718" spans="1:8" x14ac:dyDescent="0.25">
      <c r="A1718">
        <v>10908</v>
      </c>
      <c r="B1718" s="5">
        <v>35852</v>
      </c>
      <c r="C1718" t="s">
        <v>70</v>
      </c>
      <c r="D1718">
        <v>7</v>
      </c>
      <c r="E1718">
        <v>14</v>
      </c>
      <c r="F1718">
        <v>0.05</v>
      </c>
      <c r="G1718">
        <v>32.96</v>
      </c>
      <c r="H1718">
        <v>126.06</v>
      </c>
    </row>
    <row r="1719" spans="1:8" x14ac:dyDescent="0.25">
      <c r="A1719">
        <v>10909</v>
      </c>
      <c r="B1719" s="5">
        <v>35852</v>
      </c>
      <c r="C1719" t="s">
        <v>43</v>
      </c>
      <c r="D1719">
        <v>30</v>
      </c>
      <c r="E1719">
        <v>12</v>
      </c>
      <c r="F1719">
        <v>0</v>
      </c>
      <c r="G1719">
        <v>53.05</v>
      </c>
      <c r="H1719">
        <v>413.05</v>
      </c>
    </row>
    <row r="1720" spans="1:8" x14ac:dyDescent="0.25">
      <c r="A1720">
        <v>10909</v>
      </c>
      <c r="B1720" s="5">
        <v>35852</v>
      </c>
      <c r="C1720" t="s">
        <v>28</v>
      </c>
      <c r="D1720">
        <v>17.45</v>
      </c>
      <c r="E1720">
        <v>15</v>
      </c>
      <c r="F1720">
        <v>0</v>
      </c>
      <c r="G1720">
        <v>53.05</v>
      </c>
      <c r="H1720">
        <v>314.8</v>
      </c>
    </row>
    <row r="1721" spans="1:8" x14ac:dyDescent="0.25">
      <c r="A1721">
        <v>10909</v>
      </c>
      <c r="B1721" s="5">
        <v>35852</v>
      </c>
      <c r="C1721" t="s">
        <v>17</v>
      </c>
      <c r="D1721">
        <v>9.65</v>
      </c>
      <c r="E1721">
        <v>5</v>
      </c>
      <c r="F1721">
        <v>0</v>
      </c>
      <c r="G1721">
        <v>53.05</v>
      </c>
      <c r="H1721">
        <v>101.3</v>
      </c>
    </row>
    <row r="1722" spans="1:8" x14ac:dyDescent="0.25">
      <c r="A1722">
        <v>10910</v>
      </c>
      <c r="B1722" s="5">
        <v>35852</v>
      </c>
      <c r="C1722" t="s">
        <v>60</v>
      </c>
      <c r="D1722">
        <v>9.1999999999999993</v>
      </c>
      <c r="E1722">
        <v>12</v>
      </c>
      <c r="F1722">
        <v>0</v>
      </c>
      <c r="G1722">
        <v>38.11</v>
      </c>
      <c r="H1722">
        <v>148.51</v>
      </c>
    </row>
    <row r="1723" spans="1:8" x14ac:dyDescent="0.25">
      <c r="A1723">
        <v>10910</v>
      </c>
      <c r="B1723" s="5">
        <v>35852</v>
      </c>
      <c r="C1723" t="s">
        <v>23</v>
      </c>
      <c r="D1723">
        <v>20</v>
      </c>
      <c r="E1723">
        <v>10</v>
      </c>
      <c r="F1723">
        <v>0</v>
      </c>
      <c r="G1723">
        <v>38.11</v>
      </c>
      <c r="H1723">
        <v>238.11</v>
      </c>
    </row>
    <row r="1724" spans="1:8" x14ac:dyDescent="0.25">
      <c r="A1724">
        <v>10910</v>
      </c>
      <c r="B1724" s="5">
        <v>35852</v>
      </c>
      <c r="C1724" t="s">
        <v>80</v>
      </c>
      <c r="D1724">
        <v>28.5</v>
      </c>
      <c r="E1724">
        <v>5</v>
      </c>
      <c r="F1724">
        <v>0</v>
      </c>
      <c r="G1724">
        <v>38.11</v>
      </c>
      <c r="H1724">
        <v>180.61</v>
      </c>
    </row>
    <row r="1725" spans="1:8" x14ac:dyDescent="0.25">
      <c r="A1725">
        <v>10911</v>
      </c>
      <c r="B1725" s="5">
        <v>35852</v>
      </c>
      <c r="C1725" t="s">
        <v>46</v>
      </c>
      <c r="D1725">
        <v>18</v>
      </c>
      <c r="E1725">
        <v>10</v>
      </c>
      <c r="F1725">
        <v>0</v>
      </c>
      <c r="G1725">
        <v>38.19</v>
      </c>
      <c r="H1725">
        <v>218.19</v>
      </c>
    </row>
    <row r="1726" spans="1:8" x14ac:dyDescent="0.25">
      <c r="A1726">
        <v>10911</v>
      </c>
      <c r="B1726" s="5">
        <v>35852</v>
      </c>
      <c r="C1726" t="s">
        <v>4</v>
      </c>
      <c r="D1726">
        <v>39</v>
      </c>
      <c r="E1726">
        <v>12</v>
      </c>
      <c r="F1726">
        <v>0</v>
      </c>
      <c r="G1726">
        <v>38.19</v>
      </c>
      <c r="H1726">
        <v>506.19</v>
      </c>
    </row>
    <row r="1727" spans="1:8" x14ac:dyDescent="0.25">
      <c r="A1727">
        <v>10911</v>
      </c>
      <c r="B1727" s="5">
        <v>35852</v>
      </c>
      <c r="C1727" t="s">
        <v>53</v>
      </c>
      <c r="D1727">
        <v>14</v>
      </c>
      <c r="E1727">
        <v>15</v>
      </c>
      <c r="F1727">
        <v>0</v>
      </c>
      <c r="G1727">
        <v>38.19</v>
      </c>
      <c r="H1727">
        <v>248.19</v>
      </c>
    </row>
    <row r="1728" spans="1:8" x14ac:dyDescent="0.25">
      <c r="A1728">
        <v>10912</v>
      </c>
      <c r="B1728" s="5">
        <v>35852</v>
      </c>
      <c r="C1728" t="s">
        <v>31</v>
      </c>
      <c r="D1728">
        <v>21</v>
      </c>
      <c r="E1728">
        <v>40</v>
      </c>
      <c r="F1728">
        <v>0.25</v>
      </c>
      <c r="G1728">
        <v>580.91</v>
      </c>
      <c r="H1728">
        <v>1210.9100000000001</v>
      </c>
    </row>
    <row r="1729" spans="1:8" x14ac:dyDescent="0.25">
      <c r="A1729">
        <v>10912</v>
      </c>
      <c r="B1729" s="5">
        <v>35852</v>
      </c>
      <c r="C1729" t="s">
        <v>41</v>
      </c>
      <c r="D1729">
        <v>123.79</v>
      </c>
      <c r="E1729">
        <v>60</v>
      </c>
      <c r="F1729">
        <v>0.25</v>
      </c>
      <c r="G1729">
        <v>580.91</v>
      </c>
      <c r="H1729">
        <v>6151.46</v>
      </c>
    </row>
    <row r="1730" spans="1:8" x14ac:dyDescent="0.25">
      <c r="A1730">
        <v>10913</v>
      </c>
      <c r="B1730" s="5">
        <v>35852</v>
      </c>
      <c r="C1730" t="s">
        <v>64</v>
      </c>
      <c r="D1730">
        <v>22</v>
      </c>
      <c r="E1730">
        <v>30</v>
      </c>
      <c r="F1730">
        <v>0.25</v>
      </c>
      <c r="G1730">
        <v>33.049999999999997</v>
      </c>
      <c r="H1730">
        <v>528.04999999999995</v>
      </c>
    </row>
    <row r="1731" spans="1:8" x14ac:dyDescent="0.25">
      <c r="A1731">
        <v>10913</v>
      </c>
      <c r="B1731" s="5">
        <v>35852</v>
      </c>
      <c r="C1731" t="s">
        <v>10</v>
      </c>
      <c r="D1731">
        <v>2.5</v>
      </c>
      <c r="E1731">
        <v>40</v>
      </c>
      <c r="F1731">
        <v>0.25</v>
      </c>
      <c r="G1731">
        <v>33.049999999999997</v>
      </c>
      <c r="H1731">
        <v>108.05</v>
      </c>
    </row>
    <row r="1732" spans="1:8" x14ac:dyDescent="0.25">
      <c r="A1732">
        <v>10913</v>
      </c>
      <c r="B1732" s="5">
        <v>35852</v>
      </c>
      <c r="C1732" t="s">
        <v>65</v>
      </c>
      <c r="D1732">
        <v>13.25</v>
      </c>
      <c r="E1732">
        <v>15</v>
      </c>
      <c r="F1732">
        <v>0</v>
      </c>
      <c r="G1732">
        <v>33.049999999999997</v>
      </c>
      <c r="H1732">
        <v>231.8</v>
      </c>
    </row>
    <row r="1733" spans="1:8" x14ac:dyDescent="0.25">
      <c r="A1733">
        <v>10914</v>
      </c>
      <c r="B1733" s="5">
        <v>35853</v>
      </c>
      <c r="C1733" t="s">
        <v>47</v>
      </c>
      <c r="D1733">
        <v>21.5</v>
      </c>
      <c r="E1733">
        <v>25</v>
      </c>
      <c r="F1733">
        <v>0</v>
      </c>
      <c r="G1733">
        <v>21.19</v>
      </c>
      <c r="H1733">
        <v>558.69000000000005</v>
      </c>
    </row>
    <row r="1734" spans="1:8" x14ac:dyDescent="0.25">
      <c r="A1734">
        <v>10915</v>
      </c>
      <c r="B1734" s="5">
        <v>35853</v>
      </c>
      <c r="C1734" t="s">
        <v>4</v>
      </c>
      <c r="D1734">
        <v>39</v>
      </c>
      <c r="E1734">
        <v>10</v>
      </c>
      <c r="F1734">
        <v>0</v>
      </c>
      <c r="G1734">
        <v>3.51</v>
      </c>
      <c r="H1734">
        <v>393.51</v>
      </c>
    </row>
    <row r="1735" spans="1:8" x14ac:dyDescent="0.25">
      <c r="A1735">
        <v>10915</v>
      </c>
      <c r="B1735" s="5">
        <v>35853</v>
      </c>
      <c r="C1735" t="s">
        <v>10</v>
      </c>
      <c r="D1735">
        <v>2.5</v>
      </c>
      <c r="E1735">
        <v>30</v>
      </c>
      <c r="F1735">
        <v>0</v>
      </c>
      <c r="G1735">
        <v>3.51</v>
      </c>
      <c r="H1735">
        <v>78.510000000000005</v>
      </c>
    </row>
    <row r="1736" spans="1:8" x14ac:dyDescent="0.25">
      <c r="A1736">
        <v>10915</v>
      </c>
      <c r="B1736" s="5">
        <v>35853</v>
      </c>
      <c r="C1736" t="s">
        <v>61</v>
      </c>
      <c r="D1736">
        <v>7.45</v>
      </c>
      <c r="E1736">
        <v>10</v>
      </c>
      <c r="F1736">
        <v>0</v>
      </c>
      <c r="G1736">
        <v>3.51</v>
      </c>
      <c r="H1736">
        <v>78.010000000000005</v>
      </c>
    </row>
    <row r="1737" spans="1:8" x14ac:dyDescent="0.25">
      <c r="A1737">
        <v>10916</v>
      </c>
      <c r="B1737" s="5">
        <v>35853</v>
      </c>
      <c r="C1737" t="s">
        <v>28</v>
      </c>
      <c r="D1737">
        <v>17.45</v>
      </c>
      <c r="E1737">
        <v>6</v>
      </c>
      <c r="F1737">
        <v>0</v>
      </c>
      <c r="G1737">
        <v>63.77</v>
      </c>
      <c r="H1737">
        <v>168.47</v>
      </c>
    </row>
    <row r="1738" spans="1:8" x14ac:dyDescent="0.25">
      <c r="A1738">
        <v>10916</v>
      </c>
      <c r="B1738" s="5">
        <v>35853</v>
      </c>
      <c r="C1738" t="s">
        <v>22</v>
      </c>
      <c r="D1738">
        <v>32</v>
      </c>
      <c r="E1738">
        <v>6</v>
      </c>
      <c r="F1738">
        <v>0</v>
      </c>
      <c r="G1738">
        <v>63.77</v>
      </c>
      <c r="H1738">
        <v>255.77</v>
      </c>
    </row>
    <row r="1739" spans="1:8" x14ac:dyDescent="0.25">
      <c r="A1739">
        <v>10916</v>
      </c>
      <c r="B1739" s="5">
        <v>35853</v>
      </c>
      <c r="C1739" t="s">
        <v>34</v>
      </c>
      <c r="D1739">
        <v>19.5</v>
      </c>
      <c r="E1739">
        <v>20</v>
      </c>
      <c r="F1739">
        <v>0</v>
      </c>
      <c r="G1739">
        <v>63.77</v>
      </c>
      <c r="H1739">
        <v>453.77</v>
      </c>
    </row>
    <row r="1740" spans="1:8" x14ac:dyDescent="0.25">
      <c r="A1740">
        <v>10917</v>
      </c>
      <c r="B1740" s="5">
        <v>35856</v>
      </c>
      <c r="C1740" t="s">
        <v>25</v>
      </c>
      <c r="D1740">
        <v>25.89</v>
      </c>
      <c r="E1740">
        <v>1</v>
      </c>
      <c r="F1740">
        <v>0</v>
      </c>
      <c r="G1740">
        <v>8.2899999999999991</v>
      </c>
      <c r="H1740">
        <v>34.18</v>
      </c>
    </row>
    <row r="1741" spans="1:8" x14ac:dyDescent="0.25">
      <c r="A1741">
        <v>10917</v>
      </c>
      <c r="B1741" s="5">
        <v>35856</v>
      </c>
      <c r="C1741" t="s">
        <v>6</v>
      </c>
      <c r="D1741">
        <v>34</v>
      </c>
      <c r="E1741">
        <v>10</v>
      </c>
      <c r="F1741">
        <v>0</v>
      </c>
      <c r="G1741">
        <v>8.2899999999999991</v>
      </c>
      <c r="H1741">
        <v>348.29</v>
      </c>
    </row>
    <row r="1742" spans="1:8" x14ac:dyDescent="0.25">
      <c r="A1742">
        <v>10918</v>
      </c>
      <c r="B1742" s="5">
        <v>35856</v>
      </c>
      <c r="C1742" t="s">
        <v>46</v>
      </c>
      <c r="D1742">
        <v>18</v>
      </c>
      <c r="E1742">
        <v>60</v>
      </c>
      <c r="F1742">
        <v>0.25</v>
      </c>
      <c r="G1742">
        <v>48.83</v>
      </c>
      <c r="H1742">
        <v>858.83</v>
      </c>
    </row>
    <row r="1743" spans="1:8" x14ac:dyDescent="0.25">
      <c r="A1743">
        <v>10918</v>
      </c>
      <c r="B1743" s="5">
        <v>35856</v>
      </c>
      <c r="C1743" t="s">
        <v>6</v>
      </c>
      <c r="D1743">
        <v>34</v>
      </c>
      <c r="E1743">
        <v>25</v>
      </c>
      <c r="F1743">
        <v>0.25</v>
      </c>
      <c r="G1743">
        <v>48.83</v>
      </c>
      <c r="H1743">
        <v>686.33</v>
      </c>
    </row>
    <row r="1744" spans="1:8" x14ac:dyDescent="0.25">
      <c r="A1744">
        <v>10919</v>
      </c>
      <c r="B1744" s="5">
        <v>35856</v>
      </c>
      <c r="C1744" t="s">
        <v>28</v>
      </c>
      <c r="D1744">
        <v>17.45</v>
      </c>
      <c r="E1744">
        <v>24</v>
      </c>
      <c r="F1744">
        <v>0</v>
      </c>
      <c r="G1744">
        <v>19.8</v>
      </c>
      <c r="H1744">
        <v>438.6</v>
      </c>
    </row>
    <row r="1745" spans="1:8" x14ac:dyDescent="0.25">
      <c r="A1745">
        <v>10919</v>
      </c>
      <c r="B1745" s="5">
        <v>35856</v>
      </c>
      <c r="C1745" t="s">
        <v>72</v>
      </c>
      <c r="D1745">
        <v>14</v>
      </c>
      <c r="E1745">
        <v>24</v>
      </c>
      <c r="F1745">
        <v>0</v>
      </c>
      <c r="G1745">
        <v>19.8</v>
      </c>
      <c r="H1745">
        <v>355.8</v>
      </c>
    </row>
    <row r="1746" spans="1:8" x14ac:dyDescent="0.25">
      <c r="A1746">
        <v>10919</v>
      </c>
      <c r="B1746" s="5">
        <v>35856</v>
      </c>
      <c r="C1746" t="s">
        <v>5</v>
      </c>
      <c r="D1746">
        <v>18.399999999999999</v>
      </c>
      <c r="E1746">
        <v>20</v>
      </c>
      <c r="F1746">
        <v>0</v>
      </c>
      <c r="G1746">
        <v>19.8</v>
      </c>
      <c r="H1746">
        <v>387.8</v>
      </c>
    </row>
    <row r="1747" spans="1:8" x14ac:dyDescent="0.25">
      <c r="A1747">
        <v>10920</v>
      </c>
      <c r="B1747" s="5">
        <v>35857</v>
      </c>
      <c r="C1747" t="s">
        <v>76</v>
      </c>
      <c r="D1747">
        <v>16.25</v>
      </c>
      <c r="E1747">
        <v>24</v>
      </c>
      <c r="F1747">
        <v>0</v>
      </c>
      <c r="G1747">
        <v>29.61</v>
      </c>
      <c r="H1747">
        <v>419.61</v>
      </c>
    </row>
    <row r="1748" spans="1:8" x14ac:dyDescent="0.25">
      <c r="A1748">
        <v>10921</v>
      </c>
      <c r="B1748" s="5">
        <v>35857</v>
      </c>
      <c r="C1748" t="s">
        <v>39</v>
      </c>
      <c r="D1748">
        <v>18</v>
      </c>
      <c r="E1748">
        <v>10</v>
      </c>
      <c r="F1748">
        <v>0</v>
      </c>
      <c r="G1748">
        <v>176.48</v>
      </c>
      <c r="H1748">
        <v>356.48</v>
      </c>
    </row>
    <row r="1749" spans="1:8" x14ac:dyDescent="0.25">
      <c r="A1749">
        <v>10921</v>
      </c>
      <c r="B1749" s="5">
        <v>35857</v>
      </c>
      <c r="C1749" t="s">
        <v>62</v>
      </c>
      <c r="D1749">
        <v>43.9</v>
      </c>
      <c r="E1749">
        <v>40</v>
      </c>
      <c r="F1749">
        <v>0</v>
      </c>
      <c r="G1749">
        <v>176.48</v>
      </c>
      <c r="H1749">
        <v>1932.48</v>
      </c>
    </row>
    <row r="1750" spans="1:8" x14ac:dyDescent="0.25">
      <c r="A1750">
        <v>10922</v>
      </c>
      <c r="B1750" s="5">
        <v>35857</v>
      </c>
      <c r="C1750" t="s">
        <v>4</v>
      </c>
      <c r="D1750">
        <v>39</v>
      </c>
      <c r="E1750">
        <v>15</v>
      </c>
      <c r="F1750">
        <v>0</v>
      </c>
      <c r="G1750">
        <v>62.74</v>
      </c>
      <c r="H1750">
        <v>647.74</v>
      </c>
    </row>
    <row r="1751" spans="1:8" x14ac:dyDescent="0.25">
      <c r="A1751">
        <v>10922</v>
      </c>
      <c r="B1751" s="5">
        <v>35857</v>
      </c>
      <c r="C1751" t="s">
        <v>14</v>
      </c>
      <c r="D1751">
        <v>4.5</v>
      </c>
      <c r="E1751">
        <v>35</v>
      </c>
      <c r="F1751">
        <v>0</v>
      </c>
      <c r="G1751">
        <v>62.74</v>
      </c>
      <c r="H1751">
        <v>220.24</v>
      </c>
    </row>
    <row r="1752" spans="1:8" x14ac:dyDescent="0.25">
      <c r="A1752">
        <v>10923</v>
      </c>
      <c r="B1752" s="5">
        <v>35857</v>
      </c>
      <c r="C1752" t="s">
        <v>36</v>
      </c>
      <c r="D1752">
        <v>14</v>
      </c>
      <c r="E1752">
        <v>10</v>
      </c>
      <c r="F1752">
        <v>0.2</v>
      </c>
      <c r="G1752">
        <v>68.260000000000005</v>
      </c>
      <c r="H1752">
        <v>180.26</v>
      </c>
    </row>
    <row r="1753" spans="1:8" x14ac:dyDescent="0.25">
      <c r="A1753">
        <v>10923</v>
      </c>
      <c r="B1753" s="5">
        <v>35857</v>
      </c>
      <c r="C1753" t="s">
        <v>51</v>
      </c>
      <c r="D1753">
        <v>46</v>
      </c>
      <c r="E1753">
        <v>10</v>
      </c>
      <c r="F1753">
        <v>0.2</v>
      </c>
      <c r="G1753">
        <v>68.260000000000005</v>
      </c>
      <c r="H1753">
        <v>436.26</v>
      </c>
    </row>
    <row r="1754" spans="1:8" x14ac:dyDescent="0.25">
      <c r="A1754">
        <v>10923</v>
      </c>
      <c r="B1754" s="5">
        <v>35857</v>
      </c>
      <c r="C1754" t="s">
        <v>53</v>
      </c>
      <c r="D1754">
        <v>14</v>
      </c>
      <c r="E1754">
        <v>24</v>
      </c>
      <c r="F1754">
        <v>0.2</v>
      </c>
      <c r="G1754">
        <v>68.260000000000005</v>
      </c>
      <c r="H1754">
        <v>337.06</v>
      </c>
    </row>
    <row r="1755" spans="1:8" x14ac:dyDescent="0.25">
      <c r="A1755">
        <v>10924</v>
      </c>
      <c r="B1755" s="5">
        <v>35858</v>
      </c>
      <c r="C1755" t="s">
        <v>50</v>
      </c>
      <c r="D1755">
        <v>31</v>
      </c>
      <c r="E1755">
        <v>20</v>
      </c>
      <c r="F1755">
        <v>0.1</v>
      </c>
      <c r="G1755">
        <v>151.52000000000001</v>
      </c>
      <c r="H1755">
        <v>709.52</v>
      </c>
    </row>
    <row r="1756" spans="1:8" x14ac:dyDescent="0.25">
      <c r="A1756">
        <v>10924</v>
      </c>
      <c r="B1756" s="5">
        <v>35858</v>
      </c>
      <c r="C1756" t="s">
        <v>56</v>
      </c>
      <c r="D1756">
        <v>45.6</v>
      </c>
      <c r="E1756">
        <v>30</v>
      </c>
      <c r="F1756">
        <v>0.1</v>
      </c>
      <c r="G1756">
        <v>151.52000000000001</v>
      </c>
      <c r="H1756">
        <v>1382.72</v>
      </c>
    </row>
    <row r="1757" spans="1:8" x14ac:dyDescent="0.25">
      <c r="A1757">
        <v>10924</v>
      </c>
      <c r="B1757" s="5">
        <v>35858</v>
      </c>
      <c r="C1757" t="s">
        <v>54</v>
      </c>
      <c r="D1757">
        <v>7.75</v>
      </c>
      <c r="E1757">
        <v>6</v>
      </c>
      <c r="F1757">
        <v>0</v>
      </c>
      <c r="G1757">
        <v>151.52000000000001</v>
      </c>
      <c r="H1757">
        <v>198.02</v>
      </c>
    </row>
    <row r="1758" spans="1:8" x14ac:dyDescent="0.25">
      <c r="A1758">
        <v>10925</v>
      </c>
      <c r="B1758" s="5">
        <v>35858</v>
      </c>
      <c r="C1758" t="s">
        <v>16</v>
      </c>
      <c r="D1758">
        <v>19</v>
      </c>
      <c r="E1758">
        <v>25</v>
      </c>
      <c r="F1758">
        <v>0.15</v>
      </c>
      <c r="G1758">
        <v>2.27</v>
      </c>
      <c r="H1758">
        <v>406.02</v>
      </c>
    </row>
    <row r="1759" spans="1:8" x14ac:dyDescent="0.25">
      <c r="A1759">
        <v>10925</v>
      </c>
      <c r="B1759" s="5">
        <v>35858</v>
      </c>
      <c r="C1759" t="s">
        <v>70</v>
      </c>
      <c r="D1759">
        <v>7</v>
      </c>
      <c r="E1759">
        <v>12</v>
      </c>
      <c r="F1759">
        <v>0.15</v>
      </c>
      <c r="G1759">
        <v>2.27</v>
      </c>
      <c r="H1759">
        <v>73.67</v>
      </c>
    </row>
    <row r="1760" spans="1:8" x14ac:dyDescent="0.25">
      <c r="A1760">
        <v>10926</v>
      </c>
      <c r="B1760" s="5">
        <v>35858</v>
      </c>
      <c r="C1760" t="s">
        <v>31</v>
      </c>
      <c r="D1760">
        <v>21</v>
      </c>
      <c r="E1760">
        <v>2</v>
      </c>
      <c r="F1760">
        <v>0</v>
      </c>
      <c r="G1760">
        <v>39.92</v>
      </c>
      <c r="H1760">
        <v>81.92</v>
      </c>
    </row>
    <row r="1761" spans="1:8" x14ac:dyDescent="0.25">
      <c r="A1761">
        <v>10926</v>
      </c>
      <c r="B1761" s="5">
        <v>35858</v>
      </c>
      <c r="C1761" t="s">
        <v>52</v>
      </c>
      <c r="D1761">
        <v>6</v>
      </c>
      <c r="E1761">
        <v>10</v>
      </c>
      <c r="F1761">
        <v>0</v>
      </c>
      <c r="G1761">
        <v>39.92</v>
      </c>
      <c r="H1761">
        <v>99.92</v>
      </c>
    </row>
    <row r="1762" spans="1:8" x14ac:dyDescent="0.25">
      <c r="A1762">
        <v>10926</v>
      </c>
      <c r="B1762" s="5">
        <v>35858</v>
      </c>
      <c r="C1762" t="s">
        <v>60</v>
      </c>
      <c r="D1762">
        <v>9.1999999999999993</v>
      </c>
      <c r="E1762">
        <v>7</v>
      </c>
      <c r="F1762">
        <v>0</v>
      </c>
      <c r="G1762">
        <v>39.92</v>
      </c>
      <c r="H1762">
        <v>104.32</v>
      </c>
    </row>
    <row r="1763" spans="1:8" x14ac:dyDescent="0.25">
      <c r="A1763">
        <v>10926</v>
      </c>
      <c r="B1763" s="5">
        <v>35858</v>
      </c>
      <c r="C1763" t="s">
        <v>24</v>
      </c>
      <c r="D1763">
        <v>34.799999999999997</v>
      </c>
      <c r="E1763">
        <v>10</v>
      </c>
      <c r="F1763">
        <v>0</v>
      </c>
      <c r="G1763">
        <v>39.92</v>
      </c>
      <c r="H1763">
        <v>387.92</v>
      </c>
    </row>
    <row r="1764" spans="1:8" x14ac:dyDescent="0.25">
      <c r="A1764">
        <v>10927</v>
      </c>
      <c r="B1764" s="5">
        <v>35859</v>
      </c>
      <c r="C1764" t="s">
        <v>37</v>
      </c>
      <c r="D1764">
        <v>81</v>
      </c>
      <c r="E1764">
        <v>5</v>
      </c>
      <c r="F1764">
        <v>0</v>
      </c>
      <c r="G1764">
        <v>19.79</v>
      </c>
      <c r="H1764">
        <v>424.79</v>
      </c>
    </row>
    <row r="1765" spans="1:8" x14ac:dyDescent="0.25">
      <c r="A1765">
        <v>10927</v>
      </c>
      <c r="B1765" s="5">
        <v>35859</v>
      </c>
      <c r="C1765" t="s">
        <v>70</v>
      </c>
      <c r="D1765">
        <v>7</v>
      </c>
      <c r="E1765">
        <v>5</v>
      </c>
      <c r="F1765">
        <v>0</v>
      </c>
      <c r="G1765">
        <v>19.79</v>
      </c>
      <c r="H1765">
        <v>54.79</v>
      </c>
    </row>
    <row r="1766" spans="1:8" x14ac:dyDescent="0.25">
      <c r="A1766">
        <v>10927</v>
      </c>
      <c r="B1766" s="5">
        <v>35859</v>
      </c>
      <c r="C1766" t="s">
        <v>18</v>
      </c>
      <c r="D1766">
        <v>18</v>
      </c>
      <c r="E1766">
        <v>20</v>
      </c>
      <c r="F1766">
        <v>0</v>
      </c>
      <c r="G1766">
        <v>19.79</v>
      </c>
      <c r="H1766">
        <v>379.79</v>
      </c>
    </row>
    <row r="1767" spans="1:8" x14ac:dyDescent="0.25">
      <c r="A1767">
        <v>10928</v>
      </c>
      <c r="B1767" s="5">
        <v>35859</v>
      </c>
      <c r="C1767" t="s">
        <v>74</v>
      </c>
      <c r="D1767">
        <v>9.5</v>
      </c>
      <c r="E1767">
        <v>5</v>
      </c>
      <c r="F1767">
        <v>0</v>
      </c>
      <c r="G1767">
        <v>1.36</v>
      </c>
      <c r="H1767">
        <v>48.86</v>
      </c>
    </row>
    <row r="1768" spans="1:8" x14ac:dyDescent="0.25">
      <c r="A1768">
        <v>10928</v>
      </c>
      <c r="B1768" s="5">
        <v>35859</v>
      </c>
      <c r="C1768" t="s">
        <v>18</v>
      </c>
      <c r="D1768">
        <v>18</v>
      </c>
      <c r="E1768">
        <v>5</v>
      </c>
      <c r="F1768">
        <v>0</v>
      </c>
      <c r="G1768">
        <v>1.36</v>
      </c>
      <c r="H1768">
        <v>91.36</v>
      </c>
    </row>
    <row r="1769" spans="1:8" x14ac:dyDescent="0.25">
      <c r="A1769">
        <v>10929</v>
      </c>
      <c r="B1769" s="5">
        <v>35859</v>
      </c>
      <c r="C1769" t="s">
        <v>38</v>
      </c>
      <c r="D1769">
        <v>10</v>
      </c>
      <c r="E1769">
        <v>60</v>
      </c>
      <c r="F1769">
        <v>0</v>
      </c>
      <c r="G1769">
        <v>33.93</v>
      </c>
      <c r="H1769">
        <v>633.92999999999995</v>
      </c>
    </row>
    <row r="1770" spans="1:8" x14ac:dyDescent="0.25">
      <c r="A1770">
        <v>10929</v>
      </c>
      <c r="B1770" s="5">
        <v>35859</v>
      </c>
      <c r="C1770" t="s">
        <v>54</v>
      </c>
      <c r="D1770">
        <v>7.75</v>
      </c>
      <c r="E1770">
        <v>49</v>
      </c>
      <c r="F1770">
        <v>0</v>
      </c>
      <c r="G1770">
        <v>33.93</v>
      </c>
      <c r="H1770">
        <v>413.68</v>
      </c>
    </row>
    <row r="1771" spans="1:8" x14ac:dyDescent="0.25">
      <c r="A1771">
        <v>10929</v>
      </c>
      <c r="B1771" s="5">
        <v>35859</v>
      </c>
      <c r="C1771" t="s">
        <v>26</v>
      </c>
      <c r="D1771">
        <v>13</v>
      </c>
      <c r="E1771">
        <v>15</v>
      </c>
      <c r="F1771">
        <v>0</v>
      </c>
      <c r="G1771">
        <v>33.93</v>
      </c>
      <c r="H1771">
        <v>228.93</v>
      </c>
    </row>
    <row r="1772" spans="1:8" x14ac:dyDescent="0.25">
      <c r="A1772">
        <v>10930</v>
      </c>
      <c r="B1772" s="5">
        <v>35860</v>
      </c>
      <c r="C1772" t="s">
        <v>38</v>
      </c>
      <c r="D1772">
        <v>10</v>
      </c>
      <c r="E1772">
        <v>36</v>
      </c>
      <c r="F1772">
        <v>0</v>
      </c>
      <c r="G1772">
        <v>15.55</v>
      </c>
      <c r="H1772">
        <v>375.55</v>
      </c>
    </row>
    <row r="1773" spans="1:8" x14ac:dyDescent="0.25">
      <c r="A1773">
        <v>10930</v>
      </c>
      <c r="B1773" s="5">
        <v>35860</v>
      </c>
      <c r="C1773" t="s">
        <v>35</v>
      </c>
      <c r="D1773">
        <v>43.9</v>
      </c>
      <c r="E1773">
        <v>25</v>
      </c>
      <c r="F1773">
        <v>0</v>
      </c>
      <c r="G1773">
        <v>15.55</v>
      </c>
      <c r="H1773">
        <v>1113.05</v>
      </c>
    </row>
    <row r="1774" spans="1:8" x14ac:dyDescent="0.25">
      <c r="A1774">
        <v>10930</v>
      </c>
      <c r="B1774" s="5">
        <v>35860</v>
      </c>
      <c r="C1774" t="s">
        <v>30</v>
      </c>
      <c r="D1774">
        <v>24</v>
      </c>
      <c r="E1774">
        <v>25</v>
      </c>
      <c r="F1774">
        <v>0.2</v>
      </c>
      <c r="G1774">
        <v>15.55</v>
      </c>
      <c r="H1774">
        <v>495.55</v>
      </c>
    </row>
    <row r="1775" spans="1:8" x14ac:dyDescent="0.25">
      <c r="A1775">
        <v>10930</v>
      </c>
      <c r="B1775" s="5">
        <v>35860</v>
      </c>
      <c r="C1775" t="s">
        <v>65</v>
      </c>
      <c r="D1775">
        <v>13.25</v>
      </c>
      <c r="E1775">
        <v>30</v>
      </c>
      <c r="F1775">
        <v>0.2</v>
      </c>
      <c r="G1775">
        <v>15.55</v>
      </c>
      <c r="H1775">
        <v>333.55</v>
      </c>
    </row>
    <row r="1776" spans="1:8" x14ac:dyDescent="0.25">
      <c r="A1776">
        <v>10931</v>
      </c>
      <c r="B1776" s="5">
        <v>35860</v>
      </c>
      <c r="C1776" t="s">
        <v>52</v>
      </c>
      <c r="D1776">
        <v>6</v>
      </c>
      <c r="E1776">
        <v>42</v>
      </c>
      <c r="F1776">
        <v>0.15</v>
      </c>
      <c r="G1776">
        <v>13.6</v>
      </c>
      <c r="H1776">
        <v>227.8</v>
      </c>
    </row>
    <row r="1777" spans="1:8" x14ac:dyDescent="0.25">
      <c r="A1777">
        <v>10931</v>
      </c>
      <c r="B1777" s="5">
        <v>35860</v>
      </c>
      <c r="C1777" t="s">
        <v>34</v>
      </c>
      <c r="D1777">
        <v>19.5</v>
      </c>
      <c r="E1777">
        <v>30</v>
      </c>
      <c r="F1777">
        <v>0</v>
      </c>
      <c r="G1777">
        <v>13.6</v>
      </c>
      <c r="H1777">
        <v>598.6</v>
      </c>
    </row>
    <row r="1778" spans="1:8" x14ac:dyDescent="0.25">
      <c r="A1778">
        <v>10932</v>
      </c>
      <c r="B1778" s="5">
        <v>35860</v>
      </c>
      <c r="C1778" t="s">
        <v>28</v>
      </c>
      <c r="D1778">
        <v>17.45</v>
      </c>
      <c r="E1778">
        <v>30</v>
      </c>
      <c r="F1778">
        <v>0.1</v>
      </c>
      <c r="G1778">
        <v>134.63999999999999</v>
      </c>
      <c r="H1778">
        <v>605.79</v>
      </c>
    </row>
    <row r="1779" spans="1:8" x14ac:dyDescent="0.25">
      <c r="A1779">
        <v>10932</v>
      </c>
      <c r="B1779" s="5">
        <v>35860</v>
      </c>
      <c r="C1779" t="s">
        <v>40</v>
      </c>
      <c r="D1779">
        <v>49.3</v>
      </c>
      <c r="E1779">
        <v>14</v>
      </c>
      <c r="F1779">
        <v>0.1</v>
      </c>
      <c r="G1779">
        <v>134.63999999999999</v>
      </c>
      <c r="H1779">
        <v>755.82</v>
      </c>
    </row>
    <row r="1780" spans="1:8" x14ac:dyDescent="0.25">
      <c r="A1780">
        <v>10932</v>
      </c>
      <c r="B1780" s="5">
        <v>35860</v>
      </c>
      <c r="C1780" t="s">
        <v>24</v>
      </c>
      <c r="D1780">
        <v>34.799999999999997</v>
      </c>
      <c r="E1780">
        <v>16</v>
      </c>
      <c r="F1780">
        <v>0</v>
      </c>
      <c r="G1780">
        <v>134.63999999999999</v>
      </c>
      <c r="H1780">
        <v>691.44</v>
      </c>
    </row>
    <row r="1781" spans="1:8" x14ac:dyDescent="0.25">
      <c r="A1781">
        <v>10932</v>
      </c>
      <c r="B1781" s="5">
        <v>35860</v>
      </c>
      <c r="C1781" t="s">
        <v>54</v>
      </c>
      <c r="D1781">
        <v>7.75</v>
      </c>
      <c r="E1781">
        <v>20</v>
      </c>
      <c r="F1781">
        <v>0.1</v>
      </c>
      <c r="G1781">
        <v>134.63999999999999</v>
      </c>
      <c r="H1781">
        <v>274.14</v>
      </c>
    </row>
    <row r="1782" spans="1:8" x14ac:dyDescent="0.25">
      <c r="A1782">
        <v>10933</v>
      </c>
      <c r="B1782" s="5">
        <v>35860</v>
      </c>
      <c r="C1782" t="s">
        <v>29</v>
      </c>
      <c r="D1782">
        <v>32.799999999999997</v>
      </c>
      <c r="E1782">
        <v>2</v>
      </c>
      <c r="F1782">
        <v>0</v>
      </c>
      <c r="G1782">
        <v>54.15</v>
      </c>
      <c r="H1782">
        <v>119.75</v>
      </c>
    </row>
    <row r="1783" spans="1:8" x14ac:dyDescent="0.25">
      <c r="A1783">
        <v>10933</v>
      </c>
      <c r="B1783" s="5">
        <v>35860</v>
      </c>
      <c r="C1783" t="s">
        <v>80</v>
      </c>
      <c r="D1783">
        <v>28.5</v>
      </c>
      <c r="E1783">
        <v>30</v>
      </c>
      <c r="F1783">
        <v>0</v>
      </c>
      <c r="G1783">
        <v>54.15</v>
      </c>
      <c r="H1783">
        <v>909.15</v>
      </c>
    </row>
    <row r="1784" spans="1:8" x14ac:dyDescent="0.25">
      <c r="A1784">
        <v>10934</v>
      </c>
      <c r="B1784" s="5">
        <v>35863</v>
      </c>
      <c r="C1784" t="s">
        <v>66</v>
      </c>
      <c r="D1784">
        <v>25</v>
      </c>
      <c r="E1784">
        <v>20</v>
      </c>
      <c r="F1784">
        <v>0</v>
      </c>
      <c r="G1784">
        <v>32.01</v>
      </c>
      <c r="H1784">
        <v>532.01</v>
      </c>
    </row>
    <row r="1785" spans="1:8" x14ac:dyDescent="0.25">
      <c r="A1785">
        <v>10935</v>
      </c>
      <c r="B1785" s="5">
        <v>35863</v>
      </c>
      <c r="C1785" t="s">
        <v>46</v>
      </c>
      <c r="D1785">
        <v>18</v>
      </c>
      <c r="E1785">
        <v>21</v>
      </c>
      <c r="F1785">
        <v>0</v>
      </c>
      <c r="G1785">
        <v>47.59</v>
      </c>
      <c r="H1785">
        <v>425.59</v>
      </c>
    </row>
    <row r="1786" spans="1:8" x14ac:dyDescent="0.25">
      <c r="A1786">
        <v>10935</v>
      </c>
      <c r="B1786" s="5">
        <v>35863</v>
      </c>
      <c r="C1786" t="s">
        <v>45</v>
      </c>
      <c r="D1786">
        <v>62.5</v>
      </c>
      <c r="E1786">
        <v>4</v>
      </c>
      <c r="F1786">
        <v>0.25</v>
      </c>
      <c r="G1786">
        <v>47.59</v>
      </c>
      <c r="H1786">
        <v>235.09</v>
      </c>
    </row>
    <row r="1787" spans="1:8" x14ac:dyDescent="0.25">
      <c r="A1787">
        <v>10935</v>
      </c>
      <c r="B1787" s="5">
        <v>35863</v>
      </c>
      <c r="C1787" t="s">
        <v>73</v>
      </c>
      <c r="D1787">
        <v>9</v>
      </c>
      <c r="E1787">
        <v>8</v>
      </c>
      <c r="F1787">
        <v>0.25</v>
      </c>
      <c r="G1787">
        <v>47.59</v>
      </c>
      <c r="H1787">
        <v>101.59</v>
      </c>
    </row>
    <row r="1788" spans="1:8" x14ac:dyDescent="0.25">
      <c r="A1788">
        <v>10936</v>
      </c>
      <c r="B1788" s="5">
        <v>35863</v>
      </c>
      <c r="C1788" t="s">
        <v>16</v>
      </c>
      <c r="D1788">
        <v>19</v>
      </c>
      <c r="E1788">
        <v>30</v>
      </c>
      <c r="F1788">
        <v>0.2</v>
      </c>
      <c r="G1788">
        <v>33.68</v>
      </c>
      <c r="H1788">
        <v>489.68</v>
      </c>
    </row>
    <row r="1789" spans="1:8" x14ac:dyDescent="0.25">
      <c r="A1789">
        <v>10937</v>
      </c>
      <c r="B1789" s="5">
        <v>35864</v>
      </c>
      <c r="C1789" t="s">
        <v>56</v>
      </c>
      <c r="D1789">
        <v>45.6</v>
      </c>
      <c r="E1789">
        <v>8</v>
      </c>
      <c r="F1789">
        <v>0</v>
      </c>
      <c r="G1789">
        <v>31.51</v>
      </c>
      <c r="H1789">
        <v>396.31</v>
      </c>
    </row>
    <row r="1790" spans="1:8" x14ac:dyDescent="0.25">
      <c r="A1790">
        <v>10937</v>
      </c>
      <c r="B1790" s="5">
        <v>35864</v>
      </c>
      <c r="C1790" t="s">
        <v>57</v>
      </c>
      <c r="D1790">
        <v>14</v>
      </c>
      <c r="E1790">
        <v>20</v>
      </c>
      <c r="F1790">
        <v>0</v>
      </c>
      <c r="G1790">
        <v>31.51</v>
      </c>
      <c r="H1790">
        <v>311.51</v>
      </c>
    </row>
    <row r="1791" spans="1:8" x14ac:dyDescent="0.25">
      <c r="A1791">
        <v>10938</v>
      </c>
      <c r="B1791" s="5">
        <v>35864</v>
      </c>
      <c r="C1791" t="s">
        <v>52</v>
      </c>
      <c r="D1791">
        <v>6</v>
      </c>
      <c r="E1791">
        <v>20</v>
      </c>
      <c r="F1791">
        <v>0.25</v>
      </c>
      <c r="G1791">
        <v>31.89</v>
      </c>
      <c r="H1791">
        <v>121.89</v>
      </c>
    </row>
    <row r="1792" spans="1:8" x14ac:dyDescent="0.25">
      <c r="A1792">
        <v>10938</v>
      </c>
      <c r="B1792" s="5">
        <v>35864</v>
      </c>
      <c r="C1792" t="s">
        <v>51</v>
      </c>
      <c r="D1792">
        <v>46</v>
      </c>
      <c r="E1792">
        <v>24</v>
      </c>
      <c r="F1792">
        <v>0.25</v>
      </c>
      <c r="G1792">
        <v>31.89</v>
      </c>
      <c r="H1792">
        <v>859.89</v>
      </c>
    </row>
    <row r="1793" spans="1:8" x14ac:dyDescent="0.25">
      <c r="A1793">
        <v>10938</v>
      </c>
      <c r="B1793" s="5">
        <v>35864</v>
      </c>
      <c r="C1793" t="s">
        <v>6</v>
      </c>
      <c r="D1793">
        <v>34</v>
      </c>
      <c r="E1793">
        <v>49</v>
      </c>
      <c r="F1793">
        <v>0.25</v>
      </c>
      <c r="G1793">
        <v>31.89</v>
      </c>
      <c r="H1793">
        <v>1281.3900000000001</v>
      </c>
    </row>
    <row r="1794" spans="1:8" x14ac:dyDescent="0.25">
      <c r="A1794">
        <v>10938</v>
      </c>
      <c r="B1794" s="5">
        <v>35864</v>
      </c>
      <c r="C1794" t="s">
        <v>47</v>
      </c>
      <c r="D1794">
        <v>21.5</v>
      </c>
      <c r="E1794">
        <v>35</v>
      </c>
      <c r="F1794">
        <v>0.25</v>
      </c>
      <c r="G1794">
        <v>31.89</v>
      </c>
      <c r="H1794">
        <v>596.26499999999999</v>
      </c>
    </row>
    <row r="1795" spans="1:8" x14ac:dyDescent="0.25">
      <c r="A1795">
        <v>10939</v>
      </c>
      <c r="B1795" s="5">
        <v>35864</v>
      </c>
      <c r="C1795" t="s">
        <v>7</v>
      </c>
      <c r="D1795">
        <v>19</v>
      </c>
      <c r="E1795">
        <v>10</v>
      </c>
      <c r="F1795">
        <v>0.15</v>
      </c>
      <c r="G1795">
        <v>76.33</v>
      </c>
      <c r="H1795">
        <v>237.83</v>
      </c>
    </row>
    <row r="1796" spans="1:8" x14ac:dyDescent="0.25">
      <c r="A1796">
        <v>10939</v>
      </c>
      <c r="B1796" s="5">
        <v>35864</v>
      </c>
      <c r="C1796" t="s">
        <v>53</v>
      </c>
      <c r="D1796">
        <v>14</v>
      </c>
      <c r="E1796">
        <v>40</v>
      </c>
      <c r="F1796">
        <v>0.15</v>
      </c>
      <c r="G1796">
        <v>76.33</v>
      </c>
      <c r="H1796">
        <v>552.33000000000004</v>
      </c>
    </row>
    <row r="1797" spans="1:8" x14ac:dyDescent="0.25">
      <c r="A1797">
        <v>10940</v>
      </c>
      <c r="B1797" s="5">
        <v>35865</v>
      </c>
      <c r="C1797" t="s">
        <v>43</v>
      </c>
      <c r="D1797">
        <v>30</v>
      </c>
      <c r="E1797">
        <v>8</v>
      </c>
      <c r="F1797">
        <v>0</v>
      </c>
      <c r="G1797">
        <v>19.77</v>
      </c>
      <c r="H1797">
        <v>259.77</v>
      </c>
    </row>
    <row r="1798" spans="1:8" x14ac:dyDescent="0.25">
      <c r="A1798">
        <v>10940</v>
      </c>
      <c r="B1798" s="5">
        <v>35865</v>
      </c>
      <c r="C1798" t="s">
        <v>52</v>
      </c>
      <c r="D1798">
        <v>6</v>
      </c>
      <c r="E1798">
        <v>20</v>
      </c>
      <c r="F1798">
        <v>0</v>
      </c>
      <c r="G1798">
        <v>19.77</v>
      </c>
      <c r="H1798">
        <v>139.77000000000001</v>
      </c>
    </row>
    <row r="1799" spans="1:8" x14ac:dyDescent="0.25">
      <c r="A1799">
        <v>10941</v>
      </c>
      <c r="B1799" s="5">
        <v>35865</v>
      </c>
      <c r="C1799" t="s">
        <v>12</v>
      </c>
      <c r="D1799">
        <v>12.5</v>
      </c>
      <c r="E1799">
        <v>44</v>
      </c>
      <c r="F1799">
        <v>0.25</v>
      </c>
      <c r="G1799">
        <v>400.81</v>
      </c>
      <c r="H1799">
        <v>813.31</v>
      </c>
    </row>
    <row r="1800" spans="1:8" x14ac:dyDescent="0.25">
      <c r="A1800">
        <v>10941</v>
      </c>
      <c r="B1800" s="5">
        <v>35865</v>
      </c>
      <c r="C1800" t="s">
        <v>40</v>
      </c>
      <c r="D1800">
        <v>49.3</v>
      </c>
      <c r="E1800">
        <v>30</v>
      </c>
      <c r="F1800">
        <v>0.25</v>
      </c>
      <c r="G1800">
        <v>400.81</v>
      </c>
      <c r="H1800">
        <v>1510.06</v>
      </c>
    </row>
    <row r="1801" spans="1:8" x14ac:dyDescent="0.25">
      <c r="A1801">
        <v>10941</v>
      </c>
      <c r="B1801" s="5">
        <v>35865</v>
      </c>
      <c r="C1801" t="s">
        <v>58</v>
      </c>
      <c r="D1801">
        <v>12.5</v>
      </c>
      <c r="E1801">
        <v>80</v>
      </c>
      <c r="F1801">
        <v>0.25</v>
      </c>
      <c r="G1801">
        <v>400.81</v>
      </c>
      <c r="H1801">
        <v>1150.81</v>
      </c>
    </row>
    <row r="1802" spans="1:8" x14ac:dyDescent="0.25">
      <c r="A1802">
        <v>10941</v>
      </c>
      <c r="B1802" s="5">
        <v>35865</v>
      </c>
      <c r="C1802" t="s">
        <v>24</v>
      </c>
      <c r="D1802">
        <v>34.799999999999997</v>
      </c>
      <c r="E1802">
        <v>50</v>
      </c>
      <c r="F1802">
        <v>0</v>
      </c>
      <c r="G1802">
        <v>400.81</v>
      </c>
      <c r="H1802">
        <v>2140.81</v>
      </c>
    </row>
    <row r="1803" spans="1:8" x14ac:dyDescent="0.25">
      <c r="A1803">
        <v>10942</v>
      </c>
      <c r="B1803" s="5">
        <v>35865</v>
      </c>
      <c r="C1803" t="s">
        <v>23</v>
      </c>
      <c r="D1803">
        <v>20</v>
      </c>
      <c r="E1803">
        <v>28</v>
      </c>
      <c r="F1803">
        <v>0</v>
      </c>
      <c r="G1803">
        <v>17.95</v>
      </c>
      <c r="H1803">
        <v>577.95000000000005</v>
      </c>
    </row>
    <row r="1804" spans="1:8" x14ac:dyDescent="0.25">
      <c r="A1804">
        <v>10943</v>
      </c>
      <c r="B1804" s="5">
        <v>35865</v>
      </c>
      <c r="C1804" t="s">
        <v>52</v>
      </c>
      <c r="D1804">
        <v>6</v>
      </c>
      <c r="E1804">
        <v>15</v>
      </c>
      <c r="F1804">
        <v>0</v>
      </c>
      <c r="G1804">
        <v>2.17</v>
      </c>
      <c r="H1804">
        <v>92.17</v>
      </c>
    </row>
    <row r="1805" spans="1:8" x14ac:dyDescent="0.25">
      <c r="A1805">
        <v>10943</v>
      </c>
      <c r="B1805" s="5">
        <v>35865</v>
      </c>
      <c r="C1805" t="s">
        <v>15</v>
      </c>
      <c r="D1805">
        <v>21</v>
      </c>
      <c r="E1805">
        <v>21</v>
      </c>
      <c r="F1805">
        <v>0</v>
      </c>
      <c r="G1805">
        <v>2.17</v>
      </c>
      <c r="H1805">
        <v>443.17</v>
      </c>
    </row>
    <row r="1806" spans="1:8" x14ac:dyDescent="0.25">
      <c r="A1806">
        <v>10943</v>
      </c>
      <c r="B1806" s="5">
        <v>35865</v>
      </c>
      <c r="C1806" t="s">
        <v>59</v>
      </c>
      <c r="D1806">
        <v>12</v>
      </c>
      <c r="E1806">
        <v>15</v>
      </c>
      <c r="F1806">
        <v>0</v>
      </c>
      <c r="G1806">
        <v>2.17</v>
      </c>
      <c r="H1806">
        <v>182.17</v>
      </c>
    </row>
    <row r="1807" spans="1:8" x14ac:dyDescent="0.25">
      <c r="A1807">
        <v>10944</v>
      </c>
      <c r="B1807" s="5">
        <v>35866</v>
      </c>
      <c r="C1807" t="s">
        <v>31</v>
      </c>
      <c r="D1807">
        <v>21</v>
      </c>
      <c r="E1807">
        <v>5</v>
      </c>
      <c r="F1807">
        <v>0.25</v>
      </c>
      <c r="G1807">
        <v>52.92</v>
      </c>
      <c r="H1807">
        <v>131.66999999999999</v>
      </c>
    </row>
    <row r="1808" spans="1:8" x14ac:dyDescent="0.25">
      <c r="A1808">
        <v>10944</v>
      </c>
      <c r="B1808" s="5">
        <v>35866</v>
      </c>
      <c r="C1808" t="s">
        <v>49</v>
      </c>
      <c r="D1808">
        <v>19.45</v>
      </c>
      <c r="E1808">
        <v>18</v>
      </c>
      <c r="F1808">
        <v>0.25</v>
      </c>
      <c r="G1808">
        <v>52.92</v>
      </c>
      <c r="H1808">
        <v>315.495</v>
      </c>
    </row>
    <row r="1809" spans="1:8" x14ac:dyDescent="0.25">
      <c r="A1809">
        <v>10944</v>
      </c>
      <c r="B1809" s="5">
        <v>35866</v>
      </c>
      <c r="C1809" t="s">
        <v>11</v>
      </c>
      <c r="D1809">
        <v>38</v>
      </c>
      <c r="E1809">
        <v>18</v>
      </c>
      <c r="F1809">
        <v>0</v>
      </c>
      <c r="G1809">
        <v>52.92</v>
      </c>
      <c r="H1809">
        <v>736.92</v>
      </c>
    </row>
    <row r="1810" spans="1:8" x14ac:dyDescent="0.25">
      <c r="A1810">
        <v>10945</v>
      </c>
      <c r="B1810" s="5">
        <v>35866</v>
      </c>
      <c r="C1810" t="s">
        <v>52</v>
      </c>
      <c r="D1810">
        <v>6</v>
      </c>
      <c r="E1810">
        <v>20</v>
      </c>
      <c r="F1810">
        <v>0</v>
      </c>
      <c r="G1810">
        <v>10.220000000000001</v>
      </c>
      <c r="H1810">
        <v>130.22</v>
      </c>
    </row>
    <row r="1811" spans="1:8" x14ac:dyDescent="0.25">
      <c r="A1811">
        <v>10945</v>
      </c>
      <c r="B1811" s="5">
        <v>35866</v>
      </c>
      <c r="C1811" t="s">
        <v>12</v>
      </c>
      <c r="D1811">
        <v>12.5</v>
      </c>
      <c r="E1811">
        <v>10</v>
      </c>
      <c r="F1811">
        <v>0</v>
      </c>
      <c r="G1811">
        <v>10.220000000000001</v>
      </c>
      <c r="H1811">
        <v>135.22</v>
      </c>
    </row>
    <row r="1812" spans="1:8" x14ac:dyDescent="0.25">
      <c r="A1812">
        <v>10946</v>
      </c>
      <c r="B1812" s="5">
        <v>35866</v>
      </c>
      <c r="C1812" t="s">
        <v>50</v>
      </c>
      <c r="D1812">
        <v>31</v>
      </c>
      <c r="E1812">
        <v>25</v>
      </c>
      <c r="F1812">
        <v>0</v>
      </c>
      <c r="G1812">
        <v>27.2</v>
      </c>
      <c r="H1812">
        <v>802.2</v>
      </c>
    </row>
    <row r="1813" spans="1:8" x14ac:dyDescent="0.25">
      <c r="A1813">
        <v>10946</v>
      </c>
      <c r="B1813" s="5">
        <v>35866</v>
      </c>
      <c r="C1813" t="s">
        <v>14</v>
      </c>
      <c r="D1813">
        <v>4.5</v>
      </c>
      <c r="E1813">
        <v>25</v>
      </c>
      <c r="F1813">
        <v>0</v>
      </c>
      <c r="G1813">
        <v>27.2</v>
      </c>
      <c r="H1813">
        <v>139.69999999999999</v>
      </c>
    </row>
    <row r="1814" spans="1:8" x14ac:dyDescent="0.25">
      <c r="A1814">
        <v>10946</v>
      </c>
      <c r="B1814" s="5">
        <v>35866</v>
      </c>
      <c r="C1814" t="s">
        <v>26</v>
      </c>
      <c r="D1814">
        <v>13</v>
      </c>
      <c r="E1814">
        <v>40</v>
      </c>
      <c r="F1814">
        <v>0</v>
      </c>
      <c r="G1814">
        <v>27.2</v>
      </c>
      <c r="H1814">
        <v>547.20000000000005</v>
      </c>
    </row>
    <row r="1815" spans="1:8" x14ac:dyDescent="0.25">
      <c r="A1815">
        <v>10947</v>
      </c>
      <c r="B1815" s="5">
        <v>35867</v>
      </c>
      <c r="C1815" t="s">
        <v>33</v>
      </c>
      <c r="D1815">
        <v>55</v>
      </c>
      <c r="E1815">
        <v>4</v>
      </c>
      <c r="F1815">
        <v>0</v>
      </c>
      <c r="G1815">
        <v>3.26</v>
      </c>
      <c r="H1815">
        <v>223.26</v>
      </c>
    </row>
    <row r="1816" spans="1:8" x14ac:dyDescent="0.25">
      <c r="A1816">
        <v>10948</v>
      </c>
      <c r="B1816" s="5">
        <v>35867</v>
      </c>
      <c r="C1816" t="s">
        <v>76</v>
      </c>
      <c r="D1816">
        <v>16.25</v>
      </c>
      <c r="E1816">
        <v>9</v>
      </c>
      <c r="F1816">
        <v>0</v>
      </c>
      <c r="G1816">
        <v>23.39</v>
      </c>
      <c r="H1816">
        <v>169.64</v>
      </c>
    </row>
    <row r="1817" spans="1:8" x14ac:dyDescent="0.25">
      <c r="A1817">
        <v>10948</v>
      </c>
      <c r="B1817" s="5">
        <v>35867</v>
      </c>
      <c r="C1817" t="s">
        <v>21</v>
      </c>
      <c r="D1817">
        <v>53</v>
      </c>
      <c r="E1817">
        <v>40</v>
      </c>
      <c r="F1817">
        <v>0</v>
      </c>
      <c r="G1817">
        <v>23.39</v>
      </c>
      <c r="H1817">
        <v>2143.39</v>
      </c>
    </row>
    <row r="1818" spans="1:8" x14ac:dyDescent="0.25">
      <c r="A1818">
        <v>10948</v>
      </c>
      <c r="B1818" s="5">
        <v>35867</v>
      </c>
      <c r="C1818" t="s">
        <v>30</v>
      </c>
      <c r="D1818">
        <v>24</v>
      </c>
      <c r="E1818">
        <v>4</v>
      </c>
      <c r="F1818">
        <v>0</v>
      </c>
      <c r="G1818">
        <v>23.39</v>
      </c>
      <c r="H1818">
        <v>119.39</v>
      </c>
    </row>
    <row r="1819" spans="1:8" x14ac:dyDescent="0.25">
      <c r="A1819">
        <v>10949</v>
      </c>
      <c r="B1819" s="5">
        <v>35867</v>
      </c>
      <c r="C1819" t="s">
        <v>66</v>
      </c>
      <c r="D1819">
        <v>25</v>
      </c>
      <c r="E1819">
        <v>12</v>
      </c>
      <c r="F1819">
        <v>0</v>
      </c>
      <c r="G1819">
        <v>74.44</v>
      </c>
      <c r="H1819">
        <v>374.44</v>
      </c>
    </row>
    <row r="1820" spans="1:8" x14ac:dyDescent="0.25">
      <c r="A1820">
        <v>10949</v>
      </c>
      <c r="B1820" s="5">
        <v>35867</v>
      </c>
      <c r="C1820" t="s">
        <v>50</v>
      </c>
      <c r="D1820">
        <v>31</v>
      </c>
      <c r="E1820">
        <v>30</v>
      </c>
      <c r="F1820">
        <v>0</v>
      </c>
      <c r="G1820">
        <v>74.44</v>
      </c>
      <c r="H1820">
        <v>1004.44</v>
      </c>
    </row>
    <row r="1821" spans="1:8" x14ac:dyDescent="0.25">
      <c r="A1821">
        <v>10949</v>
      </c>
      <c r="B1821" s="5">
        <v>35867</v>
      </c>
      <c r="C1821" t="s">
        <v>4</v>
      </c>
      <c r="D1821">
        <v>39</v>
      </c>
      <c r="E1821">
        <v>6</v>
      </c>
      <c r="F1821">
        <v>0</v>
      </c>
      <c r="G1821">
        <v>74.44</v>
      </c>
      <c r="H1821">
        <v>308.44</v>
      </c>
    </row>
    <row r="1822" spans="1:8" x14ac:dyDescent="0.25">
      <c r="A1822">
        <v>10949</v>
      </c>
      <c r="B1822" s="5">
        <v>35867</v>
      </c>
      <c r="C1822" t="s">
        <v>40</v>
      </c>
      <c r="D1822">
        <v>49.3</v>
      </c>
      <c r="E1822">
        <v>60</v>
      </c>
      <c r="F1822">
        <v>0</v>
      </c>
      <c r="G1822">
        <v>74.44</v>
      </c>
      <c r="H1822">
        <v>3032.44</v>
      </c>
    </row>
    <row r="1823" spans="1:8" x14ac:dyDescent="0.25">
      <c r="A1823">
        <v>10950</v>
      </c>
      <c r="B1823" s="5">
        <v>35870</v>
      </c>
      <c r="C1823" t="s">
        <v>64</v>
      </c>
      <c r="D1823">
        <v>22</v>
      </c>
      <c r="E1823">
        <v>5</v>
      </c>
      <c r="F1823">
        <v>0</v>
      </c>
      <c r="G1823">
        <v>2.5</v>
      </c>
      <c r="H1823">
        <v>112.5</v>
      </c>
    </row>
    <row r="1824" spans="1:8" x14ac:dyDescent="0.25">
      <c r="A1824">
        <v>10951</v>
      </c>
      <c r="B1824" s="5">
        <v>35870</v>
      </c>
      <c r="C1824" t="s">
        <v>10</v>
      </c>
      <c r="D1824">
        <v>2.5</v>
      </c>
      <c r="E1824">
        <v>15</v>
      </c>
      <c r="F1824">
        <v>0.05</v>
      </c>
      <c r="G1824">
        <v>30.85</v>
      </c>
      <c r="H1824">
        <v>66.474999999999994</v>
      </c>
    </row>
    <row r="1825" spans="1:8" x14ac:dyDescent="0.25">
      <c r="A1825">
        <v>10951</v>
      </c>
      <c r="B1825" s="5">
        <v>35870</v>
      </c>
      <c r="C1825" t="s">
        <v>17</v>
      </c>
      <c r="D1825">
        <v>9.65</v>
      </c>
      <c r="E1825">
        <v>6</v>
      </c>
      <c r="F1825">
        <v>0.05</v>
      </c>
      <c r="G1825">
        <v>30.85</v>
      </c>
      <c r="H1825">
        <v>85.855000000000004</v>
      </c>
    </row>
    <row r="1826" spans="1:8" x14ac:dyDescent="0.25">
      <c r="A1826">
        <v>10951</v>
      </c>
      <c r="B1826" s="5">
        <v>35870</v>
      </c>
      <c r="C1826" t="s">
        <v>54</v>
      </c>
      <c r="D1826">
        <v>7.75</v>
      </c>
      <c r="E1826">
        <v>50</v>
      </c>
      <c r="F1826">
        <v>0.05</v>
      </c>
      <c r="G1826">
        <v>30.85</v>
      </c>
      <c r="H1826">
        <v>398.97500000000002</v>
      </c>
    </row>
    <row r="1827" spans="1:8" x14ac:dyDescent="0.25">
      <c r="A1827">
        <v>10952</v>
      </c>
      <c r="B1827" s="5">
        <v>35870</v>
      </c>
      <c r="C1827" t="s">
        <v>66</v>
      </c>
      <c r="D1827">
        <v>25</v>
      </c>
      <c r="E1827">
        <v>16</v>
      </c>
      <c r="F1827">
        <v>0.05</v>
      </c>
      <c r="G1827">
        <v>40.42</v>
      </c>
      <c r="H1827">
        <v>420.42</v>
      </c>
    </row>
    <row r="1828" spans="1:8" x14ac:dyDescent="0.25">
      <c r="A1828">
        <v>10952</v>
      </c>
      <c r="B1828" s="5">
        <v>35870</v>
      </c>
      <c r="C1828" t="s">
        <v>56</v>
      </c>
      <c r="D1828">
        <v>45.6</v>
      </c>
      <c r="E1828">
        <v>2</v>
      </c>
      <c r="F1828">
        <v>0</v>
      </c>
      <c r="G1828">
        <v>40.42</v>
      </c>
      <c r="H1828">
        <v>131.62</v>
      </c>
    </row>
    <row r="1829" spans="1:8" x14ac:dyDescent="0.25">
      <c r="A1829">
        <v>10953</v>
      </c>
      <c r="B1829" s="5">
        <v>35870</v>
      </c>
      <c r="C1829" t="s">
        <v>37</v>
      </c>
      <c r="D1829">
        <v>81</v>
      </c>
      <c r="E1829">
        <v>50</v>
      </c>
      <c r="F1829">
        <v>0.05</v>
      </c>
      <c r="G1829">
        <v>23.72</v>
      </c>
      <c r="H1829">
        <v>3871.22</v>
      </c>
    </row>
    <row r="1830" spans="1:8" x14ac:dyDescent="0.25">
      <c r="A1830">
        <v>10953</v>
      </c>
      <c r="B1830" s="5">
        <v>35870</v>
      </c>
      <c r="C1830" t="s">
        <v>12</v>
      </c>
      <c r="D1830">
        <v>12.5</v>
      </c>
      <c r="E1830">
        <v>50</v>
      </c>
      <c r="F1830">
        <v>0.05</v>
      </c>
      <c r="G1830">
        <v>23.72</v>
      </c>
      <c r="H1830">
        <v>617.47</v>
      </c>
    </row>
    <row r="1831" spans="1:8" x14ac:dyDescent="0.25">
      <c r="A1831">
        <v>10954</v>
      </c>
      <c r="B1831" s="5">
        <v>35871</v>
      </c>
      <c r="C1831" t="s">
        <v>28</v>
      </c>
      <c r="D1831">
        <v>17.45</v>
      </c>
      <c r="E1831">
        <v>28</v>
      </c>
      <c r="F1831">
        <v>0.15</v>
      </c>
      <c r="G1831">
        <v>27.91</v>
      </c>
      <c r="H1831">
        <v>443.22</v>
      </c>
    </row>
    <row r="1832" spans="1:8" x14ac:dyDescent="0.25">
      <c r="A1832">
        <v>10954</v>
      </c>
      <c r="B1832" s="5">
        <v>35871</v>
      </c>
      <c r="C1832" t="s">
        <v>12</v>
      </c>
      <c r="D1832">
        <v>12.5</v>
      </c>
      <c r="E1832">
        <v>25</v>
      </c>
      <c r="F1832">
        <v>0.15</v>
      </c>
      <c r="G1832">
        <v>27.91</v>
      </c>
      <c r="H1832">
        <v>293.53500000000003</v>
      </c>
    </row>
    <row r="1833" spans="1:8" x14ac:dyDescent="0.25">
      <c r="A1833">
        <v>10954</v>
      </c>
      <c r="B1833" s="5">
        <v>35871</v>
      </c>
      <c r="C1833" t="s">
        <v>77</v>
      </c>
      <c r="D1833">
        <v>9.5</v>
      </c>
      <c r="E1833">
        <v>30</v>
      </c>
      <c r="F1833">
        <v>0</v>
      </c>
      <c r="G1833">
        <v>27.91</v>
      </c>
      <c r="H1833">
        <v>312.91000000000003</v>
      </c>
    </row>
    <row r="1834" spans="1:8" x14ac:dyDescent="0.25">
      <c r="A1834">
        <v>10954</v>
      </c>
      <c r="B1834" s="5">
        <v>35871</v>
      </c>
      <c r="C1834" t="s">
        <v>6</v>
      </c>
      <c r="D1834">
        <v>34</v>
      </c>
      <c r="E1834">
        <v>24</v>
      </c>
      <c r="F1834">
        <v>0.15</v>
      </c>
      <c r="G1834">
        <v>27.91</v>
      </c>
      <c r="H1834">
        <v>721.51</v>
      </c>
    </row>
    <row r="1835" spans="1:8" x14ac:dyDescent="0.25">
      <c r="A1835">
        <v>10955</v>
      </c>
      <c r="B1835" s="5">
        <v>35871</v>
      </c>
      <c r="C1835" t="s">
        <v>54</v>
      </c>
      <c r="D1835">
        <v>7.75</v>
      </c>
      <c r="E1835">
        <v>12</v>
      </c>
      <c r="F1835">
        <v>0.2</v>
      </c>
      <c r="G1835">
        <v>3.26</v>
      </c>
      <c r="H1835">
        <v>77.66</v>
      </c>
    </row>
    <row r="1836" spans="1:8" x14ac:dyDescent="0.25">
      <c r="A1836">
        <v>10956</v>
      </c>
      <c r="B1836" s="5">
        <v>35871</v>
      </c>
      <c r="C1836" t="s">
        <v>38</v>
      </c>
      <c r="D1836">
        <v>10</v>
      </c>
      <c r="E1836">
        <v>12</v>
      </c>
      <c r="F1836">
        <v>0</v>
      </c>
      <c r="G1836">
        <v>44.65</v>
      </c>
      <c r="H1836">
        <v>164.65</v>
      </c>
    </row>
    <row r="1837" spans="1:8" x14ac:dyDescent="0.25">
      <c r="A1837">
        <v>10956</v>
      </c>
      <c r="B1837" s="5">
        <v>35871</v>
      </c>
      <c r="C1837" t="s">
        <v>74</v>
      </c>
      <c r="D1837">
        <v>9.5</v>
      </c>
      <c r="E1837">
        <v>14</v>
      </c>
      <c r="F1837">
        <v>0</v>
      </c>
      <c r="G1837">
        <v>44.65</v>
      </c>
      <c r="H1837">
        <v>177.65</v>
      </c>
    </row>
    <row r="1838" spans="1:8" x14ac:dyDescent="0.25">
      <c r="A1838">
        <v>10956</v>
      </c>
      <c r="B1838" s="5">
        <v>35871</v>
      </c>
      <c r="C1838" t="s">
        <v>21</v>
      </c>
      <c r="D1838">
        <v>53</v>
      </c>
      <c r="E1838">
        <v>8</v>
      </c>
      <c r="F1838">
        <v>0</v>
      </c>
      <c r="G1838">
        <v>44.65</v>
      </c>
      <c r="H1838">
        <v>468.65</v>
      </c>
    </row>
    <row r="1839" spans="1:8" x14ac:dyDescent="0.25">
      <c r="A1839">
        <v>10957</v>
      </c>
      <c r="B1839" s="5">
        <v>35872</v>
      </c>
      <c r="C1839" t="s">
        <v>25</v>
      </c>
      <c r="D1839">
        <v>25.89</v>
      </c>
      <c r="E1839">
        <v>30</v>
      </c>
      <c r="F1839">
        <v>0</v>
      </c>
      <c r="G1839">
        <v>105.36</v>
      </c>
      <c r="H1839">
        <v>882.06</v>
      </c>
    </row>
    <row r="1840" spans="1:8" x14ac:dyDescent="0.25">
      <c r="A1840">
        <v>10957</v>
      </c>
      <c r="B1840" s="5">
        <v>35872</v>
      </c>
      <c r="C1840" t="s">
        <v>39</v>
      </c>
      <c r="D1840">
        <v>18</v>
      </c>
      <c r="E1840">
        <v>40</v>
      </c>
      <c r="F1840">
        <v>0</v>
      </c>
      <c r="G1840">
        <v>105.36</v>
      </c>
      <c r="H1840">
        <v>825.36</v>
      </c>
    </row>
    <row r="1841" spans="1:8" x14ac:dyDescent="0.25">
      <c r="A1841">
        <v>10957</v>
      </c>
      <c r="B1841" s="5">
        <v>35872</v>
      </c>
      <c r="C1841" t="s">
        <v>63</v>
      </c>
      <c r="D1841">
        <v>33.25</v>
      </c>
      <c r="E1841">
        <v>8</v>
      </c>
      <c r="F1841">
        <v>0</v>
      </c>
      <c r="G1841">
        <v>105.36</v>
      </c>
      <c r="H1841">
        <v>371.36</v>
      </c>
    </row>
    <row r="1842" spans="1:8" x14ac:dyDescent="0.25">
      <c r="A1842">
        <v>10958</v>
      </c>
      <c r="B1842" s="5">
        <v>35872</v>
      </c>
      <c r="C1842" t="s">
        <v>9</v>
      </c>
      <c r="D1842">
        <v>21.35</v>
      </c>
      <c r="E1842">
        <v>20</v>
      </c>
      <c r="F1842">
        <v>0</v>
      </c>
      <c r="G1842">
        <v>49.56</v>
      </c>
      <c r="H1842">
        <v>476.56</v>
      </c>
    </row>
    <row r="1843" spans="1:8" x14ac:dyDescent="0.25">
      <c r="A1843">
        <v>10958</v>
      </c>
      <c r="B1843" s="5">
        <v>35872</v>
      </c>
      <c r="C1843" t="s">
        <v>43</v>
      </c>
      <c r="D1843">
        <v>30</v>
      </c>
      <c r="E1843">
        <v>6</v>
      </c>
      <c r="F1843">
        <v>0</v>
      </c>
      <c r="G1843">
        <v>49.56</v>
      </c>
      <c r="H1843">
        <v>229.56</v>
      </c>
    </row>
    <row r="1844" spans="1:8" x14ac:dyDescent="0.25">
      <c r="A1844">
        <v>10958</v>
      </c>
      <c r="B1844" s="5">
        <v>35872</v>
      </c>
      <c r="C1844" t="s">
        <v>24</v>
      </c>
      <c r="D1844">
        <v>34.799999999999997</v>
      </c>
      <c r="E1844">
        <v>5</v>
      </c>
      <c r="F1844">
        <v>0</v>
      </c>
      <c r="G1844">
        <v>49.56</v>
      </c>
      <c r="H1844">
        <v>223.56</v>
      </c>
    </row>
    <row r="1845" spans="1:8" x14ac:dyDescent="0.25">
      <c r="A1845">
        <v>10959</v>
      </c>
      <c r="B1845" s="5">
        <v>35872</v>
      </c>
      <c r="C1845" t="s">
        <v>54</v>
      </c>
      <c r="D1845">
        <v>7.75</v>
      </c>
      <c r="E1845">
        <v>20</v>
      </c>
      <c r="F1845">
        <v>0.15</v>
      </c>
      <c r="G1845">
        <v>4.9800000000000004</v>
      </c>
      <c r="H1845">
        <v>136.72999999999999</v>
      </c>
    </row>
    <row r="1846" spans="1:8" x14ac:dyDescent="0.25">
      <c r="A1846">
        <v>10960</v>
      </c>
      <c r="B1846" s="5">
        <v>35873</v>
      </c>
      <c r="C1846" t="s">
        <v>14</v>
      </c>
      <c r="D1846">
        <v>4.5</v>
      </c>
      <c r="E1846">
        <v>10</v>
      </c>
      <c r="F1846">
        <v>0.25</v>
      </c>
      <c r="G1846">
        <v>2.08</v>
      </c>
      <c r="H1846">
        <v>35.83</v>
      </c>
    </row>
    <row r="1847" spans="1:8" x14ac:dyDescent="0.25">
      <c r="A1847">
        <v>10960</v>
      </c>
      <c r="B1847" s="5">
        <v>35873</v>
      </c>
      <c r="C1847" t="s">
        <v>17</v>
      </c>
      <c r="D1847">
        <v>9.65</v>
      </c>
      <c r="E1847">
        <v>24</v>
      </c>
      <c r="F1847">
        <v>0</v>
      </c>
      <c r="G1847">
        <v>2.08</v>
      </c>
      <c r="H1847">
        <v>233.68</v>
      </c>
    </row>
    <row r="1848" spans="1:8" x14ac:dyDescent="0.25">
      <c r="A1848">
        <v>10961</v>
      </c>
      <c r="B1848" s="5">
        <v>35873</v>
      </c>
      <c r="C1848" t="s">
        <v>70</v>
      </c>
      <c r="D1848">
        <v>7</v>
      </c>
      <c r="E1848">
        <v>6</v>
      </c>
      <c r="F1848">
        <v>0.05</v>
      </c>
      <c r="G1848">
        <v>104.47</v>
      </c>
      <c r="H1848">
        <v>144.37</v>
      </c>
    </row>
    <row r="1849" spans="1:8" x14ac:dyDescent="0.25">
      <c r="A1849">
        <v>10961</v>
      </c>
      <c r="B1849" s="5">
        <v>35873</v>
      </c>
      <c r="C1849" t="s">
        <v>18</v>
      </c>
      <c r="D1849">
        <v>18</v>
      </c>
      <c r="E1849">
        <v>60</v>
      </c>
      <c r="F1849">
        <v>0</v>
      </c>
      <c r="G1849">
        <v>104.47</v>
      </c>
      <c r="H1849">
        <v>1184.47</v>
      </c>
    </row>
    <row r="1850" spans="1:8" x14ac:dyDescent="0.25">
      <c r="A1850">
        <v>10962</v>
      </c>
      <c r="B1850" s="5">
        <v>35873</v>
      </c>
      <c r="C1850" t="s">
        <v>43</v>
      </c>
      <c r="D1850">
        <v>30</v>
      </c>
      <c r="E1850">
        <v>45</v>
      </c>
      <c r="F1850">
        <v>0</v>
      </c>
      <c r="G1850">
        <v>275.79000000000002</v>
      </c>
      <c r="H1850">
        <v>1625.79</v>
      </c>
    </row>
    <row r="1851" spans="1:8" x14ac:dyDescent="0.25">
      <c r="A1851">
        <v>10962</v>
      </c>
      <c r="B1851" s="5">
        <v>35873</v>
      </c>
      <c r="C1851" t="s">
        <v>52</v>
      </c>
      <c r="D1851">
        <v>6</v>
      </c>
      <c r="E1851">
        <v>77</v>
      </c>
      <c r="F1851">
        <v>0</v>
      </c>
      <c r="G1851">
        <v>275.79000000000002</v>
      </c>
      <c r="H1851">
        <v>737.79</v>
      </c>
    </row>
    <row r="1852" spans="1:8" x14ac:dyDescent="0.25">
      <c r="A1852">
        <v>10962</v>
      </c>
      <c r="B1852" s="5">
        <v>35873</v>
      </c>
      <c r="C1852" t="s">
        <v>29</v>
      </c>
      <c r="D1852">
        <v>32.799999999999997</v>
      </c>
      <c r="E1852">
        <v>20</v>
      </c>
      <c r="F1852">
        <v>0</v>
      </c>
      <c r="G1852">
        <v>275.79000000000002</v>
      </c>
      <c r="H1852">
        <v>931.79</v>
      </c>
    </row>
    <row r="1853" spans="1:8" x14ac:dyDescent="0.25">
      <c r="A1853">
        <v>10962</v>
      </c>
      <c r="B1853" s="5">
        <v>35873</v>
      </c>
      <c r="C1853" t="s">
        <v>67</v>
      </c>
      <c r="D1853">
        <v>36</v>
      </c>
      <c r="E1853">
        <v>9</v>
      </c>
      <c r="F1853">
        <v>0</v>
      </c>
      <c r="G1853">
        <v>275.79000000000002</v>
      </c>
      <c r="H1853">
        <v>599.79</v>
      </c>
    </row>
    <row r="1854" spans="1:8" x14ac:dyDescent="0.25">
      <c r="A1854">
        <v>10962</v>
      </c>
      <c r="B1854" s="5">
        <v>35873</v>
      </c>
      <c r="C1854" t="s">
        <v>18</v>
      </c>
      <c r="D1854">
        <v>18</v>
      </c>
      <c r="E1854">
        <v>44</v>
      </c>
      <c r="F1854">
        <v>0</v>
      </c>
      <c r="G1854">
        <v>275.79000000000002</v>
      </c>
      <c r="H1854">
        <v>1067.79</v>
      </c>
    </row>
    <row r="1855" spans="1:8" x14ac:dyDescent="0.25">
      <c r="A1855">
        <v>10963</v>
      </c>
      <c r="B1855" s="5">
        <v>35873</v>
      </c>
      <c r="C1855" t="s">
        <v>6</v>
      </c>
      <c r="D1855">
        <v>34</v>
      </c>
      <c r="E1855">
        <v>2</v>
      </c>
      <c r="F1855">
        <v>0.15</v>
      </c>
      <c r="G1855">
        <v>2.7</v>
      </c>
      <c r="H1855">
        <v>60.5</v>
      </c>
    </row>
    <row r="1856" spans="1:8" x14ac:dyDescent="0.25">
      <c r="A1856">
        <v>10964</v>
      </c>
      <c r="B1856" s="5">
        <v>35874</v>
      </c>
      <c r="C1856" t="s">
        <v>45</v>
      </c>
      <c r="D1856">
        <v>62.5</v>
      </c>
      <c r="E1856">
        <v>6</v>
      </c>
      <c r="F1856">
        <v>0</v>
      </c>
      <c r="G1856">
        <v>87.38</v>
      </c>
      <c r="H1856">
        <v>462.38</v>
      </c>
    </row>
    <row r="1857" spans="1:8" x14ac:dyDescent="0.25">
      <c r="A1857">
        <v>10964</v>
      </c>
      <c r="B1857" s="5">
        <v>35874</v>
      </c>
      <c r="C1857" t="s">
        <v>69</v>
      </c>
      <c r="D1857">
        <v>263.5</v>
      </c>
      <c r="E1857">
        <v>5</v>
      </c>
      <c r="F1857">
        <v>0</v>
      </c>
      <c r="G1857">
        <v>87.38</v>
      </c>
      <c r="H1857">
        <v>1404.88</v>
      </c>
    </row>
    <row r="1858" spans="1:8" x14ac:dyDescent="0.25">
      <c r="A1858">
        <v>10964</v>
      </c>
      <c r="B1858" s="5">
        <v>35874</v>
      </c>
      <c r="C1858" t="s">
        <v>67</v>
      </c>
      <c r="D1858">
        <v>36</v>
      </c>
      <c r="E1858">
        <v>10</v>
      </c>
      <c r="F1858">
        <v>0</v>
      </c>
      <c r="G1858">
        <v>87.38</v>
      </c>
      <c r="H1858">
        <v>447.38</v>
      </c>
    </row>
    <row r="1859" spans="1:8" x14ac:dyDescent="0.25">
      <c r="A1859">
        <v>10965</v>
      </c>
      <c r="B1859" s="5">
        <v>35874</v>
      </c>
      <c r="C1859" t="s">
        <v>21</v>
      </c>
      <c r="D1859">
        <v>53</v>
      </c>
      <c r="E1859">
        <v>16</v>
      </c>
      <c r="F1859">
        <v>0</v>
      </c>
      <c r="G1859">
        <v>144.38</v>
      </c>
      <c r="H1859">
        <v>992.38</v>
      </c>
    </row>
    <row r="1860" spans="1:8" x14ac:dyDescent="0.25">
      <c r="A1860">
        <v>10966</v>
      </c>
      <c r="B1860" s="5">
        <v>35874</v>
      </c>
      <c r="C1860" t="s">
        <v>13</v>
      </c>
      <c r="D1860">
        <v>26</v>
      </c>
      <c r="E1860">
        <v>8</v>
      </c>
      <c r="F1860">
        <v>0</v>
      </c>
      <c r="G1860">
        <v>27.19</v>
      </c>
      <c r="H1860">
        <v>235.19</v>
      </c>
    </row>
    <row r="1861" spans="1:8" x14ac:dyDescent="0.25">
      <c r="A1861">
        <v>10966</v>
      </c>
      <c r="B1861" s="5">
        <v>35874</v>
      </c>
      <c r="C1861" t="s">
        <v>11</v>
      </c>
      <c r="D1861">
        <v>38</v>
      </c>
      <c r="E1861">
        <v>12</v>
      </c>
      <c r="F1861">
        <v>0.15</v>
      </c>
      <c r="G1861">
        <v>27.19</v>
      </c>
      <c r="H1861">
        <v>414.79</v>
      </c>
    </row>
    <row r="1862" spans="1:8" x14ac:dyDescent="0.25">
      <c r="A1862">
        <v>10966</v>
      </c>
      <c r="B1862" s="5">
        <v>35874</v>
      </c>
      <c r="C1862" t="s">
        <v>40</v>
      </c>
      <c r="D1862">
        <v>49.3</v>
      </c>
      <c r="E1862">
        <v>12</v>
      </c>
      <c r="F1862">
        <v>0.15</v>
      </c>
      <c r="G1862">
        <v>27.19</v>
      </c>
      <c r="H1862">
        <v>530.04999999999995</v>
      </c>
    </row>
    <row r="1863" spans="1:8" x14ac:dyDescent="0.25">
      <c r="A1863">
        <v>10967</v>
      </c>
      <c r="B1863" s="5">
        <v>35877</v>
      </c>
      <c r="C1863" t="s">
        <v>60</v>
      </c>
      <c r="D1863">
        <v>9.1999999999999993</v>
      </c>
      <c r="E1863">
        <v>12</v>
      </c>
      <c r="F1863">
        <v>0</v>
      </c>
      <c r="G1863">
        <v>62.22</v>
      </c>
      <c r="H1863">
        <v>172.62</v>
      </c>
    </row>
    <row r="1864" spans="1:8" x14ac:dyDescent="0.25">
      <c r="A1864">
        <v>10967</v>
      </c>
      <c r="B1864" s="5">
        <v>35877</v>
      </c>
      <c r="C1864" t="s">
        <v>23</v>
      </c>
      <c r="D1864">
        <v>20</v>
      </c>
      <c r="E1864">
        <v>40</v>
      </c>
      <c r="F1864">
        <v>0</v>
      </c>
      <c r="G1864">
        <v>62.22</v>
      </c>
      <c r="H1864">
        <v>862.22</v>
      </c>
    </row>
    <row r="1865" spans="1:8" x14ac:dyDescent="0.25">
      <c r="A1865">
        <v>10968</v>
      </c>
      <c r="B1865" s="5">
        <v>35877</v>
      </c>
      <c r="C1865" t="s">
        <v>32</v>
      </c>
      <c r="D1865">
        <v>38</v>
      </c>
      <c r="E1865">
        <v>30</v>
      </c>
      <c r="F1865">
        <v>0</v>
      </c>
      <c r="G1865">
        <v>74.599999999999994</v>
      </c>
      <c r="H1865">
        <v>1214.5999999999999</v>
      </c>
    </row>
    <row r="1866" spans="1:8" x14ac:dyDescent="0.25">
      <c r="A1866">
        <v>10968</v>
      </c>
      <c r="B1866" s="5">
        <v>35877</v>
      </c>
      <c r="C1866" t="s">
        <v>14</v>
      </c>
      <c r="D1866">
        <v>4.5</v>
      </c>
      <c r="E1866">
        <v>30</v>
      </c>
      <c r="F1866">
        <v>0</v>
      </c>
      <c r="G1866">
        <v>74.599999999999994</v>
      </c>
      <c r="H1866">
        <v>209.6</v>
      </c>
    </row>
    <row r="1867" spans="1:8" x14ac:dyDescent="0.25">
      <c r="A1867">
        <v>10968</v>
      </c>
      <c r="B1867" s="5">
        <v>35877</v>
      </c>
      <c r="C1867" t="s">
        <v>63</v>
      </c>
      <c r="D1867">
        <v>33.25</v>
      </c>
      <c r="E1867">
        <v>4</v>
      </c>
      <c r="F1867">
        <v>0</v>
      </c>
      <c r="G1867">
        <v>74.599999999999994</v>
      </c>
      <c r="H1867">
        <v>207.6</v>
      </c>
    </row>
    <row r="1868" spans="1:8" x14ac:dyDescent="0.25">
      <c r="A1868">
        <v>10969</v>
      </c>
      <c r="B1868" s="5">
        <v>35877</v>
      </c>
      <c r="C1868" t="s">
        <v>59</v>
      </c>
      <c r="D1868">
        <v>12</v>
      </c>
      <c r="E1868">
        <v>9</v>
      </c>
      <c r="F1868">
        <v>0</v>
      </c>
      <c r="G1868">
        <v>0.21</v>
      </c>
      <c r="H1868">
        <v>108.21</v>
      </c>
    </row>
    <row r="1869" spans="1:8" x14ac:dyDescent="0.25">
      <c r="A1869">
        <v>10970</v>
      </c>
      <c r="B1869" s="5">
        <v>35878</v>
      </c>
      <c r="C1869" t="s">
        <v>70</v>
      </c>
      <c r="D1869">
        <v>7</v>
      </c>
      <c r="E1869">
        <v>40</v>
      </c>
      <c r="F1869">
        <v>0.2</v>
      </c>
      <c r="G1869">
        <v>16.16</v>
      </c>
      <c r="H1869">
        <v>240.16</v>
      </c>
    </row>
    <row r="1870" spans="1:8" x14ac:dyDescent="0.25">
      <c r="A1870">
        <v>10971</v>
      </c>
      <c r="B1870" s="5">
        <v>35878</v>
      </c>
      <c r="C1870" t="s">
        <v>41</v>
      </c>
      <c r="D1870">
        <v>123.79</v>
      </c>
      <c r="E1870">
        <v>14</v>
      </c>
      <c r="F1870">
        <v>0</v>
      </c>
      <c r="G1870">
        <v>121.82</v>
      </c>
      <c r="H1870">
        <v>1854.88</v>
      </c>
    </row>
    <row r="1871" spans="1:8" x14ac:dyDescent="0.25">
      <c r="A1871">
        <v>10972</v>
      </c>
      <c r="B1871" s="5">
        <v>35878</v>
      </c>
      <c r="C1871" t="s">
        <v>4</v>
      </c>
      <c r="D1871">
        <v>39</v>
      </c>
      <c r="E1871">
        <v>6</v>
      </c>
      <c r="F1871">
        <v>0</v>
      </c>
      <c r="G1871">
        <v>0.02</v>
      </c>
      <c r="H1871">
        <v>234.02</v>
      </c>
    </row>
    <row r="1872" spans="1:8" x14ac:dyDescent="0.25">
      <c r="A1872">
        <v>10972</v>
      </c>
      <c r="B1872" s="5">
        <v>35878</v>
      </c>
      <c r="C1872" t="s">
        <v>10</v>
      </c>
      <c r="D1872">
        <v>2.5</v>
      </c>
      <c r="E1872">
        <v>7</v>
      </c>
      <c r="F1872">
        <v>0</v>
      </c>
      <c r="G1872">
        <v>0.02</v>
      </c>
      <c r="H1872">
        <v>17.52</v>
      </c>
    </row>
    <row r="1873" spans="1:8" x14ac:dyDescent="0.25">
      <c r="A1873">
        <v>10973</v>
      </c>
      <c r="B1873" s="5">
        <v>35878</v>
      </c>
      <c r="C1873" t="s">
        <v>71</v>
      </c>
      <c r="D1873">
        <v>31.23</v>
      </c>
      <c r="E1873">
        <v>5</v>
      </c>
      <c r="F1873">
        <v>0</v>
      </c>
      <c r="G1873">
        <v>15.17</v>
      </c>
      <c r="H1873">
        <v>171.32</v>
      </c>
    </row>
    <row r="1874" spans="1:8" x14ac:dyDescent="0.25">
      <c r="A1874">
        <v>10973</v>
      </c>
      <c r="B1874" s="5">
        <v>35878</v>
      </c>
      <c r="C1874" t="s">
        <v>17</v>
      </c>
      <c r="D1874">
        <v>9.65</v>
      </c>
      <c r="E1874">
        <v>6</v>
      </c>
      <c r="F1874">
        <v>0</v>
      </c>
      <c r="G1874">
        <v>15.17</v>
      </c>
      <c r="H1874">
        <v>73.069999999999993</v>
      </c>
    </row>
    <row r="1875" spans="1:8" x14ac:dyDescent="0.25">
      <c r="A1875">
        <v>10973</v>
      </c>
      <c r="B1875" s="5">
        <v>35878</v>
      </c>
      <c r="C1875" t="s">
        <v>54</v>
      </c>
      <c r="D1875">
        <v>7.75</v>
      </c>
      <c r="E1875">
        <v>10</v>
      </c>
      <c r="F1875">
        <v>0</v>
      </c>
      <c r="G1875">
        <v>15.17</v>
      </c>
      <c r="H1875">
        <v>92.67</v>
      </c>
    </row>
    <row r="1876" spans="1:8" x14ac:dyDescent="0.25">
      <c r="A1876">
        <v>10974</v>
      </c>
      <c r="B1876" s="5">
        <v>35879</v>
      </c>
      <c r="C1876" t="s">
        <v>62</v>
      </c>
      <c r="D1876">
        <v>43.9</v>
      </c>
      <c r="E1876">
        <v>10</v>
      </c>
      <c r="F1876">
        <v>0</v>
      </c>
      <c r="G1876">
        <v>12.96</v>
      </c>
      <c r="H1876">
        <v>451.96</v>
      </c>
    </row>
    <row r="1877" spans="1:8" x14ac:dyDescent="0.25">
      <c r="A1877">
        <v>10975</v>
      </c>
      <c r="B1877" s="5">
        <v>35879</v>
      </c>
      <c r="C1877" t="s">
        <v>75</v>
      </c>
      <c r="D1877">
        <v>40</v>
      </c>
      <c r="E1877">
        <v>16</v>
      </c>
      <c r="F1877">
        <v>0</v>
      </c>
      <c r="G1877">
        <v>32.270000000000003</v>
      </c>
      <c r="H1877">
        <v>672.27</v>
      </c>
    </row>
    <row r="1878" spans="1:8" x14ac:dyDescent="0.25">
      <c r="A1878">
        <v>10975</v>
      </c>
      <c r="B1878" s="5">
        <v>35879</v>
      </c>
      <c r="C1878" t="s">
        <v>54</v>
      </c>
      <c r="D1878">
        <v>7.75</v>
      </c>
      <c r="E1878">
        <v>10</v>
      </c>
      <c r="F1878">
        <v>0</v>
      </c>
      <c r="G1878">
        <v>32.270000000000003</v>
      </c>
      <c r="H1878">
        <v>109.77</v>
      </c>
    </row>
    <row r="1879" spans="1:8" x14ac:dyDescent="0.25">
      <c r="A1879">
        <v>10976</v>
      </c>
      <c r="B1879" s="5">
        <v>35879</v>
      </c>
      <c r="C1879" t="s">
        <v>56</v>
      </c>
      <c r="D1879">
        <v>45.6</v>
      </c>
      <c r="E1879">
        <v>20</v>
      </c>
      <c r="F1879">
        <v>0</v>
      </c>
      <c r="G1879">
        <v>37.97</v>
      </c>
      <c r="H1879">
        <v>949.97</v>
      </c>
    </row>
    <row r="1880" spans="1:8" x14ac:dyDescent="0.25">
      <c r="A1880">
        <v>10977</v>
      </c>
      <c r="B1880" s="5">
        <v>35880</v>
      </c>
      <c r="C1880" t="s">
        <v>8</v>
      </c>
      <c r="D1880">
        <v>18</v>
      </c>
      <c r="E1880">
        <v>30</v>
      </c>
      <c r="F1880">
        <v>0</v>
      </c>
      <c r="G1880">
        <v>208.5</v>
      </c>
      <c r="H1880">
        <v>748.5</v>
      </c>
    </row>
    <row r="1881" spans="1:8" x14ac:dyDescent="0.25">
      <c r="A1881">
        <v>10977</v>
      </c>
      <c r="B1881" s="5">
        <v>35880</v>
      </c>
      <c r="C1881" t="s">
        <v>74</v>
      </c>
      <c r="D1881">
        <v>9.5</v>
      </c>
      <c r="E1881">
        <v>30</v>
      </c>
      <c r="F1881">
        <v>0</v>
      </c>
      <c r="G1881">
        <v>208.5</v>
      </c>
      <c r="H1881">
        <v>493.5</v>
      </c>
    </row>
    <row r="1882" spans="1:8" x14ac:dyDescent="0.25">
      <c r="A1882">
        <v>10977</v>
      </c>
      <c r="B1882" s="5">
        <v>35880</v>
      </c>
      <c r="C1882" t="s">
        <v>21</v>
      </c>
      <c r="D1882">
        <v>53</v>
      </c>
      <c r="E1882">
        <v>10</v>
      </c>
      <c r="F1882">
        <v>0</v>
      </c>
      <c r="G1882">
        <v>208.5</v>
      </c>
      <c r="H1882">
        <v>738.5</v>
      </c>
    </row>
    <row r="1883" spans="1:8" x14ac:dyDescent="0.25">
      <c r="A1883">
        <v>10977</v>
      </c>
      <c r="B1883" s="5">
        <v>35880</v>
      </c>
      <c r="C1883" t="s">
        <v>62</v>
      </c>
      <c r="D1883">
        <v>43.9</v>
      </c>
      <c r="E1883">
        <v>20</v>
      </c>
      <c r="F1883">
        <v>0</v>
      </c>
      <c r="G1883">
        <v>208.5</v>
      </c>
      <c r="H1883">
        <v>1086.5</v>
      </c>
    </row>
    <row r="1884" spans="1:8" x14ac:dyDescent="0.25">
      <c r="A1884">
        <v>10978</v>
      </c>
      <c r="B1884" s="5">
        <v>35880</v>
      </c>
      <c r="C1884" t="s">
        <v>75</v>
      </c>
      <c r="D1884">
        <v>40</v>
      </c>
      <c r="E1884">
        <v>20</v>
      </c>
      <c r="F1884">
        <v>0.15</v>
      </c>
      <c r="G1884">
        <v>32.82</v>
      </c>
      <c r="H1884">
        <v>712.82</v>
      </c>
    </row>
    <row r="1885" spans="1:8" x14ac:dyDescent="0.25">
      <c r="A1885">
        <v>10978</v>
      </c>
      <c r="B1885" s="5">
        <v>35880</v>
      </c>
      <c r="C1885" t="s">
        <v>38</v>
      </c>
      <c r="D1885">
        <v>10</v>
      </c>
      <c r="E1885">
        <v>40</v>
      </c>
      <c r="F1885">
        <v>0.15</v>
      </c>
      <c r="G1885">
        <v>32.82</v>
      </c>
      <c r="H1885">
        <v>372.82</v>
      </c>
    </row>
    <row r="1886" spans="1:8" x14ac:dyDescent="0.25">
      <c r="A1886">
        <v>10978</v>
      </c>
      <c r="B1886" s="5">
        <v>35880</v>
      </c>
      <c r="C1886" t="s">
        <v>5</v>
      </c>
      <c r="D1886">
        <v>18.399999999999999</v>
      </c>
      <c r="E1886">
        <v>10</v>
      </c>
      <c r="F1886">
        <v>0</v>
      </c>
      <c r="G1886">
        <v>32.82</v>
      </c>
      <c r="H1886">
        <v>216.82</v>
      </c>
    </row>
    <row r="1887" spans="1:8" x14ac:dyDescent="0.25">
      <c r="A1887">
        <v>10978</v>
      </c>
      <c r="B1887" s="5">
        <v>35880</v>
      </c>
      <c r="C1887" t="s">
        <v>49</v>
      </c>
      <c r="D1887">
        <v>19.45</v>
      </c>
      <c r="E1887">
        <v>6</v>
      </c>
      <c r="F1887">
        <v>0.15</v>
      </c>
      <c r="G1887">
        <v>32.82</v>
      </c>
      <c r="H1887">
        <v>132.01499999999999</v>
      </c>
    </row>
    <row r="1888" spans="1:8" x14ac:dyDescent="0.25">
      <c r="A1888">
        <v>10979</v>
      </c>
      <c r="B1888" s="5">
        <v>35880</v>
      </c>
      <c r="C1888" t="s">
        <v>43</v>
      </c>
      <c r="D1888">
        <v>30</v>
      </c>
      <c r="E1888">
        <v>18</v>
      </c>
      <c r="F1888">
        <v>0</v>
      </c>
      <c r="G1888">
        <v>353.07</v>
      </c>
      <c r="H1888">
        <v>893.07</v>
      </c>
    </row>
    <row r="1889" spans="1:8" x14ac:dyDescent="0.25">
      <c r="A1889">
        <v>10979</v>
      </c>
      <c r="B1889" s="5">
        <v>35880</v>
      </c>
      <c r="C1889" t="s">
        <v>32</v>
      </c>
      <c r="D1889">
        <v>38</v>
      </c>
      <c r="E1889">
        <v>20</v>
      </c>
      <c r="F1889">
        <v>0</v>
      </c>
      <c r="G1889">
        <v>353.07</v>
      </c>
      <c r="H1889">
        <v>1113.07</v>
      </c>
    </row>
    <row r="1890" spans="1:8" x14ac:dyDescent="0.25">
      <c r="A1890">
        <v>10979</v>
      </c>
      <c r="B1890" s="5">
        <v>35880</v>
      </c>
      <c r="C1890" t="s">
        <v>14</v>
      </c>
      <c r="D1890">
        <v>4.5</v>
      </c>
      <c r="E1890">
        <v>80</v>
      </c>
      <c r="F1890">
        <v>0</v>
      </c>
      <c r="G1890">
        <v>353.07</v>
      </c>
      <c r="H1890">
        <v>713.07</v>
      </c>
    </row>
    <row r="1891" spans="1:8" x14ac:dyDescent="0.25">
      <c r="A1891">
        <v>10979</v>
      </c>
      <c r="B1891" s="5">
        <v>35880</v>
      </c>
      <c r="C1891" t="s">
        <v>35</v>
      </c>
      <c r="D1891">
        <v>43.9</v>
      </c>
      <c r="E1891">
        <v>30</v>
      </c>
      <c r="F1891">
        <v>0</v>
      </c>
      <c r="G1891">
        <v>353.07</v>
      </c>
      <c r="H1891">
        <v>1670.07</v>
      </c>
    </row>
    <row r="1892" spans="1:8" x14ac:dyDescent="0.25">
      <c r="A1892">
        <v>10979</v>
      </c>
      <c r="B1892" s="5">
        <v>35880</v>
      </c>
      <c r="C1892" t="s">
        <v>12</v>
      </c>
      <c r="D1892">
        <v>12.5</v>
      </c>
      <c r="E1892">
        <v>24</v>
      </c>
      <c r="F1892">
        <v>0</v>
      </c>
      <c r="G1892">
        <v>353.07</v>
      </c>
      <c r="H1892">
        <v>653.07000000000005</v>
      </c>
    </row>
    <row r="1893" spans="1:8" x14ac:dyDescent="0.25">
      <c r="A1893">
        <v>10979</v>
      </c>
      <c r="B1893" s="5">
        <v>35880</v>
      </c>
      <c r="C1893" t="s">
        <v>62</v>
      </c>
      <c r="D1893">
        <v>43.9</v>
      </c>
      <c r="E1893">
        <v>35</v>
      </c>
      <c r="F1893">
        <v>0</v>
      </c>
      <c r="G1893">
        <v>353.07</v>
      </c>
      <c r="H1893">
        <v>1889.57</v>
      </c>
    </row>
    <row r="1894" spans="1:8" x14ac:dyDescent="0.25">
      <c r="A1894">
        <v>10980</v>
      </c>
      <c r="B1894" s="5">
        <v>35881</v>
      </c>
      <c r="C1894" t="s">
        <v>54</v>
      </c>
      <c r="D1894">
        <v>7.75</v>
      </c>
      <c r="E1894">
        <v>40</v>
      </c>
      <c r="F1894">
        <v>0.2</v>
      </c>
      <c r="G1894">
        <v>1.26</v>
      </c>
      <c r="H1894">
        <v>249.26</v>
      </c>
    </row>
    <row r="1895" spans="1:8" x14ac:dyDescent="0.25">
      <c r="A1895">
        <v>10981</v>
      </c>
      <c r="B1895" s="5">
        <v>35881</v>
      </c>
      <c r="C1895" t="s">
        <v>69</v>
      </c>
      <c r="D1895">
        <v>263.5</v>
      </c>
      <c r="E1895">
        <v>60</v>
      </c>
      <c r="F1895">
        <v>0</v>
      </c>
      <c r="G1895">
        <v>193.37</v>
      </c>
      <c r="H1895">
        <v>16003.37</v>
      </c>
    </row>
    <row r="1896" spans="1:8" x14ac:dyDescent="0.25">
      <c r="A1896">
        <v>10982</v>
      </c>
      <c r="B1896" s="5">
        <v>35881</v>
      </c>
      <c r="C1896" t="s">
        <v>43</v>
      </c>
      <c r="D1896">
        <v>30</v>
      </c>
      <c r="E1896">
        <v>20</v>
      </c>
      <c r="F1896">
        <v>0</v>
      </c>
      <c r="G1896">
        <v>14.01</v>
      </c>
      <c r="H1896">
        <v>614.01</v>
      </c>
    </row>
    <row r="1897" spans="1:8" x14ac:dyDescent="0.25">
      <c r="A1897">
        <v>10982</v>
      </c>
      <c r="B1897" s="5">
        <v>35881</v>
      </c>
      <c r="C1897" t="s">
        <v>51</v>
      </c>
      <c r="D1897">
        <v>46</v>
      </c>
      <c r="E1897">
        <v>9</v>
      </c>
      <c r="F1897">
        <v>0</v>
      </c>
      <c r="G1897">
        <v>14.01</v>
      </c>
      <c r="H1897">
        <v>428.01</v>
      </c>
    </row>
    <row r="1898" spans="1:8" x14ac:dyDescent="0.25">
      <c r="A1898">
        <v>10983</v>
      </c>
      <c r="B1898" s="5">
        <v>35881</v>
      </c>
      <c r="C1898" t="s">
        <v>52</v>
      </c>
      <c r="D1898">
        <v>6</v>
      </c>
      <c r="E1898">
        <v>84</v>
      </c>
      <c r="F1898">
        <v>0.15</v>
      </c>
      <c r="G1898">
        <v>657.54</v>
      </c>
      <c r="H1898">
        <v>1085.94</v>
      </c>
    </row>
    <row r="1899" spans="1:8" x14ac:dyDescent="0.25">
      <c r="A1899">
        <v>10983</v>
      </c>
      <c r="B1899" s="5">
        <v>35881</v>
      </c>
      <c r="C1899" t="s">
        <v>34</v>
      </c>
      <c r="D1899">
        <v>19.5</v>
      </c>
      <c r="E1899">
        <v>15</v>
      </c>
      <c r="F1899">
        <v>0</v>
      </c>
      <c r="G1899">
        <v>657.54</v>
      </c>
      <c r="H1899">
        <v>950.04</v>
      </c>
    </row>
    <row r="1900" spans="1:8" x14ac:dyDescent="0.25">
      <c r="A1900">
        <v>10984</v>
      </c>
      <c r="B1900" s="5">
        <v>35884</v>
      </c>
      <c r="C1900" t="s">
        <v>28</v>
      </c>
      <c r="D1900">
        <v>17.45</v>
      </c>
      <c r="E1900">
        <v>55</v>
      </c>
      <c r="F1900">
        <v>0</v>
      </c>
      <c r="G1900">
        <v>211.22</v>
      </c>
      <c r="H1900">
        <v>1170.97</v>
      </c>
    </row>
    <row r="1901" spans="1:8" x14ac:dyDescent="0.25">
      <c r="A1901">
        <v>10984</v>
      </c>
      <c r="B1901" s="5">
        <v>35884</v>
      </c>
      <c r="C1901" t="s">
        <v>14</v>
      </c>
      <c r="D1901">
        <v>4.5</v>
      </c>
      <c r="E1901">
        <v>20</v>
      </c>
      <c r="F1901">
        <v>0</v>
      </c>
      <c r="G1901">
        <v>211.22</v>
      </c>
      <c r="H1901">
        <v>301.22000000000003</v>
      </c>
    </row>
    <row r="1902" spans="1:8" x14ac:dyDescent="0.25">
      <c r="A1902">
        <v>10984</v>
      </c>
      <c r="B1902" s="5">
        <v>35884</v>
      </c>
      <c r="C1902" t="s">
        <v>16</v>
      </c>
      <c r="D1902">
        <v>19</v>
      </c>
      <c r="E1902">
        <v>40</v>
      </c>
      <c r="F1902">
        <v>0</v>
      </c>
      <c r="G1902">
        <v>211.22</v>
      </c>
      <c r="H1902">
        <v>971.22</v>
      </c>
    </row>
    <row r="1903" spans="1:8" x14ac:dyDescent="0.25">
      <c r="A1903">
        <v>10985</v>
      </c>
      <c r="B1903" s="5">
        <v>35884</v>
      </c>
      <c r="C1903" t="s">
        <v>28</v>
      </c>
      <c r="D1903">
        <v>17.45</v>
      </c>
      <c r="E1903">
        <v>36</v>
      </c>
      <c r="F1903">
        <v>0.1</v>
      </c>
      <c r="G1903">
        <v>91.51</v>
      </c>
      <c r="H1903">
        <v>656.89</v>
      </c>
    </row>
    <row r="1904" spans="1:8" x14ac:dyDescent="0.25">
      <c r="A1904">
        <v>10985</v>
      </c>
      <c r="B1904" s="5">
        <v>35884</v>
      </c>
      <c r="C1904" t="s">
        <v>45</v>
      </c>
      <c r="D1904">
        <v>62.5</v>
      </c>
      <c r="E1904">
        <v>8</v>
      </c>
      <c r="F1904">
        <v>0.1</v>
      </c>
      <c r="G1904">
        <v>91.51</v>
      </c>
      <c r="H1904">
        <v>541.51</v>
      </c>
    </row>
    <row r="1905" spans="1:8" x14ac:dyDescent="0.25">
      <c r="A1905">
        <v>10985</v>
      </c>
      <c r="B1905" s="5">
        <v>35884</v>
      </c>
      <c r="C1905" t="s">
        <v>22</v>
      </c>
      <c r="D1905">
        <v>32</v>
      </c>
      <c r="E1905">
        <v>35</v>
      </c>
      <c r="F1905">
        <v>0.1</v>
      </c>
      <c r="G1905">
        <v>91.51</v>
      </c>
      <c r="H1905">
        <v>1099.51</v>
      </c>
    </row>
    <row r="1906" spans="1:8" x14ac:dyDescent="0.25">
      <c r="A1906">
        <v>10986</v>
      </c>
      <c r="B1906" s="5">
        <v>35884</v>
      </c>
      <c r="C1906" t="s">
        <v>31</v>
      </c>
      <c r="D1906">
        <v>21</v>
      </c>
      <c r="E1906">
        <v>30</v>
      </c>
      <c r="F1906">
        <v>0</v>
      </c>
      <c r="G1906">
        <v>217.86</v>
      </c>
      <c r="H1906">
        <v>847.86</v>
      </c>
    </row>
    <row r="1907" spans="1:8" x14ac:dyDescent="0.25">
      <c r="A1907">
        <v>10986</v>
      </c>
      <c r="B1907" s="5">
        <v>35884</v>
      </c>
      <c r="C1907" t="s">
        <v>37</v>
      </c>
      <c r="D1907">
        <v>81</v>
      </c>
      <c r="E1907">
        <v>15</v>
      </c>
      <c r="F1907">
        <v>0</v>
      </c>
      <c r="G1907">
        <v>217.86</v>
      </c>
      <c r="H1907">
        <v>1432.86</v>
      </c>
    </row>
    <row r="1908" spans="1:8" x14ac:dyDescent="0.25">
      <c r="A1908">
        <v>10986</v>
      </c>
      <c r="B1908" s="5">
        <v>35884</v>
      </c>
      <c r="C1908" t="s">
        <v>18</v>
      </c>
      <c r="D1908">
        <v>18</v>
      </c>
      <c r="E1908">
        <v>10</v>
      </c>
      <c r="F1908">
        <v>0</v>
      </c>
      <c r="G1908">
        <v>217.86</v>
      </c>
      <c r="H1908">
        <v>397.86</v>
      </c>
    </row>
    <row r="1909" spans="1:8" x14ac:dyDescent="0.25">
      <c r="A1909">
        <v>10986</v>
      </c>
      <c r="B1909" s="5">
        <v>35884</v>
      </c>
      <c r="C1909" t="s">
        <v>26</v>
      </c>
      <c r="D1909">
        <v>13</v>
      </c>
      <c r="E1909">
        <v>15</v>
      </c>
      <c r="F1909">
        <v>0</v>
      </c>
      <c r="G1909">
        <v>217.86</v>
      </c>
      <c r="H1909">
        <v>412.86</v>
      </c>
    </row>
    <row r="1910" spans="1:8" x14ac:dyDescent="0.25">
      <c r="A1910">
        <v>10987</v>
      </c>
      <c r="B1910" s="5">
        <v>35885</v>
      </c>
      <c r="C1910" t="s">
        <v>43</v>
      </c>
      <c r="D1910">
        <v>30</v>
      </c>
      <c r="E1910">
        <v>60</v>
      </c>
      <c r="F1910">
        <v>0</v>
      </c>
      <c r="G1910">
        <v>185.48</v>
      </c>
      <c r="H1910">
        <v>1985.48</v>
      </c>
    </row>
    <row r="1911" spans="1:8" x14ac:dyDescent="0.25">
      <c r="A1911">
        <v>10987</v>
      </c>
      <c r="B1911" s="5">
        <v>35885</v>
      </c>
      <c r="C1911" t="s">
        <v>51</v>
      </c>
      <c r="D1911">
        <v>46</v>
      </c>
      <c r="E1911">
        <v>6</v>
      </c>
      <c r="F1911">
        <v>0</v>
      </c>
      <c r="G1911">
        <v>185.48</v>
      </c>
      <c r="H1911">
        <v>461.48</v>
      </c>
    </row>
    <row r="1912" spans="1:8" x14ac:dyDescent="0.25">
      <c r="A1912">
        <v>10987</v>
      </c>
      <c r="B1912" s="5">
        <v>35885</v>
      </c>
      <c r="C1912" t="s">
        <v>24</v>
      </c>
      <c r="D1912">
        <v>34.799999999999997</v>
      </c>
      <c r="E1912">
        <v>20</v>
      </c>
      <c r="F1912">
        <v>0</v>
      </c>
      <c r="G1912">
        <v>185.48</v>
      </c>
      <c r="H1912">
        <v>881.48</v>
      </c>
    </row>
    <row r="1913" spans="1:8" x14ac:dyDescent="0.25">
      <c r="A1913">
        <v>10988</v>
      </c>
      <c r="B1913" s="5">
        <v>35885</v>
      </c>
      <c r="C1913" t="s">
        <v>43</v>
      </c>
      <c r="D1913">
        <v>30</v>
      </c>
      <c r="E1913">
        <v>60</v>
      </c>
      <c r="F1913">
        <v>0</v>
      </c>
      <c r="G1913">
        <v>61.14</v>
      </c>
      <c r="H1913">
        <v>1861.14</v>
      </c>
    </row>
    <row r="1914" spans="1:8" x14ac:dyDescent="0.25">
      <c r="A1914">
        <v>10988</v>
      </c>
      <c r="B1914" s="5">
        <v>35885</v>
      </c>
      <c r="C1914" t="s">
        <v>40</v>
      </c>
      <c r="D1914">
        <v>49.3</v>
      </c>
      <c r="E1914">
        <v>40</v>
      </c>
      <c r="F1914">
        <v>0.1</v>
      </c>
      <c r="G1914">
        <v>61.14</v>
      </c>
      <c r="H1914">
        <v>1835.94</v>
      </c>
    </row>
    <row r="1915" spans="1:8" x14ac:dyDescent="0.25">
      <c r="A1915">
        <v>10989</v>
      </c>
      <c r="B1915" s="5">
        <v>35885</v>
      </c>
      <c r="C1915" t="s">
        <v>66</v>
      </c>
      <c r="D1915">
        <v>25</v>
      </c>
      <c r="E1915">
        <v>40</v>
      </c>
      <c r="F1915">
        <v>0</v>
      </c>
      <c r="G1915">
        <v>34.76</v>
      </c>
      <c r="H1915">
        <v>1034.76</v>
      </c>
    </row>
    <row r="1916" spans="1:8" x14ac:dyDescent="0.25">
      <c r="A1916">
        <v>10989</v>
      </c>
      <c r="B1916" s="5">
        <v>35885</v>
      </c>
      <c r="C1916" t="s">
        <v>31</v>
      </c>
      <c r="D1916">
        <v>21</v>
      </c>
      <c r="E1916">
        <v>15</v>
      </c>
      <c r="F1916">
        <v>0</v>
      </c>
      <c r="G1916">
        <v>34.76</v>
      </c>
      <c r="H1916">
        <v>349.76</v>
      </c>
    </row>
    <row r="1917" spans="1:8" x14ac:dyDescent="0.25">
      <c r="A1917">
        <v>10989</v>
      </c>
      <c r="B1917" s="5">
        <v>35885</v>
      </c>
      <c r="C1917" t="s">
        <v>17</v>
      </c>
      <c r="D1917">
        <v>9.65</v>
      </c>
      <c r="E1917">
        <v>4</v>
      </c>
      <c r="F1917">
        <v>0</v>
      </c>
      <c r="G1917">
        <v>34.76</v>
      </c>
      <c r="H1917">
        <v>73.36</v>
      </c>
    </row>
    <row r="1918" spans="1:8" x14ac:dyDescent="0.25">
      <c r="A1918">
        <v>10990</v>
      </c>
      <c r="B1918" s="5">
        <v>35886</v>
      </c>
      <c r="C1918" t="s">
        <v>38</v>
      </c>
      <c r="D1918">
        <v>10</v>
      </c>
      <c r="E1918">
        <v>65</v>
      </c>
      <c r="F1918">
        <v>0</v>
      </c>
      <c r="G1918">
        <v>117.61</v>
      </c>
      <c r="H1918">
        <v>767.61</v>
      </c>
    </row>
    <row r="1919" spans="1:8" x14ac:dyDescent="0.25">
      <c r="A1919">
        <v>10990</v>
      </c>
      <c r="B1919" s="5">
        <v>35886</v>
      </c>
      <c r="C1919" t="s">
        <v>57</v>
      </c>
      <c r="D1919">
        <v>14</v>
      </c>
      <c r="E1919">
        <v>60</v>
      </c>
      <c r="F1919">
        <v>0.15</v>
      </c>
      <c r="G1919">
        <v>117.61</v>
      </c>
      <c r="H1919">
        <v>831.61</v>
      </c>
    </row>
    <row r="1920" spans="1:8" x14ac:dyDescent="0.25">
      <c r="A1920">
        <v>10990</v>
      </c>
      <c r="B1920" s="5">
        <v>35886</v>
      </c>
      <c r="C1920" t="s">
        <v>30</v>
      </c>
      <c r="D1920">
        <v>24</v>
      </c>
      <c r="E1920">
        <v>65</v>
      </c>
      <c r="F1920">
        <v>0.15</v>
      </c>
      <c r="G1920">
        <v>117.61</v>
      </c>
      <c r="H1920">
        <v>1443.61</v>
      </c>
    </row>
    <row r="1921" spans="1:8" x14ac:dyDescent="0.25">
      <c r="A1921">
        <v>10990</v>
      </c>
      <c r="B1921" s="5">
        <v>35886</v>
      </c>
      <c r="C1921" t="s">
        <v>80</v>
      </c>
      <c r="D1921">
        <v>28.5</v>
      </c>
      <c r="E1921">
        <v>66</v>
      </c>
      <c r="F1921">
        <v>0.15</v>
      </c>
      <c r="G1921">
        <v>117.61</v>
      </c>
      <c r="H1921">
        <v>1716.46</v>
      </c>
    </row>
    <row r="1922" spans="1:8" x14ac:dyDescent="0.25">
      <c r="A1922">
        <v>10991</v>
      </c>
      <c r="B1922" s="5">
        <v>35886</v>
      </c>
      <c r="C1922" t="s">
        <v>7</v>
      </c>
      <c r="D1922">
        <v>19</v>
      </c>
      <c r="E1922">
        <v>50</v>
      </c>
      <c r="F1922">
        <v>0.2</v>
      </c>
      <c r="G1922">
        <v>38.51</v>
      </c>
      <c r="H1922">
        <v>798.51</v>
      </c>
    </row>
    <row r="1923" spans="1:8" x14ac:dyDescent="0.25">
      <c r="A1923">
        <v>10991</v>
      </c>
      <c r="B1923" s="5">
        <v>35886</v>
      </c>
      <c r="C1923" t="s">
        <v>27</v>
      </c>
      <c r="D1923">
        <v>15</v>
      </c>
      <c r="E1923">
        <v>20</v>
      </c>
      <c r="F1923">
        <v>0.2</v>
      </c>
      <c r="G1923">
        <v>38.51</v>
      </c>
      <c r="H1923">
        <v>278.51</v>
      </c>
    </row>
    <row r="1924" spans="1:8" x14ac:dyDescent="0.25">
      <c r="A1924">
        <v>10991</v>
      </c>
      <c r="B1924" s="5">
        <v>35886</v>
      </c>
      <c r="C1924" t="s">
        <v>18</v>
      </c>
      <c r="D1924">
        <v>18</v>
      </c>
      <c r="E1924">
        <v>90</v>
      </c>
      <c r="F1924">
        <v>0.2</v>
      </c>
      <c r="G1924">
        <v>38.51</v>
      </c>
      <c r="H1924">
        <v>1334.51</v>
      </c>
    </row>
    <row r="1925" spans="1:8" x14ac:dyDescent="0.25">
      <c r="A1925">
        <v>10992</v>
      </c>
      <c r="B1925" s="5">
        <v>35886</v>
      </c>
      <c r="C1925" t="s">
        <v>24</v>
      </c>
      <c r="D1925">
        <v>34.799999999999997</v>
      </c>
      <c r="E1925">
        <v>2</v>
      </c>
      <c r="F1925">
        <v>0</v>
      </c>
      <c r="G1925">
        <v>4.2699999999999996</v>
      </c>
      <c r="H1925">
        <v>73.87</v>
      </c>
    </row>
    <row r="1926" spans="1:8" x14ac:dyDescent="0.25">
      <c r="A1926">
        <v>10993</v>
      </c>
      <c r="B1926" s="5">
        <v>35886</v>
      </c>
      <c r="C1926" t="s">
        <v>41</v>
      </c>
      <c r="D1926">
        <v>123.79</v>
      </c>
      <c r="E1926">
        <v>50</v>
      </c>
      <c r="F1926">
        <v>0.25</v>
      </c>
      <c r="G1926">
        <v>8.81</v>
      </c>
      <c r="H1926">
        <v>4650.9350000000004</v>
      </c>
    </row>
    <row r="1927" spans="1:8" x14ac:dyDescent="0.25">
      <c r="A1927">
        <v>10993</v>
      </c>
      <c r="B1927" s="5">
        <v>35886</v>
      </c>
      <c r="C1927" t="s">
        <v>17</v>
      </c>
      <c r="D1927">
        <v>9.65</v>
      </c>
      <c r="E1927">
        <v>35</v>
      </c>
      <c r="F1927">
        <v>0.25</v>
      </c>
      <c r="G1927">
        <v>8.81</v>
      </c>
      <c r="H1927">
        <v>262.1225</v>
      </c>
    </row>
    <row r="1928" spans="1:8" x14ac:dyDescent="0.25">
      <c r="A1928">
        <v>10994</v>
      </c>
      <c r="B1928" s="5">
        <v>35887</v>
      </c>
      <c r="C1928" t="s">
        <v>33</v>
      </c>
      <c r="D1928">
        <v>55</v>
      </c>
      <c r="E1928">
        <v>18</v>
      </c>
      <c r="F1928">
        <v>0.05</v>
      </c>
      <c r="G1928">
        <v>65.53</v>
      </c>
      <c r="H1928">
        <v>1006.03</v>
      </c>
    </row>
    <row r="1929" spans="1:8" x14ac:dyDescent="0.25">
      <c r="A1929">
        <v>10995</v>
      </c>
      <c r="B1929" s="5">
        <v>35887</v>
      </c>
      <c r="C1929" t="s">
        <v>21</v>
      </c>
      <c r="D1929">
        <v>53</v>
      </c>
      <c r="E1929">
        <v>20</v>
      </c>
      <c r="F1929">
        <v>0</v>
      </c>
      <c r="G1929">
        <v>46</v>
      </c>
      <c r="H1929">
        <v>1106</v>
      </c>
    </row>
    <row r="1930" spans="1:8" x14ac:dyDescent="0.25">
      <c r="A1930">
        <v>10995</v>
      </c>
      <c r="B1930" s="5">
        <v>35887</v>
      </c>
      <c r="C1930" t="s">
        <v>6</v>
      </c>
      <c r="D1930">
        <v>34</v>
      </c>
      <c r="E1930">
        <v>4</v>
      </c>
      <c r="F1930">
        <v>0</v>
      </c>
      <c r="G1930">
        <v>46</v>
      </c>
      <c r="H1930">
        <v>182</v>
      </c>
    </row>
    <row r="1931" spans="1:8" x14ac:dyDescent="0.25">
      <c r="A1931">
        <v>10996</v>
      </c>
      <c r="B1931" s="5">
        <v>35887</v>
      </c>
      <c r="C1931" t="s">
        <v>36</v>
      </c>
      <c r="D1931">
        <v>14</v>
      </c>
      <c r="E1931">
        <v>40</v>
      </c>
      <c r="F1931">
        <v>0</v>
      </c>
      <c r="G1931">
        <v>1.1200000000000001</v>
      </c>
      <c r="H1931">
        <v>561.12</v>
      </c>
    </row>
    <row r="1932" spans="1:8" x14ac:dyDescent="0.25">
      <c r="A1932">
        <v>10997</v>
      </c>
      <c r="B1932" s="5">
        <v>35888</v>
      </c>
      <c r="C1932" t="s">
        <v>22</v>
      </c>
      <c r="D1932">
        <v>32</v>
      </c>
      <c r="E1932">
        <v>50</v>
      </c>
      <c r="F1932">
        <v>0</v>
      </c>
      <c r="G1932">
        <v>73.91</v>
      </c>
      <c r="H1932">
        <v>1673.91</v>
      </c>
    </row>
    <row r="1933" spans="1:8" x14ac:dyDescent="0.25">
      <c r="A1933">
        <v>10997</v>
      </c>
      <c r="B1933" s="5">
        <v>35888</v>
      </c>
      <c r="C1933" t="s">
        <v>59</v>
      </c>
      <c r="D1933">
        <v>12</v>
      </c>
      <c r="E1933">
        <v>20</v>
      </c>
      <c r="F1933">
        <v>0.25</v>
      </c>
      <c r="G1933">
        <v>73.91</v>
      </c>
      <c r="H1933">
        <v>253.91</v>
      </c>
    </row>
    <row r="1934" spans="1:8" x14ac:dyDescent="0.25">
      <c r="A1934">
        <v>10997</v>
      </c>
      <c r="B1934" s="5">
        <v>35888</v>
      </c>
      <c r="C1934" t="s">
        <v>70</v>
      </c>
      <c r="D1934">
        <v>7</v>
      </c>
      <c r="E1934">
        <v>20</v>
      </c>
      <c r="F1934">
        <v>0.25</v>
      </c>
      <c r="G1934">
        <v>73.91</v>
      </c>
      <c r="H1934">
        <v>178.91</v>
      </c>
    </row>
    <row r="1935" spans="1:8" x14ac:dyDescent="0.25">
      <c r="A1935">
        <v>10998</v>
      </c>
      <c r="B1935" s="5">
        <v>35888</v>
      </c>
      <c r="C1935" t="s">
        <v>14</v>
      </c>
      <c r="D1935">
        <v>4.5</v>
      </c>
      <c r="E1935">
        <v>12</v>
      </c>
      <c r="F1935">
        <v>0</v>
      </c>
      <c r="G1935">
        <v>20.309999999999999</v>
      </c>
      <c r="H1935">
        <v>74.31</v>
      </c>
    </row>
    <row r="1936" spans="1:8" x14ac:dyDescent="0.25">
      <c r="A1936">
        <v>10998</v>
      </c>
      <c r="B1936" s="5">
        <v>35888</v>
      </c>
      <c r="C1936" t="s">
        <v>80</v>
      </c>
      <c r="D1936">
        <v>28.5</v>
      </c>
      <c r="E1936">
        <v>7</v>
      </c>
      <c r="F1936">
        <v>0</v>
      </c>
      <c r="G1936">
        <v>20.309999999999999</v>
      </c>
      <c r="H1936">
        <v>219.81</v>
      </c>
    </row>
    <row r="1937" spans="1:8" x14ac:dyDescent="0.25">
      <c r="A1937">
        <v>10998</v>
      </c>
      <c r="B1937" s="5">
        <v>35888</v>
      </c>
      <c r="C1937" t="s">
        <v>19</v>
      </c>
      <c r="D1937">
        <v>10</v>
      </c>
      <c r="E1937">
        <v>20</v>
      </c>
      <c r="F1937">
        <v>0</v>
      </c>
      <c r="G1937">
        <v>20.309999999999999</v>
      </c>
      <c r="H1937">
        <v>220.31</v>
      </c>
    </row>
    <row r="1938" spans="1:8" x14ac:dyDescent="0.25">
      <c r="A1938">
        <v>10998</v>
      </c>
      <c r="B1938" s="5">
        <v>35888</v>
      </c>
      <c r="C1938" t="s">
        <v>54</v>
      </c>
      <c r="D1938">
        <v>7.75</v>
      </c>
      <c r="E1938">
        <v>30</v>
      </c>
      <c r="F1938">
        <v>0</v>
      </c>
      <c r="G1938">
        <v>20.309999999999999</v>
      </c>
      <c r="H1938">
        <v>252.81</v>
      </c>
    </row>
    <row r="1939" spans="1:8" x14ac:dyDescent="0.25">
      <c r="A1939">
        <v>10999</v>
      </c>
      <c r="B1939" s="5">
        <v>35888</v>
      </c>
      <c r="C1939" t="s">
        <v>17</v>
      </c>
      <c r="D1939">
        <v>9.65</v>
      </c>
      <c r="E1939">
        <v>20</v>
      </c>
      <c r="F1939">
        <v>0.05</v>
      </c>
      <c r="G1939">
        <v>96.35</v>
      </c>
      <c r="H1939">
        <v>279.7</v>
      </c>
    </row>
    <row r="1940" spans="1:8" x14ac:dyDescent="0.25">
      <c r="A1940">
        <v>10999</v>
      </c>
      <c r="B1940" s="5">
        <v>35888</v>
      </c>
      <c r="C1940" t="s">
        <v>21</v>
      </c>
      <c r="D1940">
        <v>53</v>
      </c>
      <c r="E1940">
        <v>15</v>
      </c>
      <c r="F1940">
        <v>0.05</v>
      </c>
      <c r="G1940">
        <v>96.35</v>
      </c>
      <c r="H1940">
        <v>851.6</v>
      </c>
    </row>
    <row r="1941" spans="1:8" x14ac:dyDescent="0.25">
      <c r="A1941">
        <v>10999</v>
      </c>
      <c r="B1941" s="5">
        <v>35888</v>
      </c>
      <c r="C1941" t="s">
        <v>26</v>
      </c>
      <c r="D1941">
        <v>13</v>
      </c>
      <c r="E1941">
        <v>21</v>
      </c>
      <c r="F1941">
        <v>0.05</v>
      </c>
      <c r="G1941">
        <v>96.35</v>
      </c>
      <c r="H1941">
        <v>355.7</v>
      </c>
    </row>
    <row r="1942" spans="1:8" x14ac:dyDescent="0.25">
      <c r="A1942">
        <v>11000</v>
      </c>
      <c r="B1942" s="5">
        <v>35891</v>
      </c>
      <c r="C1942" t="s">
        <v>64</v>
      </c>
      <c r="D1942">
        <v>22</v>
      </c>
      <c r="E1942">
        <v>25</v>
      </c>
      <c r="F1942">
        <v>0.25</v>
      </c>
      <c r="G1942">
        <v>55.12</v>
      </c>
      <c r="H1942">
        <v>467.62</v>
      </c>
    </row>
    <row r="1943" spans="1:8" x14ac:dyDescent="0.25">
      <c r="A1943">
        <v>11000</v>
      </c>
      <c r="B1943" s="5">
        <v>35891</v>
      </c>
      <c r="C1943" t="s">
        <v>14</v>
      </c>
      <c r="D1943">
        <v>4.5</v>
      </c>
      <c r="E1943">
        <v>30</v>
      </c>
      <c r="F1943">
        <v>0.25</v>
      </c>
      <c r="G1943">
        <v>55.12</v>
      </c>
      <c r="H1943">
        <v>156.37</v>
      </c>
    </row>
    <row r="1944" spans="1:8" x14ac:dyDescent="0.25">
      <c r="A1944">
        <v>11000</v>
      </c>
      <c r="B1944" s="5">
        <v>35891</v>
      </c>
      <c r="C1944" t="s">
        <v>26</v>
      </c>
      <c r="D1944">
        <v>13</v>
      </c>
      <c r="E1944">
        <v>30</v>
      </c>
      <c r="F1944">
        <v>0</v>
      </c>
      <c r="G1944">
        <v>55.12</v>
      </c>
      <c r="H1944">
        <v>445.12</v>
      </c>
    </row>
    <row r="1945" spans="1:8" x14ac:dyDescent="0.25">
      <c r="A1945">
        <v>11001</v>
      </c>
      <c r="B1945" s="5">
        <v>35891</v>
      </c>
      <c r="C1945" t="s">
        <v>43</v>
      </c>
      <c r="D1945">
        <v>30</v>
      </c>
      <c r="E1945">
        <v>60</v>
      </c>
      <c r="F1945">
        <v>0</v>
      </c>
      <c r="G1945">
        <v>197.3</v>
      </c>
      <c r="H1945">
        <v>1997.3</v>
      </c>
    </row>
    <row r="1946" spans="1:8" x14ac:dyDescent="0.25">
      <c r="A1946">
        <v>11001</v>
      </c>
      <c r="B1946" s="5">
        <v>35891</v>
      </c>
      <c r="C1946" t="s">
        <v>15</v>
      </c>
      <c r="D1946">
        <v>21</v>
      </c>
      <c r="E1946">
        <v>25</v>
      </c>
      <c r="F1946">
        <v>0</v>
      </c>
      <c r="G1946">
        <v>197.3</v>
      </c>
      <c r="H1946">
        <v>722.3</v>
      </c>
    </row>
    <row r="1947" spans="1:8" x14ac:dyDescent="0.25">
      <c r="A1947">
        <v>11001</v>
      </c>
      <c r="B1947" s="5">
        <v>35891</v>
      </c>
      <c r="C1947" t="s">
        <v>59</v>
      </c>
      <c r="D1947">
        <v>12</v>
      </c>
      <c r="E1947">
        <v>25</v>
      </c>
      <c r="F1947">
        <v>0</v>
      </c>
      <c r="G1947">
        <v>197.3</v>
      </c>
      <c r="H1947">
        <v>497.3</v>
      </c>
    </row>
    <row r="1948" spans="1:8" x14ac:dyDescent="0.25">
      <c r="A1948">
        <v>11001</v>
      </c>
      <c r="B1948" s="5">
        <v>35891</v>
      </c>
      <c r="C1948" t="s">
        <v>30</v>
      </c>
      <c r="D1948">
        <v>24</v>
      </c>
      <c r="E1948">
        <v>6</v>
      </c>
      <c r="F1948">
        <v>0</v>
      </c>
      <c r="G1948">
        <v>197.3</v>
      </c>
      <c r="H1948">
        <v>341.3</v>
      </c>
    </row>
    <row r="1949" spans="1:8" x14ac:dyDescent="0.25">
      <c r="A1949">
        <v>11002</v>
      </c>
      <c r="B1949" s="5">
        <v>35891</v>
      </c>
      <c r="C1949" t="s">
        <v>52</v>
      </c>
      <c r="D1949">
        <v>6</v>
      </c>
      <c r="E1949">
        <v>56</v>
      </c>
      <c r="F1949">
        <v>0</v>
      </c>
      <c r="G1949">
        <v>141.16</v>
      </c>
      <c r="H1949">
        <v>477.16</v>
      </c>
    </row>
    <row r="1950" spans="1:8" x14ac:dyDescent="0.25">
      <c r="A1950">
        <v>11002</v>
      </c>
      <c r="B1950" s="5">
        <v>35891</v>
      </c>
      <c r="C1950" t="s">
        <v>39</v>
      </c>
      <c r="D1950">
        <v>18</v>
      </c>
      <c r="E1950">
        <v>15</v>
      </c>
      <c r="F1950">
        <v>0.15</v>
      </c>
      <c r="G1950">
        <v>141.16</v>
      </c>
      <c r="H1950">
        <v>370.66</v>
      </c>
    </row>
    <row r="1951" spans="1:8" x14ac:dyDescent="0.25">
      <c r="A1951">
        <v>11002</v>
      </c>
      <c r="B1951" s="5">
        <v>35891</v>
      </c>
      <c r="C1951" t="s">
        <v>36</v>
      </c>
      <c r="D1951">
        <v>14</v>
      </c>
      <c r="E1951">
        <v>24</v>
      </c>
      <c r="F1951">
        <v>0.15</v>
      </c>
      <c r="G1951">
        <v>141.16</v>
      </c>
      <c r="H1951">
        <v>426.76</v>
      </c>
    </row>
    <row r="1952" spans="1:8" x14ac:dyDescent="0.25">
      <c r="A1952">
        <v>11002</v>
      </c>
      <c r="B1952" s="5">
        <v>35891</v>
      </c>
      <c r="C1952" t="s">
        <v>30</v>
      </c>
      <c r="D1952">
        <v>24</v>
      </c>
      <c r="E1952">
        <v>40</v>
      </c>
      <c r="F1952">
        <v>0</v>
      </c>
      <c r="G1952">
        <v>141.16</v>
      </c>
      <c r="H1952">
        <v>1101.1600000000001</v>
      </c>
    </row>
    <row r="1953" spans="1:8" x14ac:dyDescent="0.25">
      <c r="A1953">
        <v>11003</v>
      </c>
      <c r="B1953" s="5">
        <v>35891</v>
      </c>
      <c r="C1953" t="s">
        <v>46</v>
      </c>
      <c r="D1953">
        <v>18</v>
      </c>
      <c r="E1953">
        <v>4</v>
      </c>
      <c r="F1953">
        <v>0</v>
      </c>
      <c r="G1953">
        <v>14.91</v>
      </c>
      <c r="H1953">
        <v>86.91</v>
      </c>
    </row>
    <row r="1954" spans="1:8" x14ac:dyDescent="0.25">
      <c r="A1954">
        <v>11003</v>
      </c>
      <c r="B1954" s="5">
        <v>35891</v>
      </c>
      <c r="C1954" t="s">
        <v>5</v>
      </c>
      <c r="D1954">
        <v>18.399999999999999</v>
      </c>
      <c r="E1954">
        <v>10</v>
      </c>
      <c r="F1954">
        <v>0</v>
      </c>
      <c r="G1954">
        <v>14.91</v>
      </c>
      <c r="H1954">
        <v>198.91</v>
      </c>
    </row>
    <row r="1955" spans="1:8" x14ac:dyDescent="0.25">
      <c r="A1955">
        <v>11003</v>
      </c>
      <c r="B1955" s="5">
        <v>35891</v>
      </c>
      <c r="C1955" t="s">
        <v>70</v>
      </c>
      <c r="D1955">
        <v>7</v>
      </c>
      <c r="E1955">
        <v>10</v>
      </c>
      <c r="F1955">
        <v>0</v>
      </c>
      <c r="G1955">
        <v>14.91</v>
      </c>
      <c r="H1955">
        <v>84.91</v>
      </c>
    </row>
    <row r="1956" spans="1:8" x14ac:dyDescent="0.25">
      <c r="A1956">
        <v>11004</v>
      </c>
      <c r="B1956" s="5">
        <v>35892</v>
      </c>
      <c r="C1956" t="s">
        <v>71</v>
      </c>
      <c r="D1956">
        <v>31.23</v>
      </c>
      <c r="E1956">
        <v>6</v>
      </c>
      <c r="F1956">
        <v>0</v>
      </c>
      <c r="G1956">
        <v>44.84</v>
      </c>
      <c r="H1956">
        <v>232.22</v>
      </c>
    </row>
    <row r="1957" spans="1:8" x14ac:dyDescent="0.25">
      <c r="A1957">
        <v>11004</v>
      </c>
      <c r="B1957" s="5">
        <v>35892</v>
      </c>
      <c r="C1957" t="s">
        <v>18</v>
      </c>
      <c r="D1957">
        <v>18</v>
      </c>
      <c r="E1957">
        <v>6</v>
      </c>
      <c r="F1957">
        <v>0</v>
      </c>
      <c r="G1957">
        <v>44.84</v>
      </c>
      <c r="H1957">
        <v>152.84</v>
      </c>
    </row>
    <row r="1958" spans="1:8" x14ac:dyDescent="0.25">
      <c r="A1958">
        <v>11005</v>
      </c>
      <c r="B1958" s="5">
        <v>35892</v>
      </c>
      <c r="C1958" t="s">
        <v>46</v>
      </c>
      <c r="D1958">
        <v>18</v>
      </c>
      <c r="E1958">
        <v>2</v>
      </c>
      <c r="F1958">
        <v>0</v>
      </c>
      <c r="G1958">
        <v>0.75</v>
      </c>
      <c r="H1958">
        <v>36.75</v>
      </c>
    </row>
    <row r="1959" spans="1:8" x14ac:dyDescent="0.25">
      <c r="A1959">
        <v>11005</v>
      </c>
      <c r="B1959" s="5">
        <v>35892</v>
      </c>
      <c r="C1959" t="s">
        <v>33</v>
      </c>
      <c r="D1959">
        <v>55</v>
      </c>
      <c r="E1959">
        <v>10</v>
      </c>
      <c r="F1959">
        <v>0</v>
      </c>
      <c r="G1959">
        <v>0.75</v>
      </c>
      <c r="H1959">
        <v>550.75</v>
      </c>
    </row>
    <row r="1960" spans="1:8" x14ac:dyDescent="0.25">
      <c r="A1960">
        <v>11006</v>
      </c>
      <c r="B1960" s="5">
        <v>35892</v>
      </c>
      <c r="C1960" t="s">
        <v>46</v>
      </c>
      <c r="D1960">
        <v>18</v>
      </c>
      <c r="E1960">
        <v>8</v>
      </c>
      <c r="F1960">
        <v>0</v>
      </c>
      <c r="G1960">
        <v>25.19</v>
      </c>
      <c r="H1960">
        <v>169.19</v>
      </c>
    </row>
    <row r="1961" spans="1:8" x14ac:dyDescent="0.25">
      <c r="A1961">
        <v>11006</v>
      </c>
      <c r="B1961" s="5">
        <v>35892</v>
      </c>
      <c r="C1961" t="s">
        <v>41</v>
      </c>
      <c r="D1961">
        <v>123.79</v>
      </c>
      <c r="E1961">
        <v>2</v>
      </c>
      <c r="F1961">
        <v>0.25</v>
      </c>
      <c r="G1961">
        <v>25.19</v>
      </c>
      <c r="H1961">
        <v>210.875</v>
      </c>
    </row>
    <row r="1962" spans="1:8" x14ac:dyDescent="0.25">
      <c r="A1962">
        <v>11007</v>
      </c>
      <c r="B1962" s="5">
        <v>35893</v>
      </c>
      <c r="C1962" t="s">
        <v>75</v>
      </c>
      <c r="D1962">
        <v>40</v>
      </c>
      <c r="E1962">
        <v>30</v>
      </c>
      <c r="F1962">
        <v>0</v>
      </c>
      <c r="G1962">
        <v>202.24</v>
      </c>
      <c r="H1962">
        <v>1402.24</v>
      </c>
    </row>
    <row r="1963" spans="1:8" x14ac:dyDescent="0.25">
      <c r="A1963">
        <v>11007</v>
      </c>
      <c r="B1963" s="5">
        <v>35893</v>
      </c>
      <c r="C1963" t="s">
        <v>41</v>
      </c>
      <c r="D1963">
        <v>123.79</v>
      </c>
      <c r="E1963">
        <v>10</v>
      </c>
      <c r="F1963">
        <v>0</v>
      </c>
      <c r="G1963">
        <v>202.24</v>
      </c>
      <c r="H1963">
        <v>1440.14</v>
      </c>
    </row>
    <row r="1964" spans="1:8" x14ac:dyDescent="0.25">
      <c r="A1964">
        <v>11007</v>
      </c>
      <c r="B1964" s="5">
        <v>35893</v>
      </c>
      <c r="C1964" t="s">
        <v>36</v>
      </c>
      <c r="D1964">
        <v>14</v>
      </c>
      <c r="E1964">
        <v>14</v>
      </c>
      <c r="F1964">
        <v>0</v>
      </c>
      <c r="G1964">
        <v>202.24</v>
      </c>
      <c r="H1964">
        <v>398.24</v>
      </c>
    </row>
    <row r="1965" spans="1:8" x14ac:dyDescent="0.25">
      <c r="A1965">
        <v>11008</v>
      </c>
      <c r="B1965" s="5">
        <v>35893</v>
      </c>
      <c r="C1965" t="s">
        <v>56</v>
      </c>
      <c r="D1965">
        <v>45.6</v>
      </c>
      <c r="E1965">
        <v>70</v>
      </c>
      <c r="F1965">
        <v>0.05</v>
      </c>
      <c r="G1965">
        <v>79.459999999999994</v>
      </c>
      <c r="H1965">
        <v>3111.86</v>
      </c>
    </row>
    <row r="1966" spans="1:8" x14ac:dyDescent="0.25">
      <c r="A1966">
        <v>11008</v>
      </c>
      <c r="B1966" s="5">
        <v>35893</v>
      </c>
      <c r="C1966" t="s">
        <v>57</v>
      </c>
      <c r="D1966">
        <v>14</v>
      </c>
      <c r="E1966">
        <v>90</v>
      </c>
      <c r="F1966">
        <v>0.05</v>
      </c>
      <c r="G1966">
        <v>79.459999999999994</v>
      </c>
      <c r="H1966">
        <v>1276.46</v>
      </c>
    </row>
    <row r="1967" spans="1:8" x14ac:dyDescent="0.25">
      <c r="A1967">
        <v>11008</v>
      </c>
      <c r="B1967" s="5">
        <v>35893</v>
      </c>
      <c r="C1967" t="s">
        <v>47</v>
      </c>
      <c r="D1967">
        <v>21.5</v>
      </c>
      <c r="E1967">
        <v>21</v>
      </c>
      <c r="F1967">
        <v>0</v>
      </c>
      <c r="G1967">
        <v>79.459999999999994</v>
      </c>
      <c r="H1967">
        <v>530.96</v>
      </c>
    </row>
    <row r="1968" spans="1:8" x14ac:dyDescent="0.25">
      <c r="A1968">
        <v>11009</v>
      </c>
      <c r="B1968" s="5">
        <v>35893</v>
      </c>
      <c r="C1968" t="s">
        <v>14</v>
      </c>
      <c r="D1968">
        <v>4.5</v>
      </c>
      <c r="E1968">
        <v>12</v>
      </c>
      <c r="F1968">
        <v>0</v>
      </c>
      <c r="G1968">
        <v>59.11</v>
      </c>
      <c r="H1968">
        <v>113.11</v>
      </c>
    </row>
    <row r="1969" spans="1:8" x14ac:dyDescent="0.25">
      <c r="A1969">
        <v>11009</v>
      </c>
      <c r="B1969" s="5">
        <v>35893</v>
      </c>
      <c r="C1969" t="s">
        <v>16</v>
      </c>
      <c r="D1969">
        <v>19</v>
      </c>
      <c r="E1969">
        <v>18</v>
      </c>
      <c r="F1969">
        <v>0.25</v>
      </c>
      <c r="G1969">
        <v>59.11</v>
      </c>
      <c r="H1969">
        <v>315.61</v>
      </c>
    </row>
    <row r="1970" spans="1:8" x14ac:dyDescent="0.25">
      <c r="A1970">
        <v>11009</v>
      </c>
      <c r="B1970" s="5">
        <v>35893</v>
      </c>
      <c r="C1970" t="s">
        <v>6</v>
      </c>
      <c r="D1970">
        <v>34</v>
      </c>
      <c r="E1970">
        <v>9</v>
      </c>
      <c r="F1970">
        <v>0</v>
      </c>
      <c r="G1970">
        <v>59.11</v>
      </c>
      <c r="H1970">
        <v>365.11</v>
      </c>
    </row>
    <row r="1971" spans="1:8" x14ac:dyDescent="0.25">
      <c r="A1971">
        <v>11010</v>
      </c>
      <c r="B1971" s="5">
        <v>35894</v>
      </c>
      <c r="C1971" t="s">
        <v>43</v>
      </c>
      <c r="D1971">
        <v>30</v>
      </c>
      <c r="E1971">
        <v>20</v>
      </c>
      <c r="F1971">
        <v>0</v>
      </c>
      <c r="G1971">
        <v>28.71</v>
      </c>
      <c r="H1971">
        <v>628.71</v>
      </c>
    </row>
    <row r="1972" spans="1:8" x14ac:dyDescent="0.25">
      <c r="A1972">
        <v>11010</v>
      </c>
      <c r="B1972" s="5">
        <v>35894</v>
      </c>
      <c r="C1972" t="s">
        <v>14</v>
      </c>
      <c r="D1972">
        <v>4.5</v>
      </c>
      <c r="E1972">
        <v>10</v>
      </c>
      <c r="F1972">
        <v>0</v>
      </c>
      <c r="G1972">
        <v>28.71</v>
      </c>
      <c r="H1972">
        <v>73.709999999999994</v>
      </c>
    </row>
    <row r="1973" spans="1:8" x14ac:dyDescent="0.25">
      <c r="A1973">
        <v>11011</v>
      </c>
      <c r="B1973" s="5">
        <v>35894</v>
      </c>
      <c r="C1973" t="s">
        <v>65</v>
      </c>
      <c r="D1973">
        <v>13.25</v>
      </c>
      <c r="E1973">
        <v>40</v>
      </c>
      <c r="F1973">
        <v>0.05</v>
      </c>
      <c r="G1973">
        <v>1.21</v>
      </c>
      <c r="H1973">
        <v>504.71</v>
      </c>
    </row>
    <row r="1974" spans="1:8" x14ac:dyDescent="0.25">
      <c r="A1974">
        <v>11011</v>
      </c>
      <c r="B1974" s="5">
        <v>35894</v>
      </c>
      <c r="C1974" t="s">
        <v>47</v>
      </c>
      <c r="D1974">
        <v>21.5</v>
      </c>
      <c r="E1974">
        <v>20</v>
      </c>
      <c r="F1974">
        <v>0</v>
      </c>
      <c r="G1974">
        <v>1.21</v>
      </c>
      <c r="H1974">
        <v>431.21</v>
      </c>
    </row>
    <row r="1975" spans="1:8" x14ac:dyDescent="0.25">
      <c r="A1975">
        <v>11012</v>
      </c>
      <c r="B1975" s="5">
        <v>35894</v>
      </c>
      <c r="C1975" t="s">
        <v>60</v>
      </c>
      <c r="D1975">
        <v>9.1999999999999993</v>
      </c>
      <c r="E1975">
        <v>50</v>
      </c>
      <c r="F1975">
        <v>0.05</v>
      </c>
      <c r="G1975">
        <v>242.95</v>
      </c>
      <c r="H1975">
        <v>679.95</v>
      </c>
    </row>
    <row r="1976" spans="1:8" x14ac:dyDescent="0.25">
      <c r="A1976">
        <v>11012</v>
      </c>
      <c r="B1976" s="5">
        <v>35894</v>
      </c>
      <c r="C1976" t="s">
        <v>6</v>
      </c>
      <c r="D1976">
        <v>34</v>
      </c>
      <c r="E1976">
        <v>36</v>
      </c>
      <c r="F1976">
        <v>0.05</v>
      </c>
      <c r="G1976">
        <v>242.95</v>
      </c>
      <c r="H1976">
        <v>1405.75</v>
      </c>
    </row>
    <row r="1977" spans="1:8" x14ac:dyDescent="0.25">
      <c r="A1977">
        <v>11012</v>
      </c>
      <c r="B1977" s="5">
        <v>35894</v>
      </c>
      <c r="C1977" t="s">
        <v>47</v>
      </c>
      <c r="D1977">
        <v>21.5</v>
      </c>
      <c r="E1977">
        <v>60</v>
      </c>
      <c r="F1977">
        <v>0.05</v>
      </c>
      <c r="G1977">
        <v>242.95</v>
      </c>
      <c r="H1977">
        <v>1468.45</v>
      </c>
    </row>
    <row r="1978" spans="1:8" x14ac:dyDescent="0.25">
      <c r="A1978">
        <v>11013</v>
      </c>
      <c r="B1978" s="5">
        <v>35894</v>
      </c>
      <c r="C1978" t="s">
        <v>73</v>
      </c>
      <c r="D1978">
        <v>9</v>
      </c>
      <c r="E1978">
        <v>10</v>
      </c>
      <c r="F1978">
        <v>0</v>
      </c>
      <c r="G1978">
        <v>32.99</v>
      </c>
      <c r="H1978">
        <v>122.99</v>
      </c>
    </row>
    <row r="1979" spans="1:8" x14ac:dyDescent="0.25">
      <c r="A1979">
        <v>11013</v>
      </c>
      <c r="B1979" s="5">
        <v>35894</v>
      </c>
      <c r="C1979" t="s">
        <v>36</v>
      </c>
      <c r="D1979">
        <v>14</v>
      </c>
      <c r="E1979">
        <v>4</v>
      </c>
      <c r="F1979">
        <v>0</v>
      </c>
      <c r="G1979">
        <v>32.99</v>
      </c>
      <c r="H1979">
        <v>88.990009999999998</v>
      </c>
    </row>
    <row r="1980" spans="1:8" x14ac:dyDescent="0.25">
      <c r="A1980">
        <v>11013</v>
      </c>
      <c r="B1980" s="5">
        <v>35894</v>
      </c>
      <c r="C1980" t="s">
        <v>77</v>
      </c>
      <c r="D1980">
        <v>9.5</v>
      </c>
      <c r="E1980">
        <v>20</v>
      </c>
      <c r="F1980">
        <v>0</v>
      </c>
      <c r="G1980">
        <v>32.99</v>
      </c>
      <c r="H1980">
        <v>222.99</v>
      </c>
    </row>
    <row r="1981" spans="1:8" x14ac:dyDescent="0.25">
      <c r="A1981">
        <v>11013</v>
      </c>
      <c r="B1981" s="5">
        <v>35894</v>
      </c>
      <c r="C1981" t="s">
        <v>58</v>
      </c>
      <c r="D1981">
        <v>12.5</v>
      </c>
      <c r="E1981">
        <v>2</v>
      </c>
      <c r="F1981">
        <v>0</v>
      </c>
      <c r="G1981">
        <v>32.99</v>
      </c>
      <c r="H1981">
        <v>57.99</v>
      </c>
    </row>
    <row r="1982" spans="1:8" x14ac:dyDescent="0.25">
      <c r="A1982">
        <v>11014</v>
      </c>
      <c r="B1982" s="5">
        <v>35895</v>
      </c>
      <c r="C1982" t="s">
        <v>17</v>
      </c>
      <c r="D1982">
        <v>9.65</v>
      </c>
      <c r="E1982">
        <v>28</v>
      </c>
      <c r="F1982">
        <v>0.1</v>
      </c>
      <c r="G1982">
        <v>23.6</v>
      </c>
      <c r="H1982">
        <v>266.77999999999997</v>
      </c>
    </row>
    <row r="1983" spans="1:8" x14ac:dyDescent="0.25">
      <c r="A1983">
        <v>11015</v>
      </c>
      <c r="B1983" s="5">
        <v>35895</v>
      </c>
      <c r="C1983" t="s">
        <v>25</v>
      </c>
      <c r="D1983">
        <v>25.89</v>
      </c>
      <c r="E1983">
        <v>15</v>
      </c>
      <c r="F1983">
        <v>0</v>
      </c>
      <c r="G1983">
        <v>4.62</v>
      </c>
      <c r="H1983">
        <v>392.97</v>
      </c>
    </row>
    <row r="1984" spans="1:8" x14ac:dyDescent="0.25">
      <c r="A1984">
        <v>11015</v>
      </c>
      <c r="B1984" s="5">
        <v>35895</v>
      </c>
      <c r="C1984" t="s">
        <v>26</v>
      </c>
      <c r="D1984">
        <v>13</v>
      </c>
      <c r="E1984">
        <v>18</v>
      </c>
      <c r="F1984">
        <v>0</v>
      </c>
      <c r="G1984">
        <v>4.62</v>
      </c>
      <c r="H1984">
        <v>238.62</v>
      </c>
    </row>
    <row r="1985" spans="1:8" x14ac:dyDescent="0.25">
      <c r="A1985">
        <v>11016</v>
      </c>
      <c r="B1985" s="5">
        <v>35895</v>
      </c>
      <c r="C1985" t="s">
        <v>12</v>
      </c>
      <c r="D1985">
        <v>12.5</v>
      </c>
      <c r="E1985">
        <v>15</v>
      </c>
      <c r="F1985">
        <v>0</v>
      </c>
      <c r="G1985">
        <v>33.799999999999997</v>
      </c>
      <c r="H1985">
        <v>221.3</v>
      </c>
    </row>
    <row r="1986" spans="1:8" x14ac:dyDescent="0.25">
      <c r="A1986">
        <v>11016</v>
      </c>
      <c r="B1986" s="5">
        <v>35895</v>
      </c>
      <c r="C1986" t="s">
        <v>16</v>
      </c>
      <c r="D1986">
        <v>19</v>
      </c>
      <c r="E1986">
        <v>16</v>
      </c>
      <c r="F1986">
        <v>0</v>
      </c>
      <c r="G1986">
        <v>33.799999999999997</v>
      </c>
      <c r="H1986">
        <v>337.8</v>
      </c>
    </row>
    <row r="1987" spans="1:8" x14ac:dyDescent="0.25">
      <c r="A1987">
        <v>11017</v>
      </c>
      <c r="B1987" s="5">
        <v>35898</v>
      </c>
      <c r="C1987" t="s">
        <v>44</v>
      </c>
      <c r="D1987">
        <v>10</v>
      </c>
      <c r="E1987">
        <v>25</v>
      </c>
      <c r="F1987">
        <v>0</v>
      </c>
      <c r="G1987">
        <v>754.26</v>
      </c>
      <c r="H1987">
        <v>1004.26</v>
      </c>
    </row>
    <row r="1988" spans="1:8" x14ac:dyDescent="0.25">
      <c r="A1988">
        <v>11017</v>
      </c>
      <c r="B1988" s="5">
        <v>35898</v>
      </c>
      <c r="C1988" t="s">
        <v>33</v>
      </c>
      <c r="D1988">
        <v>55</v>
      </c>
      <c r="E1988">
        <v>110</v>
      </c>
      <c r="F1988">
        <v>0</v>
      </c>
      <c r="G1988">
        <v>754.26</v>
      </c>
      <c r="H1988">
        <v>6804.26</v>
      </c>
    </row>
    <row r="1989" spans="1:8" x14ac:dyDescent="0.25">
      <c r="A1989">
        <v>11017</v>
      </c>
      <c r="B1989" s="5">
        <v>35898</v>
      </c>
      <c r="C1989" t="s">
        <v>27</v>
      </c>
      <c r="D1989">
        <v>15</v>
      </c>
      <c r="E1989">
        <v>30</v>
      </c>
      <c r="F1989">
        <v>0</v>
      </c>
      <c r="G1989">
        <v>754.26</v>
      </c>
      <c r="H1989">
        <v>1204.26</v>
      </c>
    </row>
    <row r="1990" spans="1:8" x14ac:dyDescent="0.25">
      <c r="A1990">
        <v>11018</v>
      </c>
      <c r="B1990" s="5">
        <v>35898</v>
      </c>
      <c r="C1990" t="s">
        <v>32</v>
      </c>
      <c r="D1990">
        <v>38</v>
      </c>
      <c r="E1990">
        <v>20</v>
      </c>
      <c r="F1990">
        <v>0</v>
      </c>
      <c r="G1990">
        <v>11.65</v>
      </c>
      <c r="H1990">
        <v>771.65</v>
      </c>
    </row>
    <row r="1991" spans="1:8" x14ac:dyDescent="0.25">
      <c r="A1991">
        <v>11018</v>
      </c>
      <c r="B1991" s="5">
        <v>35898</v>
      </c>
      <c r="C1991" t="s">
        <v>45</v>
      </c>
      <c r="D1991">
        <v>62.5</v>
      </c>
      <c r="E1991">
        <v>10</v>
      </c>
      <c r="F1991">
        <v>0</v>
      </c>
      <c r="G1991">
        <v>11.65</v>
      </c>
      <c r="H1991">
        <v>636.65</v>
      </c>
    </row>
    <row r="1992" spans="1:8" x14ac:dyDescent="0.25">
      <c r="A1992">
        <v>11018</v>
      </c>
      <c r="B1992" s="5">
        <v>35898</v>
      </c>
      <c r="C1992" t="s">
        <v>11</v>
      </c>
      <c r="D1992">
        <v>38</v>
      </c>
      <c r="E1992">
        <v>5</v>
      </c>
      <c r="F1992">
        <v>0</v>
      </c>
      <c r="G1992">
        <v>11.65</v>
      </c>
      <c r="H1992">
        <v>201.65</v>
      </c>
    </row>
    <row r="1993" spans="1:8" x14ac:dyDescent="0.25">
      <c r="A1993">
        <v>11019</v>
      </c>
      <c r="B1993" s="5">
        <v>35898</v>
      </c>
      <c r="C1993" t="s">
        <v>59</v>
      </c>
      <c r="D1993">
        <v>12</v>
      </c>
      <c r="E1993">
        <v>3</v>
      </c>
      <c r="F1993">
        <v>0</v>
      </c>
      <c r="G1993">
        <v>3.17</v>
      </c>
      <c r="H1993">
        <v>39.17</v>
      </c>
    </row>
    <row r="1994" spans="1:8" x14ac:dyDescent="0.25">
      <c r="A1994">
        <v>11019</v>
      </c>
      <c r="B1994" s="5">
        <v>35898</v>
      </c>
      <c r="C1994" t="s">
        <v>23</v>
      </c>
      <c r="D1994">
        <v>20</v>
      </c>
      <c r="E1994">
        <v>2</v>
      </c>
      <c r="F1994">
        <v>0</v>
      </c>
      <c r="G1994">
        <v>3.17</v>
      </c>
      <c r="H1994">
        <v>43.17</v>
      </c>
    </row>
    <row r="1995" spans="1:8" x14ac:dyDescent="0.25">
      <c r="A1995">
        <v>11020</v>
      </c>
      <c r="B1995" s="5">
        <v>35899</v>
      </c>
      <c r="C1995" t="s">
        <v>50</v>
      </c>
      <c r="D1995">
        <v>31</v>
      </c>
      <c r="E1995">
        <v>24</v>
      </c>
      <c r="F1995">
        <v>0.15</v>
      </c>
      <c r="G1995">
        <v>43.3</v>
      </c>
      <c r="H1995">
        <v>675.7</v>
      </c>
    </row>
    <row r="1996" spans="1:8" x14ac:dyDescent="0.25">
      <c r="A1996">
        <v>11021</v>
      </c>
      <c r="B1996" s="5">
        <v>35899</v>
      </c>
      <c r="C1996" t="s">
        <v>7</v>
      </c>
      <c r="D1996">
        <v>19</v>
      </c>
      <c r="E1996">
        <v>11</v>
      </c>
      <c r="F1996">
        <v>0.25</v>
      </c>
      <c r="G1996">
        <v>297.18</v>
      </c>
      <c r="H1996">
        <v>453.93</v>
      </c>
    </row>
    <row r="1997" spans="1:8" x14ac:dyDescent="0.25">
      <c r="A1997">
        <v>11021</v>
      </c>
      <c r="B1997" s="5">
        <v>35899</v>
      </c>
      <c r="C1997" t="s">
        <v>37</v>
      </c>
      <c r="D1997">
        <v>81</v>
      </c>
      <c r="E1997">
        <v>15</v>
      </c>
      <c r="F1997">
        <v>0</v>
      </c>
      <c r="G1997">
        <v>297.18</v>
      </c>
      <c r="H1997">
        <v>1512.18</v>
      </c>
    </row>
    <row r="1998" spans="1:8" x14ac:dyDescent="0.25">
      <c r="A1998">
        <v>11021</v>
      </c>
      <c r="B1998" s="5">
        <v>35899</v>
      </c>
      <c r="C1998" t="s">
        <v>71</v>
      </c>
      <c r="D1998">
        <v>31.23</v>
      </c>
      <c r="E1998">
        <v>63</v>
      </c>
      <c r="F1998">
        <v>0</v>
      </c>
      <c r="G1998">
        <v>297.18</v>
      </c>
      <c r="H1998">
        <v>2264.67</v>
      </c>
    </row>
    <row r="1999" spans="1:8" x14ac:dyDescent="0.25">
      <c r="A1999">
        <v>11021</v>
      </c>
      <c r="B1999" s="5">
        <v>35899</v>
      </c>
      <c r="C1999" t="s">
        <v>21</v>
      </c>
      <c r="D1999">
        <v>53</v>
      </c>
      <c r="E1999">
        <v>44</v>
      </c>
      <c r="F1999">
        <v>0.25</v>
      </c>
      <c r="G1999">
        <v>297.18</v>
      </c>
      <c r="H1999">
        <v>2046.18</v>
      </c>
    </row>
    <row r="2000" spans="1:8" x14ac:dyDescent="0.25">
      <c r="A2000">
        <v>11021</v>
      </c>
      <c r="B2000" s="5">
        <v>35899</v>
      </c>
      <c r="C2000" t="s">
        <v>24</v>
      </c>
      <c r="D2000">
        <v>34.799999999999997</v>
      </c>
      <c r="E2000">
        <v>35</v>
      </c>
      <c r="F2000">
        <v>0</v>
      </c>
      <c r="G2000">
        <v>297.18</v>
      </c>
      <c r="H2000">
        <v>1515.18</v>
      </c>
    </row>
    <row r="2001" spans="1:8" x14ac:dyDescent="0.25">
      <c r="A2001">
        <v>11022</v>
      </c>
      <c r="B2001" s="5">
        <v>35899</v>
      </c>
      <c r="C2001" t="s">
        <v>60</v>
      </c>
      <c r="D2001">
        <v>9.1999999999999993</v>
      </c>
      <c r="E2001">
        <v>35</v>
      </c>
      <c r="F2001">
        <v>0</v>
      </c>
      <c r="G2001">
        <v>6.27</v>
      </c>
      <c r="H2001">
        <v>328.27</v>
      </c>
    </row>
    <row r="2002" spans="1:8" x14ac:dyDescent="0.25">
      <c r="A2002">
        <v>11022</v>
      </c>
      <c r="B2002" s="5">
        <v>35899</v>
      </c>
      <c r="C2002" t="s">
        <v>67</v>
      </c>
      <c r="D2002">
        <v>36</v>
      </c>
      <c r="E2002">
        <v>30</v>
      </c>
      <c r="F2002">
        <v>0</v>
      </c>
      <c r="G2002">
        <v>6.27</v>
      </c>
      <c r="H2002">
        <v>1086.27</v>
      </c>
    </row>
    <row r="2003" spans="1:8" x14ac:dyDescent="0.25">
      <c r="A2003">
        <v>11023</v>
      </c>
      <c r="B2003" s="5">
        <v>35899</v>
      </c>
      <c r="C2003" t="s">
        <v>43</v>
      </c>
      <c r="D2003">
        <v>30</v>
      </c>
      <c r="E2003">
        <v>4</v>
      </c>
      <c r="F2003">
        <v>0</v>
      </c>
      <c r="G2003">
        <v>123.83</v>
      </c>
      <c r="H2003">
        <v>243.83</v>
      </c>
    </row>
    <row r="2004" spans="1:8" x14ac:dyDescent="0.25">
      <c r="A2004">
        <v>11023</v>
      </c>
      <c r="B2004" s="5">
        <v>35899</v>
      </c>
      <c r="C2004" t="s">
        <v>51</v>
      </c>
      <c r="D2004">
        <v>46</v>
      </c>
      <c r="E2004">
        <v>30</v>
      </c>
      <c r="F2004">
        <v>0</v>
      </c>
      <c r="G2004">
        <v>123.83</v>
      </c>
      <c r="H2004">
        <v>1503.83</v>
      </c>
    </row>
    <row r="2005" spans="1:8" x14ac:dyDescent="0.25">
      <c r="A2005">
        <v>11024</v>
      </c>
      <c r="B2005" s="5">
        <v>35900</v>
      </c>
      <c r="C2005" t="s">
        <v>71</v>
      </c>
      <c r="D2005">
        <v>31.23</v>
      </c>
      <c r="E2005">
        <v>12</v>
      </c>
      <c r="F2005">
        <v>0</v>
      </c>
      <c r="G2005">
        <v>74.36</v>
      </c>
      <c r="H2005">
        <v>449.12</v>
      </c>
    </row>
    <row r="2006" spans="1:8" x14ac:dyDescent="0.25">
      <c r="A2006">
        <v>11024</v>
      </c>
      <c r="B2006" s="5">
        <v>35900</v>
      </c>
      <c r="C2006" t="s">
        <v>10</v>
      </c>
      <c r="D2006">
        <v>2.5</v>
      </c>
      <c r="E2006">
        <v>30</v>
      </c>
      <c r="F2006">
        <v>0</v>
      </c>
      <c r="G2006">
        <v>74.36</v>
      </c>
      <c r="H2006">
        <v>149.36000000000001</v>
      </c>
    </row>
    <row r="2007" spans="1:8" x14ac:dyDescent="0.25">
      <c r="A2007">
        <v>11024</v>
      </c>
      <c r="B2007" s="5">
        <v>35900</v>
      </c>
      <c r="C2007" t="s">
        <v>20</v>
      </c>
      <c r="D2007">
        <v>21.05</v>
      </c>
      <c r="E2007">
        <v>21</v>
      </c>
      <c r="F2007">
        <v>0</v>
      </c>
      <c r="G2007">
        <v>74.36</v>
      </c>
      <c r="H2007">
        <v>516.41</v>
      </c>
    </row>
    <row r="2008" spans="1:8" x14ac:dyDescent="0.25">
      <c r="A2008">
        <v>11024</v>
      </c>
      <c r="B2008" s="5">
        <v>35900</v>
      </c>
      <c r="C2008" t="s">
        <v>47</v>
      </c>
      <c r="D2008">
        <v>21.5</v>
      </c>
      <c r="E2008">
        <v>50</v>
      </c>
      <c r="F2008">
        <v>0</v>
      </c>
      <c r="G2008">
        <v>74.36</v>
      </c>
      <c r="H2008">
        <v>1149.3599999999999</v>
      </c>
    </row>
    <row r="2009" spans="1:8" x14ac:dyDescent="0.25">
      <c r="A2009">
        <v>11025</v>
      </c>
      <c r="B2009" s="5">
        <v>35900</v>
      </c>
      <c r="C2009" t="s">
        <v>46</v>
      </c>
      <c r="D2009">
        <v>18</v>
      </c>
      <c r="E2009">
        <v>10</v>
      </c>
      <c r="F2009">
        <v>0.1</v>
      </c>
      <c r="G2009">
        <v>29.17</v>
      </c>
      <c r="H2009">
        <v>191.17</v>
      </c>
    </row>
    <row r="2010" spans="1:8" x14ac:dyDescent="0.25">
      <c r="A2010">
        <v>11025</v>
      </c>
      <c r="B2010" s="5">
        <v>35900</v>
      </c>
      <c r="C2010" t="s">
        <v>52</v>
      </c>
      <c r="D2010">
        <v>6</v>
      </c>
      <c r="E2010">
        <v>20</v>
      </c>
      <c r="F2010">
        <v>0.1</v>
      </c>
      <c r="G2010">
        <v>29.17</v>
      </c>
      <c r="H2010">
        <v>137.16999999999999</v>
      </c>
    </row>
    <row r="2011" spans="1:8" x14ac:dyDescent="0.25">
      <c r="A2011">
        <v>11026</v>
      </c>
      <c r="B2011" s="5">
        <v>35900</v>
      </c>
      <c r="C2011" t="s">
        <v>45</v>
      </c>
      <c r="D2011">
        <v>62.5</v>
      </c>
      <c r="E2011">
        <v>8</v>
      </c>
      <c r="F2011">
        <v>0</v>
      </c>
      <c r="G2011">
        <v>47.09</v>
      </c>
      <c r="H2011">
        <v>547.09</v>
      </c>
    </row>
    <row r="2012" spans="1:8" x14ac:dyDescent="0.25">
      <c r="A2012">
        <v>11026</v>
      </c>
      <c r="B2012" s="5">
        <v>35900</v>
      </c>
      <c r="C2012" t="s">
        <v>21</v>
      </c>
      <c r="D2012">
        <v>53</v>
      </c>
      <c r="E2012">
        <v>10</v>
      </c>
      <c r="F2012">
        <v>0</v>
      </c>
      <c r="G2012">
        <v>47.09</v>
      </c>
      <c r="H2012">
        <v>577.09</v>
      </c>
    </row>
    <row r="2013" spans="1:8" x14ac:dyDescent="0.25">
      <c r="A2013">
        <v>11027</v>
      </c>
      <c r="B2013" s="5">
        <v>35901</v>
      </c>
      <c r="C2013" t="s">
        <v>14</v>
      </c>
      <c r="D2013">
        <v>4.5</v>
      </c>
      <c r="E2013">
        <v>30</v>
      </c>
      <c r="F2013">
        <v>0.25</v>
      </c>
      <c r="G2013">
        <v>52.52</v>
      </c>
      <c r="H2013">
        <v>153.77000000000001</v>
      </c>
    </row>
    <row r="2014" spans="1:8" x14ac:dyDescent="0.25">
      <c r="A2014">
        <v>11027</v>
      </c>
      <c r="B2014" s="5">
        <v>35901</v>
      </c>
      <c r="C2014" t="s">
        <v>40</v>
      </c>
      <c r="D2014">
        <v>49.3</v>
      </c>
      <c r="E2014">
        <v>21</v>
      </c>
      <c r="F2014">
        <v>0.25</v>
      </c>
      <c r="G2014">
        <v>52.52</v>
      </c>
      <c r="H2014">
        <v>828.99509999999998</v>
      </c>
    </row>
    <row r="2015" spans="1:8" x14ac:dyDescent="0.25">
      <c r="A2015">
        <v>11028</v>
      </c>
      <c r="B2015" s="5">
        <v>35901</v>
      </c>
      <c r="C2015" t="s">
        <v>30</v>
      </c>
      <c r="D2015">
        <v>24</v>
      </c>
      <c r="E2015">
        <v>35</v>
      </c>
      <c r="F2015">
        <v>0</v>
      </c>
      <c r="G2015">
        <v>29.59</v>
      </c>
      <c r="H2015">
        <v>869.59</v>
      </c>
    </row>
    <row r="2016" spans="1:8" x14ac:dyDescent="0.25">
      <c r="A2016">
        <v>11028</v>
      </c>
      <c r="B2016" s="5">
        <v>35901</v>
      </c>
      <c r="C2016" t="s">
        <v>33</v>
      </c>
      <c r="D2016">
        <v>55</v>
      </c>
      <c r="E2016">
        <v>24</v>
      </c>
      <c r="F2016">
        <v>0</v>
      </c>
      <c r="G2016">
        <v>29.59</v>
      </c>
      <c r="H2016">
        <v>1349.59</v>
      </c>
    </row>
    <row r="2017" spans="1:8" x14ac:dyDescent="0.25">
      <c r="A2017">
        <v>11029</v>
      </c>
      <c r="B2017" s="5">
        <v>35901</v>
      </c>
      <c r="C2017" t="s">
        <v>11</v>
      </c>
      <c r="D2017">
        <v>38</v>
      </c>
      <c r="E2017">
        <v>20</v>
      </c>
      <c r="F2017">
        <v>0</v>
      </c>
      <c r="G2017">
        <v>47.84</v>
      </c>
      <c r="H2017">
        <v>807.84</v>
      </c>
    </row>
    <row r="2018" spans="1:8" x14ac:dyDescent="0.25">
      <c r="A2018">
        <v>11029</v>
      </c>
      <c r="B2018" s="5">
        <v>35901</v>
      </c>
      <c r="C2018" t="s">
        <v>62</v>
      </c>
      <c r="D2018">
        <v>43.9</v>
      </c>
      <c r="E2018">
        <v>12</v>
      </c>
      <c r="F2018">
        <v>0</v>
      </c>
      <c r="G2018">
        <v>47.84</v>
      </c>
      <c r="H2018">
        <v>574.64</v>
      </c>
    </row>
    <row r="2019" spans="1:8" x14ac:dyDescent="0.25">
      <c r="A2019">
        <v>11030</v>
      </c>
      <c r="B2019" s="5">
        <v>35902</v>
      </c>
      <c r="C2019" t="s">
        <v>7</v>
      </c>
      <c r="D2019">
        <v>19</v>
      </c>
      <c r="E2019">
        <v>100</v>
      </c>
      <c r="F2019">
        <v>0.25</v>
      </c>
      <c r="G2019">
        <v>830.75</v>
      </c>
      <c r="H2019">
        <v>2255.75</v>
      </c>
    </row>
    <row r="2020" spans="1:8" x14ac:dyDescent="0.25">
      <c r="A2020">
        <v>11030</v>
      </c>
      <c r="B2020" s="5">
        <v>35902</v>
      </c>
      <c r="C2020" t="s">
        <v>9</v>
      </c>
      <c r="D2020">
        <v>21.35</v>
      </c>
      <c r="E2020">
        <v>70</v>
      </c>
      <c r="F2020">
        <v>0</v>
      </c>
      <c r="G2020">
        <v>830.75</v>
      </c>
      <c r="H2020">
        <v>2325.25</v>
      </c>
    </row>
    <row r="2021" spans="1:8" x14ac:dyDescent="0.25">
      <c r="A2021">
        <v>11030</v>
      </c>
      <c r="B2021" s="5">
        <v>35902</v>
      </c>
      <c r="C2021" t="s">
        <v>41</v>
      </c>
      <c r="D2021">
        <v>123.79</v>
      </c>
      <c r="E2021">
        <v>60</v>
      </c>
      <c r="F2021">
        <v>0.25</v>
      </c>
      <c r="G2021">
        <v>830.75</v>
      </c>
      <c r="H2021">
        <v>6401.3</v>
      </c>
    </row>
    <row r="2022" spans="1:8" x14ac:dyDescent="0.25">
      <c r="A2022">
        <v>11030</v>
      </c>
      <c r="B2022" s="5">
        <v>35902</v>
      </c>
      <c r="C2022" t="s">
        <v>33</v>
      </c>
      <c r="D2022">
        <v>55</v>
      </c>
      <c r="E2022">
        <v>100</v>
      </c>
      <c r="F2022">
        <v>0.25</v>
      </c>
      <c r="G2022">
        <v>830.75</v>
      </c>
      <c r="H2022">
        <v>4955.75</v>
      </c>
    </row>
    <row r="2023" spans="1:8" x14ac:dyDescent="0.25">
      <c r="A2023">
        <v>11031</v>
      </c>
      <c r="B2023" s="5">
        <v>35902</v>
      </c>
      <c r="C2023" t="s">
        <v>46</v>
      </c>
      <c r="D2023">
        <v>18</v>
      </c>
      <c r="E2023">
        <v>45</v>
      </c>
      <c r="F2023">
        <v>0</v>
      </c>
      <c r="G2023">
        <v>227.22</v>
      </c>
      <c r="H2023">
        <v>1037.22</v>
      </c>
    </row>
    <row r="2024" spans="1:8" x14ac:dyDescent="0.25">
      <c r="A2024">
        <v>11031</v>
      </c>
      <c r="B2024" s="5">
        <v>35902</v>
      </c>
      <c r="C2024" t="s">
        <v>52</v>
      </c>
      <c r="D2024">
        <v>6</v>
      </c>
      <c r="E2024">
        <v>80</v>
      </c>
      <c r="F2024">
        <v>0</v>
      </c>
      <c r="G2024">
        <v>227.22</v>
      </c>
      <c r="H2024">
        <v>707.22</v>
      </c>
    </row>
    <row r="2025" spans="1:8" x14ac:dyDescent="0.25">
      <c r="A2025">
        <v>11031</v>
      </c>
      <c r="B2025" s="5">
        <v>35902</v>
      </c>
      <c r="C2025" t="s">
        <v>14</v>
      </c>
      <c r="D2025">
        <v>4.5</v>
      </c>
      <c r="E2025">
        <v>21</v>
      </c>
      <c r="F2025">
        <v>0</v>
      </c>
      <c r="G2025">
        <v>227.22</v>
      </c>
      <c r="H2025">
        <v>321.72000000000003</v>
      </c>
    </row>
    <row r="2026" spans="1:8" x14ac:dyDescent="0.25">
      <c r="A2026">
        <v>11031</v>
      </c>
      <c r="B2026" s="5">
        <v>35902</v>
      </c>
      <c r="C2026" t="s">
        <v>63</v>
      </c>
      <c r="D2026">
        <v>33.25</v>
      </c>
      <c r="E2026">
        <v>20</v>
      </c>
      <c r="F2026">
        <v>0</v>
      </c>
      <c r="G2026">
        <v>227.22</v>
      </c>
      <c r="H2026">
        <v>892.22</v>
      </c>
    </row>
    <row r="2027" spans="1:8" x14ac:dyDescent="0.25">
      <c r="A2027">
        <v>11031</v>
      </c>
      <c r="B2027" s="5">
        <v>35902</v>
      </c>
      <c r="C2027" t="s">
        <v>47</v>
      </c>
      <c r="D2027">
        <v>21.5</v>
      </c>
      <c r="E2027">
        <v>16</v>
      </c>
      <c r="F2027">
        <v>0</v>
      </c>
      <c r="G2027">
        <v>227.22</v>
      </c>
      <c r="H2027">
        <v>571.22</v>
      </c>
    </row>
    <row r="2028" spans="1:8" x14ac:dyDescent="0.25">
      <c r="A2028">
        <v>11032</v>
      </c>
      <c r="B2028" s="5">
        <v>35902</v>
      </c>
      <c r="C2028" t="s">
        <v>16</v>
      </c>
      <c r="D2028">
        <v>19</v>
      </c>
      <c r="E2028">
        <v>35</v>
      </c>
      <c r="F2028">
        <v>0</v>
      </c>
      <c r="G2028">
        <v>606.19000000000005</v>
      </c>
      <c r="H2028">
        <v>1271.19</v>
      </c>
    </row>
    <row r="2029" spans="1:8" x14ac:dyDescent="0.25">
      <c r="A2029">
        <v>11032</v>
      </c>
      <c r="B2029" s="5">
        <v>35902</v>
      </c>
      <c r="C2029" t="s">
        <v>69</v>
      </c>
      <c r="D2029">
        <v>263.5</v>
      </c>
      <c r="E2029">
        <v>25</v>
      </c>
      <c r="F2029">
        <v>0</v>
      </c>
      <c r="G2029">
        <v>606.19000000000005</v>
      </c>
      <c r="H2029">
        <v>7193.69</v>
      </c>
    </row>
    <row r="2030" spans="1:8" x14ac:dyDescent="0.25">
      <c r="A2030">
        <v>11032</v>
      </c>
      <c r="B2030" s="5">
        <v>35902</v>
      </c>
      <c r="C2030" t="s">
        <v>33</v>
      </c>
      <c r="D2030">
        <v>55</v>
      </c>
      <c r="E2030">
        <v>30</v>
      </c>
      <c r="F2030">
        <v>0</v>
      </c>
      <c r="G2030">
        <v>606.19000000000005</v>
      </c>
      <c r="H2030">
        <v>2256.19</v>
      </c>
    </row>
    <row r="2031" spans="1:8" x14ac:dyDescent="0.25">
      <c r="A2031">
        <v>11033</v>
      </c>
      <c r="B2031" s="5">
        <v>35902</v>
      </c>
      <c r="C2031" t="s">
        <v>29</v>
      </c>
      <c r="D2031">
        <v>32.799999999999997</v>
      </c>
      <c r="E2031">
        <v>70</v>
      </c>
      <c r="F2031">
        <v>0.1</v>
      </c>
      <c r="G2031">
        <v>84.74</v>
      </c>
      <c r="H2031">
        <v>2151.14</v>
      </c>
    </row>
    <row r="2032" spans="1:8" x14ac:dyDescent="0.25">
      <c r="A2032">
        <v>11033</v>
      </c>
      <c r="B2032" s="5">
        <v>35902</v>
      </c>
      <c r="C2032" t="s">
        <v>67</v>
      </c>
      <c r="D2032">
        <v>36</v>
      </c>
      <c r="E2032">
        <v>36</v>
      </c>
      <c r="F2032">
        <v>0.1</v>
      </c>
      <c r="G2032">
        <v>84.74</v>
      </c>
      <c r="H2032">
        <v>1251.1400000000001</v>
      </c>
    </row>
    <row r="2033" spans="1:8" x14ac:dyDescent="0.25">
      <c r="A2033">
        <v>11034</v>
      </c>
      <c r="B2033" s="5">
        <v>35905</v>
      </c>
      <c r="C2033" t="s">
        <v>38</v>
      </c>
      <c r="D2033">
        <v>10</v>
      </c>
      <c r="E2033">
        <v>15</v>
      </c>
      <c r="F2033">
        <v>0.1</v>
      </c>
      <c r="G2033">
        <v>40.32</v>
      </c>
      <c r="H2033">
        <v>175.32</v>
      </c>
    </row>
    <row r="2034" spans="1:8" x14ac:dyDescent="0.25">
      <c r="A2034">
        <v>11034</v>
      </c>
      <c r="B2034" s="5">
        <v>35905</v>
      </c>
      <c r="C2034" t="s">
        <v>49</v>
      </c>
      <c r="D2034">
        <v>19.45</v>
      </c>
      <c r="E2034">
        <v>12</v>
      </c>
      <c r="F2034">
        <v>0</v>
      </c>
      <c r="G2034">
        <v>40.32</v>
      </c>
      <c r="H2034">
        <v>273.72000000000003</v>
      </c>
    </row>
    <row r="2035" spans="1:8" x14ac:dyDescent="0.25">
      <c r="A2035">
        <v>11034</v>
      </c>
      <c r="B2035" s="5">
        <v>35905</v>
      </c>
      <c r="C2035" t="s">
        <v>80</v>
      </c>
      <c r="D2035">
        <v>28.5</v>
      </c>
      <c r="E2035">
        <v>6</v>
      </c>
      <c r="F2035">
        <v>0</v>
      </c>
      <c r="G2035">
        <v>40.32</v>
      </c>
      <c r="H2035">
        <v>211.32</v>
      </c>
    </row>
    <row r="2036" spans="1:8" x14ac:dyDescent="0.25">
      <c r="A2036">
        <v>11035</v>
      </c>
      <c r="B2036" s="5">
        <v>35905</v>
      </c>
      <c r="C2036" t="s">
        <v>46</v>
      </c>
      <c r="D2036">
        <v>18</v>
      </c>
      <c r="E2036">
        <v>10</v>
      </c>
      <c r="F2036">
        <v>0</v>
      </c>
      <c r="G2036">
        <v>0.17</v>
      </c>
      <c r="H2036">
        <v>180.17</v>
      </c>
    </row>
    <row r="2037" spans="1:8" x14ac:dyDescent="0.25">
      <c r="A2037">
        <v>11035</v>
      </c>
      <c r="B2037" s="5">
        <v>35905</v>
      </c>
      <c r="C2037" t="s">
        <v>39</v>
      </c>
      <c r="D2037">
        <v>18</v>
      </c>
      <c r="E2037">
        <v>60</v>
      </c>
      <c r="F2037">
        <v>0</v>
      </c>
      <c r="G2037">
        <v>0.17</v>
      </c>
      <c r="H2037">
        <v>1080.17</v>
      </c>
    </row>
    <row r="2038" spans="1:8" x14ac:dyDescent="0.25">
      <c r="A2038">
        <v>11035</v>
      </c>
      <c r="B2038" s="5">
        <v>35905</v>
      </c>
      <c r="C2038" t="s">
        <v>36</v>
      </c>
      <c r="D2038">
        <v>14</v>
      </c>
      <c r="E2038">
        <v>30</v>
      </c>
      <c r="F2038">
        <v>0</v>
      </c>
      <c r="G2038">
        <v>0.17</v>
      </c>
      <c r="H2038">
        <v>420.17</v>
      </c>
    </row>
    <row r="2039" spans="1:8" x14ac:dyDescent="0.25">
      <c r="A2039">
        <v>11035</v>
      </c>
      <c r="B2039" s="5">
        <v>35905</v>
      </c>
      <c r="C2039" t="s">
        <v>61</v>
      </c>
      <c r="D2039">
        <v>7.45</v>
      </c>
      <c r="E2039">
        <v>10</v>
      </c>
      <c r="F2039">
        <v>0</v>
      </c>
      <c r="G2039">
        <v>0.17</v>
      </c>
      <c r="H2039">
        <v>74.67</v>
      </c>
    </row>
    <row r="2040" spans="1:8" x14ac:dyDescent="0.25">
      <c r="A2040">
        <v>11036</v>
      </c>
      <c r="B2040" s="5">
        <v>35905</v>
      </c>
      <c r="C2040" t="s">
        <v>52</v>
      </c>
      <c r="D2040">
        <v>6</v>
      </c>
      <c r="E2040">
        <v>7</v>
      </c>
      <c r="F2040">
        <v>0</v>
      </c>
      <c r="G2040">
        <v>149.47</v>
      </c>
      <c r="H2040">
        <v>191.47</v>
      </c>
    </row>
    <row r="2041" spans="1:8" x14ac:dyDescent="0.25">
      <c r="A2041">
        <v>11036</v>
      </c>
      <c r="B2041" s="5">
        <v>35905</v>
      </c>
      <c r="C2041" t="s">
        <v>33</v>
      </c>
      <c r="D2041">
        <v>55</v>
      </c>
      <c r="E2041">
        <v>30</v>
      </c>
      <c r="F2041">
        <v>0</v>
      </c>
      <c r="G2041">
        <v>149.47</v>
      </c>
      <c r="H2041">
        <v>1799.47</v>
      </c>
    </row>
    <row r="2042" spans="1:8" x14ac:dyDescent="0.25">
      <c r="A2042">
        <v>11037</v>
      </c>
      <c r="B2042" s="5">
        <v>35906</v>
      </c>
      <c r="C2042" t="s">
        <v>27</v>
      </c>
      <c r="D2042">
        <v>15</v>
      </c>
      <c r="E2042">
        <v>4</v>
      </c>
      <c r="F2042">
        <v>0</v>
      </c>
      <c r="G2042">
        <v>3.2</v>
      </c>
      <c r="H2042">
        <v>63.2</v>
      </c>
    </row>
    <row r="2043" spans="1:8" x14ac:dyDescent="0.25">
      <c r="A2043">
        <v>11038</v>
      </c>
      <c r="B2043" s="5">
        <v>35906</v>
      </c>
      <c r="C2043" t="s">
        <v>5</v>
      </c>
      <c r="D2043">
        <v>18.399999999999999</v>
      </c>
      <c r="E2043">
        <v>5</v>
      </c>
      <c r="F2043">
        <v>0.2</v>
      </c>
      <c r="G2043">
        <v>29.59</v>
      </c>
      <c r="H2043">
        <v>103.19</v>
      </c>
    </row>
    <row r="2044" spans="1:8" x14ac:dyDescent="0.25">
      <c r="A2044">
        <v>11038</v>
      </c>
      <c r="B2044" s="5">
        <v>35906</v>
      </c>
      <c r="C2044" t="s">
        <v>70</v>
      </c>
      <c r="D2044">
        <v>7</v>
      </c>
      <c r="E2044">
        <v>2</v>
      </c>
      <c r="F2044">
        <v>0</v>
      </c>
      <c r="G2044">
        <v>29.59</v>
      </c>
      <c r="H2044">
        <v>43.59</v>
      </c>
    </row>
    <row r="2045" spans="1:8" x14ac:dyDescent="0.25">
      <c r="A2045">
        <v>11038</v>
      </c>
      <c r="B2045" s="5">
        <v>35906</v>
      </c>
      <c r="C2045" t="s">
        <v>47</v>
      </c>
      <c r="D2045">
        <v>21.5</v>
      </c>
      <c r="E2045">
        <v>30</v>
      </c>
      <c r="F2045">
        <v>0</v>
      </c>
      <c r="G2045">
        <v>29.59</v>
      </c>
      <c r="H2045">
        <v>674.59</v>
      </c>
    </row>
    <row r="2046" spans="1:8" x14ac:dyDescent="0.25">
      <c r="A2046">
        <v>11039</v>
      </c>
      <c r="B2046" s="5">
        <v>35906</v>
      </c>
      <c r="C2046" t="s">
        <v>56</v>
      </c>
      <c r="D2046">
        <v>45.6</v>
      </c>
      <c r="E2046">
        <v>20</v>
      </c>
      <c r="F2046">
        <v>0</v>
      </c>
      <c r="G2046">
        <v>65</v>
      </c>
      <c r="H2046">
        <v>977</v>
      </c>
    </row>
    <row r="2047" spans="1:8" x14ac:dyDescent="0.25">
      <c r="A2047">
        <v>11039</v>
      </c>
      <c r="B2047" s="5">
        <v>35906</v>
      </c>
      <c r="C2047" t="s">
        <v>39</v>
      </c>
      <c r="D2047">
        <v>18</v>
      </c>
      <c r="E2047">
        <v>24</v>
      </c>
      <c r="F2047">
        <v>0</v>
      </c>
      <c r="G2047">
        <v>65</v>
      </c>
      <c r="H2047">
        <v>497</v>
      </c>
    </row>
    <row r="2048" spans="1:8" x14ac:dyDescent="0.25">
      <c r="A2048">
        <v>11039</v>
      </c>
      <c r="B2048" s="5">
        <v>35906</v>
      </c>
      <c r="C2048" t="s">
        <v>23</v>
      </c>
      <c r="D2048">
        <v>20</v>
      </c>
      <c r="E2048">
        <v>60</v>
      </c>
      <c r="F2048">
        <v>0</v>
      </c>
      <c r="G2048">
        <v>65</v>
      </c>
      <c r="H2048">
        <v>1265</v>
      </c>
    </row>
    <row r="2049" spans="1:8" x14ac:dyDescent="0.25">
      <c r="A2049">
        <v>11039</v>
      </c>
      <c r="B2049" s="5">
        <v>35906</v>
      </c>
      <c r="C2049" t="s">
        <v>34</v>
      </c>
      <c r="D2049">
        <v>19.5</v>
      </c>
      <c r="E2049">
        <v>28</v>
      </c>
      <c r="F2049">
        <v>0</v>
      </c>
      <c r="G2049">
        <v>65</v>
      </c>
      <c r="H2049">
        <v>611</v>
      </c>
    </row>
    <row r="2050" spans="1:8" x14ac:dyDescent="0.25">
      <c r="A2050">
        <v>11040</v>
      </c>
      <c r="B2050" s="5">
        <v>35907</v>
      </c>
      <c r="C2050" t="s">
        <v>38</v>
      </c>
      <c r="D2050">
        <v>10</v>
      </c>
      <c r="E2050">
        <v>20</v>
      </c>
      <c r="F2050">
        <v>0</v>
      </c>
      <c r="G2050">
        <v>18.84</v>
      </c>
      <c r="H2050">
        <v>218.84</v>
      </c>
    </row>
    <row r="2051" spans="1:8" x14ac:dyDescent="0.25">
      <c r="A2051">
        <v>11041</v>
      </c>
      <c r="B2051" s="5">
        <v>35907</v>
      </c>
      <c r="C2051" t="s">
        <v>7</v>
      </c>
      <c r="D2051">
        <v>19</v>
      </c>
      <c r="E2051">
        <v>30</v>
      </c>
      <c r="F2051">
        <v>0.2</v>
      </c>
      <c r="G2051">
        <v>48.22</v>
      </c>
      <c r="H2051">
        <v>504.22</v>
      </c>
    </row>
    <row r="2052" spans="1:8" x14ac:dyDescent="0.25">
      <c r="A2052">
        <v>11041</v>
      </c>
      <c r="B2052" s="5">
        <v>35907</v>
      </c>
      <c r="C2052" t="s">
        <v>62</v>
      </c>
      <c r="D2052">
        <v>43.9</v>
      </c>
      <c r="E2052">
        <v>30</v>
      </c>
      <c r="F2052">
        <v>0</v>
      </c>
      <c r="G2052">
        <v>48.22</v>
      </c>
      <c r="H2052">
        <v>1365.22</v>
      </c>
    </row>
    <row r="2053" spans="1:8" x14ac:dyDescent="0.25">
      <c r="A2053">
        <v>11042</v>
      </c>
      <c r="B2053" s="5">
        <v>35907</v>
      </c>
      <c r="C2053" t="s">
        <v>49</v>
      </c>
      <c r="D2053">
        <v>19.45</v>
      </c>
      <c r="E2053">
        <v>15</v>
      </c>
      <c r="F2053">
        <v>0</v>
      </c>
      <c r="G2053">
        <v>29.99</v>
      </c>
      <c r="H2053">
        <v>321.74</v>
      </c>
    </row>
    <row r="2054" spans="1:8" x14ac:dyDescent="0.25">
      <c r="A2054">
        <v>11042</v>
      </c>
      <c r="B2054" s="5">
        <v>35907</v>
      </c>
      <c r="C2054" t="s">
        <v>80</v>
      </c>
      <c r="D2054">
        <v>28.5</v>
      </c>
      <c r="E2054">
        <v>4</v>
      </c>
      <c r="F2054">
        <v>0</v>
      </c>
      <c r="G2054">
        <v>29.99</v>
      </c>
      <c r="H2054">
        <v>143.99</v>
      </c>
    </row>
    <row r="2055" spans="1:8" x14ac:dyDescent="0.25">
      <c r="A2055">
        <v>11043</v>
      </c>
      <c r="B2055" s="5">
        <v>35907</v>
      </c>
      <c r="C2055" t="s">
        <v>31</v>
      </c>
      <c r="D2055">
        <v>21</v>
      </c>
      <c r="E2055">
        <v>10</v>
      </c>
      <c r="F2055">
        <v>0</v>
      </c>
      <c r="G2055">
        <v>8.8000000000000007</v>
      </c>
      <c r="H2055">
        <v>218.8</v>
      </c>
    </row>
    <row r="2056" spans="1:8" x14ac:dyDescent="0.25">
      <c r="A2056">
        <v>11044</v>
      </c>
      <c r="B2056" s="5">
        <v>35908</v>
      </c>
      <c r="C2056" t="s">
        <v>40</v>
      </c>
      <c r="D2056">
        <v>49.3</v>
      </c>
      <c r="E2056">
        <v>12</v>
      </c>
      <c r="F2056">
        <v>0</v>
      </c>
      <c r="G2056">
        <v>8.7200000000000006</v>
      </c>
      <c r="H2056">
        <v>600.31989999999996</v>
      </c>
    </row>
    <row r="2057" spans="1:8" x14ac:dyDescent="0.25">
      <c r="A2057">
        <v>11045</v>
      </c>
      <c r="B2057" s="5">
        <v>35908</v>
      </c>
      <c r="C2057" t="s">
        <v>10</v>
      </c>
      <c r="D2057">
        <v>2.5</v>
      </c>
      <c r="E2057">
        <v>15</v>
      </c>
      <c r="F2057">
        <v>0</v>
      </c>
      <c r="G2057">
        <v>70.58</v>
      </c>
      <c r="H2057">
        <v>108.08</v>
      </c>
    </row>
    <row r="2058" spans="1:8" x14ac:dyDescent="0.25">
      <c r="A2058">
        <v>11045</v>
      </c>
      <c r="B2058" s="5">
        <v>35908</v>
      </c>
      <c r="C2058" t="s">
        <v>21</v>
      </c>
      <c r="D2058">
        <v>53</v>
      </c>
      <c r="E2058">
        <v>24</v>
      </c>
      <c r="F2058">
        <v>0</v>
      </c>
      <c r="G2058">
        <v>70.58</v>
      </c>
      <c r="H2058">
        <v>1342.58</v>
      </c>
    </row>
    <row r="2059" spans="1:8" x14ac:dyDescent="0.25">
      <c r="A2059">
        <v>11046</v>
      </c>
      <c r="B2059" s="5">
        <v>35908</v>
      </c>
      <c r="C2059" t="s">
        <v>32</v>
      </c>
      <c r="D2059">
        <v>38</v>
      </c>
      <c r="E2059">
        <v>20</v>
      </c>
      <c r="F2059">
        <v>0.05</v>
      </c>
      <c r="G2059">
        <v>71.64</v>
      </c>
      <c r="H2059">
        <v>793.64</v>
      </c>
    </row>
    <row r="2060" spans="1:8" x14ac:dyDescent="0.25">
      <c r="A2060">
        <v>11046</v>
      </c>
      <c r="B2060" s="5">
        <v>35908</v>
      </c>
      <c r="C2060" t="s">
        <v>22</v>
      </c>
      <c r="D2060">
        <v>32</v>
      </c>
      <c r="E2060">
        <v>15</v>
      </c>
      <c r="F2060">
        <v>0.05</v>
      </c>
      <c r="G2060">
        <v>71.64</v>
      </c>
      <c r="H2060">
        <v>527.64</v>
      </c>
    </row>
    <row r="2061" spans="1:8" x14ac:dyDescent="0.25">
      <c r="A2061">
        <v>11046</v>
      </c>
      <c r="B2061" s="5">
        <v>35908</v>
      </c>
      <c r="C2061" t="s">
        <v>39</v>
      </c>
      <c r="D2061">
        <v>18</v>
      </c>
      <c r="E2061">
        <v>18</v>
      </c>
      <c r="F2061">
        <v>0.05</v>
      </c>
      <c r="G2061">
        <v>71.64</v>
      </c>
      <c r="H2061">
        <v>379.44</v>
      </c>
    </row>
    <row r="2062" spans="1:8" x14ac:dyDescent="0.25">
      <c r="A2062">
        <v>11047</v>
      </c>
      <c r="B2062" s="5">
        <v>35909</v>
      </c>
      <c r="C2062" t="s">
        <v>46</v>
      </c>
      <c r="D2062">
        <v>18</v>
      </c>
      <c r="E2062">
        <v>25</v>
      </c>
      <c r="F2062">
        <v>0.25</v>
      </c>
      <c r="G2062">
        <v>46.62</v>
      </c>
      <c r="H2062">
        <v>384.12</v>
      </c>
    </row>
    <row r="2063" spans="1:8" x14ac:dyDescent="0.25">
      <c r="A2063">
        <v>11047</v>
      </c>
      <c r="B2063" s="5">
        <v>35909</v>
      </c>
      <c r="C2063" t="s">
        <v>9</v>
      </c>
      <c r="D2063">
        <v>21.35</v>
      </c>
      <c r="E2063">
        <v>30</v>
      </c>
      <c r="F2063">
        <v>0.25</v>
      </c>
      <c r="G2063">
        <v>46.62</v>
      </c>
      <c r="H2063">
        <v>526.995</v>
      </c>
    </row>
    <row r="2064" spans="1:8" x14ac:dyDescent="0.25">
      <c r="A2064">
        <v>11048</v>
      </c>
      <c r="B2064" s="5">
        <v>35909</v>
      </c>
      <c r="C2064" t="s">
        <v>58</v>
      </c>
      <c r="D2064">
        <v>12.5</v>
      </c>
      <c r="E2064">
        <v>42</v>
      </c>
      <c r="F2064">
        <v>0</v>
      </c>
      <c r="G2064">
        <v>24.12</v>
      </c>
      <c r="H2064">
        <v>549.12</v>
      </c>
    </row>
    <row r="2065" spans="1:8" x14ac:dyDescent="0.25">
      <c r="A2065">
        <v>11049</v>
      </c>
      <c r="B2065" s="5">
        <v>35909</v>
      </c>
      <c r="C2065" t="s">
        <v>7</v>
      </c>
      <c r="D2065">
        <v>19</v>
      </c>
      <c r="E2065">
        <v>10</v>
      </c>
      <c r="F2065">
        <v>0.2</v>
      </c>
      <c r="G2065">
        <v>8.34</v>
      </c>
      <c r="H2065">
        <v>160.34</v>
      </c>
    </row>
    <row r="2066" spans="1:8" x14ac:dyDescent="0.25">
      <c r="A2066">
        <v>11049</v>
      </c>
      <c r="B2066" s="5">
        <v>35909</v>
      </c>
      <c r="C2066" t="s">
        <v>32</v>
      </c>
      <c r="D2066">
        <v>38</v>
      </c>
      <c r="E2066">
        <v>4</v>
      </c>
      <c r="F2066">
        <v>0.2</v>
      </c>
      <c r="G2066">
        <v>8.34</v>
      </c>
      <c r="H2066">
        <v>129.94</v>
      </c>
    </row>
    <row r="2067" spans="1:8" x14ac:dyDescent="0.25">
      <c r="A2067">
        <v>11050</v>
      </c>
      <c r="B2067" s="5">
        <v>35912</v>
      </c>
      <c r="C2067" t="s">
        <v>18</v>
      </c>
      <c r="D2067">
        <v>18</v>
      </c>
      <c r="E2067">
        <v>50</v>
      </c>
      <c r="F2067">
        <v>0.1</v>
      </c>
      <c r="G2067">
        <v>59.41</v>
      </c>
      <c r="H2067">
        <v>869.41</v>
      </c>
    </row>
    <row r="2068" spans="1:8" x14ac:dyDescent="0.25">
      <c r="A2068">
        <v>11051</v>
      </c>
      <c r="B2068" s="5">
        <v>35912</v>
      </c>
      <c r="C2068" t="s">
        <v>14</v>
      </c>
      <c r="D2068">
        <v>4.5</v>
      </c>
      <c r="E2068">
        <v>10</v>
      </c>
      <c r="F2068">
        <v>0.2</v>
      </c>
      <c r="G2068">
        <v>2.79</v>
      </c>
      <c r="H2068">
        <v>38.79</v>
      </c>
    </row>
    <row r="2069" spans="1:8" x14ac:dyDescent="0.25">
      <c r="A2069">
        <v>11052</v>
      </c>
      <c r="B2069" s="5">
        <v>35912</v>
      </c>
      <c r="C2069" t="s">
        <v>51</v>
      </c>
      <c r="D2069">
        <v>46</v>
      </c>
      <c r="E2069">
        <v>30</v>
      </c>
      <c r="F2069">
        <v>0.2</v>
      </c>
      <c r="G2069">
        <v>67.260000000000005</v>
      </c>
      <c r="H2069">
        <v>1171.26</v>
      </c>
    </row>
    <row r="2070" spans="1:8" x14ac:dyDescent="0.25">
      <c r="A2070">
        <v>11052</v>
      </c>
      <c r="B2070" s="5">
        <v>35912</v>
      </c>
      <c r="C2070" t="s">
        <v>80</v>
      </c>
      <c r="D2070">
        <v>28.5</v>
      </c>
      <c r="E2070">
        <v>10</v>
      </c>
      <c r="F2070">
        <v>0.2</v>
      </c>
      <c r="G2070">
        <v>67.260000000000005</v>
      </c>
      <c r="H2070">
        <v>295.26</v>
      </c>
    </row>
    <row r="2071" spans="1:8" x14ac:dyDescent="0.25">
      <c r="A2071">
        <v>11053</v>
      </c>
      <c r="B2071" s="5">
        <v>35912</v>
      </c>
      <c r="C2071" t="s">
        <v>45</v>
      </c>
      <c r="D2071">
        <v>62.5</v>
      </c>
      <c r="E2071">
        <v>35</v>
      </c>
      <c r="F2071">
        <v>0.2</v>
      </c>
      <c r="G2071">
        <v>53.05</v>
      </c>
      <c r="H2071">
        <v>1803.05</v>
      </c>
    </row>
    <row r="2072" spans="1:8" x14ac:dyDescent="0.25">
      <c r="A2072">
        <v>11053</v>
      </c>
      <c r="B2072" s="5">
        <v>35912</v>
      </c>
      <c r="C2072" t="s">
        <v>22</v>
      </c>
      <c r="D2072">
        <v>32</v>
      </c>
      <c r="E2072">
        <v>20</v>
      </c>
      <c r="F2072">
        <v>0</v>
      </c>
      <c r="G2072">
        <v>53.05</v>
      </c>
      <c r="H2072">
        <v>693.05</v>
      </c>
    </row>
    <row r="2073" spans="1:8" x14ac:dyDescent="0.25">
      <c r="A2073">
        <v>11053</v>
      </c>
      <c r="B2073" s="5">
        <v>35912</v>
      </c>
      <c r="C2073" t="s">
        <v>63</v>
      </c>
      <c r="D2073">
        <v>33.25</v>
      </c>
      <c r="E2073">
        <v>25</v>
      </c>
      <c r="F2073">
        <v>0.2</v>
      </c>
      <c r="G2073">
        <v>53.05</v>
      </c>
      <c r="H2073">
        <v>718.05</v>
      </c>
    </row>
    <row r="2074" spans="1:8" x14ac:dyDescent="0.25">
      <c r="A2074">
        <v>11054</v>
      </c>
      <c r="B2074" s="5">
        <v>35913</v>
      </c>
      <c r="C2074" t="s">
        <v>10</v>
      </c>
      <c r="D2074">
        <v>2.5</v>
      </c>
      <c r="E2074">
        <v>10</v>
      </c>
      <c r="F2074">
        <v>0</v>
      </c>
      <c r="G2074">
        <v>0.33</v>
      </c>
      <c r="H2074">
        <v>25.33</v>
      </c>
    </row>
    <row r="2075" spans="1:8" x14ac:dyDescent="0.25">
      <c r="A2075">
        <v>11054</v>
      </c>
      <c r="B2075" s="5">
        <v>35913</v>
      </c>
      <c r="C2075" t="s">
        <v>53</v>
      </c>
      <c r="D2075">
        <v>14</v>
      </c>
      <c r="E2075">
        <v>20</v>
      </c>
      <c r="F2075">
        <v>0</v>
      </c>
      <c r="G2075">
        <v>0.33</v>
      </c>
      <c r="H2075">
        <v>280.33</v>
      </c>
    </row>
    <row r="2076" spans="1:8" x14ac:dyDescent="0.25">
      <c r="A2076">
        <v>11055</v>
      </c>
      <c r="B2076" s="5">
        <v>35913</v>
      </c>
      <c r="C2076" t="s">
        <v>14</v>
      </c>
      <c r="D2076">
        <v>4.5</v>
      </c>
      <c r="E2076">
        <v>15</v>
      </c>
      <c r="F2076">
        <v>0</v>
      </c>
      <c r="G2076">
        <v>120.92</v>
      </c>
      <c r="H2076">
        <v>188.42</v>
      </c>
    </row>
    <row r="2077" spans="1:8" x14ac:dyDescent="0.25">
      <c r="A2077">
        <v>11055</v>
      </c>
      <c r="B2077" s="5">
        <v>35913</v>
      </c>
      <c r="C2077" t="s">
        <v>72</v>
      </c>
      <c r="D2077">
        <v>14</v>
      </c>
      <c r="E2077">
        <v>15</v>
      </c>
      <c r="F2077">
        <v>0</v>
      </c>
      <c r="G2077">
        <v>120.92</v>
      </c>
      <c r="H2077">
        <v>330.92</v>
      </c>
    </row>
    <row r="2078" spans="1:8" x14ac:dyDescent="0.25">
      <c r="A2078">
        <v>11055</v>
      </c>
      <c r="B2078" s="5">
        <v>35913</v>
      </c>
      <c r="C2078" t="s">
        <v>21</v>
      </c>
      <c r="D2078">
        <v>53</v>
      </c>
      <c r="E2078">
        <v>20</v>
      </c>
      <c r="F2078">
        <v>0</v>
      </c>
      <c r="G2078">
        <v>120.92</v>
      </c>
      <c r="H2078">
        <v>1180.92</v>
      </c>
    </row>
    <row r="2079" spans="1:8" x14ac:dyDescent="0.25">
      <c r="A2079">
        <v>11055</v>
      </c>
      <c r="B2079" s="5">
        <v>35913</v>
      </c>
      <c r="C2079" t="s">
        <v>34</v>
      </c>
      <c r="D2079">
        <v>19.5</v>
      </c>
      <c r="E2079">
        <v>20</v>
      </c>
      <c r="F2079">
        <v>0</v>
      </c>
      <c r="G2079">
        <v>120.92</v>
      </c>
      <c r="H2079">
        <v>510.92</v>
      </c>
    </row>
    <row r="2080" spans="1:8" x14ac:dyDescent="0.25">
      <c r="A2080">
        <v>11056</v>
      </c>
      <c r="B2080" s="5">
        <v>35913</v>
      </c>
      <c r="C2080" t="s">
        <v>43</v>
      </c>
      <c r="D2080">
        <v>30</v>
      </c>
      <c r="E2080">
        <v>40</v>
      </c>
      <c r="F2080">
        <v>0</v>
      </c>
      <c r="G2080">
        <v>278.95999999999998</v>
      </c>
      <c r="H2080">
        <v>1478.96</v>
      </c>
    </row>
    <row r="2081" spans="1:8" x14ac:dyDescent="0.25">
      <c r="A2081">
        <v>11056</v>
      </c>
      <c r="B2081" s="5">
        <v>35913</v>
      </c>
      <c r="C2081" t="s">
        <v>30</v>
      </c>
      <c r="D2081">
        <v>24</v>
      </c>
      <c r="E2081">
        <v>35</v>
      </c>
      <c r="F2081">
        <v>0</v>
      </c>
      <c r="G2081">
        <v>278.95999999999998</v>
      </c>
      <c r="H2081">
        <v>1118.96</v>
      </c>
    </row>
    <row r="2082" spans="1:8" x14ac:dyDescent="0.25">
      <c r="A2082">
        <v>11056</v>
      </c>
      <c r="B2082" s="5">
        <v>35913</v>
      </c>
      <c r="C2082" t="s">
        <v>6</v>
      </c>
      <c r="D2082">
        <v>34</v>
      </c>
      <c r="E2082">
        <v>50</v>
      </c>
      <c r="F2082">
        <v>0</v>
      </c>
      <c r="G2082">
        <v>278.95999999999998</v>
      </c>
      <c r="H2082">
        <v>1978.96</v>
      </c>
    </row>
    <row r="2083" spans="1:8" x14ac:dyDescent="0.25">
      <c r="A2083">
        <v>11057</v>
      </c>
      <c r="B2083" s="5">
        <v>35914</v>
      </c>
      <c r="C2083" t="s">
        <v>27</v>
      </c>
      <c r="D2083">
        <v>15</v>
      </c>
      <c r="E2083">
        <v>3</v>
      </c>
      <c r="F2083">
        <v>0</v>
      </c>
      <c r="G2083">
        <v>4.13</v>
      </c>
      <c r="H2083">
        <v>49.13</v>
      </c>
    </row>
    <row r="2084" spans="1:8" x14ac:dyDescent="0.25">
      <c r="A2084">
        <v>11058</v>
      </c>
      <c r="B2084" s="5">
        <v>35914</v>
      </c>
      <c r="C2084" t="s">
        <v>38</v>
      </c>
      <c r="D2084">
        <v>10</v>
      </c>
      <c r="E2084">
        <v>3</v>
      </c>
      <c r="F2084">
        <v>0</v>
      </c>
      <c r="G2084">
        <v>31.14</v>
      </c>
      <c r="H2084">
        <v>61.14</v>
      </c>
    </row>
    <row r="2085" spans="1:8" x14ac:dyDescent="0.25">
      <c r="A2085">
        <v>11058</v>
      </c>
      <c r="B2085" s="5">
        <v>35914</v>
      </c>
      <c r="C2085" t="s">
        <v>6</v>
      </c>
      <c r="D2085">
        <v>34</v>
      </c>
      <c r="E2085">
        <v>21</v>
      </c>
      <c r="F2085">
        <v>0</v>
      </c>
      <c r="G2085">
        <v>31.14</v>
      </c>
      <c r="H2085">
        <v>745.14</v>
      </c>
    </row>
    <row r="2086" spans="1:8" x14ac:dyDescent="0.25">
      <c r="A2086">
        <v>11058</v>
      </c>
      <c r="B2086" s="5">
        <v>35914</v>
      </c>
      <c r="C2086" t="s">
        <v>80</v>
      </c>
      <c r="D2086">
        <v>28.5</v>
      </c>
      <c r="E2086">
        <v>4</v>
      </c>
      <c r="F2086">
        <v>0</v>
      </c>
      <c r="G2086">
        <v>31.14</v>
      </c>
      <c r="H2086">
        <v>145.13999999999999</v>
      </c>
    </row>
    <row r="2087" spans="1:8" x14ac:dyDescent="0.25">
      <c r="A2087">
        <v>11059</v>
      </c>
      <c r="B2087" s="5">
        <v>35914</v>
      </c>
      <c r="C2087" t="s">
        <v>52</v>
      </c>
      <c r="D2087">
        <v>6</v>
      </c>
      <c r="E2087">
        <v>30</v>
      </c>
      <c r="F2087">
        <v>0</v>
      </c>
      <c r="G2087">
        <v>85.8</v>
      </c>
      <c r="H2087">
        <v>265.8</v>
      </c>
    </row>
    <row r="2088" spans="1:8" x14ac:dyDescent="0.25">
      <c r="A2088">
        <v>11059</v>
      </c>
      <c r="B2088" s="5">
        <v>35914</v>
      </c>
      <c r="C2088" t="s">
        <v>4</v>
      </c>
      <c r="D2088">
        <v>39</v>
      </c>
      <c r="E2088">
        <v>12</v>
      </c>
      <c r="F2088">
        <v>0</v>
      </c>
      <c r="G2088">
        <v>85.8</v>
      </c>
      <c r="H2088">
        <v>553.79999999999995</v>
      </c>
    </row>
    <row r="2089" spans="1:8" x14ac:dyDescent="0.25">
      <c r="A2089">
        <v>11059</v>
      </c>
      <c r="B2089" s="5">
        <v>35914</v>
      </c>
      <c r="C2089" t="s">
        <v>6</v>
      </c>
      <c r="D2089">
        <v>34</v>
      </c>
      <c r="E2089">
        <v>35</v>
      </c>
      <c r="F2089">
        <v>0</v>
      </c>
      <c r="G2089">
        <v>85.8</v>
      </c>
      <c r="H2089">
        <v>1275.8</v>
      </c>
    </row>
    <row r="2090" spans="1:8" x14ac:dyDescent="0.25">
      <c r="A2090">
        <v>11060</v>
      </c>
      <c r="B2090" s="5">
        <v>35915</v>
      </c>
      <c r="C2090" t="s">
        <v>6</v>
      </c>
      <c r="D2090">
        <v>34</v>
      </c>
      <c r="E2090">
        <v>4</v>
      </c>
      <c r="F2090">
        <v>0</v>
      </c>
      <c r="G2090">
        <v>10.98</v>
      </c>
      <c r="H2090">
        <v>146.97999999999999</v>
      </c>
    </row>
    <row r="2091" spans="1:8" x14ac:dyDescent="0.25">
      <c r="A2091">
        <v>11060</v>
      </c>
      <c r="B2091" s="5">
        <v>35915</v>
      </c>
      <c r="C2091" t="s">
        <v>26</v>
      </c>
      <c r="D2091">
        <v>13</v>
      </c>
      <c r="E2091">
        <v>10</v>
      </c>
      <c r="F2091">
        <v>0</v>
      </c>
      <c r="G2091">
        <v>10.98</v>
      </c>
      <c r="H2091">
        <v>140.97999999999999</v>
      </c>
    </row>
    <row r="2092" spans="1:8" x14ac:dyDescent="0.25">
      <c r="A2092">
        <v>11061</v>
      </c>
      <c r="B2092" s="5">
        <v>35915</v>
      </c>
      <c r="C2092" t="s">
        <v>6</v>
      </c>
      <c r="D2092">
        <v>34</v>
      </c>
      <c r="E2092">
        <v>15</v>
      </c>
      <c r="F2092">
        <v>0</v>
      </c>
      <c r="G2092">
        <v>14.01</v>
      </c>
      <c r="H2092">
        <v>524.01</v>
      </c>
    </row>
    <row r="2093" spans="1:8" x14ac:dyDescent="0.25">
      <c r="A2093">
        <v>11062</v>
      </c>
      <c r="B2093" s="5">
        <v>35915</v>
      </c>
      <c r="C2093" t="s">
        <v>29</v>
      </c>
      <c r="D2093">
        <v>32.799999999999997</v>
      </c>
      <c r="E2093">
        <v>10</v>
      </c>
      <c r="F2093">
        <v>0.2</v>
      </c>
      <c r="G2093">
        <v>29.93</v>
      </c>
      <c r="H2093">
        <v>292.33</v>
      </c>
    </row>
    <row r="2094" spans="1:8" x14ac:dyDescent="0.25">
      <c r="A2094">
        <v>11062</v>
      </c>
      <c r="B2094" s="5">
        <v>35915</v>
      </c>
      <c r="C2094" t="s">
        <v>27</v>
      </c>
      <c r="D2094">
        <v>15</v>
      </c>
      <c r="E2094">
        <v>12</v>
      </c>
      <c r="F2094">
        <v>0.2</v>
      </c>
      <c r="G2094">
        <v>29.93</v>
      </c>
      <c r="H2094">
        <v>173.93</v>
      </c>
    </row>
    <row r="2095" spans="1:8" x14ac:dyDescent="0.25">
      <c r="A2095">
        <v>11063</v>
      </c>
      <c r="B2095" s="5">
        <v>35915</v>
      </c>
      <c r="C2095" t="s">
        <v>57</v>
      </c>
      <c r="D2095">
        <v>14</v>
      </c>
      <c r="E2095">
        <v>30</v>
      </c>
      <c r="F2095">
        <v>0</v>
      </c>
      <c r="G2095">
        <v>81.73</v>
      </c>
      <c r="H2095">
        <v>501.73</v>
      </c>
    </row>
    <row r="2096" spans="1:8" x14ac:dyDescent="0.25">
      <c r="A2096">
        <v>11063</v>
      </c>
      <c r="B2096" s="5">
        <v>35915</v>
      </c>
      <c r="C2096" t="s">
        <v>5</v>
      </c>
      <c r="D2096">
        <v>18.399999999999999</v>
      </c>
      <c r="E2096">
        <v>40</v>
      </c>
      <c r="F2096">
        <v>0.1</v>
      </c>
      <c r="G2096">
        <v>81.73</v>
      </c>
      <c r="H2096">
        <v>744.12990000000002</v>
      </c>
    </row>
    <row r="2097" spans="1:8" x14ac:dyDescent="0.25">
      <c r="A2097">
        <v>11063</v>
      </c>
      <c r="B2097" s="5">
        <v>35915</v>
      </c>
      <c r="C2097" t="s">
        <v>17</v>
      </c>
      <c r="D2097">
        <v>9.65</v>
      </c>
      <c r="E2097">
        <v>30</v>
      </c>
      <c r="F2097">
        <v>0.1</v>
      </c>
      <c r="G2097">
        <v>81.73</v>
      </c>
      <c r="H2097">
        <v>342.28</v>
      </c>
    </row>
    <row r="2098" spans="1:8" x14ac:dyDescent="0.25">
      <c r="A2098">
        <v>11064</v>
      </c>
      <c r="B2098" s="5">
        <v>35916</v>
      </c>
      <c r="C2098" t="s">
        <v>4</v>
      </c>
      <c r="D2098">
        <v>39</v>
      </c>
      <c r="E2098">
        <v>77</v>
      </c>
      <c r="F2098">
        <v>0.1</v>
      </c>
      <c r="G2098">
        <v>30.09</v>
      </c>
      <c r="H2098">
        <v>2732.79</v>
      </c>
    </row>
    <row r="2099" spans="1:8" x14ac:dyDescent="0.25">
      <c r="A2099">
        <v>11064</v>
      </c>
      <c r="B2099" s="5">
        <v>35916</v>
      </c>
      <c r="C2099" t="s">
        <v>17</v>
      </c>
      <c r="D2099">
        <v>9.65</v>
      </c>
      <c r="E2099">
        <v>12</v>
      </c>
      <c r="F2099">
        <v>0</v>
      </c>
      <c r="G2099">
        <v>30.09</v>
      </c>
      <c r="H2099">
        <v>145.88999999999999</v>
      </c>
    </row>
    <row r="2100" spans="1:8" x14ac:dyDescent="0.25">
      <c r="A2100">
        <v>11064</v>
      </c>
      <c r="B2100" s="5">
        <v>35916</v>
      </c>
      <c r="C2100" t="s">
        <v>29</v>
      </c>
      <c r="D2100">
        <v>32.799999999999997</v>
      </c>
      <c r="E2100">
        <v>25</v>
      </c>
      <c r="F2100">
        <v>0.1</v>
      </c>
      <c r="G2100">
        <v>30.09</v>
      </c>
      <c r="H2100">
        <v>768.09</v>
      </c>
    </row>
    <row r="2101" spans="1:8" x14ac:dyDescent="0.25">
      <c r="A2101">
        <v>11064</v>
      </c>
      <c r="B2101" s="5">
        <v>35916</v>
      </c>
      <c r="C2101" t="s">
        <v>30</v>
      </c>
      <c r="D2101">
        <v>24</v>
      </c>
      <c r="E2101">
        <v>4</v>
      </c>
      <c r="F2101">
        <v>0.1</v>
      </c>
      <c r="G2101">
        <v>30.09</v>
      </c>
      <c r="H2101">
        <v>116.49</v>
      </c>
    </row>
    <row r="2102" spans="1:8" x14ac:dyDescent="0.25">
      <c r="A2102">
        <v>11064</v>
      </c>
      <c r="B2102" s="5">
        <v>35916</v>
      </c>
      <c r="C2102" t="s">
        <v>58</v>
      </c>
      <c r="D2102">
        <v>12.5</v>
      </c>
      <c r="E2102">
        <v>55</v>
      </c>
      <c r="F2102">
        <v>0</v>
      </c>
      <c r="G2102">
        <v>30.09</v>
      </c>
      <c r="H2102">
        <v>717.59</v>
      </c>
    </row>
    <row r="2103" spans="1:8" x14ac:dyDescent="0.25">
      <c r="A2103">
        <v>11065</v>
      </c>
      <c r="B2103" s="5">
        <v>35916</v>
      </c>
      <c r="C2103" t="s">
        <v>25</v>
      </c>
      <c r="D2103">
        <v>25.89</v>
      </c>
      <c r="E2103">
        <v>4</v>
      </c>
      <c r="F2103">
        <v>0.25</v>
      </c>
      <c r="G2103">
        <v>12.91</v>
      </c>
      <c r="H2103">
        <v>90.58</v>
      </c>
    </row>
    <row r="2104" spans="1:8" x14ac:dyDescent="0.25">
      <c r="A2104">
        <v>11065</v>
      </c>
      <c r="B2104" s="5">
        <v>35916</v>
      </c>
      <c r="C2104" t="s">
        <v>61</v>
      </c>
      <c r="D2104">
        <v>7.45</v>
      </c>
      <c r="E2104">
        <v>20</v>
      </c>
      <c r="F2104">
        <v>0.25</v>
      </c>
      <c r="G2104">
        <v>12.91</v>
      </c>
      <c r="H2104">
        <v>124.66</v>
      </c>
    </row>
    <row r="2105" spans="1:8" x14ac:dyDescent="0.25">
      <c r="A2105">
        <v>11066</v>
      </c>
      <c r="B2105" s="5">
        <v>35916</v>
      </c>
      <c r="C2105" t="s">
        <v>28</v>
      </c>
      <c r="D2105">
        <v>17.45</v>
      </c>
      <c r="E2105">
        <v>3</v>
      </c>
      <c r="F2105">
        <v>0</v>
      </c>
      <c r="G2105">
        <v>44.72</v>
      </c>
      <c r="H2105">
        <v>97.07</v>
      </c>
    </row>
    <row r="2106" spans="1:8" x14ac:dyDescent="0.25">
      <c r="A2106">
        <v>11066</v>
      </c>
      <c r="B2106" s="5">
        <v>35916</v>
      </c>
      <c r="C2106" t="s">
        <v>60</v>
      </c>
      <c r="D2106">
        <v>9.1999999999999993</v>
      </c>
      <c r="E2106">
        <v>42</v>
      </c>
      <c r="F2106">
        <v>0</v>
      </c>
      <c r="G2106">
        <v>44.72</v>
      </c>
      <c r="H2106">
        <v>431.12</v>
      </c>
    </row>
    <row r="2107" spans="1:8" x14ac:dyDescent="0.25">
      <c r="A2107">
        <v>11066</v>
      </c>
      <c r="B2107" s="5">
        <v>35916</v>
      </c>
      <c r="C2107" t="s">
        <v>57</v>
      </c>
      <c r="D2107">
        <v>14</v>
      </c>
      <c r="E2107">
        <v>35</v>
      </c>
      <c r="F2107">
        <v>0</v>
      </c>
      <c r="G2107">
        <v>44.72</v>
      </c>
      <c r="H2107">
        <v>534.72</v>
      </c>
    </row>
    <row r="2108" spans="1:8" x14ac:dyDescent="0.25">
      <c r="A2108">
        <v>11067</v>
      </c>
      <c r="B2108" s="5">
        <v>35919</v>
      </c>
      <c r="C2108" t="s">
        <v>17</v>
      </c>
      <c r="D2108">
        <v>9.65</v>
      </c>
      <c r="E2108">
        <v>9</v>
      </c>
      <c r="F2108">
        <v>0</v>
      </c>
      <c r="G2108">
        <v>7.98</v>
      </c>
      <c r="H2108">
        <v>94.83</v>
      </c>
    </row>
    <row r="2109" spans="1:8" x14ac:dyDescent="0.25">
      <c r="A2109">
        <v>11068</v>
      </c>
      <c r="B2109" s="5">
        <v>35919</v>
      </c>
      <c r="C2109" t="s">
        <v>56</v>
      </c>
      <c r="D2109">
        <v>45.6</v>
      </c>
      <c r="E2109">
        <v>8</v>
      </c>
      <c r="F2109">
        <v>0.15</v>
      </c>
      <c r="G2109">
        <v>81.75</v>
      </c>
      <c r="H2109">
        <v>391.83</v>
      </c>
    </row>
    <row r="2110" spans="1:8" x14ac:dyDescent="0.25">
      <c r="A2110">
        <v>11068</v>
      </c>
      <c r="B2110" s="5">
        <v>35919</v>
      </c>
      <c r="C2110" t="s">
        <v>51</v>
      </c>
      <c r="D2110">
        <v>46</v>
      </c>
      <c r="E2110">
        <v>36</v>
      </c>
      <c r="F2110">
        <v>0.15</v>
      </c>
      <c r="G2110">
        <v>81.75</v>
      </c>
      <c r="H2110">
        <v>1489.35</v>
      </c>
    </row>
    <row r="2111" spans="1:8" x14ac:dyDescent="0.25">
      <c r="A2111">
        <v>11068</v>
      </c>
      <c r="B2111" s="5">
        <v>35919</v>
      </c>
      <c r="C2111" t="s">
        <v>26</v>
      </c>
      <c r="D2111">
        <v>13</v>
      </c>
      <c r="E2111">
        <v>28</v>
      </c>
      <c r="F2111">
        <v>0.15</v>
      </c>
      <c r="G2111">
        <v>81.75</v>
      </c>
      <c r="H2111">
        <v>391.15</v>
      </c>
    </row>
    <row r="2112" spans="1:8" x14ac:dyDescent="0.25">
      <c r="A2112">
        <v>11069</v>
      </c>
      <c r="B2112" s="5">
        <v>35919</v>
      </c>
      <c r="C2112" t="s">
        <v>8</v>
      </c>
      <c r="D2112">
        <v>18</v>
      </c>
      <c r="E2112">
        <v>20</v>
      </c>
      <c r="F2112">
        <v>0</v>
      </c>
      <c r="G2112">
        <v>15.67</v>
      </c>
      <c r="H2112">
        <v>375.67</v>
      </c>
    </row>
    <row r="2113" spans="1:8" x14ac:dyDescent="0.25">
      <c r="A2113">
        <v>11070</v>
      </c>
      <c r="B2113" s="5">
        <v>35920</v>
      </c>
      <c r="C2113" t="s">
        <v>46</v>
      </c>
      <c r="D2113">
        <v>18</v>
      </c>
      <c r="E2113">
        <v>40</v>
      </c>
      <c r="F2113">
        <v>0.15</v>
      </c>
      <c r="G2113">
        <v>136</v>
      </c>
      <c r="H2113">
        <v>748</v>
      </c>
    </row>
    <row r="2114" spans="1:8" x14ac:dyDescent="0.25">
      <c r="A2114">
        <v>11070</v>
      </c>
      <c r="B2114" s="5">
        <v>35920</v>
      </c>
      <c r="C2114" t="s">
        <v>7</v>
      </c>
      <c r="D2114">
        <v>19</v>
      </c>
      <c r="E2114">
        <v>20</v>
      </c>
      <c r="F2114">
        <v>0.15</v>
      </c>
      <c r="G2114">
        <v>136</v>
      </c>
      <c r="H2114">
        <v>459</v>
      </c>
    </row>
    <row r="2115" spans="1:8" x14ac:dyDescent="0.25">
      <c r="A2115">
        <v>11070</v>
      </c>
      <c r="B2115" s="5">
        <v>35920</v>
      </c>
      <c r="C2115" t="s">
        <v>28</v>
      </c>
      <c r="D2115">
        <v>17.45</v>
      </c>
      <c r="E2115">
        <v>30</v>
      </c>
      <c r="F2115">
        <v>0.15</v>
      </c>
      <c r="G2115">
        <v>136</v>
      </c>
      <c r="H2115">
        <v>580.97500000000002</v>
      </c>
    </row>
    <row r="2116" spans="1:8" x14ac:dyDescent="0.25">
      <c r="A2116">
        <v>11070</v>
      </c>
      <c r="B2116" s="5">
        <v>35920</v>
      </c>
      <c r="C2116" t="s">
        <v>12</v>
      </c>
      <c r="D2116">
        <v>12.5</v>
      </c>
      <c r="E2116">
        <v>20</v>
      </c>
      <c r="F2116">
        <v>0</v>
      </c>
      <c r="G2116">
        <v>136</v>
      </c>
      <c r="H2116">
        <v>386</v>
      </c>
    </row>
    <row r="2117" spans="1:8" x14ac:dyDescent="0.25">
      <c r="A2117">
        <v>11071</v>
      </c>
      <c r="B2117" s="5">
        <v>35920</v>
      </c>
      <c r="C2117" t="s">
        <v>43</v>
      </c>
      <c r="D2117">
        <v>30</v>
      </c>
      <c r="E2117">
        <v>15</v>
      </c>
      <c r="F2117">
        <v>0.05</v>
      </c>
      <c r="G2117">
        <v>0.93</v>
      </c>
      <c r="H2117">
        <v>428.43</v>
      </c>
    </row>
    <row r="2118" spans="1:8" x14ac:dyDescent="0.25">
      <c r="A2118">
        <v>11071</v>
      </c>
      <c r="B2118" s="5">
        <v>35920</v>
      </c>
      <c r="C2118" t="s">
        <v>52</v>
      </c>
      <c r="D2118">
        <v>6</v>
      </c>
      <c r="E2118">
        <v>10</v>
      </c>
      <c r="F2118">
        <v>0.05</v>
      </c>
      <c r="G2118">
        <v>0.93</v>
      </c>
      <c r="H2118">
        <v>57.93</v>
      </c>
    </row>
    <row r="2119" spans="1:8" x14ac:dyDescent="0.25">
      <c r="A2119">
        <v>11072</v>
      </c>
      <c r="B2119" s="5">
        <v>35920</v>
      </c>
      <c r="C2119" t="s">
        <v>7</v>
      </c>
      <c r="D2119">
        <v>19</v>
      </c>
      <c r="E2119">
        <v>8</v>
      </c>
      <c r="F2119">
        <v>0</v>
      </c>
      <c r="G2119">
        <v>258.64</v>
      </c>
      <c r="H2119">
        <v>410.64</v>
      </c>
    </row>
    <row r="2120" spans="1:8" x14ac:dyDescent="0.25">
      <c r="A2120">
        <v>11072</v>
      </c>
      <c r="B2120" s="5">
        <v>35920</v>
      </c>
      <c r="C2120" t="s">
        <v>17</v>
      </c>
      <c r="D2120">
        <v>9.65</v>
      </c>
      <c r="E2120">
        <v>40</v>
      </c>
      <c r="F2120">
        <v>0</v>
      </c>
      <c r="G2120">
        <v>258.64</v>
      </c>
      <c r="H2120">
        <v>644.64</v>
      </c>
    </row>
    <row r="2121" spans="1:8" x14ac:dyDescent="0.25">
      <c r="A2121">
        <v>11072</v>
      </c>
      <c r="B2121" s="5">
        <v>35920</v>
      </c>
      <c r="C2121" t="s">
        <v>76</v>
      </c>
      <c r="D2121">
        <v>16.25</v>
      </c>
      <c r="E2121">
        <v>22</v>
      </c>
      <c r="F2121">
        <v>0</v>
      </c>
      <c r="G2121">
        <v>258.64</v>
      </c>
      <c r="H2121">
        <v>616.14</v>
      </c>
    </row>
    <row r="2122" spans="1:8" x14ac:dyDescent="0.25">
      <c r="A2122">
        <v>11072</v>
      </c>
      <c r="B2122" s="5">
        <v>35920</v>
      </c>
      <c r="C2122" t="s">
        <v>63</v>
      </c>
      <c r="D2122">
        <v>33.25</v>
      </c>
      <c r="E2122">
        <v>130</v>
      </c>
      <c r="F2122">
        <v>0</v>
      </c>
      <c r="G2122">
        <v>258.64</v>
      </c>
      <c r="H2122">
        <v>4581.1400000000003</v>
      </c>
    </row>
    <row r="2123" spans="1:8" x14ac:dyDescent="0.25">
      <c r="A2123">
        <v>11073</v>
      </c>
      <c r="B2123" s="5">
        <v>35920</v>
      </c>
      <c r="C2123" t="s">
        <v>31</v>
      </c>
      <c r="D2123">
        <v>21</v>
      </c>
      <c r="E2123">
        <v>10</v>
      </c>
      <c r="F2123">
        <v>0</v>
      </c>
      <c r="G2123">
        <v>24.95</v>
      </c>
      <c r="H2123">
        <v>234.95</v>
      </c>
    </row>
    <row r="2124" spans="1:8" x14ac:dyDescent="0.25">
      <c r="A2124">
        <v>11073</v>
      </c>
      <c r="B2124" s="5">
        <v>35920</v>
      </c>
      <c r="C2124" t="s">
        <v>14</v>
      </c>
      <c r="D2124">
        <v>4.5</v>
      </c>
      <c r="E2124">
        <v>20</v>
      </c>
      <c r="F2124">
        <v>0</v>
      </c>
      <c r="G2124">
        <v>24.95</v>
      </c>
      <c r="H2124">
        <v>114.95</v>
      </c>
    </row>
    <row r="2125" spans="1:8" x14ac:dyDescent="0.25">
      <c r="A2125">
        <v>11074</v>
      </c>
      <c r="B2125" s="5">
        <v>35921</v>
      </c>
      <c r="C2125" t="s">
        <v>28</v>
      </c>
      <c r="D2125">
        <v>17.45</v>
      </c>
      <c r="E2125">
        <v>14</v>
      </c>
      <c r="F2125">
        <v>0.05</v>
      </c>
      <c r="G2125">
        <v>18.440000000000001</v>
      </c>
      <c r="H2125">
        <v>250.52500000000001</v>
      </c>
    </row>
    <row r="2126" spans="1:8" x14ac:dyDescent="0.25">
      <c r="A2126">
        <v>11075</v>
      </c>
      <c r="B2126" s="5">
        <v>35921</v>
      </c>
      <c r="C2126" t="s">
        <v>7</v>
      </c>
      <c r="D2126">
        <v>19</v>
      </c>
      <c r="E2126">
        <v>10</v>
      </c>
      <c r="F2126">
        <v>0.15</v>
      </c>
      <c r="G2126">
        <v>6.19</v>
      </c>
      <c r="H2126">
        <v>167.69</v>
      </c>
    </row>
    <row r="2127" spans="1:8" x14ac:dyDescent="0.25">
      <c r="A2127">
        <v>11075</v>
      </c>
      <c r="B2127" s="5">
        <v>35921</v>
      </c>
      <c r="C2127" t="s">
        <v>59</v>
      </c>
      <c r="D2127">
        <v>12</v>
      </c>
      <c r="E2127">
        <v>30</v>
      </c>
      <c r="F2127">
        <v>0.15</v>
      </c>
      <c r="G2127">
        <v>6.19</v>
      </c>
      <c r="H2127">
        <v>312.19</v>
      </c>
    </row>
    <row r="2128" spans="1:8" x14ac:dyDescent="0.25">
      <c r="A2128">
        <v>11075</v>
      </c>
      <c r="B2128" s="5">
        <v>35921</v>
      </c>
      <c r="C2128" t="s">
        <v>18</v>
      </c>
      <c r="D2128">
        <v>18</v>
      </c>
      <c r="E2128">
        <v>2</v>
      </c>
      <c r="F2128">
        <v>0.15</v>
      </c>
      <c r="G2128">
        <v>6.19</v>
      </c>
      <c r="H2128">
        <v>36.79</v>
      </c>
    </row>
    <row r="2129" spans="1:8" x14ac:dyDescent="0.25">
      <c r="A2129">
        <v>11076</v>
      </c>
      <c r="B2129" s="5">
        <v>35921</v>
      </c>
      <c r="C2129" t="s">
        <v>66</v>
      </c>
      <c r="D2129">
        <v>25</v>
      </c>
      <c r="E2129">
        <v>20</v>
      </c>
      <c r="F2129">
        <v>0.25</v>
      </c>
      <c r="G2129">
        <v>38.28</v>
      </c>
      <c r="H2129">
        <v>413.28</v>
      </c>
    </row>
    <row r="2130" spans="1:8" x14ac:dyDescent="0.25">
      <c r="A2130">
        <v>11076</v>
      </c>
      <c r="B2130" s="5">
        <v>35921</v>
      </c>
      <c r="C2130" t="s">
        <v>42</v>
      </c>
      <c r="D2130">
        <v>23.25</v>
      </c>
      <c r="E2130">
        <v>20</v>
      </c>
      <c r="F2130">
        <v>0.25</v>
      </c>
      <c r="G2130">
        <v>38.28</v>
      </c>
      <c r="H2130">
        <v>387.03</v>
      </c>
    </row>
    <row r="2131" spans="1:8" x14ac:dyDescent="0.25">
      <c r="A2131">
        <v>11076</v>
      </c>
      <c r="B2131" s="5">
        <v>35921</v>
      </c>
      <c r="C2131" t="s">
        <v>60</v>
      </c>
      <c r="D2131">
        <v>9.1999999999999993</v>
      </c>
      <c r="E2131">
        <v>10</v>
      </c>
      <c r="F2131">
        <v>0.25</v>
      </c>
      <c r="G2131">
        <v>38.28</v>
      </c>
      <c r="H2131">
        <v>107.28</v>
      </c>
    </row>
    <row r="2132" spans="1:8" x14ac:dyDescent="0.25">
      <c r="A2132">
        <v>11077</v>
      </c>
      <c r="B2132" s="5">
        <v>35921</v>
      </c>
      <c r="C2132" t="s">
        <v>7</v>
      </c>
      <c r="D2132">
        <v>19</v>
      </c>
      <c r="E2132">
        <v>24</v>
      </c>
      <c r="F2132">
        <v>0.2</v>
      </c>
      <c r="G2132">
        <v>8.5299999999999994</v>
      </c>
      <c r="H2132">
        <v>373.33</v>
      </c>
    </row>
    <row r="2133" spans="1:8" x14ac:dyDescent="0.25">
      <c r="A2133">
        <v>11077</v>
      </c>
      <c r="B2133" s="5">
        <v>35921</v>
      </c>
      <c r="C2133" t="s">
        <v>44</v>
      </c>
      <c r="D2133">
        <v>10</v>
      </c>
      <c r="E2133">
        <v>4</v>
      </c>
      <c r="F2133">
        <v>0</v>
      </c>
      <c r="G2133">
        <v>8.5299999999999994</v>
      </c>
      <c r="H2133">
        <v>48.53</v>
      </c>
    </row>
    <row r="2134" spans="1:8" x14ac:dyDescent="0.25">
      <c r="A2134">
        <v>11077</v>
      </c>
      <c r="B2134" s="5">
        <v>35921</v>
      </c>
      <c r="C2134" t="s">
        <v>64</v>
      </c>
      <c r="D2134">
        <v>22</v>
      </c>
      <c r="E2134">
        <v>1</v>
      </c>
      <c r="F2134">
        <v>0</v>
      </c>
      <c r="G2134">
        <v>8.5299999999999994</v>
      </c>
      <c r="H2134">
        <v>30.53</v>
      </c>
    </row>
    <row r="2135" spans="1:8" x14ac:dyDescent="0.25">
      <c r="A2135">
        <v>11077</v>
      </c>
      <c r="B2135" s="5">
        <v>35921</v>
      </c>
      <c r="C2135" t="s">
        <v>66</v>
      </c>
      <c r="D2135">
        <v>25</v>
      </c>
      <c r="E2135">
        <v>1</v>
      </c>
      <c r="F2135">
        <v>0.02</v>
      </c>
      <c r="G2135">
        <v>8.5299999999999994</v>
      </c>
      <c r="H2135">
        <v>33.03</v>
      </c>
    </row>
    <row r="2136" spans="1:8" x14ac:dyDescent="0.25">
      <c r="A2136">
        <v>11077</v>
      </c>
      <c r="B2136" s="5">
        <v>35921</v>
      </c>
      <c r="C2136" t="s">
        <v>43</v>
      </c>
      <c r="D2136">
        <v>30</v>
      </c>
      <c r="E2136">
        <v>1</v>
      </c>
      <c r="F2136">
        <v>0.05</v>
      </c>
      <c r="G2136">
        <v>8.5299999999999994</v>
      </c>
      <c r="H2136">
        <v>37.03</v>
      </c>
    </row>
    <row r="2137" spans="1:8" x14ac:dyDescent="0.25">
      <c r="A2137">
        <v>11077</v>
      </c>
      <c r="B2137" s="5">
        <v>35921</v>
      </c>
      <c r="C2137" t="s">
        <v>75</v>
      </c>
      <c r="D2137">
        <v>40</v>
      </c>
      <c r="E2137">
        <v>2</v>
      </c>
      <c r="F2137">
        <v>0.1</v>
      </c>
      <c r="G2137">
        <v>8.5299999999999994</v>
      </c>
      <c r="H2137">
        <v>80.53</v>
      </c>
    </row>
    <row r="2138" spans="1:8" x14ac:dyDescent="0.25">
      <c r="A2138">
        <v>11077</v>
      </c>
      <c r="B2138" s="5">
        <v>35921</v>
      </c>
      <c r="C2138" t="s">
        <v>50</v>
      </c>
      <c r="D2138">
        <v>31</v>
      </c>
      <c r="E2138">
        <v>1</v>
      </c>
      <c r="F2138">
        <v>0</v>
      </c>
      <c r="G2138">
        <v>8.5299999999999994</v>
      </c>
      <c r="H2138">
        <v>39.53</v>
      </c>
    </row>
    <row r="2139" spans="1:8" x14ac:dyDescent="0.25">
      <c r="A2139">
        <v>11077</v>
      </c>
      <c r="B2139" s="5">
        <v>35921</v>
      </c>
      <c r="C2139" t="s">
        <v>32</v>
      </c>
      <c r="D2139">
        <v>38</v>
      </c>
      <c r="E2139">
        <v>2</v>
      </c>
      <c r="F2139">
        <v>0.05</v>
      </c>
      <c r="G2139">
        <v>8.5299999999999994</v>
      </c>
      <c r="H2139">
        <v>80.73</v>
      </c>
    </row>
    <row r="2140" spans="1:8" x14ac:dyDescent="0.25">
      <c r="A2140">
        <v>11077</v>
      </c>
      <c r="B2140" s="5">
        <v>35921</v>
      </c>
      <c r="C2140" t="s">
        <v>52</v>
      </c>
      <c r="D2140">
        <v>6</v>
      </c>
      <c r="E2140">
        <v>4</v>
      </c>
      <c r="F2140">
        <v>0</v>
      </c>
      <c r="G2140">
        <v>8.5299999999999994</v>
      </c>
      <c r="H2140">
        <v>32.53</v>
      </c>
    </row>
    <row r="2141" spans="1:8" x14ac:dyDescent="0.25">
      <c r="A2141">
        <v>11077</v>
      </c>
      <c r="B2141" s="5">
        <v>35921</v>
      </c>
      <c r="C2141" t="s">
        <v>42</v>
      </c>
      <c r="D2141">
        <v>23.25</v>
      </c>
      <c r="E2141">
        <v>1</v>
      </c>
      <c r="F2141">
        <v>0.03</v>
      </c>
      <c r="G2141">
        <v>8.5299999999999994</v>
      </c>
      <c r="H2141">
        <v>31.0825</v>
      </c>
    </row>
    <row r="2142" spans="1:8" x14ac:dyDescent="0.25">
      <c r="A2142">
        <v>11077</v>
      </c>
      <c r="B2142" s="5">
        <v>35921</v>
      </c>
      <c r="C2142" t="s">
        <v>28</v>
      </c>
      <c r="D2142">
        <v>17.45</v>
      </c>
      <c r="E2142">
        <v>2</v>
      </c>
      <c r="F2142">
        <v>0.03</v>
      </c>
      <c r="G2142">
        <v>8.5299999999999994</v>
      </c>
      <c r="H2142">
        <v>42.383000000000003</v>
      </c>
    </row>
    <row r="2143" spans="1:8" x14ac:dyDescent="0.25">
      <c r="A2143">
        <v>11077</v>
      </c>
      <c r="B2143" s="5">
        <v>35921</v>
      </c>
      <c r="C2143" t="s">
        <v>37</v>
      </c>
      <c r="D2143">
        <v>81</v>
      </c>
      <c r="E2143">
        <v>1</v>
      </c>
      <c r="F2143">
        <v>0.04</v>
      </c>
      <c r="G2143">
        <v>8.5299999999999994</v>
      </c>
      <c r="H2143">
        <v>86.289990000000003</v>
      </c>
    </row>
    <row r="2144" spans="1:8" x14ac:dyDescent="0.25">
      <c r="A2144">
        <v>11077</v>
      </c>
      <c r="B2144" s="5">
        <v>35921</v>
      </c>
      <c r="C2144" t="s">
        <v>73</v>
      </c>
      <c r="D2144">
        <v>9</v>
      </c>
      <c r="E2144">
        <v>2</v>
      </c>
      <c r="F2144">
        <v>0</v>
      </c>
      <c r="G2144">
        <v>8.5299999999999994</v>
      </c>
      <c r="H2144">
        <v>26.53</v>
      </c>
    </row>
    <row r="2145" spans="1:8" x14ac:dyDescent="0.25">
      <c r="A2145">
        <v>11077</v>
      </c>
      <c r="B2145" s="5">
        <v>35921</v>
      </c>
      <c r="C2145" t="s">
        <v>22</v>
      </c>
      <c r="D2145">
        <v>32</v>
      </c>
      <c r="E2145">
        <v>1</v>
      </c>
      <c r="F2145">
        <v>0</v>
      </c>
      <c r="G2145">
        <v>8.5299999999999994</v>
      </c>
      <c r="H2145">
        <v>40.53</v>
      </c>
    </row>
    <row r="2146" spans="1:8" x14ac:dyDescent="0.25">
      <c r="A2146">
        <v>11077</v>
      </c>
      <c r="B2146" s="5">
        <v>35921</v>
      </c>
      <c r="C2146" t="s">
        <v>8</v>
      </c>
      <c r="D2146">
        <v>18</v>
      </c>
      <c r="E2146">
        <v>2</v>
      </c>
      <c r="F2146">
        <v>0.05</v>
      </c>
      <c r="G2146">
        <v>8.5299999999999994</v>
      </c>
      <c r="H2146">
        <v>42.73</v>
      </c>
    </row>
    <row r="2147" spans="1:8" x14ac:dyDescent="0.25">
      <c r="A2147">
        <v>11077</v>
      </c>
      <c r="B2147" s="5">
        <v>35921</v>
      </c>
      <c r="C2147" t="s">
        <v>17</v>
      </c>
      <c r="D2147">
        <v>9.65</v>
      </c>
      <c r="E2147">
        <v>3</v>
      </c>
      <c r="F2147">
        <v>0</v>
      </c>
      <c r="G2147">
        <v>8.5299999999999994</v>
      </c>
      <c r="H2147">
        <v>37.479999999999997</v>
      </c>
    </row>
    <row r="2148" spans="1:8" x14ac:dyDescent="0.25">
      <c r="A2148">
        <v>11077</v>
      </c>
      <c r="B2148" s="5">
        <v>35921</v>
      </c>
      <c r="C2148" t="s">
        <v>59</v>
      </c>
      <c r="D2148">
        <v>12</v>
      </c>
      <c r="E2148">
        <v>3</v>
      </c>
      <c r="F2148">
        <v>0.02</v>
      </c>
      <c r="G2148">
        <v>8.5299999999999994</v>
      </c>
      <c r="H2148">
        <v>43.81</v>
      </c>
    </row>
    <row r="2149" spans="1:8" x14ac:dyDescent="0.25">
      <c r="A2149">
        <v>11077</v>
      </c>
      <c r="B2149" s="5">
        <v>35921</v>
      </c>
      <c r="C2149" t="s">
        <v>70</v>
      </c>
      <c r="D2149">
        <v>7</v>
      </c>
      <c r="E2149">
        <v>2</v>
      </c>
      <c r="F2149">
        <v>0</v>
      </c>
      <c r="G2149">
        <v>8.5299999999999994</v>
      </c>
      <c r="H2149">
        <v>22.53</v>
      </c>
    </row>
    <row r="2150" spans="1:8" x14ac:dyDescent="0.25">
      <c r="A2150">
        <v>11077</v>
      </c>
      <c r="B2150" s="5">
        <v>35921</v>
      </c>
      <c r="C2150" t="s">
        <v>30</v>
      </c>
      <c r="D2150">
        <v>24</v>
      </c>
      <c r="E2150">
        <v>2</v>
      </c>
      <c r="F2150">
        <v>0</v>
      </c>
      <c r="G2150">
        <v>8.5299999999999994</v>
      </c>
      <c r="H2150">
        <v>56.53</v>
      </c>
    </row>
    <row r="2151" spans="1:8" x14ac:dyDescent="0.25">
      <c r="A2151">
        <v>11077</v>
      </c>
      <c r="B2151" s="5">
        <v>35921</v>
      </c>
      <c r="C2151" t="s">
        <v>6</v>
      </c>
      <c r="D2151">
        <v>34</v>
      </c>
      <c r="E2151">
        <v>2</v>
      </c>
      <c r="F2151">
        <v>0.06</v>
      </c>
      <c r="G2151">
        <v>8.5299999999999994</v>
      </c>
      <c r="H2151">
        <v>72.45</v>
      </c>
    </row>
    <row r="2152" spans="1:8" x14ac:dyDescent="0.25">
      <c r="A2152">
        <v>11077</v>
      </c>
      <c r="B2152" s="5">
        <v>35921</v>
      </c>
      <c r="C2152" t="s">
        <v>63</v>
      </c>
      <c r="D2152">
        <v>33.25</v>
      </c>
      <c r="E2152">
        <v>2</v>
      </c>
      <c r="F2152">
        <v>0.03</v>
      </c>
      <c r="G2152">
        <v>8.5299999999999994</v>
      </c>
      <c r="H2152">
        <v>73.034999999999997</v>
      </c>
    </row>
    <row r="2153" spans="1:8" x14ac:dyDescent="0.25">
      <c r="A2153">
        <v>11077</v>
      </c>
      <c r="B2153" s="5">
        <v>35921</v>
      </c>
      <c r="C2153" t="s">
        <v>68</v>
      </c>
      <c r="D2153">
        <v>17</v>
      </c>
      <c r="E2153">
        <v>1</v>
      </c>
      <c r="F2153">
        <v>0</v>
      </c>
      <c r="G2153">
        <v>8.5299999999999994</v>
      </c>
      <c r="H2153">
        <v>25.53</v>
      </c>
    </row>
    <row r="2154" spans="1:8" x14ac:dyDescent="0.25">
      <c r="A2154">
        <v>11077</v>
      </c>
      <c r="B2154" s="5">
        <v>35921</v>
      </c>
      <c r="C2154" t="s">
        <v>55</v>
      </c>
      <c r="D2154">
        <v>15</v>
      </c>
      <c r="E2154">
        <v>2</v>
      </c>
      <c r="F2154">
        <v>0.01</v>
      </c>
      <c r="G2154">
        <v>8.5299999999999994</v>
      </c>
      <c r="H2154">
        <v>38.229999999999997</v>
      </c>
    </row>
    <row r="2155" spans="1:8" x14ac:dyDescent="0.25">
      <c r="A2155">
        <v>11077</v>
      </c>
      <c r="B2155" s="5">
        <v>35921</v>
      </c>
      <c r="C2155" t="s">
        <v>54</v>
      </c>
      <c r="D2155">
        <v>7.75</v>
      </c>
      <c r="E2155">
        <v>4</v>
      </c>
      <c r="F2155">
        <v>0</v>
      </c>
      <c r="G2155">
        <v>8.5299999999999994</v>
      </c>
      <c r="H2155">
        <v>39.53</v>
      </c>
    </row>
    <row r="2156" spans="1:8" x14ac:dyDescent="0.25">
      <c r="A2156">
        <v>11077</v>
      </c>
      <c r="B2156" s="5">
        <v>35921</v>
      </c>
      <c r="C2156" t="s">
        <v>26</v>
      </c>
      <c r="D2156">
        <v>13</v>
      </c>
      <c r="E2156">
        <v>2</v>
      </c>
      <c r="F2156">
        <v>0</v>
      </c>
      <c r="G2156">
        <v>8.5299999999999994</v>
      </c>
      <c r="H2156">
        <v>34.53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4DC9-97BB-4404-9B9D-347C8629F772}">
  <dimension ref="A1:V231"/>
  <sheetViews>
    <sheetView workbookViewId="0">
      <selection activeCell="G38" sqref="G38"/>
    </sheetView>
  </sheetViews>
  <sheetFormatPr defaultRowHeight="15" x14ac:dyDescent="0.25"/>
  <cols>
    <col min="4" max="4" width="15.28515625" customWidth="1"/>
    <col min="5" max="5" width="19.5703125" style="16" customWidth="1"/>
    <col min="6" max="6" width="20.28515625" customWidth="1"/>
    <col min="7" max="7" width="14.5703125" customWidth="1"/>
    <col min="9" max="9" width="28.5703125" bestFit="1" customWidth="1"/>
  </cols>
  <sheetData>
    <row r="1" spans="1:22" x14ac:dyDescent="0.25">
      <c r="A1" t="s">
        <v>85</v>
      </c>
      <c r="B1" t="s">
        <v>0</v>
      </c>
      <c r="C1" t="s">
        <v>1</v>
      </c>
      <c r="D1" t="s">
        <v>2</v>
      </c>
      <c r="E1" s="16" t="s">
        <v>3</v>
      </c>
      <c r="F1" t="s">
        <v>119</v>
      </c>
      <c r="G1" t="s">
        <v>84</v>
      </c>
    </row>
    <row r="2" spans="1:22" x14ac:dyDescent="0.25">
      <c r="A2" t="str">
        <f>B2&amp;"/"&amp;C2</f>
        <v>1996/7</v>
      </c>
      <c r="B2">
        <v>1996</v>
      </c>
      <c r="C2">
        <v>7</v>
      </c>
      <c r="D2" t="s">
        <v>33</v>
      </c>
      <c r="E2" s="16">
        <v>3938</v>
      </c>
      <c r="F2" s="8">
        <f>E2/GETPIVOTDATA("Revenue",'Pivot Revenue'!$E$8,"OrderDate",C2,"Years",B2)</f>
        <v>0.12359249939780827</v>
      </c>
      <c r="G2">
        <f t="shared" ref="G2:G65" si="0">COUNTIF(D:D,"*" &amp; D2 &amp; "*")</f>
        <v>15</v>
      </c>
    </row>
    <row r="3" spans="1:22" x14ac:dyDescent="0.25">
      <c r="A3" t="str">
        <f t="shared" ref="A3:A66" si="1">B3&amp;"/"&amp;C3</f>
        <v>1996/7</v>
      </c>
      <c r="B3">
        <v>1996</v>
      </c>
      <c r="C3">
        <v>7</v>
      </c>
      <c r="D3" t="s">
        <v>21</v>
      </c>
      <c r="E3" s="16">
        <v>2957.4000244140602</v>
      </c>
      <c r="F3" s="8">
        <f>E3/GETPIVOTDATA("Revenue",'Pivot Revenue'!$E$8,"OrderDate",C3,"Years",B3)</f>
        <v>9.2816775199713791E-2</v>
      </c>
      <c r="G3">
        <f t="shared" si="0"/>
        <v>10</v>
      </c>
    </row>
    <row r="4" spans="1:22" x14ac:dyDescent="0.25">
      <c r="A4" t="str">
        <f t="shared" si="1"/>
        <v>1996/7</v>
      </c>
      <c r="B4">
        <v>1996</v>
      </c>
      <c r="C4">
        <v>7</v>
      </c>
      <c r="D4" t="s">
        <v>37</v>
      </c>
      <c r="E4" s="16">
        <v>2462.39990234375</v>
      </c>
      <c r="F4" s="8">
        <f>E4/GETPIVOTDATA("Revenue",'Pivot Revenue'!$E$8,"OrderDate",C4,"Years",B4)</f>
        <v>7.7281401332550292E-2</v>
      </c>
      <c r="G4">
        <f t="shared" si="0"/>
        <v>6</v>
      </c>
    </row>
    <row r="5" spans="1:22" x14ac:dyDescent="0.25">
      <c r="A5" t="str">
        <f t="shared" si="1"/>
        <v>1996/7</v>
      </c>
      <c r="B5">
        <v>1996</v>
      </c>
      <c r="C5">
        <v>7</v>
      </c>
      <c r="D5" t="s">
        <v>7</v>
      </c>
      <c r="E5" s="16">
        <v>1444</v>
      </c>
      <c r="F5" s="8">
        <f>E5/GETPIVOTDATA("Revenue",'Pivot Revenue'!$E$8,"OrderDate",C5,"Years",B5)</f>
        <v>4.5319342084925121E-2</v>
      </c>
      <c r="G5">
        <f t="shared" si="0"/>
        <v>4</v>
      </c>
    </row>
    <row r="6" spans="1:22" x14ac:dyDescent="0.25">
      <c r="A6" t="str">
        <f t="shared" si="1"/>
        <v>1996/7</v>
      </c>
      <c r="B6">
        <v>1996</v>
      </c>
      <c r="C6">
        <v>7</v>
      </c>
      <c r="D6" t="s">
        <v>28</v>
      </c>
      <c r="E6" s="16">
        <v>1112</v>
      </c>
      <c r="F6" s="8">
        <f>E6/GETPIVOTDATA("Revenue",'Pivot Revenue'!$E$8,"OrderDate",C6,"Years",B6)</f>
        <v>3.4899659555704114E-2</v>
      </c>
      <c r="G6">
        <f t="shared" si="0"/>
        <v>3</v>
      </c>
      <c r="J6" t="s">
        <v>117</v>
      </c>
    </row>
    <row r="7" spans="1:22" x14ac:dyDescent="0.25">
      <c r="A7" t="str">
        <f t="shared" si="1"/>
        <v>1996/7</v>
      </c>
      <c r="B7">
        <v>1996</v>
      </c>
      <c r="C7">
        <v>7</v>
      </c>
      <c r="D7" t="s">
        <v>6</v>
      </c>
      <c r="E7" s="16">
        <v>1088</v>
      </c>
      <c r="F7" s="8">
        <f>E7/GETPIVOTDATA("Revenue",'Pivot Revenue'!$E$8,"OrderDate",C7,"Years",B7)</f>
        <v>3.4146429493350783E-2</v>
      </c>
      <c r="G7">
        <f t="shared" si="0"/>
        <v>14</v>
      </c>
    </row>
    <row r="8" spans="1:22" x14ac:dyDescent="0.25">
      <c r="A8" t="str">
        <f t="shared" si="1"/>
        <v>1996/7</v>
      </c>
      <c r="B8">
        <v>1996</v>
      </c>
      <c r="C8">
        <v>7</v>
      </c>
      <c r="D8" t="s">
        <v>9</v>
      </c>
      <c r="E8" s="16">
        <v>1047.1999969482399</v>
      </c>
      <c r="F8" s="8">
        <f>E8/GETPIVOTDATA("Revenue",'Pivot Revenue'!$E$8,"OrderDate",C8,"Years",B8)</f>
        <v>3.2865938291571903E-2</v>
      </c>
      <c r="G8">
        <f t="shared" si="0"/>
        <v>1</v>
      </c>
      <c r="J8" t="s">
        <v>118</v>
      </c>
    </row>
    <row r="9" spans="1:22" x14ac:dyDescent="0.25">
      <c r="A9" t="str">
        <f t="shared" si="1"/>
        <v>1996/7</v>
      </c>
      <c r="B9">
        <v>1996</v>
      </c>
      <c r="C9">
        <v>7</v>
      </c>
      <c r="D9" t="s">
        <v>34</v>
      </c>
      <c r="E9" s="16">
        <v>1002.30000305176</v>
      </c>
      <c r="F9" s="8">
        <f>E9/GETPIVOTDATA("Revenue",'Pivot Revenue'!$E$8,"OrderDate",C9,"Years",B9)</f>
        <v>3.1456770574809008E-2</v>
      </c>
      <c r="G9">
        <f t="shared" si="0"/>
        <v>1</v>
      </c>
      <c r="I9" s="15" t="s">
        <v>33</v>
      </c>
      <c r="J9">
        <f t="shared" ref="J9:J15" si="2">_xlfn.XLOOKUP(I9,D:D,G:G)</f>
        <v>15</v>
      </c>
      <c r="K9" t="s">
        <v>89</v>
      </c>
      <c r="L9">
        <v>7128</v>
      </c>
      <c r="M9" s="6">
        <v>0.15782341756282575</v>
      </c>
    </row>
    <row r="10" spans="1:22" x14ac:dyDescent="0.25">
      <c r="A10" t="str">
        <f t="shared" si="1"/>
        <v>1996/7</v>
      </c>
      <c r="B10">
        <v>1996</v>
      </c>
      <c r="C10">
        <v>7</v>
      </c>
      <c r="D10" t="s">
        <v>41</v>
      </c>
      <c r="E10" s="16">
        <v>990</v>
      </c>
      <c r="F10" s="8">
        <f>E10/GETPIVOTDATA("Revenue",'Pivot Revenue'!$E$8,"OrderDate",C10,"Years",B10)</f>
        <v>3.1070740072074703E-2</v>
      </c>
      <c r="G10">
        <f t="shared" si="0"/>
        <v>16</v>
      </c>
      <c r="I10" s="15" t="s">
        <v>21</v>
      </c>
      <c r="J10">
        <f t="shared" si="2"/>
        <v>10</v>
      </c>
    </row>
    <row r="11" spans="1:22" x14ac:dyDescent="0.25">
      <c r="A11" t="str">
        <f t="shared" si="1"/>
        <v>1996/7</v>
      </c>
      <c r="B11">
        <v>1996</v>
      </c>
      <c r="C11">
        <v>7</v>
      </c>
      <c r="D11" t="s">
        <v>4</v>
      </c>
      <c r="E11" s="16">
        <v>936</v>
      </c>
      <c r="F11" s="8">
        <f>E11/GETPIVOTDATA("Revenue",'Pivot Revenue'!$E$8,"OrderDate",C11,"Years",B11)</f>
        <v>2.937597243177972E-2</v>
      </c>
      <c r="G11">
        <f t="shared" si="0"/>
        <v>11</v>
      </c>
      <c r="I11" s="15" t="s">
        <v>6</v>
      </c>
      <c r="J11">
        <f t="shared" si="2"/>
        <v>14</v>
      </c>
    </row>
    <row r="12" spans="1:22" x14ac:dyDescent="0.25">
      <c r="A12" t="str">
        <f t="shared" si="1"/>
        <v>1996/8</v>
      </c>
      <c r="B12">
        <v>1996</v>
      </c>
      <c r="C12">
        <v>8</v>
      </c>
      <c r="D12" t="s">
        <v>40</v>
      </c>
      <c r="E12" s="16">
        <v>2048.7999877929701</v>
      </c>
      <c r="F12" s="8">
        <f>E12/GETPIVOTDATA("Revenue",'Pivot Revenue'!$E$8,"OrderDate",C12,"Years",B12)</f>
        <v>6.8674004378369041E-2</v>
      </c>
      <c r="G12">
        <f t="shared" si="0"/>
        <v>12</v>
      </c>
      <c r="I12" s="15" t="s">
        <v>41</v>
      </c>
      <c r="J12">
        <f t="shared" si="2"/>
        <v>16</v>
      </c>
      <c r="K12" t="s">
        <v>92</v>
      </c>
      <c r="L12">
        <v>18444.7099609375</v>
      </c>
      <c r="M12" s="6">
        <v>0.16774571912926944</v>
      </c>
    </row>
    <row r="13" spans="1:22" x14ac:dyDescent="0.25">
      <c r="A13" t="str">
        <f t="shared" si="1"/>
        <v>1996/8</v>
      </c>
      <c r="B13">
        <v>1996</v>
      </c>
      <c r="C13">
        <v>8</v>
      </c>
      <c r="D13" t="s">
        <v>6</v>
      </c>
      <c r="E13" s="16">
        <v>1931.2000122070301</v>
      </c>
      <c r="F13" s="8">
        <f>E13/GETPIVOTDATA("Revenue",'Pivot Revenue'!$E$8,"OrderDate",C13,"Years",B13)</f>
        <v>6.4732154863334293E-2</v>
      </c>
      <c r="G13">
        <f t="shared" si="0"/>
        <v>14</v>
      </c>
      <c r="I13" s="15" t="s">
        <v>40</v>
      </c>
      <c r="J13">
        <f t="shared" si="2"/>
        <v>12</v>
      </c>
      <c r="K13" t="s">
        <v>86</v>
      </c>
      <c r="L13">
        <v>4826.5</v>
      </c>
      <c r="M13" s="6">
        <v>0.16256988817119417</v>
      </c>
    </row>
    <row r="14" spans="1:22" x14ac:dyDescent="0.25">
      <c r="A14" t="str">
        <f t="shared" si="1"/>
        <v>1996/8</v>
      </c>
      <c r="B14">
        <v>1996</v>
      </c>
      <c r="C14">
        <v>8</v>
      </c>
      <c r="D14" t="s">
        <v>37</v>
      </c>
      <c r="E14" s="16">
        <v>1684.7999877929699</v>
      </c>
      <c r="F14" s="8">
        <f>E14/GETPIVOTDATA("Revenue",'Pivot Revenue'!$E$8,"OrderDate",C14,"Years",B14)</f>
        <v>5.6473039060786122E-2</v>
      </c>
      <c r="G14">
        <f t="shared" si="0"/>
        <v>6</v>
      </c>
      <c r="I14" s="15" t="s">
        <v>69</v>
      </c>
      <c r="J14">
        <f t="shared" si="2"/>
        <v>14</v>
      </c>
      <c r="K14" t="s">
        <v>87</v>
      </c>
      <c r="L14">
        <v>14545.1999511719</v>
      </c>
      <c r="M14" s="6">
        <v>0.28196353097593818</v>
      </c>
      <c r="N14" t="s">
        <v>88</v>
      </c>
      <c r="O14">
        <v>18803.3603515625</v>
      </c>
      <c r="P14" s="6">
        <v>0.28184094663116538</v>
      </c>
      <c r="Q14" t="s">
        <v>90</v>
      </c>
      <c r="R14">
        <v>18049.75</v>
      </c>
      <c r="S14" s="6">
        <v>0.15571888823980945</v>
      </c>
      <c r="T14" t="s">
        <v>92</v>
      </c>
      <c r="U14">
        <v>25559.5</v>
      </c>
      <c r="V14" s="6">
        <v>0.23245129455354357</v>
      </c>
    </row>
    <row r="15" spans="1:22" x14ac:dyDescent="0.25">
      <c r="A15" t="str">
        <f t="shared" si="1"/>
        <v>1996/8</v>
      </c>
      <c r="B15">
        <v>1996</v>
      </c>
      <c r="C15">
        <v>8</v>
      </c>
      <c r="D15" t="s">
        <v>39</v>
      </c>
      <c r="E15" s="16">
        <v>1497.59999847412</v>
      </c>
      <c r="F15" s="8">
        <f>E15/GETPIVOTDATA("Revenue",'Pivot Revenue'!$E$8,"OrderDate",C15,"Years",B15)</f>
        <v>5.0198257255480681E-2</v>
      </c>
      <c r="G15">
        <f t="shared" si="0"/>
        <v>1</v>
      </c>
      <c r="I15" s="15" t="s">
        <v>11</v>
      </c>
      <c r="J15">
        <f t="shared" si="2"/>
        <v>12</v>
      </c>
    </row>
    <row r="16" spans="1:22" x14ac:dyDescent="0.25">
      <c r="A16" t="str">
        <f t="shared" si="1"/>
        <v>1996/8</v>
      </c>
      <c r="B16">
        <v>1996</v>
      </c>
      <c r="C16">
        <v>8</v>
      </c>
      <c r="D16" t="s">
        <v>41</v>
      </c>
      <c r="E16" s="16">
        <v>1485</v>
      </c>
      <c r="F16" s="8">
        <f>E16/GETPIVOTDATA("Revenue",'Pivot Revenue'!$E$8,"OrderDate",C16,"Years",B16)</f>
        <v>4.9775916199479756E-2</v>
      </c>
      <c r="G16">
        <f t="shared" si="0"/>
        <v>16</v>
      </c>
      <c r="I16" s="15"/>
    </row>
    <row r="17" spans="1:13" x14ac:dyDescent="0.25">
      <c r="A17" t="str">
        <f t="shared" si="1"/>
        <v>1996/8</v>
      </c>
      <c r="B17">
        <v>1996</v>
      </c>
      <c r="C17">
        <v>8</v>
      </c>
      <c r="D17" t="s">
        <v>51</v>
      </c>
      <c r="E17" s="16">
        <v>1472</v>
      </c>
      <c r="F17" s="8">
        <f>E17/GETPIVOTDATA("Revenue",'Pivot Revenue'!$E$8,"OrderDate",C17,"Years",B17)</f>
        <v>4.934016743813751E-2</v>
      </c>
      <c r="G17">
        <f t="shared" si="0"/>
        <v>6</v>
      </c>
      <c r="I17" s="15" t="s">
        <v>63</v>
      </c>
      <c r="J17">
        <f>_xlfn.XLOOKUP(I17,D:D,G:G)</f>
        <v>6</v>
      </c>
      <c r="K17" t="s">
        <v>91</v>
      </c>
      <c r="L17">
        <v>4387.0050048828098</v>
      </c>
      <c r="M17" s="6">
        <v>0.20982040883971023</v>
      </c>
    </row>
    <row r="18" spans="1:13" x14ac:dyDescent="0.25">
      <c r="A18" t="str">
        <f t="shared" si="1"/>
        <v>1996/8</v>
      </c>
      <c r="B18">
        <v>1996</v>
      </c>
      <c r="C18">
        <v>8</v>
      </c>
      <c r="D18" t="s">
        <v>5</v>
      </c>
      <c r="E18" s="16">
        <v>1308.2999572753899</v>
      </c>
      <c r="F18" s="8">
        <f>E18/GETPIVOTDATA("Revenue",'Pivot Revenue'!$E$8,"OrderDate",C18,"Years",B18)</f>
        <v>4.3853083526681991E-2</v>
      </c>
      <c r="G18">
        <f t="shared" si="0"/>
        <v>6</v>
      </c>
    </row>
    <row r="19" spans="1:13" x14ac:dyDescent="0.25">
      <c r="A19" t="str">
        <f t="shared" si="1"/>
        <v>1996/8</v>
      </c>
      <c r="B19">
        <v>1996</v>
      </c>
      <c r="C19">
        <v>8</v>
      </c>
      <c r="D19" t="s">
        <v>24</v>
      </c>
      <c r="E19" s="16">
        <v>945.20001983642601</v>
      </c>
      <c r="F19" s="8">
        <f>E19/GETPIVOTDATA("Revenue",'Pivot Revenue'!$E$8,"OrderDate",C19,"Years",B19)</f>
        <v>3.1682287528029998E-2</v>
      </c>
      <c r="G19">
        <f t="shared" si="0"/>
        <v>8</v>
      </c>
    </row>
    <row r="20" spans="1:13" x14ac:dyDescent="0.25">
      <c r="A20" t="str">
        <f t="shared" si="1"/>
        <v>1996/8</v>
      </c>
      <c r="B20">
        <v>1996</v>
      </c>
      <c r="C20">
        <v>8</v>
      </c>
      <c r="D20" t="s">
        <v>50</v>
      </c>
      <c r="E20" s="16">
        <v>937.44000244140602</v>
      </c>
      <c r="F20" s="8">
        <f>E20/GETPIVOTDATA("Revenue",'Pivot Revenue'!$E$8,"OrderDate",C20,"Years",B20)</f>
        <v>3.1422178453578135E-2</v>
      </c>
      <c r="G20">
        <f t="shared" si="0"/>
        <v>5</v>
      </c>
    </row>
    <row r="21" spans="1:13" x14ac:dyDescent="0.25">
      <c r="A21" t="str">
        <f t="shared" si="1"/>
        <v>1996/8</v>
      </c>
      <c r="B21">
        <v>1996</v>
      </c>
      <c r="C21">
        <v>8</v>
      </c>
      <c r="D21" t="s">
        <v>33</v>
      </c>
      <c r="E21" s="16">
        <v>910.80000305175804</v>
      </c>
      <c r="F21" s="8">
        <f>E21/GETPIVOTDATA("Revenue",'Pivot Revenue'!$E$8,"OrderDate",C21,"Years",B21)</f>
        <v>3.0529228704639876E-2</v>
      </c>
      <c r="G21">
        <f t="shared" si="0"/>
        <v>15</v>
      </c>
    </row>
    <row r="22" spans="1:13" x14ac:dyDescent="0.25">
      <c r="A22" t="str">
        <f t="shared" si="1"/>
        <v>1996/9</v>
      </c>
      <c r="B22">
        <v>1996</v>
      </c>
      <c r="C22">
        <v>9</v>
      </c>
      <c r="D22" t="s">
        <v>40</v>
      </c>
      <c r="E22" s="16">
        <v>4826.5</v>
      </c>
      <c r="F22" s="8">
        <f>E22/GETPIVOTDATA("Revenue",'Pivot Revenue'!$E$8,"OrderDate",C22,"Years",B22)</f>
        <v>0.16256988759135854</v>
      </c>
      <c r="G22">
        <f t="shared" si="0"/>
        <v>12</v>
      </c>
      <c r="H22" s="9"/>
    </row>
    <row r="23" spans="1:13" x14ac:dyDescent="0.25">
      <c r="A23" t="str">
        <f t="shared" si="1"/>
        <v>1996/9</v>
      </c>
      <c r="B23">
        <v>1996</v>
      </c>
      <c r="C23">
        <v>9</v>
      </c>
      <c r="D23" t="s">
        <v>41</v>
      </c>
      <c r="E23" s="16">
        <v>2227.5</v>
      </c>
      <c r="F23" s="8">
        <f>E23/GETPIVOTDATA("Revenue",'Pivot Revenue'!$E$8,"OrderDate",C23,"Years",B23)</f>
        <v>7.5028369337978074E-2</v>
      </c>
      <c r="G23">
        <f t="shared" si="0"/>
        <v>16</v>
      </c>
    </row>
    <row r="24" spans="1:13" x14ac:dyDescent="0.25">
      <c r="A24" t="str">
        <f t="shared" si="1"/>
        <v>1996/9</v>
      </c>
      <c r="B24">
        <v>1996</v>
      </c>
      <c r="C24">
        <v>9</v>
      </c>
      <c r="D24" t="s">
        <v>51</v>
      </c>
      <c r="E24" s="16">
        <v>2060.8000183105501</v>
      </c>
      <c r="F24" s="8">
        <f>E24/GETPIVOTDATA("Revenue",'Pivot Revenue'!$E$8,"OrderDate",C24,"Years",B24)</f>
        <v>6.9413452258368535E-2</v>
      </c>
      <c r="G24">
        <f t="shared" si="0"/>
        <v>6</v>
      </c>
    </row>
    <row r="25" spans="1:13" x14ac:dyDescent="0.25">
      <c r="A25" t="str">
        <f t="shared" si="1"/>
        <v>1996/9</v>
      </c>
      <c r="B25">
        <v>1996</v>
      </c>
      <c r="C25">
        <v>9</v>
      </c>
      <c r="D25" t="s">
        <v>33</v>
      </c>
      <c r="E25" s="16">
        <v>1430</v>
      </c>
      <c r="F25" s="8">
        <f>E25/GETPIVOTDATA("Revenue",'Pivot Revenue'!$E$8,"OrderDate",C25,"Years",B25)</f>
        <v>4.816636056265259E-2</v>
      </c>
      <c r="G25">
        <f t="shared" si="0"/>
        <v>15</v>
      </c>
    </row>
    <row r="26" spans="1:13" x14ac:dyDescent="0.25">
      <c r="A26" t="str">
        <f t="shared" si="1"/>
        <v>1996/9</v>
      </c>
      <c r="B26">
        <v>1996</v>
      </c>
      <c r="C26">
        <v>9</v>
      </c>
      <c r="D26" t="s">
        <v>8</v>
      </c>
      <c r="E26" s="16">
        <v>1252.7999877929699</v>
      </c>
      <c r="F26" s="8">
        <f>E26/GETPIVOTDATA("Revenue",'Pivot Revenue'!$E$8,"OrderDate",C26,"Years",B26)</f>
        <v>4.219777337407199E-2</v>
      </c>
      <c r="G26">
        <f t="shared" si="0"/>
        <v>4</v>
      </c>
    </row>
    <row r="27" spans="1:13" x14ac:dyDescent="0.25">
      <c r="A27" t="str">
        <f t="shared" si="1"/>
        <v>1996/9</v>
      </c>
      <c r="B27">
        <v>1996</v>
      </c>
      <c r="C27">
        <v>9</v>
      </c>
      <c r="D27" t="s">
        <v>4</v>
      </c>
      <c r="E27" s="16">
        <v>1248</v>
      </c>
      <c r="F27" s="8">
        <f>E27/GETPIVOTDATA("Revenue",'Pivot Revenue'!$E$8,"OrderDate",C27,"Years",B27)</f>
        <v>4.2036096491042257E-2</v>
      </c>
      <c r="G27">
        <f t="shared" si="0"/>
        <v>11</v>
      </c>
    </row>
    <row r="28" spans="1:13" x14ac:dyDescent="0.25">
      <c r="A28" t="str">
        <f t="shared" si="1"/>
        <v>1996/9</v>
      </c>
      <c r="B28">
        <v>1996</v>
      </c>
      <c r="C28">
        <v>9</v>
      </c>
      <c r="D28" t="s">
        <v>56</v>
      </c>
      <c r="E28" s="16">
        <v>1164.8000183105501</v>
      </c>
      <c r="F28" s="8">
        <f>E28/GETPIVOTDATA("Revenue",'Pivot Revenue'!$E$8,"OrderDate",C28,"Years",B28)</f>
        <v>3.9233690675056145E-2</v>
      </c>
      <c r="G28">
        <f t="shared" si="0"/>
        <v>8</v>
      </c>
    </row>
    <row r="29" spans="1:13" x14ac:dyDescent="0.25">
      <c r="A29" t="str">
        <f t="shared" si="1"/>
        <v>1996/9</v>
      </c>
      <c r="B29">
        <v>1996</v>
      </c>
      <c r="C29">
        <v>9</v>
      </c>
      <c r="D29" t="s">
        <v>45</v>
      </c>
      <c r="E29" s="16">
        <v>1125</v>
      </c>
      <c r="F29" s="8">
        <f>E29/GETPIVOTDATA("Revenue",'Pivot Revenue'!$E$8,"OrderDate",C29,"Years",B29)</f>
        <v>3.7893115827261653E-2</v>
      </c>
      <c r="G29">
        <f t="shared" si="0"/>
        <v>9</v>
      </c>
    </row>
    <row r="30" spans="1:13" x14ac:dyDescent="0.25">
      <c r="A30" t="str">
        <f t="shared" si="1"/>
        <v>1996/9</v>
      </c>
      <c r="B30">
        <v>1996</v>
      </c>
      <c r="C30">
        <v>9</v>
      </c>
      <c r="D30" t="s">
        <v>22</v>
      </c>
      <c r="E30" s="16">
        <v>921.59997558593795</v>
      </c>
      <c r="F30" s="8">
        <f>E30/GETPIVOTDATA("Revenue",'Pivot Revenue'!$E$8,"OrderDate",C30,"Years",B30)</f>
        <v>3.1042039663359517E-2</v>
      </c>
      <c r="G30">
        <f t="shared" si="0"/>
        <v>1</v>
      </c>
    </row>
    <row r="31" spans="1:13" x14ac:dyDescent="0.25">
      <c r="A31" t="str">
        <f t="shared" si="1"/>
        <v>1996/9</v>
      </c>
      <c r="B31">
        <v>1996</v>
      </c>
      <c r="C31">
        <v>9</v>
      </c>
      <c r="D31" t="s">
        <v>29</v>
      </c>
      <c r="E31" s="16">
        <v>786</v>
      </c>
      <c r="F31" s="8">
        <f>E31/GETPIVOTDATA("Revenue",'Pivot Revenue'!$E$8,"OrderDate",C31,"Years",B31)</f>
        <v>2.6474656924646806E-2</v>
      </c>
      <c r="G31">
        <f t="shared" si="0"/>
        <v>6</v>
      </c>
    </row>
    <row r="32" spans="1:13" x14ac:dyDescent="0.25">
      <c r="A32" t="str">
        <f t="shared" si="1"/>
        <v>1996/10</v>
      </c>
      <c r="B32">
        <v>1996</v>
      </c>
      <c r="C32">
        <v>10</v>
      </c>
      <c r="D32" t="s">
        <v>69</v>
      </c>
      <c r="E32" s="16">
        <v>4005.19995117188</v>
      </c>
      <c r="F32" s="8">
        <f>E32/GETPIVOTDATA("Revenue",'Pivot Revenue'!$E$8,"OrderDate",C32,"Years",B32)</f>
        <v>9.3276474813683535E-2</v>
      </c>
      <c r="G32">
        <f t="shared" si="0"/>
        <v>14</v>
      </c>
      <c r="H32" s="9"/>
    </row>
    <row r="33" spans="1:7" x14ac:dyDescent="0.25">
      <c r="A33" t="str">
        <f t="shared" si="1"/>
        <v>1996/10</v>
      </c>
      <c r="B33">
        <v>1996</v>
      </c>
      <c r="C33">
        <v>10</v>
      </c>
      <c r="D33" t="s">
        <v>4</v>
      </c>
      <c r="E33" s="16">
        <v>2948.4000549316402</v>
      </c>
      <c r="F33" s="8">
        <f>E33/GETPIVOTDATA("Revenue",'Pivot Revenue'!$E$8,"OrderDate",C33,"Years",B33)</f>
        <v>6.8664827428659925E-2</v>
      </c>
      <c r="G33">
        <f t="shared" si="0"/>
        <v>11</v>
      </c>
    </row>
    <row r="34" spans="1:7" x14ac:dyDescent="0.25">
      <c r="A34" t="str">
        <f t="shared" si="1"/>
        <v>1996/10</v>
      </c>
      <c r="B34">
        <v>1996</v>
      </c>
      <c r="C34">
        <v>10</v>
      </c>
      <c r="D34" t="s">
        <v>45</v>
      </c>
      <c r="E34" s="16">
        <v>2550</v>
      </c>
      <c r="F34" s="8">
        <f>E34/GETPIVOTDATA("Revenue",'Pivot Revenue'!$E$8,"OrderDate",C34,"Years",B34)</f>
        <v>5.9386550902483431E-2</v>
      </c>
      <c r="G34">
        <f t="shared" si="0"/>
        <v>9</v>
      </c>
    </row>
    <row r="35" spans="1:7" x14ac:dyDescent="0.25">
      <c r="A35" t="str">
        <f t="shared" si="1"/>
        <v>1996/10</v>
      </c>
      <c r="B35">
        <v>1996</v>
      </c>
      <c r="C35">
        <v>10</v>
      </c>
      <c r="D35" t="s">
        <v>24</v>
      </c>
      <c r="E35" s="16">
        <v>2397.75</v>
      </c>
      <c r="F35" s="8">
        <f>E35/GETPIVOTDATA("Revenue",'Pivot Revenue'!$E$8,"OrderDate",C35,"Years",B35)</f>
        <v>5.5840824480952803E-2</v>
      </c>
      <c r="G35">
        <f t="shared" si="0"/>
        <v>8</v>
      </c>
    </row>
    <row r="36" spans="1:7" x14ac:dyDescent="0.25">
      <c r="A36" t="str">
        <f t="shared" si="1"/>
        <v>1996/10</v>
      </c>
      <c r="B36">
        <v>1996</v>
      </c>
      <c r="C36">
        <v>10</v>
      </c>
      <c r="D36" t="s">
        <v>62</v>
      </c>
      <c r="E36" s="16">
        <v>2386.80004882813</v>
      </c>
      <c r="F36" s="8">
        <f>E36/GETPIVOTDATA("Revenue",'Pivot Revenue'!$E$8,"OrderDate",C36,"Years",B36)</f>
        <v>5.5585812781875167E-2</v>
      </c>
      <c r="G36">
        <f t="shared" si="0"/>
        <v>3</v>
      </c>
    </row>
    <row r="37" spans="1:7" x14ac:dyDescent="0.25">
      <c r="A37" t="str">
        <f t="shared" si="1"/>
        <v>1996/10</v>
      </c>
      <c r="B37">
        <v>1996</v>
      </c>
      <c r="C37">
        <v>10</v>
      </c>
      <c r="D37" t="s">
        <v>33</v>
      </c>
      <c r="E37" s="16">
        <v>2228.6000061035202</v>
      </c>
      <c r="F37" s="8">
        <f>E37/GETPIVOTDATA("Revenue",'Pivot Revenue'!$E$8,"OrderDate",C37,"Years",B37)</f>
        <v>5.1901516746565325E-2</v>
      </c>
      <c r="G37">
        <f t="shared" si="0"/>
        <v>15</v>
      </c>
    </row>
    <row r="38" spans="1:7" x14ac:dyDescent="0.25">
      <c r="A38" t="str">
        <f t="shared" si="1"/>
        <v>1996/10</v>
      </c>
      <c r="B38">
        <v>1996</v>
      </c>
      <c r="C38">
        <v>10</v>
      </c>
      <c r="D38" t="s">
        <v>71</v>
      </c>
      <c r="E38" s="16">
        <v>1655.84997558594</v>
      </c>
      <c r="F38" s="8">
        <f>E38/GETPIVOTDATA("Revenue",'Pivot Revenue'!$E$8,"OrderDate",C38,"Years",B38)</f>
        <v>3.8562830926278581E-2</v>
      </c>
      <c r="G38">
        <f t="shared" si="0"/>
        <v>3</v>
      </c>
    </row>
    <row r="39" spans="1:7" x14ac:dyDescent="0.25">
      <c r="A39" t="str">
        <f t="shared" si="1"/>
        <v>1996/10</v>
      </c>
      <c r="B39">
        <v>1996</v>
      </c>
      <c r="C39">
        <v>10</v>
      </c>
      <c r="D39" t="s">
        <v>21</v>
      </c>
      <c r="E39" s="16">
        <v>1628.16003417969</v>
      </c>
      <c r="F39" s="8">
        <f>E39/GETPIVOTDATA("Revenue",'Pivot Revenue'!$E$8,"OrderDate",C39,"Years",B39)</f>
        <v>3.7917964214588755E-2</v>
      </c>
      <c r="G39">
        <f t="shared" si="0"/>
        <v>10</v>
      </c>
    </row>
    <row r="40" spans="1:7" x14ac:dyDescent="0.25">
      <c r="A40" t="str">
        <f t="shared" si="1"/>
        <v>1996/10</v>
      </c>
      <c r="B40">
        <v>1996</v>
      </c>
      <c r="C40">
        <v>10</v>
      </c>
      <c r="D40" t="s">
        <v>51</v>
      </c>
      <c r="E40" s="16">
        <v>1398.40002441406</v>
      </c>
      <c r="F40" s="8">
        <f>E40/GETPIVOTDATA("Revenue",'Pivot Revenue'!$E$8,"OrderDate",C40,"Years",B40)</f>
        <v>3.2567119306627312E-2</v>
      </c>
      <c r="G40">
        <f t="shared" si="0"/>
        <v>6</v>
      </c>
    </row>
    <row r="41" spans="1:7" x14ac:dyDescent="0.25">
      <c r="A41" t="str">
        <f t="shared" si="1"/>
        <v>1996/10</v>
      </c>
      <c r="B41">
        <v>1996</v>
      </c>
      <c r="C41">
        <v>10</v>
      </c>
      <c r="D41" t="s">
        <v>63</v>
      </c>
      <c r="E41" s="16">
        <v>1330</v>
      </c>
      <c r="F41" s="8">
        <f>E41/GETPIVOTDATA("Revenue",'Pivot Revenue'!$E$8,"OrderDate",C41,"Years",B41)</f>
        <v>3.0974161843256066E-2</v>
      </c>
      <c r="G41">
        <f t="shared" si="0"/>
        <v>6</v>
      </c>
    </row>
    <row r="42" spans="1:7" x14ac:dyDescent="0.25">
      <c r="A42" t="str">
        <f t="shared" si="1"/>
        <v>1996/11</v>
      </c>
      <c r="B42">
        <v>1996</v>
      </c>
      <c r="C42">
        <v>11</v>
      </c>
      <c r="D42" t="s">
        <v>69</v>
      </c>
      <c r="E42" s="16">
        <v>14545.1999511719</v>
      </c>
      <c r="F42" s="8">
        <f>E42/GETPIVOTDATA("Revenue",'Pivot Revenue'!$E$8,"OrderDate",C42,"Years",B42)</f>
        <v>0.28196352817592313</v>
      </c>
      <c r="G42">
        <f t="shared" si="0"/>
        <v>14</v>
      </c>
    </row>
    <row r="43" spans="1:7" x14ac:dyDescent="0.25">
      <c r="A43" t="str">
        <f t="shared" si="1"/>
        <v>1996/11</v>
      </c>
      <c r="B43">
        <v>1996</v>
      </c>
      <c r="C43">
        <v>11</v>
      </c>
      <c r="D43" t="s">
        <v>75</v>
      </c>
      <c r="E43" s="16">
        <v>3920</v>
      </c>
      <c r="F43" s="8">
        <f>E43/GETPIVOTDATA("Revenue",'Pivot Revenue'!$E$8,"OrderDate",C43,"Years",B43)</f>
        <v>7.5990500932272526E-2</v>
      </c>
      <c r="G43">
        <f t="shared" si="0"/>
        <v>1</v>
      </c>
    </row>
    <row r="44" spans="1:7" x14ac:dyDescent="0.25">
      <c r="A44" t="str">
        <f t="shared" si="1"/>
        <v>1996/11</v>
      </c>
      <c r="B44">
        <v>1996</v>
      </c>
      <c r="C44">
        <v>11</v>
      </c>
      <c r="D44" t="s">
        <v>41</v>
      </c>
      <c r="E44" s="16">
        <v>3861</v>
      </c>
      <c r="F44" s="8">
        <f>E44/GETPIVOTDATA("Revenue",'Pivot Revenue'!$E$8,"OrderDate",C44,"Years",B44)</f>
        <v>7.484676635191434E-2</v>
      </c>
      <c r="G44">
        <f t="shared" si="0"/>
        <v>16</v>
      </c>
    </row>
    <row r="45" spans="1:7" x14ac:dyDescent="0.25">
      <c r="A45" t="str">
        <f t="shared" si="1"/>
        <v>1996/11</v>
      </c>
      <c r="B45">
        <v>1996</v>
      </c>
      <c r="C45">
        <v>11</v>
      </c>
      <c r="D45" t="s">
        <v>6</v>
      </c>
      <c r="E45" s="16">
        <v>3587.6799774169899</v>
      </c>
      <c r="F45" s="8">
        <f>E45/GETPIVOTDATA("Revenue",'Pivot Revenue'!$E$8,"OrderDate",C45,"Years",B45)</f>
        <v>6.9548367007296233E-2</v>
      </c>
      <c r="G45">
        <f t="shared" si="0"/>
        <v>14</v>
      </c>
    </row>
    <row r="46" spans="1:7" x14ac:dyDescent="0.25">
      <c r="A46" t="str">
        <f t="shared" si="1"/>
        <v>1996/11</v>
      </c>
      <c r="B46">
        <v>1996</v>
      </c>
      <c r="C46">
        <v>11</v>
      </c>
      <c r="D46" t="s">
        <v>67</v>
      </c>
      <c r="E46" s="16">
        <v>1906.5599975585901</v>
      </c>
      <c r="F46" s="8">
        <f>E46/GETPIVOTDATA("Revenue",'Pivot Revenue'!$E$8,"OrderDate",C46,"Years",B46)</f>
        <v>3.6959298283650396E-2</v>
      </c>
      <c r="G46">
        <f t="shared" si="0"/>
        <v>4</v>
      </c>
    </row>
    <row r="47" spans="1:7" x14ac:dyDescent="0.25">
      <c r="A47" t="str">
        <f t="shared" si="1"/>
        <v>1996/11</v>
      </c>
      <c r="B47">
        <v>1996</v>
      </c>
      <c r="C47">
        <v>11</v>
      </c>
      <c r="D47" t="s">
        <v>56</v>
      </c>
      <c r="E47" s="16">
        <v>1517.88000488281</v>
      </c>
      <c r="F47" s="8">
        <f>E47/GETPIVOTDATA("Revenue",'Pivot Revenue'!$E$8,"OrderDate",C47,"Years",B47)</f>
        <v>2.942460763421556E-2</v>
      </c>
      <c r="G47">
        <f t="shared" si="0"/>
        <v>8</v>
      </c>
    </row>
    <row r="48" spans="1:7" x14ac:dyDescent="0.25">
      <c r="A48" t="str">
        <f t="shared" si="1"/>
        <v>1996/11</v>
      </c>
      <c r="B48">
        <v>1996</v>
      </c>
      <c r="C48">
        <v>11</v>
      </c>
      <c r="D48" t="s">
        <v>8</v>
      </c>
      <c r="E48" s="16">
        <v>1311.83996582031</v>
      </c>
      <c r="F48" s="8">
        <f>E48/GETPIVOTDATA("Revenue",'Pivot Revenue'!$E$8,"OrderDate",C48,"Years",B48)</f>
        <v>2.5430453098382814E-2</v>
      </c>
      <c r="G48">
        <f t="shared" si="0"/>
        <v>4</v>
      </c>
    </row>
    <row r="49" spans="1:7" x14ac:dyDescent="0.25">
      <c r="A49" t="str">
        <f t="shared" si="1"/>
        <v>1996/11</v>
      </c>
      <c r="B49">
        <v>1996</v>
      </c>
      <c r="C49">
        <v>11</v>
      </c>
      <c r="D49" t="s">
        <v>12</v>
      </c>
      <c r="E49" s="16">
        <v>1165</v>
      </c>
      <c r="F49" s="8">
        <f>E49/GETPIVOTDATA("Revenue",'Pivot Revenue'!$E$8,"OrderDate",C49,"Years",B49)</f>
        <v>2.2583911629106505E-2</v>
      </c>
      <c r="G49">
        <f t="shared" si="0"/>
        <v>4</v>
      </c>
    </row>
    <row r="50" spans="1:7" x14ac:dyDescent="0.25">
      <c r="A50" t="str">
        <f t="shared" si="1"/>
        <v>1996/11</v>
      </c>
      <c r="B50">
        <v>1996</v>
      </c>
      <c r="C50">
        <v>11</v>
      </c>
      <c r="D50" t="s">
        <v>49</v>
      </c>
      <c r="E50" s="16">
        <v>1133.82495117188</v>
      </c>
      <c r="F50" s="8">
        <f>E50/GETPIVOTDATA("Revenue",'Pivot Revenue'!$E$8,"OrderDate",C50,"Years",B50)</f>
        <v>2.197957296149505E-2</v>
      </c>
      <c r="G50">
        <f t="shared" si="0"/>
        <v>2</v>
      </c>
    </row>
    <row r="51" spans="1:7" x14ac:dyDescent="0.25">
      <c r="A51" t="str">
        <f t="shared" si="1"/>
        <v>1996/11</v>
      </c>
      <c r="B51">
        <v>1996</v>
      </c>
      <c r="C51">
        <v>11</v>
      </c>
      <c r="D51" t="s">
        <v>4</v>
      </c>
      <c r="E51" s="16">
        <v>1010.87994384766</v>
      </c>
      <c r="F51" s="8">
        <f>E51/GETPIVOTDATA("Revenue",'Pivot Revenue'!$E$8,"OrderDate",C51,"Years",B51)</f>
        <v>1.9596243192696736E-2</v>
      </c>
      <c r="G51">
        <f t="shared" si="0"/>
        <v>11</v>
      </c>
    </row>
    <row r="52" spans="1:7" x14ac:dyDescent="0.25">
      <c r="A52" t="str">
        <f t="shared" si="1"/>
        <v>1996/12</v>
      </c>
      <c r="B52">
        <v>1996</v>
      </c>
      <c r="C52">
        <v>12</v>
      </c>
      <c r="D52" t="s">
        <v>69</v>
      </c>
      <c r="E52" s="16">
        <v>6324</v>
      </c>
      <c r="F52" s="8">
        <f>E52/GETPIVOTDATA("Revenue",'Pivot Revenue'!$E$8,"OrderDate",C52,"Years",B52)</f>
        <v>0.11658036819044558</v>
      </c>
      <c r="G52">
        <f t="shared" si="0"/>
        <v>14</v>
      </c>
    </row>
    <row r="53" spans="1:7" x14ac:dyDescent="0.25">
      <c r="A53" t="str">
        <f t="shared" si="1"/>
        <v>1996/12</v>
      </c>
      <c r="B53">
        <v>1996</v>
      </c>
      <c r="C53">
        <v>12</v>
      </c>
      <c r="D53" t="s">
        <v>41</v>
      </c>
      <c r="E53" s="16">
        <v>3366</v>
      </c>
      <c r="F53" s="8">
        <f>E53/GETPIVOTDATA("Revenue",'Pivot Revenue'!$E$8,"OrderDate",C53,"Years",B53)</f>
        <v>6.205084113362426E-2</v>
      </c>
      <c r="G53">
        <f t="shared" si="0"/>
        <v>16</v>
      </c>
    </row>
    <row r="54" spans="1:7" x14ac:dyDescent="0.25">
      <c r="A54" t="str">
        <f t="shared" si="1"/>
        <v>1996/12</v>
      </c>
      <c r="B54">
        <v>1996</v>
      </c>
      <c r="C54">
        <v>12</v>
      </c>
      <c r="D54" t="s">
        <v>29</v>
      </c>
      <c r="E54" s="16">
        <v>3170.19995117188</v>
      </c>
      <c r="F54" s="8">
        <f>E54/GETPIVOTDATA("Revenue",'Pivot Revenue'!$E$8,"OrderDate",C54,"Years",B54)</f>
        <v>5.8441346860365333E-2</v>
      </c>
      <c r="G54">
        <f t="shared" si="0"/>
        <v>6</v>
      </c>
    </row>
    <row r="55" spans="1:7" x14ac:dyDescent="0.25">
      <c r="A55" t="str">
        <f t="shared" si="1"/>
        <v>1996/12</v>
      </c>
      <c r="B55">
        <v>1996</v>
      </c>
      <c r="C55">
        <v>12</v>
      </c>
      <c r="D55" t="s">
        <v>47</v>
      </c>
      <c r="E55" s="16">
        <v>2597.1999969482399</v>
      </c>
      <c r="F55" s="8">
        <f>E55/GETPIVOTDATA("Revenue",'Pivot Revenue'!$E$8,"OrderDate",C55,"Years",B55)</f>
        <v>4.78783257287239E-2</v>
      </c>
      <c r="G55">
        <f t="shared" si="0"/>
        <v>4</v>
      </c>
    </row>
    <row r="56" spans="1:7" x14ac:dyDescent="0.25">
      <c r="A56" t="str">
        <f t="shared" si="1"/>
        <v>1996/12</v>
      </c>
      <c r="B56">
        <v>1996</v>
      </c>
      <c r="C56">
        <v>12</v>
      </c>
      <c r="D56" t="s">
        <v>6</v>
      </c>
      <c r="E56" s="16">
        <v>2418.0800018310501</v>
      </c>
      <c r="F56" s="8">
        <f>E56/GETPIVOTDATA("Revenue",'Pivot Revenue'!$E$8,"OrderDate",C56,"Years",B56)</f>
        <v>4.4576321462273423E-2</v>
      </c>
      <c r="G56">
        <f t="shared" si="0"/>
        <v>14</v>
      </c>
    </row>
    <row r="57" spans="1:7" x14ac:dyDescent="0.25">
      <c r="A57" t="str">
        <f t="shared" si="1"/>
        <v>1996/12</v>
      </c>
      <c r="B57">
        <v>1996</v>
      </c>
      <c r="C57">
        <v>12</v>
      </c>
      <c r="D57" t="s">
        <v>37</v>
      </c>
      <c r="E57" s="16">
        <v>2397.5999755859398</v>
      </c>
      <c r="F57" s="8">
        <f>E57/GETPIVOTDATA("Revenue",'Pivot Revenue'!$E$8,"OrderDate",C57,"Years",B57)</f>
        <v>4.4198780507149302E-2</v>
      </c>
      <c r="G57">
        <f t="shared" si="0"/>
        <v>6</v>
      </c>
    </row>
    <row r="58" spans="1:7" x14ac:dyDescent="0.25">
      <c r="A58" t="str">
        <f t="shared" si="1"/>
        <v>1996/12</v>
      </c>
      <c r="B58">
        <v>1996</v>
      </c>
      <c r="C58">
        <v>12</v>
      </c>
      <c r="D58" t="s">
        <v>30</v>
      </c>
      <c r="E58" s="16">
        <v>2361.59985351563</v>
      </c>
      <c r="F58" s="8">
        <f>E58/GETPIVOTDATA("Revenue",'Pivot Revenue'!$E$8,"OrderDate",C58,"Years",B58)</f>
        <v>4.353513289711488E-2</v>
      </c>
      <c r="G58">
        <f t="shared" si="0"/>
        <v>3</v>
      </c>
    </row>
    <row r="59" spans="1:7" x14ac:dyDescent="0.25">
      <c r="A59" t="str">
        <f t="shared" si="1"/>
        <v>1996/12</v>
      </c>
      <c r="B59">
        <v>1996</v>
      </c>
      <c r="C59">
        <v>12</v>
      </c>
      <c r="D59" t="s">
        <v>24</v>
      </c>
      <c r="E59" s="16">
        <v>2059.9799194335901</v>
      </c>
      <c r="F59" s="8">
        <f>E59/GETPIVOTDATA("Revenue",'Pivot Revenue'!$E$8,"OrderDate",C59,"Years",B59)</f>
        <v>3.7974892073449139E-2</v>
      </c>
      <c r="G59">
        <f t="shared" si="0"/>
        <v>8</v>
      </c>
    </row>
    <row r="60" spans="1:7" x14ac:dyDescent="0.25">
      <c r="A60" t="str">
        <f t="shared" si="1"/>
        <v>1996/12</v>
      </c>
      <c r="B60">
        <v>1996</v>
      </c>
      <c r="C60">
        <v>12</v>
      </c>
      <c r="D60" t="s">
        <v>67</v>
      </c>
      <c r="E60" s="16">
        <v>1670.3999938964801</v>
      </c>
      <c r="F60" s="8">
        <f>E60/GETPIVOTDATA("Revenue",'Pivot Revenue'!$E$8,"OrderDate",C60,"Years",B60)</f>
        <v>3.0793144578394955E-2</v>
      </c>
      <c r="G60">
        <f t="shared" si="0"/>
        <v>4</v>
      </c>
    </row>
    <row r="61" spans="1:7" x14ac:dyDescent="0.25">
      <c r="A61" t="str">
        <f t="shared" si="1"/>
        <v>1996/12</v>
      </c>
      <c r="B61">
        <v>1996</v>
      </c>
      <c r="C61">
        <v>12</v>
      </c>
      <c r="D61" t="s">
        <v>12</v>
      </c>
      <c r="E61" s="16">
        <v>1559</v>
      </c>
      <c r="F61" s="8">
        <f>E61/GETPIVOTDATA("Revenue",'Pivot Revenue'!$E$8,"OrderDate",C61,"Years",B61)</f>
        <v>2.8739530994450452E-2</v>
      </c>
      <c r="G61">
        <f t="shared" si="0"/>
        <v>4</v>
      </c>
    </row>
    <row r="62" spans="1:7" x14ac:dyDescent="0.25">
      <c r="A62" t="str">
        <f t="shared" si="1"/>
        <v>1997/1</v>
      </c>
      <c r="B62">
        <v>1997</v>
      </c>
      <c r="C62">
        <v>1</v>
      </c>
      <c r="D62" t="s">
        <v>69</v>
      </c>
      <c r="E62" s="16">
        <v>18803.3603515625</v>
      </c>
      <c r="F62" s="8">
        <f>E62/GETPIVOTDATA("Revenue",'Pivot Revenue'!$E$8,"OrderDate",C62,"Years",B62)</f>
        <v>0.2753837596285259</v>
      </c>
      <c r="G62">
        <f t="shared" si="0"/>
        <v>14</v>
      </c>
    </row>
    <row r="63" spans="1:7" x14ac:dyDescent="0.25">
      <c r="A63" t="str">
        <f t="shared" si="1"/>
        <v>1997/1</v>
      </c>
      <c r="B63">
        <v>1997</v>
      </c>
      <c r="C63">
        <v>1</v>
      </c>
      <c r="D63" t="s">
        <v>33</v>
      </c>
      <c r="E63" s="16">
        <v>4364.8000183105496</v>
      </c>
      <c r="F63" s="8">
        <f>E63/GETPIVOTDATA("Revenue",'Pivot Revenue'!$E$8,"OrderDate",C63,"Years",B63)</f>
        <v>6.3924480337320982E-2</v>
      </c>
      <c r="G63">
        <f t="shared" si="0"/>
        <v>15</v>
      </c>
    </row>
    <row r="64" spans="1:7" x14ac:dyDescent="0.25">
      <c r="A64" t="str">
        <f t="shared" si="1"/>
        <v>1997/1</v>
      </c>
      <c r="B64">
        <v>1997</v>
      </c>
      <c r="C64">
        <v>1</v>
      </c>
      <c r="D64" t="s">
        <v>62</v>
      </c>
      <c r="E64" s="16">
        <v>3202.875</v>
      </c>
      <c r="F64" s="8">
        <f>E64/GETPIVOTDATA("Revenue",'Pivot Revenue'!$E$8,"OrderDate",C64,"Years",B64)</f>
        <v>4.6907560278018172E-2</v>
      </c>
      <c r="G64">
        <f t="shared" si="0"/>
        <v>3</v>
      </c>
    </row>
    <row r="65" spans="1:7" x14ac:dyDescent="0.25">
      <c r="A65" t="str">
        <f t="shared" si="1"/>
        <v>1997/1</v>
      </c>
      <c r="B65">
        <v>1997</v>
      </c>
      <c r="C65">
        <v>1</v>
      </c>
      <c r="D65" t="s">
        <v>11</v>
      </c>
      <c r="E65" s="16">
        <v>3192</v>
      </c>
      <c r="F65" s="8">
        <f>E65/GETPIVOTDATA("Revenue",'Pivot Revenue'!$E$8,"OrderDate",C65,"Years",B65)</f>
        <v>4.6748290959664054E-2</v>
      </c>
      <c r="G65">
        <f t="shared" si="0"/>
        <v>12</v>
      </c>
    </row>
    <row r="66" spans="1:7" x14ac:dyDescent="0.25">
      <c r="A66" t="str">
        <f t="shared" si="1"/>
        <v>1997/1</v>
      </c>
      <c r="B66">
        <v>1997</v>
      </c>
      <c r="C66">
        <v>1</v>
      </c>
      <c r="D66" t="s">
        <v>40</v>
      </c>
      <c r="E66" s="16">
        <v>2955</v>
      </c>
      <c r="F66" s="8">
        <f>E66/GETPIVOTDATA("Revenue",'Pivot Revenue'!$E$8,"OrderDate",C66,"Years",B66)</f>
        <v>4.3277318228636362E-2</v>
      </c>
      <c r="G66">
        <f t="shared" ref="G66:G129" si="3">COUNTIF(D:D,"*" &amp; D66 &amp; "*")</f>
        <v>12</v>
      </c>
    </row>
    <row r="67" spans="1:7" x14ac:dyDescent="0.25">
      <c r="A67" t="str">
        <f t="shared" ref="A67:A130" si="4">B67&amp;"/"&amp;C67</f>
        <v>1997/1</v>
      </c>
      <c r="B67">
        <v>1997</v>
      </c>
      <c r="C67">
        <v>1</v>
      </c>
      <c r="D67" t="s">
        <v>4</v>
      </c>
      <c r="E67" s="16">
        <v>2355.60007476807</v>
      </c>
      <c r="F67" s="8">
        <f>E67/GETPIVOTDATA("Revenue",'Pivot Revenue'!$E$8,"OrderDate",C67,"Years",B67)</f>
        <v>3.4498833859606559E-2</v>
      </c>
      <c r="G67">
        <f t="shared" si="3"/>
        <v>11</v>
      </c>
    </row>
    <row r="68" spans="1:7" x14ac:dyDescent="0.25">
      <c r="A68" t="str">
        <f t="shared" si="4"/>
        <v>1997/1</v>
      </c>
      <c r="B68">
        <v>1997</v>
      </c>
      <c r="C68">
        <v>1</v>
      </c>
      <c r="D68" t="s">
        <v>41</v>
      </c>
      <c r="E68" s="16">
        <v>2079</v>
      </c>
      <c r="F68" s="8">
        <f>E68/GETPIVOTDATA("Revenue",'Pivot Revenue'!$E$8,"OrderDate",C68,"Years",B68)</f>
        <v>3.0447900032939085E-2</v>
      </c>
      <c r="G68">
        <f t="shared" si="3"/>
        <v>16</v>
      </c>
    </row>
    <row r="69" spans="1:7" x14ac:dyDescent="0.25">
      <c r="A69" t="str">
        <f t="shared" si="4"/>
        <v>1997/1</v>
      </c>
      <c r="B69">
        <v>1997</v>
      </c>
      <c r="C69">
        <v>1</v>
      </c>
      <c r="D69" t="s">
        <v>71</v>
      </c>
      <c r="E69" s="16">
        <v>1755.44996261597</v>
      </c>
      <c r="F69" s="8">
        <f>E69/GETPIVOTDATA("Revenue",'Pivot Revenue'!$E$8,"OrderDate",C69,"Years",B69)</f>
        <v>2.570936266212492E-2</v>
      </c>
      <c r="G69">
        <f t="shared" si="3"/>
        <v>3</v>
      </c>
    </row>
    <row r="70" spans="1:7" x14ac:dyDescent="0.25">
      <c r="A70" t="str">
        <f t="shared" si="4"/>
        <v>1997/1</v>
      </c>
      <c r="B70">
        <v>1997</v>
      </c>
      <c r="C70">
        <v>1</v>
      </c>
      <c r="D70" t="s">
        <v>6</v>
      </c>
      <c r="E70" s="16">
        <v>1550.40002441406</v>
      </c>
      <c r="F70" s="8">
        <f>E70/GETPIVOTDATA("Revenue",'Pivot Revenue'!$E$8,"OrderDate",C70,"Years",B70)</f>
        <v>2.2706313109391831E-2</v>
      </c>
      <c r="G70">
        <f t="shared" si="3"/>
        <v>14</v>
      </c>
    </row>
    <row r="71" spans="1:7" x14ac:dyDescent="0.25">
      <c r="A71" t="str">
        <f t="shared" si="4"/>
        <v>1997/1</v>
      </c>
      <c r="B71">
        <v>1997</v>
      </c>
      <c r="C71">
        <v>1</v>
      </c>
      <c r="D71" t="s">
        <v>79</v>
      </c>
      <c r="E71" s="16">
        <v>1396.79992675781</v>
      </c>
      <c r="F71" s="8">
        <f>E71/GETPIVOTDATA("Revenue",'Pivot Revenue'!$E$8,"OrderDate",C71,"Years",B71)</f>
        <v>2.0456769858556247E-2</v>
      </c>
      <c r="G71">
        <f t="shared" si="3"/>
        <v>2</v>
      </c>
    </row>
    <row r="72" spans="1:7" x14ac:dyDescent="0.25">
      <c r="A72" t="str">
        <f t="shared" si="4"/>
        <v>1997/2</v>
      </c>
      <c r="B72">
        <v>1997</v>
      </c>
      <c r="C72">
        <v>2</v>
      </c>
      <c r="D72" t="s">
        <v>30</v>
      </c>
      <c r="E72" s="16">
        <v>2937.59985351563</v>
      </c>
      <c r="F72" s="8">
        <f>E72/GETPIVOTDATA("Revenue",'Pivot Revenue'!$E$8,"OrderDate",C72,"Years",B72)</f>
        <v>6.7402308046768153E-2</v>
      </c>
      <c r="G72">
        <f t="shared" si="3"/>
        <v>3</v>
      </c>
    </row>
    <row r="73" spans="1:7" x14ac:dyDescent="0.25">
      <c r="A73" t="str">
        <f t="shared" si="4"/>
        <v>1997/2</v>
      </c>
      <c r="B73">
        <v>1997</v>
      </c>
      <c r="C73">
        <v>2</v>
      </c>
      <c r="D73" t="s">
        <v>11</v>
      </c>
      <c r="E73" s="16">
        <v>2401.6000366210901</v>
      </c>
      <c r="F73" s="8">
        <f>E73/GETPIVOTDATA("Revenue",'Pivot Revenue'!$E$8,"OrderDate",C73,"Years",B73)</f>
        <v>5.5103960221042109E-2</v>
      </c>
      <c r="G73">
        <f t="shared" si="3"/>
        <v>12</v>
      </c>
    </row>
    <row r="74" spans="1:7" x14ac:dyDescent="0.25">
      <c r="A74" t="str">
        <f t="shared" si="4"/>
        <v>1997/2</v>
      </c>
      <c r="B74">
        <v>1997</v>
      </c>
      <c r="C74">
        <v>2</v>
      </c>
      <c r="D74" t="s">
        <v>80</v>
      </c>
      <c r="E74" s="16">
        <v>2314.2000732421898</v>
      </c>
      <c r="F74" s="8">
        <f>E74/GETPIVOTDATA("Revenue",'Pivot Revenue'!$E$8,"OrderDate",C74,"Years",B74)</f>
        <v>5.3098595450925178E-2</v>
      </c>
      <c r="G74">
        <f t="shared" si="3"/>
        <v>2</v>
      </c>
    </row>
    <row r="75" spans="1:7" x14ac:dyDescent="0.25">
      <c r="A75" t="str">
        <f t="shared" si="4"/>
        <v>1997/2</v>
      </c>
      <c r="B75">
        <v>1997</v>
      </c>
      <c r="C75">
        <v>2</v>
      </c>
      <c r="D75" t="s">
        <v>56</v>
      </c>
      <c r="E75" s="16">
        <v>2074.7999877929701</v>
      </c>
      <c r="F75" s="8">
        <f>E75/GETPIVOTDATA("Revenue",'Pivot Revenue'!$E$8,"OrderDate",C75,"Years",B75)</f>
        <v>4.760563551407071E-2</v>
      </c>
      <c r="G75">
        <f t="shared" si="3"/>
        <v>8</v>
      </c>
    </row>
    <row r="76" spans="1:7" x14ac:dyDescent="0.25">
      <c r="A76" t="str">
        <f t="shared" si="4"/>
        <v>1997/2</v>
      </c>
      <c r="B76">
        <v>1997</v>
      </c>
      <c r="C76">
        <v>2</v>
      </c>
      <c r="D76" t="s">
        <v>41</v>
      </c>
      <c r="E76" s="16">
        <v>2019.60009765625</v>
      </c>
      <c r="F76" s="8">
        <f>E76/GETPIVOTDATA("Revenue",'Pivot Revenue'!$E$8,"OrderDate",C76,"Years",B76)</f>
        <v>4.6339091333558763E-2</v>
      </c>
      <c r="G76">
        <f t="shared" si="3"/>
        <v>16</v>
      </c>
    </row>
    <row r="77" spans="1:7" x14ac:dyDescent="0.25">
      <c r="A77" t="str">
        <f t="shared" si="4"/>
        <v>1997/2</v>
      </c>
      <c r="B77">
        <v>1997</v>
      </c>
      <c r="C77">
        <v>2</v>
      </c>
      <c r="D77" t="s">
        <v>35</v>
      </c>
      <c r="E77" s="16">
        <v>1755</v>
      </c>
      <c r="F77" s="8">
        <f>E77/GETPIVOTDATA("Revenue",'Pivot Revenue'!$E$8,"OrderDate",C77,"Years",B77)</f>
        <v>4.0267925013854761E-2</v>
      </c>
      <c r="G77">
        <f t="shared" si="3"/>
        <v>4</v>
      </c>
    </row>
    <row r="78" spans="1:7" x14ac:dyDescent="0.25">
      <c r="A78" t="str">
        <f t="shared" si="4"/>
        <v>1997/2</v>
      </c>
      <c r="B78">
        <v>1997</v>
      </c>
      <c r="C78">
        <v>2</v>
      </c>
      <c r="D78" t="s">
        <v>63</v>
      </c>
      <c r="E78" s="16">
        <v>1715.6999206543001</v>
      </c>
      <c r="F78" s="8">
        <f>E78/GETPIVOTDATA("Revenue",'Pivot Revenue'!$E$8,"OrderDate",C78,"Years",B78)</f>
        <v>3.9366197009221601E-2</v>
      </c>
      <c r="G78">
        <f t="shared" si="3"/>
        <v>6</v>
      </c>
    </row>
    <row r="79" spans="1:7" x14ac:dyDescent="0.25">
      <c r="A79" t="str">
        <f t="shared" si="4"/>
        <v>1997/2</v>
      </c>
      <c r="B79">
        <v>1997</v>
      </c>
      <c r="C79">
        <v>2</v>
      </c>
      <c r="D79" t="s">
        <v>29</v>
      </c>
      <c r="E79" s="16">
        <v>1703</v>
      </c>
      <c r="F79" s="8">
        <f>E79/GETPIVOTDATA("Revenue",'Pivot Revenue'!$E$8,"OrderDate",C79,"Years",B79)</f>
        <v>3.9074801309740545E-2</v>
      </c>
      <c r="G79">
        <f t="shared" si="3"/>
        <v>6</v>
      </c>
    </row>
    <row r="80" spans="1:7" x14ac:dyDescent="0.25">
      <c r="A80" t="str">
        <f t="shared" si="4"/>
        <v>1997/2</v>
      </c>
      <c r="B80">
        <v>1997</v>
      </c>
      <c r="C80">
        <v>2</v>
      </c>
      <c r="D80" t="s">
        <v>33</v>
      </c>
      <c r="E80" s="16">
        <v>1584</v>
      </c>
      <c r="F80" s="8">
        <f>E80/GETPIVOTDATA("Revenue",'Pivot Revenue'!$E$8,"OrderDate",C80,"Years",B80)</f>
        <v>3.6344383602248398E-2</v>
      </c>
      <c r="G80">
        <f t="shared" si="3"/>
        <v>15</v>
      </c>
    </row>
    <row r="81" spans="1:7" x14ac:dyDescent="0.25">
      <c r="A81" t="str">
        <f t="shared" si="4"/>
        <v>1997/2</v>
      </c>
      <c r="B81">
        <v>1997</v>
      </c>
      <c r="C81">
        <v>2</v>
      </c>
      <c r="D81" t="s">
        <v>49</v>
      </c>
      <c r="E81" s="16">
        <v>1472.5</v>
      </c>
      <c r="F81" s="8">
        <f>E81/GETPIVOTDATA("Revenue",'Pivot Revenue'!$E$8,"OrderDate",C81,"Years",B81)</f>
        <v>3.3786051044388109E-2</v>
      </c>
      <c r="G81">
        <f t="shared" si="3"/>
        <v>2</v>
      </c>
    </row>
    <row r="82" spans="1:7" x14ac:dyDescent="0.25">
      <c r="A82" t="str">
        <f t="shared" si="4"/>
        <v>1997/3</v>
      </c>
      <c r="B82">
        <v>1997</v>
      </c>
      <c r="C82">
        <v>3</v>
      </c>
      <c r="D82" t="s">
        <v>33</v>
      </c>
      <c r="E82" s="16">
        <v>7128</v>
      </c>
      <c r="F82" s="8">
        <f>E82/GETPIVOTDATA("Revenue",'Pivot Revenue'!$E$8,"OrderDate",C82,"Years",B82)</f>
        <v>0.15782341809517361</v>
      </c>
      <c r="G82">
        <f t="shared" si="3"/>
        <v>15</v>
      </c>
    </row>
    <row r="83" spans="1:7" x14ac:dyDescent="0.25">
      <c r="A83" t="str">
        <f t="shared" si="4"/>
        <v>1997/3</v>
      </c>
      <c r="B83">
        <v>1997</v>
      </c>
      <c r="C83">
        <v>3</v>
      </c>
      <c r="D83" t="s">
        <v>69</v>
      </c>
      <c r="E83" s="16">
        <v>6324</v>
      </c>
      <c r="F83" s="8">
        <f>E83/GETPIVOTDATA("Revenue",'Pivot Revenue'!$E$8,"OrderDate",C83,"Years",B83)</f>
        <v>0.14002178676120622</v>
      </c>
      <c r="G83">
        <f t="shared" si="3"/>
        <v>14</v>
      </c>
    </row>
    <row r="84" spans="1:7" x14ac:dyDescent="0.25">
      <c r="A84" t="str">
        <f t="shared" si="4"/>
        <v>1997/3</v>
      </c>
      <c r="B84">
        <v>1997</v>
      </c>
      <c r="C84">
        <v>3</v>
      </c>
      <c r="D84" t="s">
        <v>21</v>
      </c>
      <c r="E84" s="16">
        <v>1950.40000915527</v>
      </c>
      <c r="F84" s="8">
        <f>E84/GETPIVOTDATA("Revenue",'Pivot Revenue'!$E$8,"OrderDate",C84,"Years",B84)</f>
        <v>4.3184455120334267E-2</v>
      </c>
      <c r="G84">
        <f t="shared" si="3"/>
        <v>10</v>
      </c>
    </row>
    <row r="85" spans="1:7" x14ac:dyDescent="0.25">
      <c r="A85" t="str">
        <f t="shared" si="4"/>
        <v>1997/3</v>
      </c>
      <c r="B85">
        <v>1997</v>
      </c>
      <c r="C85">
        <v>3</v>
      </c>
      <c r="D85" t="s">
        <v>6</v>
      </c>
      <c r="E85" s="16">
        <v>1632</v>
      </c>
      <c r="F85" s="8">
        <f>E85/GETPIVOTDATA("Revenue",'Pivot Revenue'!$E$8,"OrderDate",C85,"Years",B85)</f>
        <v>3.6134654648053217E-2</v>
      </c>
      <c r="G85">
        <f t="shared" si="3"/>
        <v>14</v>
      </c>
    </row>
    <row r="86" spans="1:7" x14ac:dyDescent="0.25">
      <c r="A86" t="str">
        <f t="shared" si="4"/>
        <v>1997/3</v>
      </c>
      <c r="B86">
        <v>1997</v>
      </c>
      <c r="C86">
        <v>3</v>
      </c>
      <c r="D86" t="s">
        <v>41</v>
      </c>
      <c r="E86" s="16">
        <v>1603.79992675781</v>
      </c>
      <c r="F86" s="8">
        <f>E86/GETPIVOTDATA("Revenue",'Pivot Revenue'!$E$8,"OrderDate",C86,"Years",B86)</f>
        <v>3.551026744973438E-2</v>
      </c>
      <c r="G86">
        <f t="shared" si="3"/>
        <v>16</v>
      </c>
    </row>
    <row r="87" spans="1:7" x14ac:dyDescent="0.25">
      <c r="A87" t="str">
        <f t="shared" si="4"/>
        <v>1997/3</v>
      </c>
      <c r="B87">
        <v>1997</v>
      </c>
      <c r="C87">
        <v>3</v>
      </c>
      <c r="D87" t="s">
        <v>45</v>
      </c>
      <c r="E87" s="16">
        <v>1500</v>
      </c>
      <c r="F87" s="8">
        <f>E87/GETPIVOTDATA("Revenue",'Pivot Revenue'!$E$8,"OrderDate",C87,"Years",B87)</f>
        <v>3.3211998757401856E-2</v>
      </c>
      <c r="G87">
        <f t="shared" si="3"/>
        <v>9</v>
      </c>
    </row>
    <row r="88" spans="1:7" x14ac:dyDescent="0.25">
      <c r="A88" t="str">
        <f t="shared" si="4"/>
        <v>1997/3</v>
      </c>
      <c r="B88">
        <v>1997</v>
      </c>
      <c r="C88">
        <v>3</v>
      </c>
      <c r="D88" t="s">
        <v>11</v>
      </c>
      <c r="E88" s="16">
        <v>1337.6000366210901</v>
      </c>
      <c r="F88" s="8">
        <f>E88/GETPIVOTDATA("Revenue",'Pivot Revenue'!$E$8,"OrderDate",C88,"Years",B88)</f>
        <v>2.9616247169440214E-2</v>
      </c>
      <c r="G88">
        <f t="shared" si="3"/>
        <v>12</v>
      </c>
    </row>
    <row r="89" spans="1:7" x14ac:dyDescent="0.25">
      <c r="A89" t="str">
        <f t="shared" si="4"/>
        <v>1997/3</v>
      </c>
      <c r="B89">
        <v>1997</v>
      </c>
      <c r="C89">
        <v>3</v>
      </c>
      <c r="D89" t="s">
        <v>63</v>
      </c>
      <c r="E89" s="16">
        <v>1010.80000305176</v>
      </c>
      <c r="F89" s="8">
        <f>E89/GETPIVOTDATA("Revenue",'Pivot Revenue'!$E$8,"OrderDate",C89,"Years",B89)</f>
        <v>2.2380458963557896E-2</v>
      </c>
      <c r="G89">
        <f t="shared" si="3"/>
        <v>6</v>
      </c>
    </row>
    <row r="90" spans="1:7" x14ac:dyDescent="0.25">
      <c r="A90" t="str">
        <f t="shared" si="4"/>
        <v>1997/3</v>
      </c>
      <c r="B90">
        <v>1997</v>
      </c>
      <c r="C90">
        <v>3</v>
      </c>
      <c r="D90" t="s">
        <v>5</v>
      </c>
      <c r="E90" s="16">
        <v>896.70001220703102</v>
      </c>
      <c r="F90" s="8">
        <f>E90/GETPIVOTDATA("Revenue",'Pivot Revenue'!$E$8,"OrderDate",C90,"Years",B90)</f>
        <v>1.9854133127454762E-2</v>
      </c>
      <c r="G90">
        <f t="shared" si="3"/>
        <v>6</v>
      </c>
    </row>
    <row r="91" spans="1:7" x14ac:dyDescent="0.25">
      <c r="A91" t="str">
        <f t="shared" si="4"/>
        <v>1997/3</v>
      </c>
      <c r="B91">
        <v>1997</v>
      </c>
      <c r="C91">
        <v>3</v>
      </c>
      <c r="D91" t="s">
        <v>27</v>
      </c>
      <c r="E91" s="16">
        <v>792</v>
      </c>
      <c r="F91" s="8">
        <f>E91/GETPIVOTDATA("Revenue",'Pivot Revenue'!$E$8,"OrderDate",C91,"Years",B91)</f>
        <v>1.7535935343908179E-2</v>
      </c>
      <c r="G91">
        <f t="shared" si="3"/>
        <v>1</v>
      </c>
    </row>
    <row r="92" spans="1:7" x14ac:dyDescent="0.25">
      <c r="A92" t="str">
        <f t="shared" si="4"/>
        <v>1997/4</v>
      </c>
      <c r="B92">
        <v>1997</v>
      </c>
      <c r="C92">
        <v>4</v>
      </c>
      <c r="D92" t="s">
        <v>11</v>
      </c>
      <c r="E92" s="16">
        <v>5517.6000061035202</v>
      </c>
      <c r="F92" s="8">
        <f>E92/GETPIVOTDATA("Revenue",'Pivot Revenue'!$E$8,"OrderDate",C92,"Years",B92)</f>
        <v>8.75665769647819E-2</v>
      </c>
      <c r="G92">
        <f t="shared" si="3"/>
        <v>12</v>
      </c>
    </row>
    <row r="93" spans="1:7" x14ac:dyDescent="0.25">
      <c r="A93" t="str">
        <f t="shared" si="4"/>
        <v>1997/4</v>
      </c>
      <c r="B93">
        <v>1997</v>
      </c>
      <c r="C93">
        <v>4</v>
      </c>
      <c r="D93" t="s">
        <v>35</v>
      </c>
      <c r="E93" s="16">
        <v>5268</v>
      </c>
      <c r="F93" s="8">
        <f>E93/GETPIVOTDATA("Revenue",'Pivot Revenue'!$E$8,"OrderDate",C93,"Years",B93)</f>
        <v>8.3605322411951635E-2</v>
      </c>
      <c r="G93">
        <f t="shared" si="3"/>
        <v>4</v>
      </c>
    </row>
    <row r="94" spans="1:7" x14ac:dyDescent="0.25">
      <c r="A94" t="str">
        <f t="shared" si="4"/>
        <v>1997/4</v>
      </c>
      <c r="B94">
        <v>1997</v>
      </c>
      <c r="C94">
        <v>4</v>
      </c>
      <c r="D94" t="s">
        <v>41</v>
      </c>
      <c r="E94" s="16">
        <v>4456.43994140625</v>
      </c>
      <c r="F94" s="8">
        <f>E94/GETPIVOTDATA("Revenue",'Pivot Revenue'!$E$8,"OrderDate",C94,"Years",B94)</f>
        <v>7.0725531152385793E-2</v>
      </c>
      <c r="G94">
        <f t="shared" si="3"/>
        <v>16</v>
      </c>
    </row>
    <row r="95" spans="1:7" x14ac:dyDescent="0.25">
      <c r="A95" t="str">
        <f t="shared" si="4"/>
        <v>1997/4</v>
      </c>
      <c r="B95">
        <v>1997</v>
      </c>
      <c r="C95">
        <v>4</v>
      </c>
      <c r="D95" t="s">
        <v>69</v>
      </c>
      <c r="E95" s="16">
        <v>3952.5</v>
      </c>
      <c r="F95" s="8">
        <f>E95/GETPIVOTDATA("Revenue",'Pivot Revenue'!$E$8,"OrderDate",C95,"Years",B95)</f>
        <v>6.2727797424684664E-2</v>
      </c>
      <c r="G95">
        <f t="shared" si="3"/>
        <v>14</v>
      </c>
    </row>
    <row r="96" spans="1:7" x14ac:dyDescent="0.25">
      <c r="A96" t="str">
        <f t="shared" si="4"/>
        <v>1997/4</v>
      </c>
      <c r="B96">
        <v>1997</v>
      </c>
      <c r="C96">
        <v>4</v>
      </c>
      <c r="D96" t="s">
        <v>37</v>
      </c>
      <c r="E96" s="16">
        <v>3159</v>
      </c>
      <c r="F96" s="8">
        <f>E96/GETPIVOTDATA("Revenue",'Pivot Revenue'!$E$8,"OrderDate",C96,"Years",B96)</f>
        <v>5.0134626708305846E-2</v>
      </c>
      <c r="G96">
        <f t="shared" si="3"/>
        <v>6</v>
      </c>
    </row>
    <row r="97" spans="1:7" x14ac:dyDescent="0.25">
      <c r="A97" t="str">
        <f t="shared" si="4"/>
        <v>1997/4</v>
      </c>
      <c r="B97">
        <v>1997</v>
      </c>
      <c r="C97">
        <v>4</v>
      </c>
      <c r="D97" t="s">
        <v>6</v>
      </c>
      <c r="E97" s="16">
        <v>3097.4001159668001</v>
      </c>
      <c r="F97" s="8">
        <f>E97/GETPIVOTDATA("Revenue",'Pivot Revenue'!$E$8,"OrderDate",C97,"Years",B97)</f>
        <v>4.9157011263139844E-2</v>
      </c>
      <c r="G97">
        <f t="shared" si="3"/>
        <v>14</v>
      </c>
    </row>
    <row r="98" spans="1:7" x14ac:dyDescent="0.25">
      <c r="A98" t="str">
        <f t="shared" si="4"/>
        <v>1997/4</v>
      </c>
      <c r="B98">
        <v>1997</v>
      </c>
      <c r="C98">
        <v>4</v>
      </c>
      <c r="D98" t="s">
        <v>56</v>
      </c>
      <c r="E98" s="16">
        <v>2991.3600006103502</v>
      </c>
      <c r="F98" s="8">
        <f>E98/GETPIVOTDATA("Revenue",'Pivot Revenue'!$E$8,"OrderDate",C98,"Years",B98)</f>
        <v>4.747411110501977E-2</v>
      </c>
      <c r="G98">
        <f t="shared" si="3"/>
        <v>8</v>
      </c>
    </row>
    <row r="99" spans="1:7" x14ac:dyDescent="0.25">
      <c r="A99" t="str">
        <f t="shared" si="4"/>
        <v>1997/4</v>
      </c>
      <c r="B99">
        <v>1997</v>
      </c>
      <c r="C99">
        <v>4</v>
      </c>
      <c r="D99" t="s">
        <v>42</v>
      </c>
      <c r="E99" s="16">
        <v>1627.5</v>
      </c>
      <c r="F99" s="8">
        <f>E99/GETPIVOTDATA("Revenue",'Pivot Revenue'!$E$8,"OrderDate",C99,"Years",B99)</f>
        <v>2.5829093057223099E-2</v>
      </c>
      <c r="G99">
        <f t="shared" si="3"/>
        <v>1</v>
      </c>
    </row>
    <row r="100" spans="1:7" x14ac:dyDescent="0.25">
      <c r="A100" t="str">
        <f t="shared" si="4"/>
        <v>1997/4</v>
      </c>
      <c r="B100">
        <v>1997</v>
      </c>
      <c r="C100">
        <v>4</v>
      </c>
      <c r="D100" t="s">
        <v>20</v>
      </c>
      <c r="E100" s="16">
        <v>1468.75</v>
      </c>
      <c r="F100" s="8">
        <f>E100/GETPIVOTDATA("Revenue",'Pivot Revenue'!$E$8,"OrderDate",C100,"Years",B100)</f>
        <v>2.3309665393423301E-2</v>
      </c>
      <c r="G100">
        <f t="shared" si="3"/>
        <v>1</v>
      </c>
    </row>
    <row r="101" spans="1:7" x14ac:dyDescent="0.25">
      <c r="A101" t="str">
        <f t="shared" si="4"/>
        <v>1997/4</v>
      </c>
      <c r="B101">
        <v>1997</v>
      </c>
      <c r="C101">
        <v>4</v>
      </c>
      <c r="D101" t="s">
        <v>45</v>
      </c>
      <c r="E101" s="16">
        <v>1406.25</v>
      </c>
      <c r="F101" s="8">
        <f>E101/GETPIVOTDATA("Revenue",'Pivot Revenue'!$E$8,"OrderDate",C101,"Years",B101)</f>
        <v>2.2317764738384014E-2</v>
      </c>
      <c r="G101">
        <f t="shared" si="3"/>
        <v>9</v>
      </c>
    </row>
    <row r="102" spans="1:7" x14ac:dyDescent="0.25">
      <c r="A102" t="str">
        <f t="shared" si="4"/>
        <v>1997/5</v>
      </c>
      <c r="B102">
        <v>1997</v>
      </c>
      <c r="C102">
        <v>5</v>
      </c>
      <c r="D102" t="s">
        <v>69</v>
      </c>
      <c r="E102" s="16">
        <v>8853.5999755859393</v>
      </c>
      <c r="F102" s="8">
        <f>E102/GETPIVOTDATA("Revenue",'Pivot Revenue'!$E$8,"OrderDate",C102,"Years",B102)</f>
        <v>0.13403824388925797</v>
      </c>
      <c r="G102">
        <f t="shared" si="3"/>
        <v>14</v>
      </c>
    </row>
    <row r="103" spans="1:7" x14ac:dyDescent="0.25">
      <c r="A103" t="str">
        <f t="shared" si="4"/>
        <v>1997/5</v>
      </c>
      <c r="B103">
        <v>1997</v>
      </c>
      <c r="C103">
        <v>5</v>
      </c>
      <c r="D103" t="s">
        <v>51</v>
      </c>
      <c r="E103" s="16">
        <v>3910</v>
      </c>
      <c r="F103" s="8">
        <f>E103/GETPIVOTDATA("Revenue",'Pivot Revenue'!$E$8,"OrderDate",C103,"Years",B103)</f>
        <v>5.9195077149655606E-2</v>
      </c>
      <c r="G103">
        <f t="shared" si="3"/>
        <v>6</v>
      </c>
    </row>
    <row r="104" spans="1:7" x14ac:dyDescent="0.25">
      <c r="A104" t="str">
        <f t="shared" si="4"/>
        <v>1997/5</v>
      </c>
      <c r="B104">
        <v>1997</v>
      </c>
      <c r="C104">
        <v>5</v>
      </c>
      <c r="D104" t="s">
        <v>40</v>
      </c>
      <c r="E104" s="16">
        <v>2908.7000122070299</v>
      </c>
      <c r="F104" s="8">
        <f>E104/GETPIVOTDATA("Revenue",'Pivot Revenue'!$E$8,"OrderDate",C104,"Years",B104)</f>
        <v>4.4035990186137935E-2</v>
      </c>
      <c r="G104">
        <f t="shared" si="3"/>
        <v>12</v>
      </c>
    </row>
    <row r="105" spans="1:7" x14ac:dyDescent="0.25">
      <c r="A105" t="str">
        <f t="shared" si="4"/>
        <v>1997/5</v>
      </c>
      <c r="B105">
        <v>1997</v>
      </c>
      <c r="C105">
        <v>5</v>
      </c>
      <c r="D105" t="s">
        <v>4</v>
      </c>
      <c r="E105" s="16">
        <v>2718.2999877929701</v>
      </c>
      <c r="F105" s="8">
        <f>E105/GETPIVOTDATA("Revenue",'Pivot Revenue'!$E$8,"OrderDate",C105,"Years",B105)</f>
        <v>4.1153446929235997E-2</v>
      </c>
      <c r="G105">
        <f t="shared" si="3"/>
        <v>11</v>
      </c>
    </row>
    <row r="106" spans="1:7" x14ac:dyDescent="0.25">
      <c r="A106" t="str">
        <f t="shared" si="4"/>
        <v>1997/5</v>
      </c>
      <c r="B106">
        <v>1997</v>
      </c>
      <c r="C106">
        <v>5</v>
      </c>
      <c r="D106" t="s">
        <v>21</v>
      </c>
      <c r="E106" s="16">
        <v>2480.40014648438</v>
      </c>
      <c r="F106" s="8">
        <f>E106/GETPIVOTDATA("Revenue",'Pivot Revenue'!$E$8,"OrderDate",C106,"Years",B106)</f>
        <v>3.7551784663212261E-2</v>
      </c>
      <c r="G106">
        <f t="shared" si="3"/>
        <v>10</v>
      </c>
    </row>
    <row r="107" spans="1:7" x14ac:dyDescent="0.25">
      <c r="A107" t="str">
        <f t="shared" si="4"/>
        <v>1997/5</v>
      </c>
      <c r="B107">
        <v>1997</v>
      </c>
      <c r="C107">
        <v>5</v>
      </c>
      <c r="D107" t="s">
        <v>16</v>
      </c>
      <c r="E107" s="16">
        <v>2223</v>
      </c>
      <c r="F107" s="8">
        <f>E107/GETPIVOTDATA("Revenue",'Pivot Revenue'!$E$8,"OrderDate",C107,"Years",B107)</f>
        <v>3.3654899361556113E-2</v>
      </c>
      <c r="G107">
        <f t="shared" si="3"/>
        <v>1</v>
      </c>
    </row>
    <row r="108" spans="1:7" x14ac:dyDescent="0.25">
      <c r="A108" t="str">
        <f t="shared" si="4"/>
        <v>1997/5</v>
      </c>
      <c r="B108">
        <v>1997</v>
      </c>
      <c r="C108">
        <v>5</v>
      </c>
      <c r="D108" t="s">
        <v>64</v>
      </c>
      <c r="E108" s="16">
        <v>2035</v>
      </c>
      <c r="F108" s="8">
        <f>E108/GETPIVOTDATA("Revenue",'Pivot Revenue'!$E$8,"OrderDate",C108,"Years",B108)</f>
        <v>3.0808691048478047E-2</v>
      </c>
      <c r="G108">
        <f t="shared" si="3"/>
        <v>1</v>
      </c>
    </row>
    <row r="109" spans="1:7" x14ac:dyDescent="0.25">
      <c r="A109" t="str">
        <f t="shared" si="4"/>
        <v>1997/5</v>
      </c>
      <c r="B109">
        <v>1997</v>
      </c>
      <c r="C109">
        <v>5</v>
      </c>
      <c r="D109" t="s">
        <v>24</v>
      </c>
      <c r="E109" s="16">
        <v>1914.00001144409</v>
      </c>
      <c r="F109" s="8">
        <f>E109/GETPIVOTDATA("Revenue",'Pivot Revenue'!$E$8,"OrderDate",C109,"Years",B109)</f>
        <v>2.8976823105338778E-2</v>
      </c>
      <c r="G109">
        <f t="shared" si="3"/>
        <v>8</v>
      </c>
    </row>
    <row r="110" spans="1:7" x14ac:dyDescent="0.25">
      <c r="A110" t="str">
        <f t="shared" si="4"/>
        <v>1997/5</v>
      </c>
      <c r="B110">
        <v>1997</v>
      </c>
      <c r="C110">
        <v>5</v>
      </c>
      <c r="D110" t="s">
        <v>31</v>
      </c>
      <c r="E110" s="16">
        <v>1832.25</v>
      </c>
      <c r="F110" s="8">
        <f>E110/GETPIVOTDATA("Revenue",'Pivot Revenue'!$E$8,"OrderDate",C110,"Years",B110)</f>
        <v>2.7739176498070714E-2</v>
      </c>
      <c r="G110">
        <f t="shared" si="3"/>
        <v>1</v>
      </c>
    </row>
    <row r="111" spans="1:7" x14ac:dyDescent="0.25">
      <c r="A111" t="str">
        <f t="shared" si="4"/>
        <v>1997/5</v>
      </c>
      <c r="B111">
        <v>1997</v>
      </c>
      <c r="C111">
        <v>5</v>
      </c>
      <c r="D111" t="s">
        <v>12</v>
      </c>
      <c r="E111" s="16">
        <v>1584.375</v>
      </c>
      <c r="F111" s="8">
        <f>E111/GETPIVOTDATA("Revenue",'Pivot Revenue'!$E$8,"OrderDate",C111,"Years",B111)</f>
        <v>2.3986496255495038E-2</v>
      </c>
      <c r="G111">
        <f t="shared" si="3"/>
        <v>4</v>
      </c>
    </row>
    <row r="112" spans="1:7" x14ac:dyDescent="0.25">
      <c r="A112" t="str">
        <f t="shared" si="4"/>
        <v>1997/6</v>
      </c>
      <c r="B112">
        <v>1997</v>
      </c>
      <c r="C112">
        <v>6</v>
      </c>
      <c r="D112" t="s">
        <v>21</v>
      </c>
      <c r="E112" s="16">
        <v>4717</v>
      </c>
      <c r="F112" s="8">
        <f>E112/GETPIVOTDATA("Revenue",'Pivot Revenue'!$E$8,"OrderDate",C112,"Years",B112)</f>
        <v>0.11263984662312777</v>
      </c>
      <c r="G112">
        <f t="shared" si="3"/>
        <v>10</v>
      </c>
    </row>
    <row r="113" spans="1:7" x14ac:dyDescent="0.25">
      <c r="A113" t="str">
        <f t="shared" si="4"/>
        <v>1997/6</v>
      </c>
      <c r="B113">
        <v>1997</v>
      </c>
      <c r="C113">
        <v>6</v>
      </c>
      <c r="D113" t="s">
        <v>11</v>
      </c>
      <c r="E113" s="16">
        <v>3382</v>
      </c>
      <c r="F113" s="8">
        <f>E113/GETPIVOTDATA("Revenue",'Pivot Revenue'!$E$8,"OrderDate",C113,"Years",B113)</f>
        <v>8.0760644748657642E-2</v>
      </c>
      <c r="G113">
        <f t="shared" si="3"/>
        <v>12</v>
      </c>
    </row>
    <row r="114" spans="1:7" x14ac:dyDescent="0.25">
      <c r="A114" t="str">
        <f t="shared" si="4"/>
        <v>1997/6</v>
      </c>
      <c r="B114">
        <v>1997</v>
      </c>
      <c r="C114">
        <v>6</v>
      </c>
      <c r="D114" t="s">
        <v>33</v>
      </c>
      <c r="E114" s="16">
        <v>2420</v>
      </c>
      <c r="F114" s="8">
        <f>E114/GETPIVOTDATA("Revenue",'Pivot Revenue'!$E$8,"OrderDate",C114,"Years",B114)</f>
        <v>5.7788515757466442E-2</v>
      </c>
      <c r="G114">
        <f t="shared" si="3"/>
        <v>15</v>
      </c>
    </row>
    <row r="115" spans="1:7" x14ac:dyDescent="0.25">
      <c r="A115" t="str">
        <f t="shared" si="4"/>
        <v>1997/6</v>
      </c>
      <c r="B115">
        <v>1997</v>
      </c>
      <c r="C115">
        <v>6</v>
      </c>
      <c r="D115" t="s">
        <v>24</v>
      </c>
      <c r="E115" s="16">
        <v>1879.2000122070301</v>
      </c>
      <c r="F115" s="8">
        <f>E115/GETPIVOTDATA("Revenue",'Pivot Revenue'!$E$8,"OrderDate",C115,"Years",B115)</f>
        <v>4.4874454345808716E-2</v>
      </c>
      <c r="G115">
        <f t="shared" si="3"/>
        <v>8</v>
      </c>
    </row>
    <row r="116" spans="1:7" x14ac:dyDescent="0.25">
      <c r="A116" t="str">
        <f t="shared" si="4"/>
        <v>1997/6</v>
      </c>
      <c r="B116">
        <v>1997</v>
      </c>
      <c r="C116">
        <v>6</v>
      </c>
      <c r="D116" t="s">
        <v>12</v>
      </c>
      <c r="E116" s="16">
        <v>1865</v>
      </c>
      <c r="F116" s="8">
        <f>E116/GETPIVOTDATA("Revenue",'Pivot Revenue'!$E$8,"OrderDate",C116,"Years",B116)</f>
        <v>4.4535364416394593E-2</v>
      </c>
      <c r="G116">
        <f t="shared" si="3"/>
        <v>4</v>
      </c>
    </row>
    <row r="117" spans="1:7" x14ac:dyDescent="0.25">
      <c r="A117" t="str">
        <f t="shared" si="4"/>
        <v>1997/6</v>
      </c>
      <c r="B117">
        <v>1997</v>
      </c>
      <c r="C117">
        <v>6</v>
      </c>
      <c r="D117" t="s">
        <v>63</v>
      </c>
      <c r="E117" s="16">
        <v>1735.6499633789099</v>
      </c>
      <c r="F117" s="8">
        <f>E117/GETPIVOTDATA("Revenue",'Pivot Revenue'!$E$8,"OrderDate",C117,"Years",B117)</f>
        <v>4.1446543495110823E-2</v>
      </c>
      <c r="G117">
        <f t="shared" si="3"/>
        <v>6</v>
      </c>
    </row>
    <row r="118" spans="1:7" x14ac:dyDescent="0.25">
      <c r="A118" t="str">
        <f t="shared" si="4"/>
        <v>1997/6</v>
      </c>
      <c r="B118">
        <v>1997</v>
      </c>
      <c r="C118">
        <v>6</v>
      </c>
      <c r="D118" t="s">
        <v>40</v>
      </c>
      <c r="E118" s="16">
        <v>1491.3249816894499</v>
      </c>
      <c r="F118" s="8">
        <f>E118/GETPIVOTDATA("Revenue",'Pivot Revenue'!$E$8,"OrderDate",C118,"Years",B118)</f>
        <v>3.5612172398290967E-2</v>
      </c>
      <c r="G118">
        <f t="shared" si="3"/>
        <v>12</v>
      </c>
    </row>
    <row r="119" spans="1:7" x14ac:dyDescent="0.25">
      <c r="A119" t="str">
        <f t="shared" si="4"/>
        <v>1997/6</v>
      </c>
      <c r="B119">
        <v>1997</v>
      </c>
      <c r="C119">
        <v>6</v>
      </c>
      <c r="D119" t="s">
        <v>29</v>
      </c>
      <c r="E119" s="16">
        <v>1410.40002441406</v>
      </c>
      <c r="F119" s="8">
        <f>E119/GETPIVOTDATA("Revenue",'Pivot Revenue'!$E$8,"OrderDate",C119,"Years",B119)</f>
        <v>3.367972067569544E-2</v>
      </c>
      <c r="G119">
        <f t="shared" si="3"/>
        <v>6</v>
      </c>
    </row>
    <row r="120" spans="1:7" x14ac:dyDescent="0.25">
      <c r="A120" t="str">
        <f t="shared" si="4"/>
        <v>1997/6</v>
      </c>
      <c r="B120">
        <v>1997</v>
      </c>
      <c r="C120">
        <v>6</v>
      </c>
      <c r="D120" t="s">
        <v>4</v>
      </c>
      <c r="E120" s="16">
        <v>1294.7999877929699</v>
      </c>
      <c r="F120" s="8">
        <f>E120/GETPIVOTDATA("Revenue",'Pivot Revenue'!$E$8,"OrderDate",C120,"Years",B120)</f>
        <v>3.0919243593942727E-2</v>
      </c>
      <c r="G120">
        <f t="shared" si="3"/>
        <v>11</v>
      </c>
    </row>
    <row r="121" spans="1:7" x14ac:dyDescent="0.25">
      <c r="A121" t="str">
        <f t="shared" si="4"/>
        <v>1997/6</v>
      </c>
      <c r="B121">
        <v>1997</v>
      </c>
      <c r="C121">
        <v>6</v>
      </c>
      <c r="D121" t="s">
        <v>41</v>
      </c>
      <c r="E121" s="16">
        <v>1237.90002441406</v>
      </c>
      <c r="F121" s="8">
        <f>E121/GETPIVOTDATA("Revenue",'Pivot Revenue'!$E$8,"OrderDate",C121,"Years",B121)</f>
        <v>2.9560497961578513E-2</v>
      </c>
      <c r="G121">
        <f t="shared" si="3"/>
        <v>16</v>
      </c>
    </row>
    <row r="122" spans="1:7" x14ac:dyDescent="0.25">
      <c r="A122" t="str">
        <f t="shared" si="4"/>
        <v>1997/7</v>
      </c>
      <c r="B122">
        <v>1997</v>
      </c>
      <c r="C122">
        <v>7</v>
      </c>
      <c r="D122" t="s">
        <v>33</v>
      </c>
      <c r="E122" s="16">
        <v>4372.5</v>
      </c>
      <c r="F122" s="8">
        <f>E122/GETPIVOTDATA("Revenue",'Pivot Revenue'!$E$8,"OrderDate",C122,"Years",B122)</f>
        <v>7.3312151193548225E-2</v>
      </c>
      <c r="G122">
        <f t="shared" si="3"/>
        <v>15</v>
      </c>
    </row>
    <row r="123" spans="1:7" x14ac:dyDescent="0.25">
      <c r="A123" t="str">
        <f t="shared" si="4"/>
        <v>1997/7</v>
      </c>
      <c r="B123">
        <v>1997</v>
      </c>
      <c r="C123">
        <v>7</v>
      </c>
      <c r="D123" t="s">
        <v>6</v>
      </c>
      <c r="E123" s="16">
        <v>4131</v>
      </c>
      <c r="F123" s="8">
        <f>E123/GETPIVOTDATA("Revenue",'Pivot Revenue'!$E$8,"OrderDate",C123,"Years",B123)</f>
        <v>6.9263006650782791E-2</v>
      </c>
      <c r="G123">
        <f t="shared" si="3"/>
        <v>14</v>
      </c>
    </row>
    <row r="124" spans="1:7" x14ac:dyDescent="0.25">
      <c r="A124" t="str">
        <f t="shared" si="4"/>
        <v>1997/7</v>
      </c>
      <c r="B124">
        <v>1997</v>
      </c>
      <c r="C124">
        <v>7</v>
      </c>
      <c r="D124" t="s">
        <v>4</v>
      </c>
      <c r="E124" s="16">
        <v>3900</v>
      </c>
      <c r="F124" s="8">
        <f>E124/GETPIVOTDATA("Revenue",'Pivot Revenue'!$E$8,"OrderDate",C124,"Years",B124)</f>
        <v>6.5389911870746276E-2</v>
      </c>
      <c r="G124">
        <f t="shared" si="3"/>
        <v>11</v>
      </c>
    </row>
    <row r="125" spans="1:7" x14ac:dyDescent="0.25">
      <c r="A125" t="str">
        <f t="shared" si="4"/>
        <v>1997/7</v>
      </c>
      <c r="B125">
        <v>1997</v>
      </c>
      <c r="C125">
        <v>7</v>
      </c>
      <c r="D125" t="s">
        <v>69</v>
      </c>
      <c r="E125" s="16">
        <v>3754.875</v>
      </c>
      <c r="F125" s="8">
        <f>E125/GETPIVOTDATA("Revenue",'Pivot Revenue'!$E$8,"OrderDate",C125,"Years",B125)</f>
        <v>6.2956652650171391E-2</v>
      </c>
      <c r="G125">
        <f t="shared" si="3"/>
        <v>14</v>
      </c>
    </row>
    <row r="126" spans="1:7" x14ac:dyDescent="0.25">
      <c r="A126" t="str">
        <f t="shared" si="4"/>
        <v>1997/7</v>
      </c>
      <c r="B126">
        <v>1997</v>
      </c>
      <c r="C126">
        <v>7</v>
      </c>
      <c r="D126" t="s">
        <v>80</v>
      </c>
      <c r="E126" s="16">
        <v>2565</v>
      </c>
      <c r="F126" s="8">
        <f>E126/GETPIVOTDATA("Revenue",'Pivot Revenue'!$E$8,"OrderDate",C126,"Years",B126)</f>
        <v>4.3006442038067742E-2</v>
      </c>
      <c r="G126">
        <f t="shared" si="3"/>
        <v>2</v>
      </c>
    </row>
    <row r="127" spans="1:7" x14ac:dyDescent="0.25">
      <c r="A127" t="str">
        <f t="shared" si="4"/>
        <v>1997/7</v>
      </c>
      <c r="B127">
        <v>1997</v>
      </c>
      <c r="C127">
        <v>7</v>
      </c>
      <c r="D127" t="s">
        <v>50</v>
      </c>
      <c r="E127" s="16">
        <v>2480</v>
      </c>
      <c r="F127" s="8">
        <f>E127/GETPIVOTDATA("Revenue",'Pivot Revenue'!$E$8,"OrderDate",C127,"Years",B127)</f>
        <v>4.158127729216686E-2</v>
      </c>
      <c r="G127">
        <f t="shared" si="3"/>
        <v>5</v>
      </c>
    </row>
    <row r="128" spans="1:7" x14ac:dyDescent="0.25">
      <c r="A128" t="str">
        <f t="shared" si="4"/>
        <v>1997/7</v>
      </c>
      <c r="B128">
        <v>1997</v>
      </c>
      <c r="C128">
        <v>7</v>
      </c>
      <c r="D128" t="s">
        <v>67</v>
      </c>
      <c r="E128" s="16">
        <v>2331</v>
      </c>
      <c r="F128" s="8">
        <f>E128/GETPIVOTDATA("Revenue",'Pivot Revenue'!$E$8,"OrderDate",C128,"Years",B128)</f>
        <v>3.9083047325822969E-2</v>
      </c>
      <c r="G128">
        <f t="shared" si="3"/>
        <v>4</v>
      </c>
    </row>
    <row r="129" spans="1:7" x14ac:dyDescent="0.25">
      <c r="A129" t="str">
        <f t="shared" si="4"/>
        <v>1997/7</v>
      </c>
      <c r="B129">
        <v>1997</v>
      </c>
      <c r="C129">
        <v>7</v>
      </c>
      <c r="D129" t="s">
        <v>35</v>
      </c>
      <c r="E129" s="16">
        <v>2195</v>
      </c>
      <c r="F129" s="8">
        <f>E129/GETPIVOTDATA("Revenue",'Pivot Revenue'!$E$8,"OrderDate",C129,"Years",B129)</f>
        <v>3.6802783732381557E-2</v>
      </c>
      <c r="G129">
        <f t="shared" si="3"/>
        <v>4</v>
      </c>
    </row>
    <row r="130" spans="1:7" x14ac:dyDescent="0.25">
      <c r="A130" t="str">
        <f t="shared" si="4"/>
        <v>1997/7</v>
      </c>
      <c r="B130">
        <v>1997</v>
      </c>
      <c r="C130">
        <v>7</v>
      </c>
      <c r="D130" t="s">
        <v>45</v>
      </c>
      <c r="E130" s="16">
        <v>2000</v>
      </c>
      <c r="F130" s="8">
        <f>E130/GETPIVOTDATA("Revenue",'Pivot Revenue'!$E$8,"OrderDate",C130,"Years",B130)</f>
        <v>3.3533288138844243E-2</v>
      </c>
      <c r="G130">
        <f t="shared" ref="G130:G193" si="5">COUNTIF(D:D,"*" &amp; D130 &amp; "*")</f>
        <v>9</v>
      </c>
    </row>
    <row r="131" spans="1:7" x14ac:dyDescent="0.25">
      <c r="A131" t="str">
        <f t="shared" ref="A131:A194" si="6">B131&amp;"/"&amp;C131</f>
        <v>1997/7</v>
      </c>
      <c r="B131">
        <v>1997</v>
      </c>
      <c r="C131">
        <v>7</v>
      </c>
      <c r="D131" t="s">
        <v>11</v>
      </c>
      <c r="E131" s="16">
        <v>1748</v>
      </c>
      <c r="F131" s="8">
        <f>E131/GETPIVOTDATA("Revenue",'Pivot Revenue'!$E$8,"OrderDate",C131,"Years",B131)</f>
        <v>2.9308093833349869E-2</v>
      </c>
      <c r="G131">
        <f t="shared" si="5"/>
        <v>12</v>
      </c>
    </row>
    <row r="132" spans="1:7" x14ac:dyDescent="0.25">
      <c r="A132" t="str">
        <f t="shared" si="6"/>
        <v>1997/8</v>
      </c>
      <c r="B132">
        <v>1997</v>
      </c>
      <c r="C132">
        <v>8</v>
      </c>
      <c r="D132" t="s">
        <v>45</v>
      </c>
      <c r="E132" s="16">
        <v>5100</v>
      </c>
      <c r="F132" s="8">
        <f>E132/GETPIVOTDATA("Revenue",'Pivot Revenue'!$E$8,"OrderDate",C132,"Years",B132)</f>
        <v>8.951415324512367E-2</v>
      </c>
      <c r="G132">
        <f t="shared" si="5"/>
        <v>9</v>
      </c>
    </row>
    <row r="133" spans="1:7" x14ac:dyDescent="0.25">
      <c r="A133" t="str">
        <f t="shared" si="6"/>
        <v>1997/8</v>
      </c>
      <c r="B133">
        <v>1997</v>
      </c>
      <c r="C133">
        <v>8</v>
      </c>
      <c r="D133" t="s">
        <v>40</v>
      </c>
      <c r="E133" s="16">
        <v>4091.90014648438</v>
      </c>
      <c r="F133" s="8">
        <f>E133/GETPIVOTDATA("Revenue",'Pivot Revenue'!$E$8,"OrderDate",C133,"Years",B133)</f>
        <v>7.1820191524734664E-2</v>
      </c>
      <c r="G133">
        <f t="shared" si="5"/>
        <v>12</v>
      </c>
    </row>
    <row r="134" spans="1:7" x14ac:dyDescent="0.25">
      <c r="A134" t="str">
        <f t="shared" si="6"/>
        <v>1997/8</v>
      </c>
      <c r="B134">
        <v>1997</v>
      </c>
      <c r="C134">
        <v>8</v>
      </c>
      <c r="D134" t="s">
        <v>41</v>
      </c>
      <c r="E134" s="16">
        <v>3218.5400390625</v>
      </c>
      <c r="F134" s="8">
        <f>E134/GETPIVOTDATA("Revenue",'Pivot Revenue'!$E$8,"OrderDate",C134,"Years",B134)</f>
        <v>5.6491154172981756E-2</v>
      </c>
      <c r="G134">
        <f t="shared" si="5"/>
        <v>16</v>
      </c>
    </row>
    <row r="135" spans="1:7" x14ac:dyDescent="0.25">
      <c r="A135" t="str">
        <f t="shared" si="6"/>
        <v>1997/8</v>
      </c>
      <c r="B135">
        <v>1997</v>
      </c>
      <c r="C135">
        <v>8</v>
      </c>
      <c r="D135" t="s">
        <v>11</v>
      </c>
      <c r="E135" s="16">
        <v>2926</v>
      </c>
      <c r="F135" s="8">
        <f>E135/GETPIVOTDATA("Revenue",'Pivot Revenue'!$E$8,"OrderDate",C135,"Years",B135)</f>
        <v>5.135655145004546E-2</v>
      </c>
      <c r="G135">
        <f t="shared" si="5"/>
        <v>12</v>
      </c>
    </row>
    <row r="136" spans="1:7" x14ac:dyDescent="0.25">
      <c r="A136" t="str">
        <f t="shared" si="6"/>
        <v>1997/8</v>
      </c>
      <c r="B136">
        <v>1997</v>
      </c>
      <c r="C136">
        <v>8</v>
      </c>
      <c r="D136" t="s">
        <v>24</v>
      </c>
      <c r="E136" s="16">
        <v>2610</v>
      </c>
      <c r="F136" s="8">
        <f>E136/GETPIVOTDATA("Revenue",'Pivot Revenue'!$E$8,"OrderDate",C136,"Years",B136)</f>
        <v>4.5810184307798582E-2</v>
      </c>
      <c r="G136">
        <f t="shared" si="5"/>
        <v>8</v>
      </c>
    </row>
    <row r="137" spans="1:7" x14ac:dyDescent="0.25">
      <c r="A137" t="str">
        <f t="shared" si="6"/>
        <v>1997/8</v>
      </c>
      <c r="B137">
        <v>1997</v>
      </c>
      <c r="C137">
        <v>8</v>
      </c>
      <c r="D137" t="s">
        <v>15</v>
      </c>
      <c r="E137" s="16">
        <v>1995</v>
      </c>
      <c r="F137" s="8">
        <f>E137/GETPIVOTDATA("Revenue",'Pivot Revenue'!$E$8,"OrderDate",C137,"Years",B137)</f>
        <v>3.5015830534121904E-2</v>
      </c>
      <c r="G137">
        <f t="shared" si="5"/>
        <v>1</v>
      </c>
    </row>
    <row r="138" spans="1:7" x14ac:dyDescent="0.25">
      <c r="A138" t="str">
        <f t="shared" si="6"/>
        <v>1997/8</v>
      </c>
      <c r="B138">
        <v>1997</v>
      </c>
      <c r="C138">
        <v>8</v>
      </c>
      <c r="D138" t="s">
        <v>56</v>
      </c>
      <c r="E138" s="16">
        <v>1881</v>
      </c>
      <c r="F138" s="8">
        <f>E138/GETPIVOTDATA("Revenue",'Pivot Revenue'!$E$8,"OrderDate",C138,"Years",B138)</f>
        <v>3.3014925932172083E-2</v>
      </c>
      <c r="G138">
        <f t="shared" si="5"/>
        <v>8</v>
      </c>
    </row>
    <row r="139" spans="1:7" x14ac:dyDescent="0.25">
      <c r="A139" t="str">
        <f t="shared" si="6"/>
        <v>1997/8</v>
      </c>
      <c r="B139">
        <v>1997</v>
      </c>
      <c r="C139">
        <v>8</v>
      </c>
      <c r="D139" t="s">
        <v>7</v>
      </c>
      <c r="E139" s="16">
        <v>1871.5</v>
      </c>
      <c r="F139" s="8">
        <f>E139/GETPIVOTDATA("Revenue",'Pivot Revenue'!$E$8,"OrderDate",C139,"Years",B139)</f>
        <v>3.28481838820096E-2</v>
      </c>
      <c r="G139">
        <f t="shared" si="5"/>
        <v>4</v>
      </c>
    </row>
    <row r="140" spans="1:7" x14ac:dyDescent="0.25">
      <c r="A140" t="str">
        <f t="shared" si="6"/>
        <v>1997/8</v>
      </c>
      <c r="B140">
        <v>1997</v>
      </c>
      <c r="C140">
        <v>8</v>
      </c>
      <c r="D140" t="s">
        <v>66</v>
      </c>
      <c r="E140" s="16">
        <v>1750</v>
      </c>
      <c r="F140" s="8">
        <f>E140/GETPIVOTDATA("Revenue",'Pivot Revenue'!$E$8,"OrderDate",C140,"Years",B140)</f>
        <v>3.0715640819405182E-2</v>
      </c>
      <c r="G140">
        <f t="shared" si="5"/>
        <v>1</v>
      </c>
    </row>
    <row r="141" spans="1:7" x14ac:dyDescent="0.25">
      <c r="A141" t="str">
        <f t="shared" si="6"/>
        <v>1997/8</v>
      </c>
      <c r="B141">
        <v>1997</v>
      </c>
      <c r="C141">
        <v>8</v>
      </c>
      <c r="D141" t="s">
        <v>47</v>
      </c>
      <c r="E141" s="16">
        <v>1236.25</v>
      </c>
      <c r="F141" s="8">
        <f>E141/GETPIVOTDATA("Revenue",'Pivot Revenue'!$E$8,"OrderDate",C141,"Years",B141)</f>
        <v>2.1698406264565515E-2</v>
      </c>
      <c r="G141">
        <f t="shared" si="5"/>
        <v>4</v>
      </c>
    </row>
    <row r="142" spans="1:7" x14ac:dyDescent="0.25">
      <c r="A142" t="str">
        <f t="shared" si="6"/>
        <v>1997/9</v>
      </c>
      <c r="B142">
        <v>1997</v>
      </c>
      <c r="C142">
        <v>9</v>
      </c>
      <c r="D142" t="s">
        <v>41</v>
      </c>
      <c r="E142" s="16">
        <v>5694.3399658203098</v>
      </c>
      <c r="F142" s="8">
        <f>E142/GETPIVOTDATA("Revenue",'Pivot Revenue'!$E$8,"OrderDate",C142,"Years",B142)</f>
        <v>8.5546838281932117E-2</v>
      </c>
      <c r="G142">
        <f t="shared" si="5"/>
        <v>16</v>
      </c>
    </row>
    <row r="143" spans="1:7" x14ac:dyDescent="0.25">
      <c r="A143" t="str">
        <f t="shared" si="6"/>
        <v>1997/9</v>
      </c>
      <c r="B143">
        <v>1997</v>
      </c>
      <c r="C143">
        <v>9</v>
      </c>
      <c r="D143" t="s">
        <v>6</v>
      </c>
      <c r="E143" s="16">
        <v>4428.5</v>
      </c>
      <c r="F143" s="8">
        <f>E143/GETPIVOTDATA("Revenue",'Pivot Revenue'!$E$8,"OrderDate",C143,"Years",B143)</f>
        <v>6.652995353377382E-2</v>
      </c>
      <c r="G143">
        <f t="shared" si="5"/>
        <v>14</v>
      </c>
    </row>
    <row r="144" spans="1:7" x14ac:dyDescent="0.25">
      <c r="A144" t="str">
        <f t="shared" si="6"/>
        <v>1997/9</v>
      </c>
      <c r="B144">
        <v>1997</v>
      </c>
      <c r="C144">
        <v>9</v>
      </c>
      <c r="D144" t="s">
        <v>32</v>
      </c>
      <c r="E144" s="16">
        <v>3800</v>
      </c>
      <c r="F144" s="8">
        <f>E144/GETPIVOTDATA("Revenue",'Pivot Revenue'!$E$8,"OrderDate",C144,"Years",B144)</f>
        <v>5.7087913159837529E-2</v>
      </c>
      <c r="G144">
        <f t="shared" si="5"/>
        <v>1</v>
      </c>
    </row>
    <row r="145" spans="1:7" x14ac:dyDescent="0.25">
      <c r="A145" t="str">
        <f t="shared" si="6"/>
        <v>1997/9</v>
      </c>
      <c r="B145">
        <v>1997</v>
      </c>
      <c r="C145">
        <v>9</v>
      </c>
      <c r="D145" t="s">
        <v>79</v>
      </c>
      <c r="E145" s="16">
        <v>3637.5</v>
      </c>
      <c r="F145" s="8">
        <f>E145/GETPIVOTDATA("Revenue",'Pivot Revenue'!$E$8,"OrderDate",C145,"Years",B145)</f>
        <v>5.4646653715502376E-2</v>
      </c>
      <c r="G145">
        <f t="shared" si="5"/>
        <v>2</v>
      </c>
    </row>
    <row r="146" spans="1:7" x14ac:dyDescent="0.25">
      <c r="A146" t="str">
        <f t="shared" si="6"/>
        <v>1997/9</v>
      </c>
      <c r="B146">
        <v>1997</v>
      </c>
      <c r="C146">
        <v>9</v>
      </c>
      <c r="D146" t="s">
        <v>69</v>
      </c>
      <c r="E146" s="16">
        <v>3557.25</v>
      </c>
      <c r="F146" s="8">
        <f>E146/GETPIVOTDATA("Revenue",'Pivot Revenue'!$E$8,"OrderDate",C146,"Years",B146)</f>
        <v>5.3441047128376856E-2</v>
      </c>
      <c r="G146">
        <f t="shared" si="5"/>
        <v>14</v>
      </c>
    </row>
    <row r="147" spans="1:7" x14ac:dyDescent="0.25">
      <c r="A147" t="str">
        <f t="shared" si="6"/>
        <v>1997/9</v>
      </c>
      <c r="B147">
        <v>1997</v>
      </c>
      <c r="C147">
        <v>9</v>
      </c>
      <c r="D147" t="s">
        <v>5</v>
      </c>
      <c r="E147" s="16">
        <v>2535.5199279785202</v>
      </c>
      <c r="F147" s="8">
        <f>E147/GETPIVOTDATA("Revenue",'Pivot Revenue'!$E$8,"OrderDate",C147,"Years",B147)</f>
        <v>3.8091458279861913E-2</v>
      </c>
      <c r="G147">
        <f t="shared" si="5"/>
        <v>6</v>
      </c>
    </row>
    <row r="148" spans="1:7" x14ac:dyDescent="0.25">
      <c r="A148" t="str">
        <f t="shared" si="6"/>
        <v>1997/9</v>
      </c>
      <c r="B148">
        <v>1997</v>
      </c>
      <c r="C148">
        <v>9</v>
      </c>
      <c r="D148" t="s">
        <v>11</v>
      </c>
      <c r="E148" s="16">
        <v>2097.6000061035202</v>
      </c>
      <c r="F148" s="8">
        <f>E148/GETPIVOTDATA("Revenue",'Pivot Revenue'!$E$8,"OrderDate",C148,"Years",B148)</f>
        <v>3.1512528155924327E-2</v>
      </c>
      <c r="G148">
        <f t="shared" si="5"/>
        <v>12</v>
      </c>
    </row>
    <row r="149" spans="1:7" x14ac:dyDescent="0.25">
      <c r="A149" t="str">
        <f t="shared" si="6"/>
        <v>1997/9</v>
      </c>
      <c r="B149">
        <v>1997</v>
      </c>
      <c r="C149">
        <v>9</v>
      </c>
      <c r="D149" t="s">
        <v>21</v>
      </c>
      <c r="E149" s="16">
        <v>2067</v>
      </c>
      <c r="F149" s="8">
        <f>E149/GETPIVOTDATA("Revenue",'Pivot Revenue'!$E$8,"OrderDate",C149,"Years",B149)</f>
        <v>3.1052820131943205E-2</v>
      </c>
      <c r="G149">
        <f t="shared" si="5"/>
        <v>10</v>
      </c>
    </row>
    <row r="150" spans="1:7" x14ac:dyDescent="0.25">
      <c r="A150" t="str">
        <f t="shared" si="6"/>
        <v>1997/9</v>
      </c>
      <c r="B150">
        <v>1997</v>
      </c>
      <c r="C150">
        <v>9</v>
      </c>
      <c r="D150" t="s">
        <v>37</v>
      </c>
      <c r="E150" s="16">
        <v>1701</v>
      </c>
      <c r="F150" s="8">
        <f>E150/GETPIVOTDATA("Revenue",'Pivot Revenue'!$E$8,"OrderDate",C150,"Years",B150)</f>
        <v>2.5554352706548326E-2</v>
      </c>
      <c r="G150">
        <f t="shared" si="5"/>
        <v>6</v>
      </c>
    </row>
    <row r="151" spans="1:7" x14ac:dyDescent="0.25">
      <c r="A151" t="str">
        <f t="shared" si="6"/>
        <v>1997/9</v>
      </c>
      <c r="B151">
        <v>1997</v>
      </c>
      <c r="C151">
        <v>9</v>
      </c>
      <c r="D151" t="s">
        <v>17</v>
      </c>
      <c r="E151" s="16">
        <v>1582.6000137329099</v>
      </c>
      <c r="F151" s="8">
        <f>E151/GETPIVOTDATA("Revenue",'Pivot Revenue'!$E$8,"OrderDate",C151,"Years",B151)</f>
        <v>2.3775613723879485E-2</v>
      </c>
      <c r="G151">
        <f t="shared" si="5"/>
        <v>2</v>
      </c>
    </row>
    <row r="152" spans="1:7" x14ac:dyDescent="0.25">
      <c r="A152" t="str">
        <f t="shared" si="6"/>
        <v>1997/10</v>
      </c>
      <c r="B152">
        <v>1997</v>
      </c>
      <c r="C152">
        <v>10</v>
      </c>
      <c r="D152" t="s">
        <v>41</v>
      </c>
      <c r="E152" s="16">
        <v>6362.8060302734402</v>
      </c>
      <c r="F152" s="8">
        <f>E152/GETPIVOTDATA("Revenue",'Pivot Revenue'!$E$8,"OrderDate",C152,"Years",B152)</f>
        <v>7.8750693360915849E-2</v>
      </c>
      <c r="G152">
        <f t="shared" si="5"/>
        <v>16</v>
      </c>
    </row>
    <row r="153" spans="1:7" x14ac:dyDescent="0.25">
      <c r="A153" t="str">
        <f t="shared" si="6"/>
        <v>1997/10</v>
      </c>
      <c r="B153">
        <v>1997</v>
      </c>
      <c r="C153">
        <v>10</v>
      </c>
      <c r="D153" t="s">
        <v>33</v>
      </c>
      <c r="E153" s="16">
        <v>5703.5</v>
      </c>
      <c r="F153" s="8">
        <f>E153/GETPIVOTDATA("Revenue",'Pivot Revenue'!$E$8,"OrderDate",C153,"Years",B153)</f>
        <v>7.0590644669499894E-2</v>
      </c>
      <c r="G153">
        <f t="shared" si="5"/>
        <v>15</v>
      </c>
    </row>
    <row r="154" spans="1:7" x14ac:dyDescent="0.25">
      <c r="A154" t="str">
        <f t="shared" si="6"/>
        <v>1997/10</v>
      </c>
      <c r="B154">
        <v>1997</v>
      </c>
      <c r="C154">
        <v>10</v>
      </c>
      <c r="D154" t="s">
        <v>29</v>
      </c>
      <c r="E154" s="16">
        <v>4029.48000335693</v>
      </c>
      <c r="F154" s="8">
        <f>E154/GETPIVOTDATA("Revenue",'Pivot Revenue'!$E$8,"OrderDate",C154,"Years",B154)</f>
        <v>4.9871761395603446E-2</v>
      </c>
      <c r="G154">
        <f t="shared" si="5"/>
        <v>6</v>
      </c>
    </row>
    <row r="155" spans="1:7" x14ac:dyDescent="0.25">
      <c r="A155" t="str">
        <f t="shared" si="6"/>
        <v>1997/10</v>
      </c>
      <c r="B155">
        <v>1997</v>
      </c>
      <c r="C155">
        <v>10</v>
      </c>
      <c r="D155" t="s">
        <v>40</v>
      </c>
      <c r="E155" s="16">
        <v>3352.39990234375</v>
      </c>
      <c r="F155" s="8">
        <f>E155/GETPIVOTDATA("Revenue",'Pivot Revenue'!$E$8,"OrderDate",C155,"Years",B155)</f>
        <v>4.1491727938356059E-2</v>
      </c>
      <c r="G155">
        <f t="shared" si="5"/>
        <v>12</v>
      </c>
    </row>
    <row r="156" spans="1:7" x14ac:dyDescent="0.25">
      <c r="A156" t="str">
        <f t="shared" si="6"/>
        <v>1997/10</v>
      </c>
      <c r="B156">
        <v>1997</v>
      </c>
      <c r="C156">
        <v>10</v>
      </c>
      <c r="D156" t="s">
        <v>51</v>
      </c>
      <c r="E156" s="16">
        <v>2944</v>
      </c>
      <c r="F156" s="8">
        <f>E156/GETPIVOTDATA("Revenue",'Pivot Revenue'!$E$8,"OrderDate",C156,"Years",B156)</f>
        <v>3.6437075113002135E-2</v>
      </c>
      <c r="G156">
        <f t="shared" si="5"/>
        <v>6</v>
      </c>
    </row>
    <row r="157" spans="1:7" x14ac:dyDescent="0.25">
      <c r="A157" t="str">
        <f t="shared" si="6"/>
        <v>1997/10</v>
      </c>
      <c r="B157">
        <v>1997</v>
      </c>
      <c r="C157">
        <v>10</v>
      </c>
      <c r="D157" t="s">
        <v>43</v>
      </c>
      <c r="E157" s="16">
        <v>2700</v>
      </c>
      <c r="F157" s="8">
        <f>E157/GETPIVOTDATA("Revenue",'Pivot Revenue'!$E$8,"OrderDate",C157,"Years",B157)</f>
        <v>3.3417154485429944E-2</v>
      </c>
      <c r="G157">
        <f t="shared" si="5"/>
        <v>3</v>
      </c>
    </row>
    <row r="158" spans="1:7" x14ac:dyDescent="0.25">
      <c r="A158" t="str">
        <f t="shared" si="6"/>
        <v>1997/10</v>
      </c>
      <c r="B158">
        <v>1997</v>
      </c>
      <c r="C158">
        <v>10</v>
      </c>
      <c r="D158" t="s">
        <v>56</v>
      </c>
      <c r="E158" s="16">
        <v>2462.39990234375</v>
      </c>
      <c r="F158" s="8">
        <f>E158/GETPIVOTDATA("Revenue",'Pivot Revenue'!$E$8,"OrderDate",C158,"Years",B158)</f>
        <v>3.0476443682047671E-2</v>
      </c>
      <c r="G158">
        <f t="shared" si="5"/>
        <v>8</v>
      </c>
    </row>
    <row r="159" spans="1:7" x14ac:dyDescent="0.25">
      <c r="A159" t="str">
        <f t="shared" si="6"/>
        <v>1997/10</v>
      </c>
      <c r="B159">
        <v>1997</v>
      </c>
      <c r="C159">
        <v>10</v>
      </c>
      <c r="D159" t="s">
        <v>11</v>
      </c>
      <c r="E159" s="16">
        <v>2223</v>
      </c>
      <c r="F159" s="8">
        <f>E159/GETPIVOTDATA("Revenue",'Pivot Revenue'!$E$8,"OrderDate",C159,"Years",B159)</f>
        <v>2.7513457193003989E-2</v>
      </c>
      <c r="G159">
        <f t="shared" si="5"/>
        <v>12</v>
      </c>
    </row>
    <row r="160" spans="1:7" x14ac:dyDescent="0.25">
      <c r="A160" t="str">
        <f t="shared" si="6"/>
        <v>1997/10</v>
      </c>
      <c r="B160">
        <v>1997</v>
      </c>
      <c r="C160">
        <v>10</v>
      </c>
      <c r="D160" t="s">
        <v>47</v>
      </c>
      <c r="E160" s="16">
        <v>2214.5</v>
      </c>
      <c r="F160" s="8">
        <f>E160/GETPIVOTDATA("Revenue",'Pivot Revenue'!$E$8,"OrderDate",C160,"Years",B160)</f>
        <v>2.7408255039994302E-2</v>
      </c>
      <c r="G160">
        <f t="shared" si="5"/>
        <v>4</v>
      </c>
    </row>
    <row r="161" spans="1:7" x14ac:dyDescent="0.25">
      <c r="A161" t="str">
        <f t="shared" si="6"/>
        <v>1997/10</v>
      </c>
      <c r="B161">
        <v>1997</v>
      </c>
      <c r="C161">
        <v>10</v>
      </c>
      <c r="D161" t="s">
        <v>50</v>
      </c>
      <c r="E161" s="16">
        <v>2207.1999816894499</v>
      </c>
      <c r="F161" s="8">
        <f>E161/GETPIVOTDATA("Revenue",'Pivot Revenue'!$E$8,"OrderDate",C161,"Years",B161)</f>
        <v>2.7317904729020185E-2</v>
      </c>
      <c r="G161">
        <f t="shared" si="5"/>
        <v>5</v>
      </c>
    </row>
    <row r="162" spans="1:7" x14ac:dyDescent="0.25">
      <c r="A162" t="str">
        <f t="shared" si="6"/>
        <v>1997/11</v>
      </c>
      <c r="B162">
        <v>1997</v>
      </c>
      <c r="C162">
        <v>11</v>
      </c>
      <c r="D162" t="s">
        <v>33</v>
      </c>
      <c r="E162" s="16">
        <v>4881.25</v>
      </c>
      <c r="F162" s="8">
        <f>E162/GETPIVOTDATA("Revenue",'Pivot Revenue'!$E$8,"OrderDate",C162,"Years",B162)</f>
        <v>9.846337824971256E-2</v>
      </c>
      <c r="G162">
        <f t="shared" si="5"/>
        <v>15</v>
      </c>
    </row>
    <row r="163" spans="1:7" x14ac:dyDescent="0.25">
      <c r="A163" t="str">
        <f t="shared" si="6"/>
        <v>1997/11</v>
      </c>
      <c r="B163">
        <v>1997</v>
      </c>
      <c r="C163">
        <v>11</v>
      </c>
      <c r="D163" t="s">
        <v>67</v>
      </c>
      <c r="E163" s="16">
        <v>3879</v>
      </c>
      <c r="F163" s="8">
        <f>E163/GETPIVOTDATA("Revenue",'Pivot Revenue'!$E$8,"OrderDate",C163,"Years",B163)</f>
        <v>7.8246236974265818E-2</v>
      </c>
      <c r="G163">
        <f t="shared" si="5"/>
        <v>4</v>
      </c>
    </row>
    <row r="164" spans="1:7" x14ac:dyDescent="0.25">
      <c r="A164" t="str">
        <f t="shared" si="6"/>
        <v>1997/11</v>
      </c>
      <c r="B164">
        <v>1997</v>
      </c>
      <c r="C164">
        <v>11</v>
      </c>
      <c r="D164" t="s">
        <v>11</v>
      </c>
      <c r="E164" s="16">
        <v>3275.6000061035202</v>
      </c>
      <c r="F164" s="8">
        <f>E164/GETPIVOTDATA("Revenue",'Pivot Revenue'!$E$8,"OrderDate",C164,"Years",B164)</f>
        <v>6.6074600234720962E-2</v>
      </c>
      <c r="G164">
        <f t="shared" si="5"/>
        <v>12</v>
      </c>
    </row>
    <row r="165" spans="1:7" x14ac:dyDescent="0.25">
      <c r="A165" t="str">
        <f t="shared" si="6"/>
        <v>1997/11</v>
      </c>
      <c r="B165">
        <v>1997</v>
      </c>
      <c r="C165">
        <v>11</v>
      </c>
      <c r="D165" t="s">
        <v>45</v>
      </c>
      <c r="E165" s="16">
        <v>2550</v>
      </c>
      <c r="F165" s="8">
        <f>E165/GETPIVOTDATA("Revenue",'Pivot Revenue'!$E$8,"OrderDate",C165,"Years",B165)</f>
        <v>5.1437974809068795E-2</v>
      </c>
      <c r="G165">
        <f t="shared" si="5"/>
        <v>9</v>
      </c>
    </row>
    <row r="166" spans="1:7" x14ac:dyDescent="0.25">
      <c r="A166" t="str">
        <f t="shared" si="6"/>
        <v>1997/11</v>
      </c>
      <c r="B166">
        <v>1997</v>
      </c>
      <c r="C166">
        <v>11</v>
      </c>
      <c r="D166" t="s">
        <v>6</v>
      </c>
      <c r="E166" s="16">
        <v>2210</v>
      </c>
      <c r="F166" s="8">
        <f>E166/GETPIVOTDATA("Revenue",'Pivot Revenue'!$E$8,"OrderDate",C166,"Years",B166)</f>
        <v>4.4579578167859624E-2</v>
      </c>
      <c r="G166">
        <f t="shared" si="5"/>
        <v>14</v>
      </c>
    </row>
    <row r="167" spans="1:7" x14ac:dyDescent="0.25">
      <c r="A167" t="str">
        <f t="shared" si="6"/>
        <v>1997/11</v>
      </c>
      <c r="B167">
        <v>1997</v>
      </c>
      <c r="C167">
        <v>11</v>
      </c>
      <c r="D167" t="s">
        <v>40</v>
      </c>
      <c r="E167" s="16">
        <v>1922.7000122070301</v>
      </c>
      <c r="F167" s="8">
        <f>E167/GETPIVOTDATA("Revenue",'Pivot Revenue'!$E$8,"OrderDate",C167,"Years",B167)</f>
        <v>3.8784233252275091E-2</v>
      </c>
      <c r="G167">
        <f t="shared" si="5"/>
        <v>12</v>
      </c>
    </row>
    <row r="168" spans="1:7" x14ac:dyDescent="0.25">
      <c r="A168" t="str">
        <f t="shared" si="6"/>
        <v>1997/11</v>
      </c>
      <c r="B168">
        <v>1997</v>
      </c>
      <c r="C168">
        <v>11</v>
      </c>
      <c r="D168" t="s">
        <v>5</v>
      </c>
      <c r="E168" s="16">
        <v>1637.60000228882</v>
      </c>
      <c r="F168" s="8">
        <f>E168/GETPIVOTDATA("Revenue",'Pivot Revenue'!$E$8,"OrderDate",C168,"Years",B168)</f>
        <v>3.3033265751005222E-2</v>
      </c>
      <c r="G168">
        <f t="shared" si="5"/>
        <v>6</v>
      </c>
    </row>
    <row r="169" spans="1:7" x14ac:dyDescent="0.25">
      <c r="A169" t="str">
        <f t="shared" si="6"/>
        <v>1997/11</v>
      </c>
      <c r="B169">
        <v>1997</v>
      </c>
      <c r="C169">
        <v>11</v>
      </c>
      <c r="D169" t="s">
        <v>25</v>
      </c>
      <c r="E169" s="16">
        <v>1553.40002441406</v>
      </c>
      <c r="F169" s="8">
        <f>E169/GETPIVOTDATA("Revenue",'Pivot Revenue'!$E$8,"OrderDate",C169,"Years",B169)</f>
        <v>3.1334804440869515E-2</v>
      </c>
      <c r="G169">
        <f t="shared" si="5"/>
        <v>2</v>
      </c>
    </row>
    <row r="170" spans="1:7" x14ac:dyDescent="0.25">
      <c r="A170" t="str">
        <f t="shared" si="6"/>
        <v>1997/11</v>
      </c>
      <c r="B170">
        <v>1997</v>
      </c>
      <c r="C170">
        <v>11</v>
      </c>
      <c r="D170" t="s">
        <v>21</v>
      </c>
      <c r="E170" s="16">
        <v>1510.5</v>
      </c>
      <c r="F170" s="8">
        <f>E170/GETPIVOTDATA("Revenue",'Pivot Revenue'!$E$8,"OrderDate",C170,"Years",B170)</f>
        <v>3.0469435666313101E-2</v>
      </c>
      <c r="G170">
        <f t="shared" si="5"/>
        <v>10</v>
      </c>
    </row>
    <row r="171" spans="1:7" x14ac:dyDescent="0.25">
      <c r="A171" t="str">
        <f t="shared" si="6"/>
        <v>1997/11</v>
      </c>
      <c r="B171">
        <v>1997</v>
      </c>
      <c r="C171">
        <v>11</v>
      </c>
      <c r="D171" t="s">
        <v>24</v>
      </c>
      <c r="E171" s="16">
        <v>1461.6000061035199</v>
      </c>
      <c r="F171" s="8">
        <f>E171/GETPIVOTDATA("Revenue",'Pivot Revenue'!$E$8,"OrderDate",C171,"Years",B171)</f>
        <v>2.9483036978387316E-2</v>
      </c>
      <c r="G171">
        <f t="shared" si="5"/>
        <v>8</v>
      </c>
    </row>
    <row r="172" spans="1:7" x14ac:dyDescent="0.25">
      <c r="A172" t="str">
        <f t="shared" si="6"/>
        <v>1997/12</v>
      </c>
      <c r="B172">
        <v>1997</v>
      </c>
      <c r="C172">
        <v>12</v>
      </c>
      <c r="D172" t="s">
        <v>21</v>
      </c>
      <c r="E172" s="16">
        <v>9195.5</v>
      </c>
      <c r="F172" s="8">
        <f>E172/GETPIVOTDATA("Revenue",'Pivot Revenue'!$E$8,"OrderDate",C172,"Years",B172)</f>
        <v>0.11165317936066022</v>
      </c>
      <c r="G172">
        <f t="shared" si="5"/>
        <v>10</v>
      </c>
    </row>
    <row r="173" spans="1:7" x14ac:dyDescent="0.25">
      <c r="A173" t="str">
        <f t="shared" si="6"/>
        <v>1997/12</v>
      </c>
      <c r="B173">
        <v>1997</v>
      </c>
      <c r="C173">
        <v>12</v>
      </c>
      <c r="D173" t="s">
        <v>41</v>
      </c>
      <c r="E173" s="16">
        <v>8083.4870605468795</v>
      </c>
      <c r="F173" s="8">
        <f>E173/GETPIVOTDATA("Revenue",'Pivot Revenue'!$E$8,"OrderDate",C173,"Years",B173)</f>
        <v>9.815094672729234E-2</v>
      </c>
      <c r="G173">
        <f t="shared" si="5"/>
        <v>16</v>
      </c>
    </row>
    <row r="174" spans="1:7" x14ac:dyDescent="0.25">
      <c r="A174" t="str">
        <f t="shared" si="6"/>
        <v>1997/12</v>
      </c>
      <c r="B174">
        <v>1997</v>
      </c>
      <c r="C174">
        <v>12</v>
      </c>
      <c r="D174" t="s">
        <v>69</v>
      </c>
      <c r="E174" s="16">
        <v>3952.5</v>
      </c>
      <c r="F174" s="8">
        <f>E174/GETPIVOTDATA("Revenue",'Pivot Revenue'!$E$8,"OrderDate",C174,"Years",B174)</f>
        <v>4.799186465369034E-2</v>
      </c>
      <c r="G174">
        <f t="shared" si="5"/>
        <v>14</v>
      </c>
    </row>
    <row r="175" spans="1:7" x14ac:dyDescent="0.25">
      <c r="A175" t="str">
        <f t="shared" si="6"/>
        <v>1997/12</v>
      </c>
      <c r="B175">
        <v>1997</v>
      </c>
      <c r="C175">
        <v>12</v>
      </c>
      <c r="D175" t="s">
        <v>11</v>
      </c>
      <c r="E175" s="16">
        <v>3534</v>
      </c>
      <c r="F175" s="8">
        <f>E175/GETPIVOTDATA("Revenue",'Pivot Revenue'!$E$8,"OrderDate",C175,"Years",B175)</f>
        <v>4.2910373102123124E-2</v>
      </c>
      <c r="G175">
        <f t="shared" si="5"/>
        <v>12</v>
      </c>
    </row>
    <row r="176" spans="1:7" x14ac:dyDescent="0.25">
      <c r="A176" t="str">
        <f t="shared" si="6"/>
        <v>1997/12</v>
      </c>
      <c r="B176">
        <v>1997</v>
      </c>
      <c r="C176">
        <v>12</v>
      </c>
      <c r="D176" t="s">
        <v>33</v>
      </c>
      <c r="E176" s="16">
        <v>3533.75</v>
      </c>
      <c r="F176" s="8">
        <f>E176/GETPIVOTDATA("Revenue",'Pivot Revenue'!$E$8,"OrderDate",C176,"Years",B176)</f>
        <v>4.2907337563561854E-2</v>
      </c>
      <c r="G176">
        <f t="shared" si="5"/>
        <v>15</v>
      </c>
    </row>
    <row r="177" spans="1:7" x14ac:dyDescent="0.25">
      <c r="A177" t="str">
        <f t="shared" si="6"/>
        <v>1997/12</v>
      </c>
      <c r="B177">
        <v>1997</v>
      </c>
      <c r="C177">
        <v>12</v>
      </c>
      <c r="D177" t="s">
        <v>4</v>
      </c>
      <c r="E177" s="16">
        <v>3480.75</v>
      </c>
      <c r="F177" s="8">
        <f>E177/GETPIVOTDATA("Revenue",'Pivot Revenue'!$E$8,"OrderDate",C177,"Years",B177)</f>
        <v>4.2263803388572455E-2</v>
      </c>
      <c r="G177">
        <f t="shared" si="5"/>
        <v>11</v>
      </c>
    </row>
    <row r="178" spans="1:7" x14ac:dyDescent="0.25">
      <c r="A178" t="str">
        <f t="shared" si="6"/>
        <v>1997/12</v>
      </c>
      <c r="B178">
        <v>1997</v>
      </c>
      <c r="C178">
        <v>12</v>
      </c>
      <c r="D178" t="s">
        <v>8</v>
      </c>
      <c r="E178" s="16">
        <v>2424.6000003814702</v>
      </c>
      <c r="F178" s="8">
        <f>E178/GETPIVOTDATA("Revenue",'Pivot Revenue'!$E$8,"OrderDate",C178,"Years",B178)</f>
        <v>2.9439867187259976E-2</v>
      </c>
      <c r="G178">
        <f t="shared" si="5"/>
        <v>4</v>
      </c>
    </row>
    <row r="179" spans="1:7" x14ac:dyDescent="0.25">
      <c r="A179" t="str">
        <f t="shared" si="6"/>
        <v>1997/12</v>
      </c>
      <c r="B179">
        <v>1997</v>
      </c>
      <c r="C179">
        <v>12</v>
      </c>
      <c r="D179" t="s">
        <v>40</v>
      </c>
      <c r="E179" s="16">
        <v>2008.97499847412</v>
      </c>
      <c r="F179" s="8">
        <f>E179/GETPIVOTDATA("Revenue",'Pivot Revenue'!$E$8,"OrderDate",C179,"Years",B179)</f>
        <v>2.4393284305988038E-2</v>
      </c>
      <c r="G179">
        <f t="shared" si="5"/>
        <v>12</v>
      </c>
    </row>
    <row r="180" spans="1:7" x14ac:dyDescent="0.25">
      <c r="A180" t="str">
        <f t="shared" si="6"/>
        <v>1997/12</v>
      </c>
      <c r="B180">
        <v>1997</v>
      </c>
      <c r="C180">
        <v>12</v>
      </c>
      <c r="D180" t="s">
        <v>45</v>
      </c>
      <c r="E180" s="16">
        <v>1875</v>
      </c>
      <c r="F180" s="8">
        <f>E180/GETPIVOTDATA("Revenue",'Pivot Revenue'!$E$8,"OrderDate",C180,"Years",B180)</f>
        <v>2.276653920953052E-2</v>
      </c>
      <c r="G180">
        <f t="shared" si="5"/>
        <v>9</v>
      </c>
    </row>
    <row r="181" spans="1:7" x14ac:dyDescent="0.25">
      <c r="A181" t="str">
        <f t="shared" si="6"/>
        <v>1997/12</v>
      </c>
      <c r="B181">
        <v>1997</v>
      </c>
      <c r="C181">
        <v>12</v>
      </c>
      <c r="D181" t="s">
        <v>35</v>
      </c>
      <c r="E181" s="16">
        <v>1756</v>
      </c>
      <c r="F181" s="8">
        <f>E181/GETPIVOTDATA("Revenue",'Pivot Revenue'!$E$8,"OrderDate",C181,"Years",B181)</f>
        <v>2.132162285436565E-2</v>
      </c>
      <c r="G181">
        <f t="shared" si="5"/>
        <v>4</v>
      </c>
    </row>
    <row r="182" spans="1:7" x14ac:dyDescent="0.25">
      <c r="A182" t="str">
        <f t="shared" si="6"/>
        <v>1998/1</v>
      </c>
      <c r="B182">
        <v>1998</v>
      </c>
      <c r="C182">
        <v>1</v>
      </c>
      <c r="D182" t="s">
        <v>69</v>
      </c>
      <c r="E182" s="16">
        <v>18049.75</v>
      </c>
      <c r="F182" s="8">
        <f>E182/GETPIVOTDATA("Revenue",'Pivot Revenue'!$E$8,"OrderDate",C182,"Years",B182)</f>
        <v>0.15938016803423363</v>
      </c>
      <c r="G182">
        <f t="shared" si="5"/>
        <v>14</v>
      </c>
    </row>
    <row r="183" spans="1:7" x14ac:dyDescent="0.25">
      <c r="A183" t="str">
        <f t="shared" si="6"/>
        <v>1998/1</v>
      </c>
      <c r="B183">
        <v>1998</v>
      </c>
      <c r="C183">
        <v>1</v>
      </c>
      <c r="D183" t="s">
        <v>33</v>
      </c>
      <c r="E183" s="16">
        <v>7749.5</v>
      </c>
      <c r="F183" s="8">
        <f>E183/GETPIVOTDATA("Revenue",'Pivot Revenue'!$E$8,"OrderDate",C183,"Years",B183)</f>
        <v>6.842846090285426E-2</v>
      </c>
      <c r="G183">
        <f t="shared" si="5"/>
        <v>15</v>
      </c>
    </row>
    <row r="184" spans="1:7" x14ac:dyDescent="0.25">
      <c r="A184" t="str">
        <f t="shared" si="6"/>
        <v>1998/1</v>
      </c>
      <c r="B184">
        <v>1998</v>
      </c>
      <c r="C184">
        <v>1</v>
      </c>
      <c r="D184" t="s">
        <v>6</v>
      </c>
      <c r="E184" s="16">
        <v>4998</v>
      </c>
      <c r="F184" s="8">
        <f>E184/GETPIVOTDATA("Revenue",'Pivot Revenue'!$E$8,"OrderDate",C184,"Years",B184)</f>
        <v>4.4132582436604374E-2</v>
      </c>
      <c r="G184">
        <f t="shared" si="5"/>
        <v>14</v>
      </c>
    </row>
    <row r="185" spans="1:7" x14ac:dyDescent="0.25">
      <c r="A185" t="str">
        <f t="shared" si="6"/>
        <v>1998/1</v>
      </c>
      <c r="B185">
        <v>1998</v>
      </c>
      <c r="C185">
        <v>1</v>
      </c>
      <c r="D185" t="s">
        <v>40</v>
      </c>
      <c r="E185" s="16">
        <v>4745.125</v>
      </c>
      <c r="F185" s="8">
        <f>E185/GETPIVOTDATA("Revenue",'Pivot Revenue'!$E$8,"OrderDate",C185,"Years",B185)</f>
        <v>4.1899683920466647E-2</v>
      </c>
      <c r="G185">
        <f t="shared" si="5"/>
        <v>12</v>
      </c>
    </row>
    <row r="186" spans="1:7" x14ac:dyDescent="0.25">
      <c r="A186" t="str">
        <f t="shared" si="6"/>
        <v>1998/1</v>
      </c>
      <c r="B186">
        <v>1998</v>
      </c>
      <c r="C186">
        <v>1</v>
      </c>
      <c r="D186" t="s">
        <v>11</v>
      </c>
      <c r="E186" s="16">
        <v>3838</v>
      </c>
      <c r="F186" s="8">
        <f>E186/GETPIVOTDATA("Revenue",'Pivot Revenue'!$E$8,"OrderDate",C186,"Years",B186)</f>
        <v>3.3889726168805034E-2</v>
      </c>
      <c r="G186">
        <f t="shared" si="5"/>
        <v>12</v>
      </c>
    </row>
    <row r="187" spans="1:7" x14ac:dyDescent="0.25">
      <c r="A187" t="str">
        <f t="shared" si="6"/>
        <v>1998/1</v>
      </c>
      <c r="B187">
        <v>1998</v>
      </c>
      <c r="C187">
        <v>1</v>
      </c>
      <c r="D187" t="s">
        <v>50</v>
      </c>
      <c r="E187" s="16">
        <v>3596</v>
      </c>
      <c r="F187" s="8">
        <f>E187/GETPIVOTDATA("Revenue",'Pivot Revenue'!$E$8,"OrderDate",C187,"Years",B187)</f>
        <v>3.1752854430177932E-2</v>
      </c>
      <c r="G187">
        <f t="shared" si="5"/>
        <v>5</v>
      </c>
    </row>
    <row r="188" spans="1:7" x14ac:dyDescent="0.25">
      <c r="A188" t="str">
        <f t="shared" si="6"/>
        <v>1998/1</v>
      </c>
      <c r="B188">
        <v>1998</v>
      </c>
      <c r="C188">
        <v>1</v>
      </c>
      <c r="D188" t="s">
        <v>63</v>
      </c>
      <c r="E188" s="16">
        <v>3441.375</v>
      </c>
      <c r="F188" s="8">
        <f>E188/GETPIVOTDATA("Revenue",'Pivot Revenue'!$E$8,"OrderDate",C188,"Years",B188)</f>
        <v>3.0387508179825804E-2</v>
      </c>
      <c r="G188">
        <f t="shared" si="5"/>
        <v>6</v>
      </c>
    </row>
    <row r="189" spans="1:7" x14ac:dyDescent="0.25">
      <c r="A189" t="str">
        <f t="shared" si="6"/>
        <v>1998/1</v>
      </c>
      <c r="B189">
        <v>1998</v>
      </c>
      <c r="C189">
        <v>1</v>
      </c>
      <c r="D189" t="s">
        <v>45</v>
      </c>
      <c r="E189" s="16">
        <v>3046.875</v>
      </c>
      <c r="F189" s="8">
        <f>E189/GETPIVOTDATA("Revenue",'Pivot Revenue'!$E$8,"OrderDate",C189,"Years",B189)</f>
        <v>2.6904054043923358E-2</v>
      </c>
      <c r="G189">
        <f t="shared" si="5"/>
        <v>9</v>
      </c>
    </row>
    <row r="190" spans="1:7" x14ac:dyDescent="0.25">
      <c r="A190" t="str">
        <f t="shared" si="6"/>
        <v>1998/1</v>
      </c>
      <c r="B190">
        <v>1998</v>
      </c>
      <c r="C190">
        <v>1</v>
      </c>
      <c r="D190" t="s">
        <v>71</v>
      </c>
      <c r="E190" s="16">
        <v>2734.1865234375</v>
      </c>
      <c r="F190" s="8">
        <f>E190/GETPIVOTDATA("Revenue",'Pivot Revenue'!$E$8,"OrderDate",C190,"Years",B190)</f>
        <v>2.414299962838299E-2</v>
      </c>
      <c r="G190">
        <f t="shared" si="5"/>
        <v>3</v>
      </c>
    </row>
    <row r="191" spans="1:7" x14ac:dyDescent="0.25">
      <c r="A191" t="str">
        <f t="shared" si="6"/>
        <v>1998/1</v>
      </c>
      <c r="B191">
        <v>1998</v>
      </c>
      <c r="C191">
        <v>1</v>
      </c>
      <c r="D191" t="s">
        <v>5</v>
      </c>
      <c r="E191" s="16">
        <v>1950.40002441406</v>
      </c>
      <c r="F191" s="8">
        <f>E191/GETPIVOTDATA("Revenue",'Pivot Revenue'!$E$8,"OrderDate",C191,"Years",B191)</f>
        <v>1.7222126823090971E-2</v>
      </c>
      <c r="G191">
        <f t="shared" si="5"/>
        <v>6</v>
      </c>
    </row>
    <row r="192" spans="1:7" x14ac:dyDescent="0.25">
      <c r="A192" t="str">
        <f t="shared" si="6"/>
        <v>1998/2</v>
      </c>
      <c r="B192">
        <v>1998</v>
      </c>
      <c r="C192">
        <v>2</v>
      </c>
      <c r="D192" t="s">
        <v>69</v>
      </c>
      <c r="E192" s="16">
        <v>25559.5</v>
      </c>
      <c r="F192" s="8">
        <f>E192/GETPIVOTDATA("Revenue",'Pivot Revenue'!$E$8,"OrderDate",C192,"Years",B192)</f>
        <v>0.23245129503978135</v>
      </c>
      <c r="G192">
        <f t="shared" si="5"/>
        <v>14</v>
      </c>
    </row>
    <row r="193" spans="1:7" x14ac:dyDescent="0.25">
      <c r="A193" t="str">
        <f t="shared" si="6"/>
        <v>1998/2</v>
      </c>
      <c r="B193">
        <v>1998</v>
      </c>
      <c r="C193">
        <v>2</v>
      </c>
      <c r="D193" t="s">
        <v>41</v>
      </c>
      <c r="E193" s="16">
        <v>18444.7099609375</v>
      </c>
      <c r="F193" s="8">
        <f>E193/GETPIVOTDATA("Revenue",'Pivot Revenue'!$E$8,"OrderDate",C193,"Years",B193)</f>
        <v>0.16774571948015715</v>
      </c>
      <c r="G193">
        <f t="shared" si="5"/>
        <v>16</v>
      </c>
    </row>
    <row r="194" spans="1:7" x14ac:dyDescent="0.25">
      <c r="A194" t="str">
        <f t="shared" si="6"/>
        <v>1998/2</v>
      </c>
      <c r="B194">
        <v>1998</v>
      </c>
      <c r="C194">
        <v>2</v>
      </c>
      <c r="D194" t="s">
        <v>6</v>
      </c>
      <c r="E194" s="16">
        <v>3400</v>
      </c>
      <c r="F194" s="8">
        <f>E194/GETPIVOTDATA("Revenue",'Pivot Revenue'!$E$8,"OrderDate",C194,"Years",B194)</f>
        <v>3.0921356174230974E-2</v>
      </c>
      <c r="G194">
        <f t="shared" ref="G194:G231" si="7">COUNTIF(D:D,"*" &amp; D194 &amp; "*")</f>
        <v>14</v>
      </c>
    </row>
    <row r="195" spans="1:7" x14ac:dyDescent="0.25">
      <c r="A195" t="str">
        <f t="shared" ref="A195:A231" si="8">B195&amp;"/"&amp;C195</f>
        <v>1998/2</v>
      </c>
      <c r="B195">
        <v>1998</v>
      </c>
      <c r="C195">
        <v>2</v>
      </c>
      <c r="D195" t="s">
        <v>25</v>
      </c>
      <c r="E195" s="16">
        <v>2983.8224487304701</v>
      </c>
      <c r="F195" s="8">
        <f>E195/GETPIVOTDATA("Revenue",'Pivot Revenue'!$E$8,"OrderDate",C195,"Years",B195)</f>
        <v>2.7136422558194383E-2</v>
      </c>
      <c r="G195">
        <f t="shared" si="7"/>
        <v>2</v>
      </c>
    </row>
    <row r="196" spans="1:7" x14ac:dyDescent="0.25">
      <c r="A196" t="str">
        <f t="shared" si="8"/>
        <v>1998/2</v>
      </c>
      <c r="B196">
        <v>1998</v>
      </c>
      <c r="C196">
        <v>2</v>
      </c>
      <c r="D196" t="s">
        <v>40</v>
      </c>
      <c r="E196" s="16">
        <v>2913.6300048828102</v>
      </c>
      <c r="F196" s="8">
        <f>E196/GETPIVOTDATA("Revenue",'Pivot Revenue'!$E$8,"OrderDate",C196,"Years",B196)</f>
        <v>2.6498056217914033E-2</v>
      </c>
      <c r="G196">
        <f t="shared" si="7"/>
        <v>12</v>
      </c>
    </row>
    <row r="197" spans="1:7" x14ac:dyDescent="0.25">
      <c r="A197" t="str">
        <f t="shared" si="8"/>
        <v>1998/2</v>
      </c>
      <c r="B197">
        <v>1998</v>
      </c>
      <c r="C197">
        <v>2</v>
      </c>
      <c r="D197" t="s">
        <v>50</v>
      </c>
      <c r="E197" s="16">
        <v>2480</v>
      </c>
      <c r="F197" s="8">
        <f>E197/GETPIVOTDATA("Revenue",'Pivot Revenue'!$E$8,"OrderDate",C197,"Years",B197)</f>
        <v>2.2554400974144947E-2</v>
      </c>
      <c r="G197">
        <f t="shared" si="7"/>
        <v>5</v>
      </c>
    </row>
    <row r="198" spans="1:7" x14ac:dyDescent="0.25">
      <c r="A198" t="str">
        <f t="shared" si="8"/>
        <v>1998/2</v>
      </c>
      <c r="B198">
        <v>1998</v>
      </c>
      <c r="C198">
        <v>2</v>
      </c>
      <c r="D198" t="s">
        <v>8</v>
      </c>
      <c r="E198" s="16">
        <v>2300.4000015258798</v>
      </c>
      <c r="F198" s="8">
        <f>E198/GETPIVOTDATA("Revenue",'Pivot Revenue'!$E$8,"OrderDate",C198,"Years",B198)</f>
        <v>2.0921025820700944E-2</v>
      </c>
      <c r="G198">
        <f t="shared" si="7"/>
        <v>4</v>
      </c>
    </row>
    <row r="199" spans="1:7" x14ac:dyDescent="0.25">
      <c r="A199" t="str">
        <f t="shared" si="8"/>
        <v>1998/2</v>
      </c>
      <c r="B199">
        <v>1998</v>
      </c>
      <c r="C199">
        <v>2</v>
      </c>
      <c r="D199" t="s">
        <v>33</v>
      </c>
      <c r="E199" s="16">
        <v>2090</v>
      </c>
      <c r="F199" s="8">
        <f>E199/GETPIVOTDATA("Revenue",'Pivot Revenue'!$E$8,"OrderDate",C199,"Years",B199)</f>
        <v>1.9007539530630217E-2</v>
      </c>
      <c r="G199">
        <f t="shared" si="7"/>
        <v>15</v>
      </c>
    </row>
    <row r="200" spans="1:7" x14ac:dyDescent="0.25">
      <c r="A200" t="str">
        <f t="shared" si="8"/>
        <v>1998/2</v>
      </c>
      <c r="B200">
        <v>1998</v>
      </c>
      <c r="C200">
        <v>2</v>
      </c>
      <c r="D200" t="s">
        <v>4</v>
      </c>
      <c r="E200" s="16">
        <v>2035.7999877929699</v>
      </c>
      <c r="F200" s="8">
        <f>E200/GETPIVOTDATA("Revenue",'Pivot Revenue'!$E$8,"OrderDate",C200,"Years",B200)</f>
        <v>1.851461662412985E-2</v>
      </c>
      <c r="G200">
        <f t="shared" si="7"/>
        <v>11</v>
      </c>
    </row>
    <row r="201" spans="1:7" x14ac:dyDescent="0.25">
      <c r="A201" t="str">
        <f t="shared" si="8"/>
        <v>1998/2</v>
      </c>
      <c r="B201">
        <v>1998</v>
      </c>
      <c r="C201">
        <v>2</v>
      </c>
      <c r="D201" t="s">
        <v>5</v>
      </c>
      <c r="E201" s="16">
        <v>1895.2000274658201</v>
      </c>
      <c r="F201" s="8">
        <f>E201/GETPIVOTDATA("Revenue",'Pivot Revenue'!$E$8,"OrderDate",C201,"Years",B201)</f>
        <v>1.7235927961965575E-2</v>
      </c>
      <c r="G201">
        <f t="shared" si="7"/>
        <v>6</v>
      </c>
    </row>
    <row r="202" spans="1:7" x14ac:dyDescent="0.25">
      <c r="A202" t="str">
        <f t="shared" si="8"/>
        <v>1998/3</v>
      </c>
      <c r="B202">
        <v>1998</v>
      </c>
      <c r="C202">
        <v>3</v>
      </c>
      <c r="D202" t="s">
        <v>69</v>
      </c>
      <c r="E202" s="16">
        <v>17127.5</v>
      </c>
      <c r="F202" s="8">
        <f>E202/GETPIVOTDATA("Revenue",'Pivot Revenue'!$E$8,"OrderDate",C202,"Years",B202)</f>
        <v>0.14158850021135963</v>
      </c>
      <c r="G202">
        <f t="shared" si="7"/>
        <v>14</v>
      </c>
    </row>
    <row r="203" spans="1:7" x14ac:dyDescent="0.25">
      <c r="A203" t="str">
        <f t="shared" si="8"/>
        <v>1998/3</v>
      </c>
      <c r="B203">
        <v>1998</v>
      </c>
      <c r="C203">
        <v>3</v>
      </c>
      <c r="D203" t="s">
        <v>40</v>
      </c>
      <c r="E203" s="16">
        <v>6966.0899047851599</v>
      </c>
      <c r="F203" s="8">
        <f>E203/GETPIVOTDATA("Revenue",'Pivot Revenue'!$E$8,"OrderDate",C203,"Years",B203)</f>
        <v>5.7586817805051746E-2</v>
      </c>
      <c r="G203">
        <f t="shared" si="7"/>
        <v>12</v>
      </c>
    </row>
    <row r="204" spans="1:7" x14ac:dyDescent="0.25">
      <c r="A204" t="str">
        <f t="shared" si="8"/>
        <v>1998/3</v>
      </c>
      <c r="B204">
        <v>1998</v>
      </c>
      <c r="C204">
        <v>3</v>
      </c>
      <c r="D204" t="s">
        <v>43</v>
      </c>
      <c r="E204" s="16">
        <v>6510</v>
      </c>
      <c r="F204" s="8">
        <f>E204/GETPIVOTDATA("Revenue",'Pivot Revenue'!$E$8,"OrderDate",C204,"Years",B204)</f>
        <v>5.3816443519249815E-2</v>
      </c>
      <c r="G204">
        <f t="shared" si="7"/>
        <v>3</v>
      </c>
    </row>
    <row r="205" spans="1:7" x14ac:dyDescent="0.25">
      <c r="A205" t="str">
        <f t="shared" si="8"/>
        <v>1998/3</v>
      </c>
      <c r="B205">
        <v>1998</v>
      </c>
      <c r="C205">
        <v>3</v>
      </c>
      <c r="D205" t="s">
        <v>37</v>
      </c>
      <c r="E205" s="16">
        <v>5467.5</v>
      </c>
      <c r="F205" s="8">
        <f>E205/GETPIVOTDATA("Revenue",'Pivot Revenue'!$E$8,"OrderDate",C205,"Years",B205)</f>
        <v>4.5198372494853818E-2</v>
      </c>
      <c r="G205">
        <f t="shared" si="7"/>
        <v>6</v>
      </c>
    </row>
    <row r="206" spans="1:7" x14ac:dyDescent="0.25">
      <c r="A206" t="str">
        <f t="shared" si="8"/>
        <v>1998/3</v>
      </c>
      <c r="B206">
        <v>1998</v>
      </c>
      <c r="C206">
        <v>3</v>
      </c>
      <c r="D206" t="s">
        <v>62</v>
      </c>
      <c r="E206" s="16">
        <v>4609.5</v>
      </c>
      <c r="F206" s="8">
        <f>E206/GETPIVOTDATA("Revenue",'Pivot Revenue'!$E$8,"OrderDate",C206,"Years",B206)</f>
        <v>3.810551404024301E-2</v>
      </c>
      <c r="G206">
        <f t="shared" si="7"/>
        <v>3</v>
      </c>
    </row>
    <row r="207" spans="1:7" x14ac:dyDescent="0.25">
      <c r="A207" t="str">
        <f t="shared" si="8"/>
        <v>1998/3</v>
      </c>
      <c r="B207">
        <v>1998</v>
      </c>
      <c r="C207">
        <v>3</v>
      </c>
      <c r="D207" t="s">
        <v>21</v>
      </c>
      <c r="E207" s="16">
        <v>3922</v>
      </c>
      <c r="F207" s="8">
        <f>E207/GETPIVOTDATA("Revenue",'Pivot Revenue'!$E$8,"OrderDate",C207,"Years",B207)</f>
        <v>3.2422133868279225E-2</v>
      </c>
      <c r="G207">
        <f t="shared" si="7"/>
        <v>10</v>
      </c>
    </row>
    <row r="208" spans="1:7" x14ac:dyDescent="0.25">
      <c r="A208" t="str">
        <f t="shared" si="8"/>
        <v>1998/3</v>
      </c>
      <c r="B208">
        <v>1998</v>
      </c>
      <c r="C208">
        <v>3</v>
      </c>
      <c r="D208" t="s">
        <v>24</v>
      </c>
      <c r="E208" s="16">
        <v>3514.7999877929701</v>
      </c>
      <c r="F208" s="8">
        <f>E208/GETPIVOTDATA("Revenue",'Pivot Revenue'!$E$8,"OrderDate",C208,"Years",B208)</f>
        <v>2.905591935860527E-2</v>
      </c>
      <c r="G208">
        <f t="shared" si="7"/>
        <v>8</v>
      </c>
    </row>
    <row r="209" spans="1:7" x14ac:dyDescent="0.25">
      <c r="A209" t="str">
        <f t="shared" si="8"/>
        <v>1998/3</v>
      </c>
      <c r="B209">
        <v>1998</v>
      </c>
      <c r="C209">
        <v>3</v>
      </c>
      <c r="D209" t="s">
        <v>6</v>
      </c>
      <c r="E209" s="16">
        <v>2978.4000396728502</v>
      </c>
      <c r="F209" s="8">
        <f>E209/GETPIVOTDATA("Revenue",'Pivot Revenue'!$E$8,"OrderDate",C209,"Years",B209)</f>
        <v>2.4621643243131389E-2</v>
      </c>
      <c r="G209">
        <f t="shared" si="7"/>
        <v>14</v>
      </c>
    </row>
    <row r="210" spans="1:7" x14ac:dyDescent="0.25">
      <c r="A210" t="str">
        <f t="shared" si="8"/>
        <v>1998/3</v>
      </c>
      <c r="B210">
        <v>1998</v>
      </c>
      <c r="C210">
        <v>3</v>
      </c>
      <c r="D210" t="s">
        <v>28</v>
      </c>
      <c r="E210" s="16">
        <v>2830.3900146484398</v>
      </c>
      <c r="F210" s="8">
        <f>E210/GETPIVOTDATA("Revenue",'Pivot Revenue'!$E$8,"OrderDate",C210,"Years",B210)</f>
        <v>2.3398083619166885E-2</v>
      </c>
      <c r="G210">
        <f t="shared" si="7"/>
        <v>3</v>
      </c>
    </row>
    <row r="211" spans="1:7" x14ac:dyDescent="0.25">
      <c r="A211" t="str">
        <f t="shared" si="8"/>
        <v>1998/3</v>
      </c>
      <c r="B211">
        <v>1998</v>
      </c>
      <c r="C211">
        <v>3</v>
      </c>
      <c r="D211" t="s">
        <v>56</v>
      </c>
      <c r="E211" s="16">
        <v>2599.19993591309</v>
      </c>
      <c r="F211" s="8">
        <f>E211/GETPIVOTDATA("Revenue",'Pivot Revenue'!$E$8,"OrderDate",C211,"Years",B211)</f>
        <v>2.1486896550891636E-2</v>
      </c>
      <c r="G211">
        <f t="shared" si="7"/>
        <v>8</v>
      </c>
    </row>
    <row r="212" spans="1:7" x14ac:dyDescent="0.25">
      <c r="A212" t="str">
        <f t="shared" si="8"/>
        <v>1998/4</v>
      </c>
      <c r="B212">
        <v>1998</v>
      </c>
      <c r="C212">
        <v>4</v>
      </c>
      <c r="D212" t="s">
        <v>33</v>
      </c>
      <c r="E212" s="16">
        <v>16285.5</v>
      </c>
      <c r="F212" s="8">
        <f>E212/GETPIVOTDATA("Revenue",'Pivot Revenue'!$E$8,"OrderDate",C212,"Years",B212)</f>
        <v>0.1131053649705832</v>
      </c>
      <c r="G212">
        <f t="shared" si="7"/>
        <v>15</v>
      </c>
    </row>
    <row r="213" spans="1:7" x14ac:dyDescent="0.25">
      <c r="A213" t="str">
        <f t="shared" si="8"/>
        <v>1998/4</v>
      </c>
      <c r="B213">
        <v>1998</v>
      </c>
      <c r="C213">
        <v>4</v>
      </c>
      <c r="D213" t="s">
        <v>41</v>
      </c>
      <c r="E213" s="16">
        <v>11636.2598266602</v>
      </c>
      <c r="F213" s="8">
        <f>E213/GETPIVOTDATA("Revenue",'Pivot Revenue'!$E$8,"OrderDate",C213,"Years",B213)</f>
        <v>8.0815658996465395E-2</v>
      </c>
      <c r="G213">
        <f t="shared" si="7"/>
        <v>16</v>
      </c>
    </row>
    <row r="214" spans="1:7" x14ac:dyDescent="0.25">
      <c r="A214" t="str">
        <f t="shared" si="8"/>
        <v>1998/4</v>
      </c>
      <c r="B214">
        <v>1998</v>
      </c>
      <c r="C214">
        <v>4</v>
      </c>
      <c r="D214" t="s">
        <v>69</v>
      </c>
      <c r="E214" s="16">
        <v>6587.5</v>
      </c>
      <c r="F214" s="8">
        <f>E214/GETPIVOTDATA("Revenue",'Pivot Revenue'!$E$8,"OrderDate",C214,"Years",B214)</f>
        <v>4.5751226044255126E-2</v>
      </c>
      <c r="G214">
        <f t="shared" si="7"/>
        <v>14</v>
      </c>
    </row>
    <row r="215" spans="1:7" x14ac:dyDescent="0.25">
      <c r="A215" t="str">
        <f t="shared" si="8"/>
        <v>1998/4</v>
      </c>
      <c r="B215">
        <v>1998</v>
      </c>
      <c r="C215">
        <v>4</v>
      </c>
      <c r="D215" t="s">
        <v>21</v>
      </c>
      <c r="E215" s="16">
        <v>6426.25</v>
      </c>
      <c r="F215" s="8">
        <f>E215/GETPIVOTDATA("Revenue",'Pivot Revenue'!$E$8,"OrderDate",C215,"Years",B215)</f>
        <v>4.4631319372583605E-2</v>
      </c>
      <c r="G215">
        <f t="shared" si="7"/>
        <v>10</v>
      </c>
    </row>
    <row r="216" spans="1:7" x14ac:dyDescent="0.25">
      <c r="A216" t="str">
        <f t="shared" si="8"/>
        <v>1998/4</v>
      </c>
      <c r="B216">
        <v>1998</v>
      </c>
      <c r="C216">
        <v>4</v>
      </c>
      <c r="D216" t="s">
        <v>6</v>
      </c>
      <c r="E216" s="16">
        <v>5854.7999267578098</v>
      </c>
      <c r="F216" s="8">
        <f>E216/GETPIVOTDATA("Revenue",'Pivot Revenue'!$E$8,"OrderDate",C216,"Years",B216)</f>
        <v>4.0662508522654253E-2</v>
      </c>
      <c r="G216">
        <f t="shared" si="7"/>
        <v>14</v>
      </c>
    </row>
    <row r="217" spans="1:7" x14ac:dyDescent="0.25">
      <c r="A217" t="str">
        <f t="shared" si="8"/>
        <v>1998/4</v>
      </c>
      <c r="B217">
        <v>1998</v>
      </c>
      <c r="C217">
        <v>4</v>
      </c>
      <c r="D217" t="s">
        <v>47</v>
      </c>
      <c r="E217" s="16">
        <v>4171</v>
      </c>
      <c r="F217" s="8">
        <f>E217/GETPIVOTDATA("Revenue",'Pivot Revenue'!$E$8,"OrderDate",C217,"Years",B217)</f>
        <v>2.8968252573903321E-2</v>
      </c>
      <c r="G217">
        <f t="shared" si="7"/>
        <v>4</v>
      </c>
    </row>
    <row r="218" spans="1:7" x14ac:dyDescent="0.25">
      <c r="A218" t="str">
        <f t="shared" si="8"/>
        <v>1998/4</v>
      </c>
      <c r="B218">
        <v>1998</v>
      </c>
      <c r="C218">
        <v>4</v>
      </c>
      <c r="D218" t="s">
        <v>30</v>
      </c>
      <c r="E218" s="16">
        <v>4110</v>
      </c>
      <c r="F218" s="8">
        <f>E218/GETPIVOTDATA("Revenue",'Pivot Revenue'!$E$8,"OrderDate",C218,"Years",B218)</f>
        <v>2.8544597957022931E-2</v>
      </c>
      <c r="G218">
        <f t="shared" si="7"/>
        <v>3</v>
      </c>
    </row>
    <row r="219" spans="1:7" x14ac:dyDescent="0.25">
      <c r="A219" t="str">
        <f t="shared" si="8"/>
        <v>1998/4</v>
      </c>
      <c r="B219">
        <v>1998</v>
      </c>
      <c r="C219">
        <v>4</v>
      </c>
      <c r="D219" t="s">
        <v>56</v>
      </c>
      <c r="E219" s="16">
        <v>3944.39990234375</v>
      </c>
      <c r="F219" s="8">
        <f>E219/GETPIVOTDATA("Revenue",'Pivot Revenue'!$E$8,"OrderDate",C219,"Years",B219)</f>
        <v>2.739447917131943E-2</v>
      </c>
      <c r="G219">
        <f t="shared" si="7"/>
        <v>8</v>
      </c>
    </row>
    <row r="220" spans="1:7" x14ac:dyDescent="0.25">
      <c r="A220" t="str">
        <f t="shared" si="8"/>
        <v>1998/4</v>
      </c>
      <c r="B220">
        <v>1998</v>
      </c>
      <c r="C220">
        <v>4</v>
      </c>
      <c r="D220" t="s">
        <v>43</v>
      </c>
      <c r="E220" s="16">
        <v>3720</v>
      </c>
      <c r="F220" s="8">
        <f>E220/GETPIVOTDATA("Revenue",'Pivot Revenue'!$E$8,"OrderDate",C220,"Years",B220)</f>
        <v>2.5835986472049953E-2</v>
      </c>
      <c r="G220">
        <f t="shared" si="7"/>
        <v>3</v>
      </c>
    </row>
    <row r="221" spans="1:7" x14ac:dyDescent="0.25">
      <c r="A221" t="str">
        <f t="shared" si="8"/>
        <v>1998/4</v>
      </c>
      <c r="B221">
        <v>1998</v>
      </c>
      <c r="C221">
        <v>4</v>
      </c>
      <c r="D221" t="s">
        <v>7</v>
      </c>
      <c r="E221" s="16">
        <v>2949.75</v>
      </c>
      <c r="F221" s="8">
        <f>E221/GETPIVOTDATA("Revenue",'Pivot Revenue'!$E$8,"OrderDate",C221,"Years",B221)</f>
        <v>2.0486478789228321E-2</v>
      </c>
      <c r="G221">
        <f t="shared" si="7"/>
        <v>4</v>
      </c>
    </row>
    <row r="222" spans="1:7" x14ac:dyDescent="0.25">
      <c r="A222" t="str">
        <f t="shared" si="8"/>
        <v>1998/5</v>
      </c>
      <c r="B222">
        <v>1998</v>
      </c>
      <c r="C222">
        <v>5</v>
      </c>
      <c r="D222" t="s">
        <v>63</v>
      </c>
      <c r="E222" s="16">
        <v>4387.0050048828098</v>
      </c>
      <c r="F222" s="8">
        <f>E222/GETPIVOTDATA("Revenue",'Pivot Revenue'!$E$8,"OrderDate",C222,"Years",B222)</f>
        <v>0.20982041181912761</v>
      </c>
      <c r="G222">
        <f t="shared" si="7"/>
        <v>6</v>
      </c>
    </row>
    <row r="223" spans="1:7" x14ac:dyDescent="0.25">
      <c r="A223" t="str">
        <f t="shared" si="8"/>
        <v>1998/5</v>
      </c>
      <c r="B223">
        <v>1998</v>
      </c>
      <c r="C223">
        <v>5</v>
      </c>
      <c r="D223" t="s">
        <v>4</v>
      </c>
      <c r="E223" s="16">
        <v>2702.69995117188</v>
      </c>
      <c r="F223" s="8">
        <f>E223/GETPIVOTDATA("Revenue",'Pivot Revenue'!$E$8,"OrderDate",C223,"Years",B223)</f>
        <v>0.12926395482732495</v>
      </c>
      <c r="G223">
        <f t="shared" si="7"/>
        <v>11</v>
      </c>
    </row>
    <row r="224" spans="1:7" x14ac:dyDescent="0.25">
      <c r="A224" t="str">
        <f t="shared" si="8"/>
        <v>1998/5</v>
      </c>
      <c r="B224">
        <v>1998</v>
      </c>
      <c r="C224">
        <v>5</v>
      </c>
      <c r="D224" t="s">
        <v>51</v>
      </c>
      <c r="E224" s="16">
        <v>1407.60009765625</v>
      </c>
      <c r="F224" s="8">
        <f>E224/GETPIVOTDATA("Revenue",'Pivot Revenue'!$E$8,"OrderDate",C224,"Years",B224)</f>
        <v>6.7322292050762803E-2</v>
      </c>
      <c r="G224">
        <f t="shared" si="7"/>
        <v>6</v>
      </c>
    </row>
    <row r="225" spans="1:7" x14ac:dyDescent="0.25">
      <c r="A225" t="str">
        <f t="shared" si="8"/>
        <v>1998/5</v>
      </c>
      <c r="B225">
        <v>1998</v>
      </c>
      <c r="C225">
        <v>5</v>
      </c>
      <c r="D225" t="s">
        <v>7</v>
      </c>
      <c r="E225" s="16">
        <v>1001.3000183105499</v>
      </c>
      <c r="F225" s="8">
        <f>E225/GETPIVOTDATA("Revenue",'Pivot Revenue'!$E$8,"OrderDate",C225,"Years",B225)</f>
        <v>4.7889888879219966E-2</v>
      </c>
      <c r="G225">
        <f t="shared" si="7"/>
        <v>4</v>
      </c>
    </row>
    <row r="226" spans="1:7" x14ac:dyDescent="0.25">
      <c r="A226" t="str">
        <f t="shared" si="8"/>
        <v>1998/5</v>
      </c>
      <c r="B226">
        <v>1998</v>
      </c>
      <c r="C226">
        <v>5</v>
      </c>
      <c r="D226" t="s">
        <v>28</v>
      </c>
      <c r="E226" s="16">
        <v>763.26301193237305</v>
      </c>
      <c r="F226" s="8">
        <f>E226/GETPIVOTDATA("Revenue",'Pivot Revenue'!$E$8,"OrderDate",C226,"Years",B226)</f>
        <v>3.6505123498083693E-2</v>
      </c>
      <c r="G226">
        <f t="shared" si="7"/>
        <v>3</v>
      </c>
    </row>
    <row r="227" spans="1:7" x14ac:dyDescent="0.25">
      <c r="A227" t="str">
        <f t="shared" si="8"/>
        <v>1998/5</v>
      </c>
      <c r="B227">
        <v>1998</v>
      </c>
      <c r="C227">
        <v>5</v>
      </c>
      <c r="D227" t="s">
        <v>29</v>
      </c>
      <c r="E227" s="16">
        <v>738</v>
      </c>
      <c r="F227" s="8">
        <f>E227/GETPIVOTDATA("Revenue",'Pivot Revenue'!$E$8,"OrderDate",C227,"Years",B227)</f>
        <v>3.5296851439687978E-2</v>
      </c>
      <c r="G227">
        <f t="shared" si="7"/>
        <v>6</v>
      </c>
    </row>
    <row r="228" spans="1:7" x14ac:dyDescent="0.25">
      <c r="A228" t="str">
        <f t="shared" si="8"/>
        <v>1998/5</v>
      </c>
      <c r="B228">
        <v>1998</v>
      </c>
      <c r="C228">
        <v>5</v>
      </c>
      <c r="D228" t="s">
        <v>58</v>
      </c>
      <c r="E228" s="16">
        <v>687.5</v>
      </c>
      <c r="F228" s="8">
        <f>E228/GETPIVOTDATA("Revenue",'Pivot Revenue'!$E$8,"OrderDate",C228,"Years",B228)</f>
        <v>3.2881551984804178E-2</v>
      </c>
      <c r="G228">
        <f t="shared" si="7"/>
        <v>1</v>
      </c>
    </row>
    <row r="229" spans="1:7" x14ac:dyDescent="0.25">
      <c r="A229" t="str">
        <f t="shared" si="8"/>
        <v>1998/5</v>
      </c>
      <c r="B229">
        <v>1998</v>
      </c>
      <c r="C229">
        <v>5</v>
      </c>
      <c r="D229" t="s">
        <v>17</v>
      </c>
      <c r="E229" s="16">
        <v>617.60000228881802</v>
      </c>
      <c r="F229" s="8">
        <f>E229/GETPIVOTDATA("Revenue",'Pivot Revenue'!$E$8,"OrderDate",C229,"Years",B229)</f>
        <v>2.9538395027018109E-2</v>
      </c>
      <c r="G229">
        <f t="shared" si="7"/>
        <v>2</v>
      </c>
    </row>
    <row r="230" spans="1:7" x14ac:dyDescent="0.25">
      <c r="A230" t="str">
        <f t="shared" si="8"/>
        <v>1998/5</v>
      </c>
      <c r="B230">
        <v>1998</v>
      </c>
      <c r="C230">
        <v>5</v>
      </c>
      <c r="D230" t="s">
        <v>46</v>
      </c>
      <c r="E230" s="16">
        <v>612</v>
      </c>
      <c r="F230" s="8">
        <f>E230/GETPIVOTDATA("Revenue",'Pivot Revenue'!$E$8,"OrderDate",C230,"Years",B230)</f>
        <v>2.9270559730472958E-2</v>
      </c>
      <c r="G230">
        <f t="shared" si="7"/>
        <v>1</v>
      </c>
    </row>
    <row r="231" spans="1:7" x14ac:dyDescent="0.25">
      <c r="A231" t="str">
        <f t="shared" si="8"/>
        <v>1998/5</v>
      </c>
      <c r="B231">
        <v>1998</v>
      </c>
      <c r="C231">
        <v>5</v>
      </c>
      <c r="D231" t="s">
        <v>57</v>
      </c>
      <c r="E231" s="16">
        <v>490</v>
      </c>
      <c r="F231" s="8">
        <f>E231/GETPIVOTDATA("Revenue",'Pivot Revenue'!$E$8,"OrderDate",C231,"Years",B231)</f>
        <v>2.3435578869169523E-2</v>
      </c>
      <c r="G231">
        <f t="shared" si="7"/>
        <v>1</v>
      </c>
    </row>
  </sheetData>
  <conditionalFormatting sqref="D1:D1048576">
    <cfRule type="duplicateValues" dxfId="18" priority="15"/>
  </conditionalFormatting>
  <conditionalFormatting sqref="F1:F1048576">
    <cfRule type="colorScale" priority="14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3">
      <colorScale>
        <cfvo type="min"/>
        <cfvo type="max"/>
        <color rgb="FFFF7128"/>
        <color rgb="FF7030A0"/>
      </colorScale>
    </cfRule>
  </conditionalFormatting>
  <conditionalFormatting sqref="I9:I10">
    <cfRule type="duplicateValues" dxfId="17" priority="11"/>
    <cfRule type="top10" dxfId="16" priority="12" rank="10"/>
  </conditionalFormatting>
  <conditionalFormatting sqref="I11">
    <cfRule type="duplicateValues" dxfId="15" priority="9"/>
    <cfRule type="top10" dxfId="14" priority="10" rank="10"/>
  </conditionalFormatting>
  <conditionalFormatting sqref="I12">
    <cfRule type="duplicateValues" dxfId="13" priority="7"/>
    <cfRule type="top10" dxfId="12" priority="8" rank="10"/>
  </conditionalFormatting>
  <conditionalFormatting sqref="I13">
    <cfRule type="duplicateValues" dxfId="11" priority="5"/>
    <cfRule type="top10" dxfId="10" priority="6" rank="10"/>
  </conditionalFormatting>
  <conditionalFormatting sqref="I14">
    <cfRule type="duplicateValues" dxfId="9" priority="3"/>
    <cfRule type="top10" dxfId="8" priority="4" rank="10"/>
  </conditionalFormatting>
  <conditionalFormatting sqref="I15">
    <cfRule type="duplicateValues" dxfId="7" priority="1"/>
    <cfRule type="top10" dxfId="6" priority="2" rank="10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17BC-C5A9-4A36-808A-6803A5D36550}">
  <dimension ref="A1:J231"/>
  <sheetViews>
    <sheetView tabSelected="1" workbookViewId="0">
      <selection activeCell="J12" sqref="J12"/>
    </sheetView>
  </sheetViews>
  <sheetFormatPr defaultRowHeight="15" x14ac:dyDescent="0.25"/>
  <cols>
    <col min="4" max="4" width="15.28515625" customWidth="1"/>
    <col min="5" max="5" width="19.5703125" style="16" customWidth="1"/>
    <col min="6" max="6" width="20" customWidth="1"/>
    <col min="7" max="7" width="14.5703125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85</v>
      </c>
      <c r="D1" t="s">
        <v>2</v>
      </c>
      <c r="E1" s="16" t="s">
        <v>3</v>
      </c>
      <c r="F1" t="s">
        <v>119</v>
      </c>
      <c r="G1" t="s">
        <v>84</v>
      </c>
    </row>
    <row r="2" spans="1:10" x14ac:dyDescent="0.25">
      <c r="A2">
        <v>1996</v>
      </c>
      <c r="B2">
        <v>7</v>
      </c>
      <c r="C2" s="5" t="str">
        <f>A2&amp; "/" &amp;B2</f>
        <v>1996/7</v>
      </c>
      <c r="D2" t="s">
        <v>13</v>
      </c>
      <c r="E2" s="16">
        <v>24.049999237060501</v>
      </c>
      <c r="F2" s="7">
        <f>E2/GETPIVOTDATA("Revenue",'Pivot Revenue'!$E$8,"OrderDate",B2,"Years",A2)</f>
        <v>7.5479926770535529E-4</v>
      </c>
      <c r="G2">
        <f t="shared" ref="G2:G65" si="0">COUNTIF(D:D,"*" &amp; D2 &amp; "*")</f>
        <v>3</v>
      </c>
    </row>
    <row r="3" spans="1:10" x14ac:dyDescent="0.25">
      <c r="A3">
        <v>1996</v>
      </c>
      <c r="B3">
        <v>7</v>
      </c>
      <c r="C3" s="5" t="str">
        <f t="shared" ref="C3:C66" si="1">A3&amp; "/" &amp;B3</f>
        <v>1996/7</v>
      </c>
      <c r="D3" t="s">
        <v>11</v>
      </c>
      <c r="E3" s="16">
        <v>109.08999633789099</v>
      </c>
      <c r="F3" s="7">
        <f>E3/GETPIVOTDATA("Revenue",'Pivot Revenue'!$E$8,"OrderDate",B3,"Years",A3)</f>
        <v>3.4237443643214066E-3</v>
      </c>
      <c r="G3">
        <f t="shared" si="0"/>
        <v>1</v>
      </c>
      <c r="J3" s="5"/>
    </row>
    <row r="4" spans="1:10" x14ac:dyDescent="0.25">
      <c r="A4">
        <v>1996</v>
      </c>
      <c r="B4">
        <v>7</v>
      </c>
      <c r="C4" s="5" t="str">
        <f t="shared" si="1"/>
        <v>1996/7</v>
      </c>
      <c r="D4" t="s">
        <v>36</v>
      </c>
      <c r="E4" s="16">
        <v>130.38000488281301</v>
      </c>
      <c r="F4" s="7">
        <f>E4/GETPIVOTDATA("Revenue",'Pivot Revenue'!$E$8,"OrderDate",B4,"Years",A4)</f>
        <v>4.0919224669795085E-3</v>
      </c>
      <c r="G4">
        <f t="shared" si="0"/>
        <v>5</v>
      </c>
    </row>
    <row r="5" spans="1:10" x14ac:dyDescent="0.25">
      <c r="A5">
        <v>1996</v>
      </c>
      <c r="B5">
        <v>7</v>
      </c>
      <c r="C5" s="5" t="str">
        <f t="shared" si="1"/>
        <v>1996/7</v>
      </c>
      <c r="D5" t="s">
        <v>15</v>
      </c>
      <c r="E5" s="16">
        <v>137.10000610351599</v>
      </c>
      <c r="F5" s="7">
        <f>E5/GETPIVOTDATA("Revenue",'Pivot Revenue'!$E$8,"OrderDate",B5,"Years",A5)</f>
        <v>4.3028269227496979E-3</v>
      </c>
      <c r="G5">
        <f t="shared" si="0"/>
        <v>3</v>
      </c>
    </row>
    <row r="6" spans="1:10" x14ac:dyDescent="0.25">
      <c r="A6">
        <v>1996</v>
      </c>
      <c r="B6">
        <v>7</v>
      </c>
      <c r="C6" s="5" t="str">
        <f t="shared" si="1"/>
        <v>1996/7</v>
      </c>
      <c r="D6" t="s">
        <v>42</v>
      </c>
      <c r="E6" s="16">
        <v>179.00999450683599</v>
      </c>
      <c r="F6" s="7">
        <f>E6/GETPIVOTDATA("Revenue",'Pivot Revenue'!$E$8,"OrderDate",B6,"Years",A6)</f>
        <v>5.6181545551771935E-3</v>
      </c>
      <c r="G6">
        <f t="shared" si="0"/>
        <v>7</v>
      </c>
    </row>
    <row r="7" spans="1:10" x14ac:dyDescent="0.25">
      <c r="A7">
        <v>1996</v>
      </c>
      <c r="B7">
        <v>7</v>
      </c>
      <c r="C7" s="5" t="str">
        <f t="shared" si="1"/>
        <v>1996/7</v>
      </c>
      <c r="D7" t="s">
        <v>31</v>
      </c>
      <c r="E7" s="16">
        <v>200.38000488281301</v>
      </c>
      <c r="F7" s="7">
        <f>E7/GETPIVOTDATA("Revenue",'Pivot Revenue'!$E$8,"OrderDate",B7,"Years",A7)</f>
        <v>6.2888434821767097E-3</v>
      </c>
      <c r="G7">
        <f t="shared" si="0"/>
        <v>4</v>
      </c>
    </row>
    <row r="8" spans="1:10" x14ac:dyDescent="0.25">
      <c r="A8">
        <v>1996</v>
      </c>
      <c r="B8">
        <v>7</v>
      </c>
      <c r="C8" s="5" t="str">
        <f t="shared" si="1"/>
        <v>1996/7</v>
      </c>
      <c r="D8" t="s">
        <v>10</v>
      </c>
      <c r="E8" s="16">
        <v>217.36000061035199</v>
      </c>
      <c r="F8" s="7">
        <f>E8/GETPIVOTDATA("Revenue",'Pivot Revenue'!$E$8,"OrderDate",B8,"Years",A8)</f>
        <v>6.8217536172022683E-3</v>
      </c>
      <c r="G8">
        <f t="shared" si="0"/>
        <v>13</v>
      </c>
    </row>
    <row r="9" spans="1:10" x14ac:dyDescent="0.25">
      <c r="A9">
        <v>1996</v>
      </c>
      <c r="B9">
        <v>7</v>
      </c>
      <c r="C9" s="5" t="str">
        <f t="shared" si="1"/>
        <v>1996/7</v>
      </c>
      <c r="D9" t="s">
        <v>38</v>
      </c>
      <c r="E9" s="16">
        <v>246.30000305175801</v>
      </c>
      <c r="F9" s="7">
        <f>E9/GETPIVOTDATA("Revenue",'Pivot Revenue'!$E$8,"OrderDate",B9,"Years",A9)</f>
        <v>7.7300236106791712E-3</v>
      </c>
      <c r="G9">
        <f t="shared" si="0"/>
        <v>5</v>
      </c>
    </row>
    <row r="10" spans="1:10" x14ac:dyDescent="0.25">
      <c r="A10">
        <v>1996</v>
      </c>
      <c r="B10">
        <v>7</v>
      </c>
      <c r="C10" s="5" t="str">
        <f t="shared" si="1"/>
        <v>1996/7</v>
      </c>
      <c r="D10" t="s">
        <v>12</v>
      </c>
      <c r="E10" s="16">
        <v>258.16998291015602</v>
      </c>
      <c r="F10" s="7">
        <f>E10/GETPIVOTDATA("Revenue",'Pivot Revenue'!$E$8,"OrderDate",B10,"Years",A10)</f>
        <v>8.1025580135489148E-3</v>
      </c>
      <c r="G10">
        <f t="shared" si="0"/>
        <v>5</v>
      </c>
    </row>
    <row r="11" spans="1:10" x14ac:dyDescent="0.25">
      <c r="A11">
        <v>1996</v>
      </c>
      <c r="B11">
        <v>7</v>
      </c>
      <c r="C11" s="5" t="str">
        <f t="shared" si="1"/>
        <v>1996/7</v>
      </c>
      <c r="D11" t="s">
        <v>22</v>
      </c>
      <c r="E11" s="16">
        <v>263.39001464843801</v>
      </c>
      <c r="F11" s="7">
        <f>E11/GETPIVOTDATA("Revenue",'Pivot Revenue'!$E$8,"OrderDate",B11,"Years",A11)</f>
        <v>8.2663865482036029E-3</v>
      </c>
      <c r="G11">
        <f t="shared" si="0"/>
        <v>4</v>
      </c>
    </row>
    <row r="12" spans="1:10" x14ac:dyDescent="0.25">
      <c r="A12">
        <v>1996</v>
      </c>
      <c r="B12">
        <v>8</v>
      </c>
      <c r="C12" s="5" t="str">
        <f t="shared" si="1"/>
        <v>1996/8</v>
      </c>
      <c r="D12" t="s">
        <v>58</v>
      </c>
      <c r="E12" s="16">
        <v>34.450000762939503</v>
      </c>
      <c r="F12" s="7">
        <f>E12/GETPIVOTDATA("Revenue",'Pivot Revenue'!$E$8,"OrderDate",B12,"Years",A12)</f>
        <v>1.1547342431300273E-3</v>
      </c>
      <c r="G12">
        <f t="shared" si="0"/>
        <v>5</v>
      </c>
    </row>
    <row r="13" spans="1:10" x14ac:dyDescent="0.25">
      <c r="A13">
        <v>1996</v>
      </c>
      <c r="B13">
        <v>8</v>
      </c>
      <c r="C13" s="5" t="str">
        <f t="shared" si="1"/>
        <v>1996/8</v>
      </c>
      <c r="D13" t="s">
        <v>34</v>
      </c>
      <c r="E13" s="16">
        <v>43.889999389648402</v>
      </c>
      <c r="F13" s="7">
        <f>E13/GETPIVOTDATA("Revenue",'Pivot Revenue'!$E$8,"OrderDate",B13,"Years",A13)</f>
        <v>1.4711548361039438E-3</v>
      </c>
      <c r="G13">
        <f t="shared" si="0"/>
        <v>5</v>
      </c>
    </row>
    <row r="14" spans="1:10" x14ac:dyDescent="0.25">
      <c r="A14">
        <v>1996</v>
      </c>
      <c r="B14">
        <v>8</v>
      </c>
      <c r="C14" s="5" t="str">
        <f t="shared" si="1"/>
        <v>1996/8</v>
      </c>
      <c r="D14" t="s">
        <v>61</v>
      </c>
      <c r="E14" s="16">
        <v>60.549999237060497</v>
      </c>
      <c r="F14" s="7">
        <f>E14/GETPIVOTDATA("Revenue",'Pivot Revenue'!$E$8,"OrderDate",B14,"Years",A14)</f>
        <v>2.0295836282171629E-3</v>
      </c>
      <c r="G14">
        <f t="shared" si="0"/>
        <v>8</v>
      </c>
    </row>
    <row r="15" spans="1:10" x14ac:dyDescent="0.25">
      <c r="A15">
        <v>1996</v>
      </c>
      <c r="B15">
        <v>8</v>
      </c>
      <c r="C15" s="5" t="str">
        <f t="shared" si="1"/>
        <v>1996/8</v>
      </c>
      <c r="D15" t="s">
        <v>21</v>
      </c>
      <c r="E15" s="16">
        <v>82.720001220703097</v>
      </c>
      <c r="F15" s="7">
        <f>E15/GETPIVOTDATA("Revenue",'Pivot Revenue'!$E$8,"OrderDate",B15,"Years",A15)</f>
        <v>2.7727029284731184E-3</v>
      </c>
      <c r="G15">
        <f t="shared" si="0"/>
        <v>2</v>
      </c>
    </row>
    <row r="16" spans="1:10" x14ac:dyDescent="0.25">
      <c r="A16">
        <v>1996</v>
      </c>
      <c r="B16">
        <v>8</v>
      </c>
      <c r="C16" s="5" t="str">
        <f t="shared" si="1"/>
        <v>1996/8</v>
      </c>
      <c r="D16" t="s">
        <v>53</v>
      </c>
      <c r="E16" s="16">
        <v>118.55999755859401</v>
      </c>
      <c r="F16" s="7">
        <f>E16/GETPIVOTDATA("Revenue",'Pivot Revenue'!$E$8,"OrderDate",B16,"Years",A16)</f>
        <v>3.9740286216074748E-3</v>
      </c>
      <c r="G16">
        <f t="shared" si="0"/>
        <v>4</v>
      </c>
    </row>
    <row r="17" spans="1:7" x14ac:dyDescent="0.25">
      <c r="A17">
        <v>1996</v>
      </c>
      <c r="B17">
        <v>8</v>
      </c>
      <c r="C17" s="5" t="str">
        <f t="shared" si="1"/>
        <v>1996/8</v>
      </c>
      <c r="D17" t="s">
        <v>59</v>
      </c>
      <c r="E17" s="16">
        <v>135.16000366210901</v>
      </c>
      <c r="F17" s="7">
        <f>E17/GETPIVOTDATA("Revenue",'Pivot Revenue'!$E$8,"OrderDate",B17,"Years",A17)</f>
        <v>4.5304464752905825E-3</v>
      </c>
      <c r="G17">
        <f t="shared" si="0"/>
        <v>5</v>
      </c>
    </row>
    <row r="18" spans="1:7" x14ac:dyDescent="0.25">
      <c r="A18">
        <v>1996</v>
      </c>
      <c r="B18">
        <v>8</v>
      </c>
      <c r="C18" s="5" t="str">
        <f t="shared" si="1"/>
        <v>1996/8</v>
      </c>
      <c r="D18" t="s">
        <v>25</v>
      </c>
      <c r="E18" s="16">
        <v>136.88999938964801</v>
      </c>
      <c r="F18" s="7">
        <f>E18/GETPIVOTDATA("Revenue",'Pivot Revenue'!$E$8,"OrderDate",B18,"Years",A18)</f>
        <v>4.5884344364753903E-3</v>
      </c>
      <c r="G18">
        <f t="shared" si="0"/>
        <v>5</v>
      </c>
    </row>
    <row r="19" spans="1:7" x14ac:dyDescent="0.25">
      <c r="A19">
        <v>1996</v>
      </c>
      <c r="B19">
        <v>8</v>
      </c>
      <c r="C19" s="5" t="str">
        <f t="shared" si="1"/>
        <v>1996/8</v>
      </c>
      <c r="D19" t="s">
        <v>52</v>
      </c>
      <c r="E19" s="16">
        <v>154.639995574951</v>
      </c>
      <c r="F19" s="7">
        <f>E19/GETPIVOTDATA("Revenue",'Pivot Revenue'!$E$8,"OrderDate",B19,"Years",A19)</f>
        <v>5.1833989635196509E-3</v>
      </c>
      <c r="G19">
        <f t="shared" si="0"/>
        <v>8</v>
      </c>
    </row>
    <row r="20" spans="1:7" x14ac:dyDescent="0.25">
      <c r="A20">
        <v>1996</v>
      </c>
      <c r="B20">
        <v>8</v>
      </c>
      <c r="C20" s="5" t="str">
        <f t="shared" si="1"/>
        <v>1996/8</v>
      </c>
      <c r="D20" t="s">
        <v>10</v>
      </c>
      <c r="E20" s="16">
        <v>168.61000061035199</v>
      </c>
      <c r="F20" s="7">
        <f>E20/GETPIVOTDATA("Revenue",'Pivot Revenue'!$E$8,"OrderDate",B20,"Years",A20)</f>
        <v>5.6516614550674148E-3</v>
      </c>
      <c r="G20">
        <f t="shared" si="0"/>
        <v>13</v>
      </c>
    </row>
    <row r="21" spans="1:7" x14ac:dyDescent="0.25">
      <c r="A21">
        <v>1996</v>
      </c>
      <c r="B21">
        <v>8</v>
      </c>
      <c r="C21" s="5" t="str">
        <f t="shared" si="1"/>
        <v>1996/8</v>
      </c>
      <c r="D21" t="s">
        <v>26</v>
      </c>
      <c r="E21" s="16">
        <v>183.69999694824199</v>
      </c>
      <c r="F21" s="7">
        <f>E21/GETPIVOTDATA("Revenue",'Pivot Revenue'!$E$8,"OrderDate",B21,"Years",A21)</f>
        <v>6.1574650868285391E-3</v>
      </c>
      <c r="G21">
        <f t="shared" si="0"/>
        <v>7</v>
      </c>
    </row>
    <row r="22" spans="1:7" x14ac:dyDescent="0.25">
      <c r="A22">
        <v>1996</v>
      </c>
      <c r="B22">
        <v>9</v>
      </c>
      <c r="C22" s="5" t="str">
        <f t="shared" si="1"/>
        <v>1996/9</v>
      </c>
      <c r="D22" t="s">
        <v>61</v>
      </c>
      <c r="E22" s="16">
        <v>37.060001373291001</v>
      </c>
      <c r="F22" s="7">
        <f>E22/GETPIVOTDATA("Revenue",'Pivot Revenue'!$E$8,"OrderDate",B22,"Years",A22)</f>
        <v>1.2482834885303037E-3</v>
      </c>
      <c r="G22">
        <f t="shared" si="0"/>
        <v>8</v>
      </c>
    </row>
    <row r="23" spans="1:7" x14ac:dyDescent="0.25">
      <c r="A23">
        <v>1996</v>
      </c>
      <c r="B23">
        <v>9</v>
      </c>
      <c r="C23" s="5" t="str">
        <f t="shared" si="1"/>
        <v>1996/9</v>
      </c>
      <c r="D23" t="s">
        <v>54</v>
      </c>
      <c r="E23" s="16">
        <v>102.25999450683599</v>
      </c>
      <c r="F23" s="7">
        <f>E23/GETPIVOTDATA("Revenue",'Pivot Revenue'!$E$8,"OrderDate",B23,"Years",A23)</f>
        <v>3.4443998367490458E-3</v>
      </c>
      <c r="G23">
        <f t="shared" si="0"/>
        <v>6</v>
      </c>
    </row>
    <row r="24" spans="1:7" x14ac:dyDescent="0.25">
      <c r="A24">
        <v>1996</v>
      </c>
      <c r="B24">
        <v>9</v>
      </c>
      <c r="C24" s="5" t="str">
        <f t="shared" si="1"/>
        <v>1996/9</v>
      </c>
      <c r="D24" t="s">
        <v>60</v>
      </c>
      <c r="E24" s="16">
        <v>139.25999450683599</v>
      </c>
      <c r="F24" s="7">
        <f>E24/GETPIVOTDATA("Revenue",'Pivot Revenue'!$E$8,"OrderDate",B24,"Years",A24)</f>
        <v>4.6906623128456513E-3</v>
      </c>
      <c r="G24">
        <f t="shared" si="0"/>
        <v>4</v>
      </c>
    </row>
    <row r="25" spans="1:7" x14ac:dyDescent="0.25">
      <c r="A25">
        <v>1996</v>
      </c>
      <c r="B25">
        <v>9</v>
      </c>
      <c r="C25" s="5" t="str">
        <f t="shared" si="1"/>
        <v>1996/9</v>
      </c>
      <c r="D25" t="s">
        <v>36</v>
      </c>
      <c r="E25" s="16">
        <v>161.58999633789099</v>
      </c>
      <c r="F25" s="7">
        <f>E25/GETPIVOTDATA("Revenue",'Pivot Revenue'!$E$8,"OrderDate",B25,"Years",A25)</f>
        <v>5.4427986202297681E-3</v>
      </c>
      <c r="G25">
        <f t="shared" si="0"/>
        <v>5</v>
      </c>
    </row>
    <row r="26" spans="1:7" x14ac:dyDescent="0.25">
      <c r="A26">
        <v>1996</v>
      </c>
      <c r="B26">
        <v>9</v>
      </c>
      <c r="C26" s="5" t="str">
        <f t="shared" si="1"/>
        <v>1996/9</v>
      </c>
      <c r="D26" t="s">
        <v>47</v>
      </c>
      <c r="E26" s="16">
        <v>197.08999633789099</v>
      </c>
      <c r="F26" s="7">
        <f>E26/GETPIVOTDATA("Revenue",'Pivot Revenue'!$E$8,"OrderDate",B26,"Years",A26)</f>
        <v>6.6385369418900247E-3</v>
      </c>
      <c r="G26">
        <f t="shared" si="0"/>
        <v>3</v>
      </c>
    </row>
    <row r="27" spans="1:7" x14ac:dyDescent="0.25">
      <c r="A27">
        <v>1996</v>
      </c>
      <c r="B27">
        <v>9</v>
      </c>
      <c r="C27" s="5" t="str">
        <f t="shared" si="1"/>
        <v>1996/9</v>
      </c>
      <c r="D27" t="s">
        <v>57</v>
      </c>
      <c r="E27" s="16">
        <v>198.55999755859401</v>
      </c>
      <c r="F27" s="7">
        <f>E27/GETPIVOTDATA("Revenue",'Pivot Revenue'!$E$8,"OrderDate",B27,"Years",A27)</f>
        <v>6.6880506543543052E-3</v>
      </c>
      <c r="G27">
        <f t="shared" si="0"/>
        <v>5</v>
      </c>
    </row>
    <row r="28" spans="1:7" x14ac:dyDescent="0.25">
      <c r="A28">
        <v>1996</v>
      </c>
      <c r="B28">
        <v>9</v>
      </c>
      <c r="C28" s="5" t="str">
        <f t="shared" si="1"/>
        <v>1996/9</v>
      </c>
      <c r="D28" t="s">
        <v>31</v>
      </c>
      <c r="E28" s="16">
        <v>201.72000122070301</v>
      </c>
      <c r="F28" s="7">
        <f>E28/GETPIVOTDATA("Revenue",'Pivot Revenue'!$E$8,"OrderDate",B28,"Years",A28)</f>
        <v>6.7944883297168541E-3</v>
      </c>
      <c r="G28">
        <f t="shared" si="0"/>
        <v>4</v>
      </c>
    </row>
    <row r="29" spans="1:7" x14ac:dyDescent="0.25">
      <c r="A29">
        <v>1996</v>
      </c>
      <c r="B29">
        <v>9</v>
      </c>
      <c r="C29" s="5" t="str">
        <f t="shared" si="1"/>
        <v>1996/9</v>
      </c>
      <c r="D29" t="s">
        <v>25</v>
      </c>
      <c r="E29" s="16">
        <v>214.55999755859401</v>
      </c>
      <c r="F29" s="7">
        <f>E29/GETPIVOTDATA("Revenue",'Pivot Revenue'!$E$8,"OrderDate",B29,"Years",A29)</f>
        <v>7.2269749683420261E-3</v>
      </c>
      <c r="G29">
        <f t="shared" si="0"/>
        <v>5</v>
      </c>
    </row>
    <row r="30" spans="1:7" x14ac:dyDescent="0.25">
      <c r="A30">
        <v>1996</v>
      </c>
      <c r="B30">
        <v>9</v>
      </c>
      <c r="C30" s="5" t="str">
        <f t="shared" si="1"/>
        <v>1996/9</v>
      </c>
      <c r="D30" t="s">
        <v>17</v>
      </c>
      <c r="E30" s="16">
        <v>227.14999389648401</v>
      </c>
      <c r="F30" s="7">
        <f>E30/GETPIVOTDATA("Revenue",'Pivot Revenue'!$E$8,"OrderDate",B30,"Years",A30)</f>
        <v>7.651040914561107E-3</v>
      </c>
      <c r="G30">
        <f t="shared" si="0"/>
        <v>6</v>
      </c>
    </row>
    <row r="31" spans="1:7" x14ac:dyDescent="0.25">
      <c r="A31">
        <v>1996</v>
      </c>
      <c r="B31">
        <v>9</v>
      </c>
      <c r="C31" s="5" t="str">
        <f t="shared" si="1"/>
        <v>1996/9</v>
      </c>
      <c r="D31" t="s">
        <v>46</v>
      </c>
      <c r="E31" s="16">
        <v>300.69000244140602</v>
      </c>
      <c r="F31" s="7">
        <f>E31/GETPIVOTDATA("Revenue",'Pivot Revenue'!$E$8,"OrderDate",B31,"Years",A31)</f>
        <v>1.012807208054381E-2</v>
      </c>
      <c r="G31">
        <f t="shared" si="0"/>
        <v>4</v>
      </c>
    </row>
    <row r="32" spans="1:7" x14ac:dyDescent="0.25">
      <c r="A32">
        <v>1996</v>
      </c>
      <c r="B32">
        <v>10</v>
      </c>
      <c r="C32" s="5" t="str">
        <f t="shared" si="1"/>
        <v>1996/10</v>
      </c>
      <c r="D32" t="s">
        <v>10</v>
      </c>
      <c r="E32" s="16">
        <v>42.779998779296903</v>
      </c>
      <c r="F32" s="7">
        <f>E32/GETPIVOTDATA("Revenue",'Pivot Revenue'!$E$8,"OrderDate",B32,"Years",A32)</f>
        <v>9.9629669612348809E-4</v>
      </c>
      <c r="G32">
        <f t="shared" si="0"/>
        <v>13</v>
      </c>
    </row>
    <row r="33" spans="1:7" x14ac:dyDescent="0.25">
      <c r="A33">
        <v>1996</v>
      </c>
      <c r="B33">
        <v>10</v>
      </c>
      <c r="C33" s="5" t="str">
        <f t="shared" si="1"/>
        <v>1996/10</v>
      </c>
      <c r="D33" t="s">
        <v>72</v>
      </c>
      <c r="E33" s="16">
        <v>49.680000305175803</v>
      </c>
      <c r="F33" s="7">
        <f>E33/GETPIVOTDATA("Revenue",'Pivot Revenue'!$E$8,"OrderDate",B33,"Years",A33)</f>
        <v>1.1569897517485158E-3</v>
      </c>
      <c r="G33">
        <f t="shared" si="0"/>
        <v>4</v>
      </c>
    </row>
    <row r="34" spans="1:7" x14ac:dyDescent="0.25">
      <c r="A34">
        <v>1996</v>
      </c>
      <c r="B34">
        <v>10</v>
      </c>
      <c r="C34" s="5" t="str">
        <f t="shared" si="1"/>
        <v>1996/10</v>
      </c>
      <c r="D34" t="s">
        <v>8</v>
      </c>
      <c r="E34" s="16">
        <v>62.4799995422363</v>
      </c>
      <c r="F34" s="7">
        <f>E34/GETPIVOTDATA("Revenue",'Pivot Revenue'!$E$8,"OrderDate",B34,"Years",A34)</f>
        <v>1.4550869306675129E-3</v>
      </c>
      <c r="G34">
        <f t="shared" si="0"/>
        <v>3</v>
      </c>
    </row>
    <row r="35" spans="1:7" x14ac:dyDescent="0.25">
      <c r="A35">
        <v>1996</v>
      </c>
      <c r="B35">
        <v>10</v>
      </c>
      <c r="C35" s="5" t="str">
        <f t="shared" si="1"/>
        <v>1996/10</v>
      </c>
      <c r="D35" t="s">
        <v>48</v>
      </c>
      <c r="E35" s="16">
        <v>66.879997253417997</v>
      </c>
      <c r="F35" s="7">
        <f>E35/GETPIVOTDATA("Revenue",'Pivot Revenue'!$E$8,"OrderDate",B35,"Years",A35)</f>
        <v>1.5575577887247294E-3</v>
      </c>
      <c r="G35">
        <f t="shared" si="0"/>
        <v>2</v>
      </c>
    </row>
    <row r="36" spans="1:7" x14ac:dyDescent="0.25">
      <c r="A36">
        <v>1996</v>
      </c>
      <c r="B36">
        <v>10</v>
      </c>
      <c r="C36" s="5" t="str">
        <f t="shared" si="1"/>
        <v>1996/10</v>
      </c>
      <c r="D36" t="s">
        <v>38</v>
      </c>
      <c r="E36" s="16">
        <v>72.589996337890597</v>
      </c>
      <c r="F36" s="7">
        <f>E36/GETPIVOTDATA("Revenue",'Pivot Revenue'!$E$8,"OrderDate",B36,"Years",A36)</f>
        <v>1.6905370637377356E-3</v>
      </c>
      <c r="G36">
        <f t="shared" si="0"/>
        <v>5</v>
      </c>
    </row>
    <row r="37" spans="1:7" x14ac:dyDescent="0.25">
      <c r="A37">
        <v>1996</v>
      </c>
      <c r="B37">
        <v>10</v>
      </c>
      <c r="C37" s="5" t="str">
        <f t="shared" si="1"/>
        <v>1996/10</v>
      </c>
      <c r="D37" t="s">
        <v>61</v>
      </c>
      <c r="E37" s="16">
        <v>98.690002441406307</v>
      </c>
      <c r="F37" s="7">
        <f>E37/GETPIVOTDATA("Revenue",'Pivot Revenue'!$E$8,"OrderDate",B37,"Years",A37)</f>
        <v>2.2983760210010941E-3</v>
      </c>
      <c r="G37">
        <f t="shared" si="0"/>
        <v>8</v>
      </c>
    </row>
    <row r="38" spans="1:7" x14ac:dyDescent="0.25">
      <c r="A38">
        <v>1996</v>
      </c>
      <c r="B38">
        <v>10</v>
      </c>
      <c r="C38" s="5" t="str">
        <f t="shared" si="1"/>
        <v>1996/10</v>
      </c>
      <c r="D38" t="s">
        <v>52</v>
      </c>
      <c r="E38" s="16">
        <v>122.459999084473</v>
      </c>
      <c r="F38" s="7">
        <f>E38/GETPIVOTDATA("Revenue",'Pivot Revenue'!$E$8,"OrderDate",B38,"Years",A38)</f>
        <v>2.85195175260711E-3</v>
      </c>
      <c r="G38">
        <f t="shared" si="0"/>
        <v>8</v>
      </c>
    </row>
    <row r="39" spans="1:7" x14ac:dyDescent="0.25">
      <c r="A39">
        <v>1996</v>
      </c>
      <c r="B39">
        <v>10</v>
      </c>
      <c r="C39" s="5" t="str">
        <f t="shared" si="1"/>
        <v>1996/10</v>
      </c>
      <c r="D39" t="s">
        <v>36</v>
      </c>
      <c r="E39" s="16">
        <v>142.44000244140599</v>
      </c>
      <c r="F39" s="7">
        <f>E39/GETPIVOTDATA("Revenue",'Pivot Revenue'!$E$8,"OrderDate",B39,"Years",A39)</f>
        <v>3.3172629237397731E-3</v>
      </c>
      <c r="G39">
        <f t="shared" si="0"/>
        <v>5</v>
      </c>
    </row>
    <row r="40" spans="1:7" x14ac:dyDescent="0.25">
      <c r="A40">
        <v>1996</v>
      </c>
      <c r="B40">
        <v>10</v>
      </c>
      <c r="C40" s="5" t="str">
        <f t="shared" si="1"/>
        <v>1996/10</v>
      </c>
      <c r="D40" t="s">
        <v>74</v>
      </c>
      <c r="E40" s="16">
        <v>150.11999511718801</v>
      </c>
      <c r="F40" s="7">
        <f>E40/GETPIVOTDATA("Revenue",'Pivot Revenue'!$E$8,"OrderDate",B40,"Years",A40)</f>
        <v>3.4961210711793923E-3</v>
      </c>
      <c r="G40">
        <f t="shared" si="0"/>
        <v>5</v>
      </c>
    </row>
    <row r="41" spans="1:7" x14ac:dyDescent="0.25">
      <c r="A41">
        <v>1996</v>
      </c>
      <c r="B41">
        <v>10</v>
      </c>
      <c r="C41" s="5" t="str">
        <f t="shared" si="1"/>
        <v>1996/10</v>
      </c>
      <c r="D41" t="s">
        <v>22</v>
      </c>
      <c r="E41" s="16">
        <v>164.99000549316401</v>
      </c>
      <c r="F41" s="7">
        <f>E41/GETPIVOTDATA("Revenue",'Pivot Revenue'!$E$8,"OrderDate",B41,"Years",A41)</f>
        <v>3.8424264155375708E-3</v>
      </c>
      <c r="G41">
        <f t="shared" si="0"/>
        <v>4</v>
      </c>
    </row>
    <row r="42" spans="1:7" x14ac:dyDescent="0.25">
      <c r="A42">
        <v>1996</v>
      </c>
      <c r="B42">
        <v>11</v>
      </c>
      <c r="C42" s="5" t="str">
        <f t="shared" si="1"/>
        <v>1996/11</v>
      </c>
      <c r="D42" t="s">
        <v>5</v>
      </c>
      <c r="E42" s="16">
        <v>61.899997711181598</v>
      </c>
      <c r="F42" s="7">
        <f>E42/GETPIVOTDATA("Revenue",'Pivot Revenue'!$E$8,"OrderDate",B42,"Years",A42)</f>
        <v>1.1999519984130643E-3</v>
      </c>
      <c r="G42">
        <f t="shared" si="0"/>
        <v>2</v>
      </c>
    </row>
    <row r="43" spans="1:7" x14ac:dyDescent="0.25">
      <c r="A43">
        <v>1996</v>
      </c>
      <c r="B43">
        <v>11</v>
      </c>
      <c r="C43" s="5" t="str">
        <f t="shared" si="1"/>
        <v>1996/11</v>
      </c>
      <c r="D43" t="s">
        <v>38</v>
      </c>
      <c r="E43" s="16">
        <v>137.94999694824199</v>
      </c>
      <c r="F43" s="7">
        <f>E43/GETPIVOTDATA("Revenue",'Pivot Revenue'!$E$8,"OrderDate",B43,"Years",A43)</f>
        <v>2.6742064723730549E-3</v>
      </c>
      <c r="G43">
        <f t="shared" si="0"/>
        <v>5</v>
      </c>
    </row>
    <row r="44" spans="1:7" x14ac:dyDescent="0.25">
      <c r="A44">
        <v>1996</v>
      </c>
      <c r="B44">
        <v>11</v>
      </c>
      <c r="C44" s="5" t="str">
        <f t="shared" si="1"/>
        <v>1996/11</v>
      </c>
      <c r="D44" t="s">
        <v>54</v>
      </c>
      <c r="E44" s="16">
        <v>139.66000366210901</v>
      </c>
      <c r="F44" s="7">
        <f>E44/GETPIVOTDATA("Revenue",'Pivot Revenue'!$E$8,"OrderDate",B44,"Years",A44)</f>
        <v>2.707355520022112E-3</v>
      </c>
      <c r="G44">
        <f t="shared" si="0"/>
        <v>6</v>
      </c>
    </row>
    <row r="45" spans="1:7" x14ac:dyDescent="0.25">
      <c r="A45">
        <v>1996</v>
      </c>
      <c r="B45">
        <v>11</v>
      </c>
      <c r="C45" s="5" t="str">
        <f t="shared" si="1"/>
        <v>1996/11</v>
      </c>
      <c r="D45" t="s">
        <v>26</v>
      </c>
      <c r="E45" s="16">
        <v>148.49000549316401</v>
      </c>
      <c r="F45" s="7">
        <f>E45/GETPIVOTDATA("Revenue",'Pivot Revenue'!$E$8,"OrderDate",B45,"Years",A45)</f>
        <v>2.8785280359340387E-3</v>
      </c>
      <c r="G45">
        <f t="shared" si="0"/>
        <v>7</v>
      </c>
    </row>
    <row r="46" spans="1:7" x14ac:dyDescent="0.25">
      <c r="A46">
        <v>1996</v>
      </c>
      <c r="B46">
        <v>11</v>
      </c>
      <c r="C46" s="5" t="str">
        <f t="shared" si="1"/>
        <v>1996/11</v>
      </c>
      <c r="D46" t="s">
        <v>47</v>
      </c>
      <c r="E46" s="16">
        <v>157.97000122070301</v>
      </c>
      <c r="F46" s="7">
        <f>E46/GETPIVOTDATA("Revenue",'Pivot Revenue'!$E$8,"OrderDate",B46,"Years",A46)</f>
        <v>3.0623008992430928E-3</v>
      </c>
      <c r="G46">
        <f t="shared" si="0"/>
        <v>3</v>
      </c>
    </row>
    <row r="47" spans="1:7" x14ac:dyDescent="0.25">
      <c r="A47">
        <v>1996</v>
      </c>
      <c r="B47">
        <v>11</v>
      </c>
      <c r="C47" s="5" t="str">
        <f t="shared" si="1"/>
        <v>1996/11</v>
      </c>
      <c r="D47" t="s">
        <v>73</v>
      </c>
      <c r="E47" s="16">
        <v>180.77999877929699</v>
      </c>
      <c r="F47" s="7">
        <f>E47/GETPIVOTDATA("Revenue",'Pivot Revenue'!$E$8,"OrderDate",B47,"Years",A47)</f>
        <v>3.5044802718812232E-3</v>
      </c>
      <c r="G47">
        <f t="shared" si="0"/>
        <v>6</v>
      </c>
    </row>
    <row r="48" spans="1:7" x14ac:dyDescent="0.25">
      <c r="A48">
        <v>1996</v>
      </c>
      <c r="B48">
        <v>11</v>
      </c>
      <c r="C48" s="5" t="str">
        <f t="shared" si="1"/>
        <v>1996/11</v>
      </c>
      <c r="D48" t="s">
        <v>18</v>
      </c>
      <c r="E48" s="16">
        <v>203.33999633789099</v>
      </c>
      <c r="F48" s="7">
        <f>E48/GETPIVOTDATA("Revenue",'Pivot Revenue'!$E$8,"OrderDate",B48,"Years",A48)</f>
        <v>3.9418133115517338E-3</v>
      </c>
      <c r="G48">
        <f t="shared" si="0"/>
        <v>4</v>
      </c>
    </row>
    <row r="49" spans="1:7" x14ac:dyDescent="0.25">
      <c r="A49">
        <v>1996</v>
      </c>
      <c r="B49">
        <v>11</v>
      </c>
      <c r="C49" s="5" t="str">
        <f t="shared" si="1"/>
        <v>1996/11</v>
      </c>
      <c r="D49" t="s">
        <v>14</v>
      </c>
      <c r="E49" s="16">
        <v>223.08999633789099</v>
      </c>
      <c r="F49" s="7">
        <f>E49/GETPIVOTDATA("Revenue",'Pivot Revenue'!$E$8,"OrderDate",B49,"Years",A49)</f>
        <v>4.3246736159936686E-3</v>
      </c>
      <c r="G49">
        <f t="shared" si="0"/>
        <v>8</v>
      </c>
    </row>
    <row r="50" spans="1:7" x14ac:dyDescent="0.25">
      <c r="A50">
        <v>1996</v>
      </c>
      <c r="B50">
        <v>11</v>
      </c>
      <c r="C50" s="5" t="str">
        <f t="shared" si="1"/>
        <v>1996/11</v>
      </c>
      <c r="D50" t="s">
        <v>76</v>
      </c>
      <c r="E50" s="16">
        <v>239.69000244140599</v>
      </c>
      <c r="F50" s="7">
        <f>E50/GETPIVOTDATA("Revenue",'Pivot Revenue'!$E$8,"OrderDate",B50,"Years",A50)</f>
        <v>4.6464702433622615E-3</v>
      </c>
      <c r="G50">
        <f t="shared" si="0"/>
        <v>1</v>
      </c>
    </row>
    <row r="51" spans="1:7" x14ac:dyDescent="0.25">
      <c r="A51">
        <v>1996</v>
      </c>
      <c r="B51">
        <v>11</v>
      </c>
      <c r="C51" s="5" t="str">
        <f t="shared" si="1"/>
        <v>1996/11</v>
      </c>
      <c r="D51" t="s">
        <v>17</v>
      </c>
      <c r="E51" s="16">
        <v>262.42999267578102</v>
      </c>
      <c r="F51" s="7">
        <f>E51/GETPIVOTDATA("Revenue",'Pivot Revenue'!$E$8,"OrderDate",B51,"Years",A51)</f>
        <v>5.0872925007870431E-3</v>
      </c>
      <c r="G51">
        <f t="shared" si="0"/>
        <v>6</v>
      </c>
    </row>
    <row r="52" spans="1:7" x14ac:dyDescent="0.25">
      <c r="A52">
        <v>1996</v>
      </c>
      <c r="B52">
        <v>12</v>
      </c>
      <c r="C52" s="5" t="str">
        <f t="shared" si="1"/>
        <v>1996/12</v>
      </c>
      <c r="D52" t="s">
        <v>16</v>
      </c>
      <c r="E52" s="16">
        <v>73.409996032714801</v>
      </c>
      <c r="F52" s="7">
        <f>E52/GETPIVOTDATA("Revenue",'Pivot Revenue'!$E$8,"OrderDate",B52,"Years",A52)</f>
        <v>1.3532834228894752E-3</v>
      </c>
      <c r="G52">
        <f t="shared" si="0"/>
        <v>3</v>
      </c>
    </row>
    <row r="53" spans="1:7" x14ac:dyDescent="0.25">
      <c r="A53">
        <v>1996</v>
      </c>
      <c r="B53">
        <v>12</v>
      </c>
      <c r="C53" s="5" t="str">
        <f t="shared" si="1"/>
        <v>1996/12</v>
      </c>
      <c r="D53" t="s">
        <v>61</v>
      </c>
      <c r="E53" s="16">
        <v>79.120002746582003</v>
      </c>
      <c r="F53" s="7">
        <f>E53/GETPIVOTDATA("Revenue",'Pivot Revenue'!$E$8,"OrderDate",B53,"Years",A53)</f>
        <v>1.4585450745454769E-3</v>
      </c>
      <c r="G53">
        <f t="shared" si="0"/>
        <v>8</v>
      </c>
    </row>
    <row r="54" spans="1:7" x14ac:dyDescent="0.25">
      <c r="A54">
        <v>1996</v>
      </c>
      <c r="B54">
        <v>12</v>
      </c>
      <c r="C54" s="5" t="str">
        <f t="shared" si="1"/>
        <v>1996/12</v>
      </c>
      <c r="D54" t="s">
        <v>17</v>
      </c>
      <c r="E54" s="16">
        <v>100.470001220703</v>
      </c>
      <c r="F54" s="7">
        <f>E54/GETPIVOTDATA("Revenue",'Pivot Revenue'!$E$8,"OrderDate",B54,"Years",A54)</f>
        <v>1.8521236139158875E-3</v>
      </c>
      <c r="G54">
        <f t="shared" si="0"/>
        <v>6</v>
      </c>
    </row>
    <row r="55" spans="1:7" x14ac:dyDescent="0.25">
      <c r="A55">
        <v>1996</v>
      </c>
      <c r="B55">
        <v>12</v>
      </c>
      <c r="C55" s="5" t="str">
        <f t="shared" si="1"/>
        <v>1996/12</v>
      </c>
      <c r="D55" t="s">
        <v>70</v>
      </c>
      <c r="E55" s="16">
        <v>124.459999084473</v>
      </c>
      <c r="F55" s="7">
        <f>E55/GETPIVOTDATA("Revenue",'Pivot Revenue'!$E$8,"OrderDate",B55,"Years",A55)</f>
        <v>2.294369468414039E-3</v>
      </c>
      <c r="G55">
        <f t="shared" si="0"/>
        <v>11</v>
      </c>
    </row>
    <row r="56" spans="1:7" x14ac:dyDescent="0.25">
      <c r="A56">
        <v>1996</v>
      </c>
      <c r="B56">
        <v>12</v>
      </c>
      <c r="C56" s="5" t="str">
        <f t="shared" si="1"/>
        <v>1996/12</v>
      </c>
      <c r="D56" t="s">
        <v>57</v>
      </c>
      <c r="E56" s="16">
        <v>125.98999786377</v>
      </c>
      <c r="F56" s="7">
        <f>E56/GETPIVOTDATA("Revenue",'Pivot Revenue'!$E$8,"OrderDate",B56,"Years",A56)</f>
        <v>2.3225743736988865E-3</v>
      </c>
      <c r="G56">
        <f t="shared" si="0"/>
        <v>5</v>
      </c>
    </row>
    <row r="57" spans="1:7" x14ac:dyDescent="0.25">
      <c r="A57">
        <v>1996</v>
      </c>
      <c r="B57">
        <v>12</v>
      </c>
      <c r="C57" s="5" t="str">
        <f t="shared" si="1"/>
        <v>1996/12</v>
      </c>
      <c r="D57" t="s">
        <v>77</v>
      </c>
      <c r="E57" s="16">
        <v>126.060005187988</v>
      </c>
      <c r="F57" s="7">
        <f>E57/GETPIVOTDATA("Revenue",'Pivot Revenue'!$E$8,"OrderDate",B57,"Years",A57)</f>
        <v>2.3238649302506514E-3</v>
      </c>
      <c r="G57">
        <f t="shared" si="0"/>
        <v>3</v>
      </c>
    </row>
    <row r="58" spans="1:7" x14ac:dyDescent="0.25">
      <c r="A58">
        <v>1996</v>
      </c>
      <c r="B58">
        <v>12</v>
      </c>
      <c r="C58" s="5" t="str">
        <f t="shared" si="1"/>
        <v>1996/12</v>
      </c>
      <c r="D58" t="s">
        <v>38</v>
      </c>
      <c r="E58" s="16">
        <v>128.25999450683599</v>
      </c>
      <c r="F58" s="7">
        <f>E58/GETPIVOTDATA("Revenue",'Pivot Revenue'!$E$8,"OrderDate",B58,"Years",A58)</f>
        <v>2.3644208386640526E-3</v>
      </c>
      <c r="G58">
        <f t="shared" si="0"/>
        <v>5</v>
      </c>
    </row>
    <row r="59" spans="1:7" x14ac:dyDescent="0.25">
      <c r="A59">
        <v>1996</v>
      </c>
      <c r="B59">
        <v>12</v>
      </c>
      <c r="C59" s="5" t="str">
        <f t="shared" si="1"/>
        <v>1996/12</v>
      </c>
      <c r="D59" t="s">
        <v>26</v>
      </c>
      <c r="E59" s="16">
        <v>172.96000671386699</v>
      </c>
      <c r="F59" s="7">
        <f>E59/GETPIVOTDATA("Revenue",'Pivot Revenue'!$E$8,"OrderDate",B59,"Years",A59)</f>
        <v>3.1884473853454384E-3</v>
      </c>
      <c r="G59">
        <f t="shared" si="0"/>
        <v>7</v>
      </c>
    </row>
    <row r="60" spans="1:7" x14ac:dyDescent="0.25">
      <c r="A60">
        <v>1996</v>
      </c>
      <c r="B60">
        <v>12</v>
      </c>
      <c r="C60" s="5" t="str">
        <f t="shared" si="1"/>
        <v>1996/12</v>
      </c>
      <c r="D60" t="s">
        <v>46</v>
      </c>
      <c r="E60" s="16">
        <v>184.77000427246099</v>
      </c>
      <c r="F60" s="7">
        <f>E60/GETPIVOTDATA("Revenue",'Pivot Revenue'!$E$8,"OrderDate",B60,"Years",A60)</f>
        <v>3.4061598875132363E-3</v>
      </c>
      <c r="G60">
        <f t="shared" si="0"/>
        <v>4</v>
      </c>
    </row>
    <row r="61" spans="1:7" x14ac:dyDescent="0.25">
      <c r="A61">
        <v>1996</v>
      </c>
      <c r="B61">
        <v>12</v>
      </c>
      <c r="C61" s="5" t="str">
        <f t="shared" si="1"/>
        <v>1996/12</v>
      </c>
      <c r="D61" t="s">
        <v>72</v>
      </c>
      <c r="E61" s="16">
        <v>185.36000061035199</v>
      </c>
      <c r="F61" s="7">
        <f>E61/GETPIVOTDATA("Revenue",'Pivot Revenue'!$E$8,"OrderDate",B61,"Years",A61)</f>
        <v>3.4170362300657894E-3</v>
      </c>
      <c r="G61">
        <f t="shared" si="0"/>
        <v>4</v>
      </c>
    </row>
    <row r="62" spans="1:7" x14ac:dyDescent="0.25">
      <c r="A62">
        <v>1997</v>
      </c>
      <c r="B62">
        <v>1</v>
      </c>
      <c r="C62" s="5" t="str">
        <f t="shared" si="1"/>
        <v>1997/1</v>
      </c>
      <c r="D62" t="s">
        <v>52</v>
      </c>
      <c r="E62" s="16">
        <v>52.759998321533203</v>
      </c>
      <c r="F62" s="7">
        <f>E62/GETPIVOTDATA("Revenue",'Pivot Revenue'!$E$8,"OrderDate",B62,"Years",A62)</f>
        <v>7.7269415807218705E-4</v>
      </c>
      <c r="G62">
        <f t="shared" si="0"/>
        <v>8</v>
      </c>
    </row>
    <row r="63" spans="1:7" x14ac:dyDescent="0.25">
      <c r="A63">
        <v>1997</v>
      </c>
      <c r="B63">
        <v>1</v>
      </c>
      <c r="C63" s="5" t="str">
        <f t="shared" si="1"/>
        <v>1997/1</v>
      </c>
      <c r="D63" t="s">
        <v>27</v>
      </c>
      <c r="E63" s="16">
        <v>130.51998901367199</v>
      </c>
      <c r="F63" s="7">
        <f>E63/GETPIVOTDATA("Revenue",'Pivot Revenue'!$E$8,"OrderDate",B63,"Years",A63)</f>
        <v>1.9115245684408816E-3</v>
      </c>
      <c r="G63">
        <f t="shared" si="0"/>
        <v>2</v>
      </c>
    </row>
    <row r="64" spans="1:7" x14ac:dyDescent="0.25">
      <c r="A64">
        <v>1997</v>
      </c>
      <c r="B64">
        <v>1</v>
      </c>
      <c r="C64" s="5" t="str">
        <f t="shared" si="1"/>
        <v>1997/1</v>
      </c>
      <c r="D64" t="s">
        <v>19</v>
      </c>
      <c r="E64" s="16">
        <v>137.55000305175801</v>
      </c>
      <c r="F64" s="7">
        <f>E64/GETPIVOTDATA("Revenue",'Pivot Revenue'!$E$8,"OrderDate",B64,"Years",A64)</f>
        <v>2.0144823196009591E-3</v>
      </c>
      <c r="G64">
        <f t="shared" si="0"/>
        <v>5</v>
      </c>
    </row>
    <row r="65" spans="1:7" x14ac:dyDescent="0.25">
      <c r="A65">
        <v>1997</v>
      </c>
      <c r="B65">
        <v>1</v>
      </c>
      <c r="C65" s="5" t="str">
        <f t="shared" si="1"/>
        <v>1997/1</v>
      </c>
      <c r="D65" t="s">
        <v>30</v>
      </c>
      <c r="E65" s="16">
        <v>151.92999267578099</v>
      </c>
      <c r="F65" s="7">
        <f>E65/GETPIVOTDATA("Revenue",'Pivot Revenue'!$E$8,"OrderDate",B65,"Years",A65)</f>
        <v>2.2250838042315283E-3</v>
      </c>
      <c r="G65">
        <f t="shared" si="0"/>
        <v>3</v>
      </c>
    </row>
    <row r="66" spans="1:7" x14ac:dyDescent="0.25">
      <c r="A66">
        <v>1997</v>
      </c>
      <c r="B66">
        <v>1</v>
      </c>
      <c r="C66" s="5" t="str">
        <f t="shared" si="1"/>
        <v>1997/1</v>
      </c>
      <c r="D66" t="s">
        <v>12</v>
      </c>
      <c r="E66" s="16">
        <v>164.5</v>
      </c>
      <c r="F66" s="7">
        <f>E66/GETPIVOTDATA("Revenue",'Pivot Revenue'!$E$8,"OrderDate",B66,"Years",A66)</f>
        <v>2.4091772753335643E-3</v>
      </c>
      <c r="G66">
        <f t="shared" ref="G66:G129" si="2">COUNTIF(D:D,"*" &amp; D66 &amp; "*")</f>
        <v>5</v>
      </c>
    </row>
    <row r="67" spans="1:7" x14ac:dyDescent="0.25">
      <c r="A67">
        <v>1997</v>
      </c>
      <c r="B67">
        <v>1</v>
      </c>
      <c r="C67" s="5" t="str">
        <f t="shared" ref="C67:C130" si="3">A67&amp; "/" &amp;B67</f>
        <v>1997/1</v>
      </c>
      <c r="D67" t="s">
        <v>16</v>
      </c>
      <c r="E67" s="16">
        <v>176.44000244140599</v>
      </c>
      <c r="F67" s="7">
        <f>E67/GETPIVOTDATA("Revenue",'Pivot Revenue'!$E$8,"OrderDate",B67,"Years",A67)</f>
        <v>2.584044038550966E-3</v>
      </c>
      <c r="G67">
        <f t="shared" si="2"/>
        <v>3</v>
      </c>
    </row>
    <row r="68" spans="1:7" x14ac:dyDescent="0.25">
      <c r="A68">
        <v>1997</v>
      </c>
      <c r="B68">
        <v>1</v>
      </c>
      <c r="C68" s="5" t="str">
        <f t="shared" si="3"/>
        <v>1997/1</v>
      </c>
      <c r="D68" t="s">
        <v>17</v>
      </c>
      <c r="E68" s="16">
        <v>177.64999389648401</v>
      </c>
      <c r="F68" s="7">
        <f>E68/GETPIVOTDATA("Revenue",'Pivot Revenue'!$E$8,"OrderDate",B68,"Years",A68)</f>
        <v>2.60176491342587E-3</v>
      </c>
      <c r="G68">
        <f t="shared" si="2"/>
        <v>6</v>
      </c>
    </row>
    <row r="69" spans="1:7" x14ac:dyDescent="0.25">
      <c r="A69">
        <v>1997</v>
      </c>
      <c r="B69">
        <v>1</v>
      </c>
      <c r="C69" s="5" t="str">
        <f t="shared" si="3"/>
        <v>1997/1</v>
      </c>
      <c r="D69" t="s">
        <v>63</v>
      </c>
      <c r="E69" s="16">
        <v>204.88999938964801</v>
      </c>
      <c r="F69" s="7">
        <f>E69/GETPIVOTDATA("Revenue",'Pivot Revenue'!$E$8,"OrderDate",B69,"Years",A69)</f>
        <v>3.0007071761255187E-3</v>
      </c>
      <c r="G69">
        <f t="shared" si="2"/>
        <v>1</v>
      </c>
    </row>
    <row r="70" spans="1:7" x14ac:dyDescent="0.25">
      <c r="A70">
        <v>1997</v>
      </c>
      <c r="B70">
        <v>1</v>
      </c>
      <c r="C70" s="5" t="str">
        <f t="shared" si="3"/>
        <v>1997/1</v>
      </c>
      <c r="D70" t="s">
        <v>13</v>
      </c>
      <c r="E70" s="16">
        <v>219.25999450683599</v>
      </c>
      <c r="F70" s="7">
        <f>E70/GETPIVOTDATA("Revenue",'Pivot Revenue'!$E$8,"OrderDate",B70,"Years",A70)</f>
        <v>3.211162286660373E-3</v>
      </c>
      <c r="G70">
        <f t="shared" si="2"/>
        <v>3</v>
      </c>
    </row>
    <row r="71" spans="1:7" x14ac:dyDescent="0.25">
      <c r="A71">
        <v>1997</v>
      </c>
      <c r="B71">
        <v>1</v>
      </c>
      <c r="C71" s="5" t="str">
        <f t="shared" si="3"/>
        <v>1997/1</v>
      </c>
      <c r="D71" t="s">
        <v>55</v>
      </c>
      <c r="E71" s="16">
        <v>260.11999511718801</v>
      </c>
      <c r="F71" s="7">
        <f>E71/GETPIVOTDATA("Revenue",'Pivot Revenue'!$E$8,"OrderDate",B71,"Years",A71)</f>
        <v>3.8095755689739027E-3</v>
      </c>
      <c r="G71">
        <f t="shared" si="2"/>
        <v>5</v>
      </c>
    </row>
    <row r="72" spans="1:7" x14ac:dyDescent="0.25">
      <c r="A72">
        <v>1997</v>
      </c>
      <c r="B72">
        <v>2</v>
      </c>
      <c r="C72" s="5" t="str">
        <f t="shared" si="3"/>
        <v>1997/2</v>
      </c>
      <c r="D72" t="s">
        <v>10</v>
      </c>
      <c r="E72" s="16">
        <v>34.740001678466797</v>
      </c>
      <c r="F72" s="7">
        <f>E72/GETPIVOTDATA("Revenue",'Pivot Revenue'!$E$8,"OrderDate",B72,"Years",A72)</f>
        <v>7.970984516066607E-4</v>
      </c>
      <c r="G72">
        <f t="shared" si="2"/>
        <v>13</v>
      </c>
    </row>
    <row r="73" spans="1:7" x14ac:dyDescent="0.25">
      <c r="A73">
        <v>1997</v>
      </c>
      <c r="B73">
        <v>2</v>
      </c>
      <c r="C73" s="5" t="str">
        <f t="shared" si="3"/>
        <v>1997/2</v>
      </c>
      <c r="D73" t="s">
        <v>12</v>
      </c>
      <c r="E73" s="16">
        <v>41.680000305175803</v>
      </c>
      <c r="F73" s="7">
        <f>E73/GETPIVOTDATA("Revenue",'Pivot Revenue'!$E$8,"OrderDate",B73,"Years",A73)</f>
        <v>9.5633454522294175E-4</v>
      </c>
      <c r="G73">
        <f t="shared" si="2"/>
        <v>5</v>
      </c>
    </row>
    <row r="74" spans="1:7" x14ac:dyDescent="0.25">
      <c r="A74">
        <v>1997</v>
      </c>
      <c r="B74">
        <v>2</v>
      </c>
      <c r="C74" s="5" t="str">
        <f t="shared" si="3"/>
        <v>1997/2</v>
      </c>
      <c r="D74" t="s">
        <v>14</v>
      </c>
      <c r="E74" s="16">
        <v>79.479995727539105</v>
      </c>
      <c r="F74" s="7">
        <f>E74/GETPIVOTDATA("Revenue",'Pivot Revenue'!$E$8,"OrderDate",B74,"Years",A74)</f>
        <v>1.8236435943350662E-3</v>
      </c>
      <c r="G74">
        <f t="shared" si="2"/>
        <v>8</v>
      </c>
    </row>
    <row r="75" spans="1:7" x14ac:dyDescent="0.25">
      <c r="A75">
        <v>1997</v>
      </c>
      <c r="B75">
        <v>2</v>
      </c>
      <c r="C75" s="5" t="str">
        <f t="shared" si="3"/>
        <v>1997/2</v>
      </c>
      <c r="D75" t="s">
        <v>39</v>
      </c>
      <c r="E75" s="16">
        <v>118.699996948242</v>
      </c>
      <c r="F75" s="7">
        <f>E75/GETPIVOTDATA("Revenue",'Pivot Revenue'!$E$8,"OrderDate",B75,"Years",A75)</f>
        <v>2.7235342314852408E-3</v>
      </c>
      <c r="G75">
        <f t="shared" si="2"/>
        <v>2</v>
      </c>
    </row>
    <row r="76" spans="1:7" x14ac:dyDescent="0.25">
      <c r="A76">
        <v>1997</v>
      </c>
      <c r="B76">
        <v>2</v>
      </c>
      <c r="C76" s="5" t="str">
        <f t="shared" si="3"/>
        <v>1997/2</v>
      </c>
      <c r="D76" t="s">
        <v>78</v>
      </c>
      <c r="E76" s="16">
        <v>163.05999755859401</v>
      </c>
      <c r="F76" s="7">
        <f>E76/GETPIVOTDATA("Revenue",'Pivot Revenue'!$E$8,"OrderDate",B76,"Years",A76)</f>
        <v>3.7413605438454721E-3</v>
      </c>
      <c r="G76">
        <f t="shared" si="2"/>
        <v>4</v>
      </c>
    </row>
    <row r="77" spans="1:7" x14ac:dyDescent="0.25">
      <c r="A77">
        <v>1997</v>
      </c>
      <c r="B77">
        <v>2</v>
      </c>
      <c r="C77" s="5" t="str">
        <f t="shared" si="3"/>
        <v>1997/2</v>
      </c>
      <c r="D77" t="s">
        <v>58</v>
      </c>
      <c r="E77" s="16">
        <v>173.77000427246099</v>
      </c>
      <c r="F77" s="7">
        <f>E77/GETPIVOTDATA("Revenue",'Pivot Revenue'!$E$8,"OrderDate",B77,"Years",A77)</f>
        <v>3.9870982915673394E-3</v>
      </c>
      <c r="G77">
        <f t="shared" si="2"/>
        <v>5</v>
      </c>
    </row>
    <row r="78" spans="1:7" x14ac:dyDescent="0.25">
      <c r="A78">
        <v>1997</v>
      </c>
      <c r="B78">
        <v>2</v>
      </c>
      <c r="C78" s="5" t="str">
        <f t="shared" si="3"/>
        <v>1997/2</v>
      </c>
      <c r="D78" t="s">
        <v>57</v>
      </c>
      <c r="E78" s="16">
        <v>187.44000244140599</v>
      </c>
      <c r="F78" s="7">
        <f>E78/GETPIVOTDATA("Revenue",'Pivot Revenue'!$E$8,"OrderDate",B78,"Years",A78)</f>
        <v>4.3007521156166895E-3</v>
      </c>
      <c r="G78">
        <f t="shared" si="2"/>
        <v>5</v>
      </c>
    </row>
    <row r="79" spans="1:7" x14ac:dyDescent="0.25">
      <c r="A79">
        <v>1997</v>
      </c>
      <c r="B79">
        <v>2</v>
      </c>
      <c r="C79" s="5" t="str">
        <f t="shared" si="3"/>
        <v>1997/2</v>
      </c>
      <c r="D79" t="s">
        <v>34</v>
      </c>
      <c r="E79" s="16">
        <v>195.44000244140599</v>
      </c>
      <c r="F79" s="7">
        <f>E79/GETPIVOTDATA("Revenue",'Pivot Revenue'!$E$8,"OrderDate",B79,"Years",A79)</f>
        <v>4.4843096085573379E-3</v>
      </c>
      <c r="G79">
        <f t="shared" si="2"/>
        <v>5</v>
      </c>
    </row>
    <row r="80" spans="1:7" x14ac:dyDescent="0.25">
      <c r="A80">
        <v>1997</v>
      </c>
      <c r="B80">
        <v>2</v>
      </c>
      <c r="C80" s="5" t="str">
        <f t="shared" si="3"/>
        <v>1997/2</v>
      </c>
      <c r="D80" t="s">
        <v>15</v>
      </c>
      <c r="E80" s="16">
        <v>210.81001281738301</v>
      </c>
      <c r="F80" s="7">
        <f>E80/GETPIVOTDATA("Revenue",'Pivot Revenue'!$E$8,"OrderDate",B80,"Years",A80)</f>
        <v>4.8369696799430992E-3</v>
      </c>
      <c r="G80">
        <f t="shared" si="2"/>
        <v>3</v>
      </c>
    </row>
    <row r="81" spans="1:7" x14ac:dyDescent="0.25">
      <c r="A81">
        <v>1997</v>
      </c>
      <c r="B81">
        <v>2</v>
      </c>
      <c r="C81" s="5" t="str">
        <f t="shared" si="3"/>
        <v>1997/2</v>
      </c>
      <c r="D81" t="s">
        <v>17</v>
      </c>
      <c r="E81" s="16">
        <v>234.5</v>
      </c>
      <c r="F81" s="7">
        <f>E81/GETPIVOTDATA("Revenue",'Pivot Revenue'!$E$8,"OrderDate",B81,"Years",A81)</f>
        <v>5.3805290118227583E-3</v>
      </c>
      <c r="G81">
        <f t="shared" si="2"/>
        <v>6</v>
      </c>
    </row>
    <row r="82" spans="1:7" x14ac:dyDescent="0.25">
      <c r="A82">
        <v>1997</v>
      </c>
      <c r="B82">
        <v>3</v>
      </c>
      <c r="C82" s="5" t="str">
        <f t="shared" si="3"/>
        <v>1997/3</v>
      </c>
      <c r="D82" t="s">
        <v>52</v>
      </c>
      <c r="E82" s="16">
        <v>10.9700002670288</v>
      </c>
      <c r="F82" s="7">
        <f>E82/GETPIVOTDATA("Revenue",'Pivot Revenue'!$E$8,"OrderDate",B82,"Years",A82)</f>
        <v>2.428904234915057E-4</v>
      </c>
      <c r="G82">
        <f t="shared" si="2"/>
        <v>8</v>
      </c>
    </row>
    <row r="83" spans="1:7" x14ac:dyDescent="0.25">
      <c r="A83">
        <v>1997</v>
      </c>
      <c r="B83">
        <v>3</v>
      </c>
      <c r="C83" s="5" t="str">
        <f t="shared" si="3"/>
        <v>1997/3</v>
      </c>
      <c r="D83" t="s">
        <v>10</v>
      </c>
      <c r="E83" s="16">
        <v>40.370002746582003</v>
      </c>
      <c r="F83" s="7">
        <f>E83/GETPIVOTDATA("Revenue",'Pivot Revenue'!$E$8,"OrderDate",B83,"Years",A83)</f>
        <v>8.9384565403719397E-4</v>
      </c>
      <c r="G83">
        <f t="shared" si="2"/>
        <v>13</v>
      </c>
    </row>
    <row r="84" spans="1:7" x14ac:dyDescent="0.25">
      <c r="A84">
        <v>1997</v>
      </c>
      <c r="B84">
        <v>3</v>
      </c>
      <c r="C84" s="5" t="str">
        <f t="shared" si="3"/>
        <v>1997/3</v>
      </c>
      <c r="D84" t="s">
        <v>59</v>
      </c>
      <c r="E84" s="16">
        <v>59.930000305175803</v>
      </c>
      <c r="F84" s="7">
        <f>E84/GETPIVOTDATA("Revenue",'Pivot Revenue'!$E$8,"OrderDate",B84,"Years",A84)</f>
        <v>1.3269300637777277E-3</v>
      </c>
      <c r="G84">
        <f t="shared" si="2"/>
        <v>5</v>
      </c>
    </row>
    <row r="85" spans="1:7" x14ac:dyDescent="0.25">
      <c r="A85">
        <v>1997</v>
      </c>
      <c r="B85">
        <v>3</v>
      </c>
      <c r="C85" s="5" t="str">
        <f t="shared" si="3"/>
        <v>1997/3</v>
      </c>
      <c r="D85" t="s">
        <v>72</v>
      </c>
      <c r="E85" s="16">
        <v>139.32998657226599</v>
      </c>
      <c r="F85" s="7">
        <f>E85/GETPIVOTDATA("Revenue",'Pivot Revenue'!$E$8,"OrderDate",B85,"Years",A85)</f>
        <v>3.0849515606046103E-3</v>
      </c>
      <c r="G85">
        <f t="shared" si="2"/>
        <v>4</v>
      </c>
    </row>
    <row r="86" spans="1:7" x14ac:dyDescent="0.25">
      <c r="A86">
        <v>1997</v>
      </c>
      <c r="B86">
        <v>3</v>
      </c>
      <c r="C86" s="5" t="str">
        <f t="shared" si="3"/>
        <v>1997/3</v>
      </c>
      <c r="D86" t="s">
        <v>19</v>
      </c>
      <c r="E86" s="16">
        <v>158.52999877929699</v>
      </c>
      <c r="F86" s="7">
        <f>E86/GETPIVOTDATA("Revenue",'Pivot Revenue'!$E$8,"OrderDate",B86,"Years",A86)</f>
        <v>3.5100654149792863E-3</v>
      </c>
      <c r="G86">
        <f t="shared" si="2"/>
        <v>5</v>
      </c>
    </row>
    <row r="87" spans="1:7" x14ac:dyDescent="0.25">
      <c r="A87">
        <v>1997</v>
      </c>
      <c r="B87">
        <v>3</v>
      </c>
      <c r="C87" s="5" t="str">
        <f t="shared" si="3"/>
        <v>1997/3</v>
      </c>
      <c r="D87" t="s">
        <v>61</v>
      </c>
      <c r="E87" s="16">
        <v>177.27000427246099</v>
      </c>
      <c r="F87" s="7">
        <f>E87/GETPIVOTDATA("Revenue",'Pivot Revenue'!$E$8,"OrderDate",B87,"Years",A87)</f>
        <v>3.9249941077477311E-3</v>
      </c>
      <c r="G87">
        <f t="shared" si="2"/>
        <v>8</v>
      </c>
    </row>
    <row r="88" spans="1:7" x14ac:dyDescent="0.25">
      <c r="A88">
        <v>1997</v>
      </c>
      <c r="B88">
        <v>3</v>
      </c>
      <c r="C88" s="5" t="str">
        <f t="shared" si="3"/>
        <v>1997/3</v>
      </c>
      <c r="D88" t="s">
        <v>55</v>
      </c>
      <c r="E88" s="16">
        <v>196.92999267578099</v>
      </c>
      <c r="F88" s="7">
        <f>E88/GETPIVOTDATA("Revenue",'Pivot Revenue'!$E$8,"OrderDate",B88,"Years",A88)</f>
        <v>4.3602924480287963E-3</v>
      </c>
      <c r="G88">
        <f t="shared" si="2"/>
        <v>5</v>
      </c>
    </row>
    <row r="89" spans="1:7" x14ac:dyDescent="0.25">
      <c r="A89">
        <v>1997</v>
      </c>
      <c r="B89">
        <v>3</v>
      </c>
      <c r="C89" s="5" t="str">
        <f t="shared" si="3"/>
        <v>1997/3</v>
      </c>
      <c r="D89" t="s">
        <v>44</v>
      </c>
      <c r="E89" s="16">
        <v>208.44999694824199</v>
      </c>
      <c r="F89" s="7">
        <f>E89/GETPIVOTDATA("Revenue",'Pivot Revenue'!$E$8,"OrderDate",B89,"Years",A89)</f>
        <v>4.6153606930836224E-3</v>
      </c>
      <c r="G89">
        <f t="shared" si="2"/>
        <v>5</v>
      </c>
    </row>
    <row r="90" spans="1:7" x14ac:dyDescent="0.25">
      <c r="A90">
        <v>1997</v>
      </c>
      <c r="B90">
        <v>3</v>
      </c>
      <c r="C90" s="5" t="str">
        <f t="shared" si="3"/>
        <v>1997/3</v>
      </c>
      <c r="D90" t="s">
        <v>25</v>
      </c>
      <c r="E90" s="16">
        <v>209.72000122070301</v>
      </c>
      <c r="F90" s="7">
        <f>E90/GETPIVOTDATA("Revenue",'Pivot Revenue'!$E$8,"OrderDate",B90,"Years",A90)</f>
        <v>4.6434802799628699E-3</v>
      </c>
      <c r="G90">
        <f t="shared" si="2"/>
        <v>5</v>
      </c>
    </row>
    <row r="91" spans="1:7" x14ac:dyDescent="0.25">
      <c r="A91">
        <v>1997</v>
      </c>
      <c r="B91">
        <v>3</v>
      </c>
      <c r="C91" s="5" t="str">
        <f t="shared" si="3"/>
        <v>1997/3</v>
      </c>
      <c r="D91" t="s">
        <v>47</v>
      </c>
      <c r="E91" s="16">
        <v>222.76998901367199</v>
      </c>
      <c r="F91" s="7">
        <f>E91/GETPIVOTDATA("Revenue",'Pivot Revenue'!$E$8,"OrderDate",B91,"Years",A91)</f>
        <v>4.9324243988723331E-3</v>
      </c>
      <c r="G91">
        <f t="shared" si="2"/>
        <v>3</v>
      </c>
    </row>
    <row r="92" spans="1:7" x14ac:dyDescent="0.25">
      <c r="A92">
        <v>1997</v>
      </c>
      <c r="B92">
        <v>4</v>
      </c>
      <c r="C92" s="5" t="str">
        <f t="shared" si="3"/>
        <v>1997/4</v>
      </c>
      <c r="D92" t="s">
        <v>74</v>
      </c>
      <c r="E92" s="16">
        <v>51.9799995422363</v>
      </c>
      <c r="F92" s="7">
        <f>E92/GETPIVOTDATA("Revenue",'Pivot Revenue'!$E$8,"OrderDate",B92,"Years",A92)</f>
        <v>8.2494392951817843E-4</v>
      </c>
      <c r="G92">
        <f t="shared" si="2"/>
        <v>5</v>
      </c>
    </row>
    <row r="93" spans="1:7" x14ac:dyDescent="0.25">
      <c r="A93">
        <v>1997</v>
      </c>
      <c r="B93">
        <v>4</v>
      </c>
      <c r="C93" s="5" t="str">
        <f t="shared" si="3"/>
        <v>1997/4</v>
      </c>
      <c r="D93" t="s">
        <v>52</v>
      </c>
      <c r="E93" s="16">
        <v>64.989997863769503</v>
      </c>
      <c r="F93" s="7">
        <f>E93/GETPIVOTDATA("Revenue",'Pivot Revenue'!$E$8,"OrderDate",B93,"Years",A93)</f>
        <v>1.0314179432331998E-3</v>
      </c>
      <c r="G93">
        <f t="shared" si="2"/>
        <v>8</v>
      </c>
    </row>
    <row r="94" spans="1:7" x14ac:dyDescent="0.25">
      <c r="A94">
        <v>1997</v>
      </c>
      <c r="B94">
        <v>4</v>
      </c>
      <c r="C94" s="5" t="str">
        <f t="shared" si="3"/>
        <v>1997/4</v>
      </c>
      <c r="D94" t="s">
        <v>39</v>
      </c>
      <c r="E94" s="16">
        <v>71.220001220703097</v>
      </c>
      <c r="F94" s="7">
        <f>E94/GETPIVOTDATA("Revenue",'Pivot Revenue'!$E$8,"OrderDate",B94,"Years",A94)</f>
        <v>1.1302906538034304E-3</v>
      </c>
      <c r="G94">
        <f t="shared" si="2"/>
        <v>2</v>
      </c>
    </row>
    <row r="95" spans="1:7" x14ac:dyDescent="0.25">
      <c r="A95">
        <v>1997</v>
      </c>
      <c r="B95">
        <v>4</v>
      </c>
      <c r="C95" s="5" t="str">
        <f t="shared" si="3"/>
        <v>1997/4</v>
      </c>
      <c r="D95" t="s">
        <v>70</v>
      </c>
      <c r="E95" s="16">
        <v>74.069999694824205</v>
      </c>
      <c r="F95" s="7">
        <f>E95/GETPIVOTDATA("Revenue",'Pivot Revenue'!$E$8,"OrderDate",B95,"Years",A95)</f>
        <v>1.1755212994568975E-3</v>
      </c>
      <c r="G95">
        <f t="shared" si="2"/>
        <v>11</v>
      </c>
    </row>
    <row r="96" spans="1:7" x14ac:dyDescent="0.25">
      <c r="A96">
        <v>1997</v>
      </c>
      <c r="B96">
        <v>4</v>
      </c>
      <c r="C96" s="5" t="str">
        <f t="shared" si="3"/>
        <v>1997/4</v>
      </c>
      <c r="D96" t="s">
        <v>73</v>
      </c>
      <c r="E96" s="16">
        <v>76.650001525878906</v>
      </c>
      <c r="F96" s="7">
        <f>E96/GETPIVOTDATA("Revenue",'Pivot Revenue'!$E$8,"OrderDate",B96,"Years",A96)</f>
        <v>1.2164669875565093E-3</v>
      </c>
      <c r="G96">
        <f t="shared" si="2"/>
        <v>6</v>
      </c>
    </row>
    <row r="97" spans="1:7" x14ac:dyDescent="0.25">
      <c r="A97">
        <v>1997</v>
      </c>
      <c r="B97">
        <v>4</v>
      </c>
      <c r="C97" s="5" t="str">
        <f t="shared" si="3"/>
        <v>1997/4</v>
      </c>
      <c r="D97" t="s">
        <v>58</v>
      </c>
      <c r="E97" s="16">
        <v>92.220001220703097</v>
      </c>
      <c r="F97" s="7">
        <f>E97/GETPIVOTDATA("Revenue",'Pivot Revenue'!$E$8,"OrderDate",B97,"Years",A97)</f>
        <v>1.4635692738966316E-3</v>
      </c>
      <c r="G97">
        <f t="shared" si="2"/>
        <v>5</v>
      </c>
    </row>
    <row r="98" spans="1:7" x14ac:dyDescent="0.25">
      <c r="A98">
        <v>1997</v>
      </c>
      <c r="B98">
        <v>4</v>
      </c>
      <c r="C98" s="5" t="str">
        <f t="shared" si="3"/>
        <v>1997/4</v>
      </c>
      <c r="D98" t="s">
        <v>59</v>
      </c>
      <c r="E98" s="16">
        <v>95.330001831054702</v>
      </c>
      <c r="F98" s="7">
        <f>E98/GETPIVOTDATA("Revenue",'Pivot Revenue'!$E$8,"OrderDate",B98,"Years",A98)</f>
        <v>1.5129262601779171E-3</v>
      </c>
      <c r="G98">
        <f t="shared" si="2"/>
        <v>5</v>
      </c>
    </row>
    <row r="99" spans="1:7" x14ac:dyDescent="0.25">
      <c r="A99">
        <v>1997</v>
      </c>
      <c r="B99">
        <v>4</v>
      </c>
      <c r="C99" s="5" t="str">
        <f t="shared" si="3"/>
        <v>1997/4</v>
      </c>
      <c r="D99" t="s">
        <v>68</v>
      </c>
      <c r="E99" s="16">
        <v>133.03999328613301</v>
      </c>
      <c r="F99" s="7">
        <f>E99/GETPIVOTDATA("Revenue",'Pivot Revenue'!$E$8,"OrderDate",B99,"Years",A99)</f>
        <v>2.1113993037910079E-3</v>
      </c>
      <c r="G99">
        <f t="shared" si="2"/>
        <v>3</v>
      </c>
    </row>
    <row r="100" spans="1:7" x14ac:dyDescent="0.25">
      <c r="A100">
        <v>1997</v>
      </c>
      <c r="B100">
        <v>4</v>
      </c>
      <c r="C100" s="5" t="str">
        <f t="shared" si="3"/>
        <v>1997/4</v>
      </c>
      <c r="D100" t="s">
        <v>40</v>
      </c>
      <c r="E100" s="16">
        <v>155.02999877929699</v>
      </c>
      <c r="F100" s="7">
        <f>E100/GETPIVOTDATA("Revenue",'Pivot Revenue'!$E$8,"OrderDate",B100,"Years",A100)</f>
        <v>2.4603897174387988E-3</v>
      </c>
      <c r="G100">
        <f t="shared" si="2"/>
        <v>1</v>
      </c>
    </row>
    <row r="101" spans="1:7" x14ac:dyDescent="0.25">
      <c r="A101">
        <v>1997</v>
      </c>
      <c r="B101">
        <v>4</v>
      </c>
      <c r="C101" s="5" t="str">
        <f t="shared" si="3"/>
        <v>1997/4</v>
      </c>
      <c r="D101" t="s">
        <v>61</v>
      </c>
      <c r="E101" s="16">
        <v>157.85000610351599</v>
      </c>
      <c r="F101" s="7">
        <f>E101/GETPIVOTDATA("Revenue",'Pivot Revenue'!$E$8,"OrderDate",B101,"Years",A101)</f>
        <v>2.5051443912325337E-3</v>
      </c>
      <c r="G101">
        <f t="shared" si="2"/>
        <v>8</v>
      </c>
    </row>
    <row r="102" spans="1:7" x14ac:dyDescent="0.25">
      <c r="A102">
        <v>1997</v>
      </c>
      <c r="B102">
        <v>5</v>
      </c>
      <c r="C102" s="5" t="str">
        <f t="shared" si="3"/>
        <v>1997/5</v>
      </c>
      <c r="D102" t="s">
        <v>60</v>
      </c>
      <c r="E102" s="16">
        <v>96.319999694824205</v>
      </c>
      <c r="F102" s="7">
        <f>E102/GETPIVOTDATA("Revenue",'Pivot Revenue'!$E$8,"OrderDate",B102,"Years",A102)</f>
        <v>1.4582275736547119E-3</v>
      </c>
      <c r="G102">
        <f t="shared" si="2"/>
        <v>4</v>
      </c>
    </row>
    <row r="103" spans="1:7" x14ac:dyDescent="0.25">
      <c r="A103">
        <v>1997</v>
      </c>
      <c r="B103">
        <v>5</v>
      </c>
      <c r="C103" s="5" t="str">
        <f t="shared" si="3"/>
        <v>1997/5</v>
      </c>
      <c r="D103" t="s">
        <v>34</v>
      </c>
      <c r="E103" s="16">
        <v>103.389999389648</v>
      </c>
      <c r="F103" s="7">
        <f>E103/GETPIVOTDATA("Revenue",'Pivot Revenue'!$E$8,"OrderDate",B103,"Years",A103)</f>
        <v>1.5652631688933656E-3</v>
      </c>
      <c r="G103">
        <f t="shared" si="2"/>
        <v>5</v>
      </c>
    </row>
    <row r="104" spans="1:7" x14ac:dyDescent="0.25">
      <c r="A104">
        <v>1997</v>
      </c>
      <c r="B104">
        <v>5</v>
      </c>
      <c r="C104" s="5" t="str">
        <f t="shared" si="3"/>
        <v>1997/5</v>
      </c>
      <c r="D104" t="s">
        <v>57</v>
      </c>
      <c r="E104" s="16">
        <v>106.43000030517599</v>
      </c>
      <c r="F104" s="7">
        <f>E104/GETPIVOTDATA("Revenue",'Pivot Revenue'!$E$8,"OrderDate",B104,"Years",A104)</f>
        <v>1.6112869767526247E-3</v>
      </c>
      <c r="G104">
        <f t="shared" si="2"/>
        <v>5</v>
      </c>
    </row>
    <row r="105" spans="1:7" x14ac:dyDescent="0.25">
      <c r="A105">
        <v>1997</v>
      </c>
      <c r="B105">
        <v>5</v>
      </c>
      <c r="C105" s="5" t="str">
        <f t="shared" si="3"/>
        <v>1997/5</v>
      </c>
      <c r="D105" t="s">
        <v>27</v>
      </c>
      <c r="E105" s="16">
        <v>109.870002746582</v>
      </c>
      <c r="F105" s="7">
        <f>E105/GETPIVOTDATA("Revenue",'Pivot Revenue'!$E$8,"OrderDate",B105,"Years",A105)</f>
        <v>1.6633665700810218E-3</v>
      </c>
      <c r="G105">
        <f t="shared" si="2"/>
        <v>2</v>
      </c>
    </row>
    <row r="106" spans="1:7" x14ac:dyDescent="0.25">
      <c r="A106">
        <v>1997</v>
      </c>
      <c r="B106">
        <v>5</v>
      </c>
      <c r="C106" s="5" t="str">
        <f t="shared" si="3"/>
        <v>1997/5</v>
      </c>
      <c r="D106" t="s">
        <v>53</v>
      </c>
      <c r="E106" s="16">
        <v>122.91000366210901</v>
      </c>
      <c r="F106" s="7">
        <f>E106/GETPIVOTDATA("Revenue",'Pivot Revenue'!$E$8,"OrderDate",B106,"Years",A106)</f>
        <v>1.8607844371465463E-3</v>
      </c>
      <c r="G106">
        <f t="shared" si="2"/>
        <v>4</v>
      </c>
    </row>
    <row r="107" spans="1:7" x14ac:dyDescent="0.25">
      <c r="A107">
        <v>1997</v>
      </c>
      <c r="B107">
        <v>5</v>
      </c>
      <c r="C107" s="5" t="str">
        <f t="shared" si="3"/>
        <v>1997/5</v>
      </c>
      <c r="D107" t="s">
        <v>23</v>
      </c>
      <c r="E107" s="16">
        <v>132.36000061035199</v>
      </c>
      <c r="F107" s="7">
        <f>E107/GETPIVOTDATA("Revenue",'Pivot Revenue'!$E$8,"OrderDate",B107,"Years",A107)</f>
        <v>2.0038517768946927E-3</v>
      </c>
      <c r="G107">
        <f t="shared" si="2"/>
        <v>2</v>
      </c>
    </row>
    <row r="108" spans="1:7" x14ac:dyDescent="0.25">
      <c r="A108">
        <v>1997</v>
      </c>
      <c r="B108">
        <v>5</v>
      </c>
      <c r="C108" s="5" t="str">
        <f t="shared" si="3"/>
        <v>1997/5</v>
      </c>
      <c r="D108" t="s">
        <v>52</v>
      </c>
      <c r="E108" s="16">
        <v>178.94999694824199</v>
      </c>
      <c r="F108" s="7">
        <f>E108/GETPIVOTDATA("Revenue",'Pivot Revenue'!$E$8,"OrderDate",B108,"Years",A108)</f>
        <v>2.7091966432945831E-3</v>
      </c>
      <c r="G108">
        <f t="shared" si="2"/>
        <v>8</v>
      </c>
    </row>
    <row r="109" spans="1:7" x14ac:dyDescent="0.25">
      <c r="A109">
        <v>1997</v>
      </c>
      <c r="B109">
        <v>5</v>
      </c>
      <c r="C109" s="5" t="str">
        <f t="shared" si="3"/>
        <v>1997/5</v>
      </c>
      <c r="D109" t="s">
        <v>46</v>
      </c>
      <c r="E109" s="16">
        <v>180.99000549316401</v>
      </c>
      <c r="F109" s="7">
        <f>E109/GETPIVOTDATA("Revenue",'Pivot Revenue'!$E$8,"OrderDate",B109,"Years",A109)</f>
        <v>2.7400811607377071E-3</v>
      </c>
      <c r="G109">
        <f t="shared" si="2"/>
        <v>4</v>
      </c>
    </row>
    <row r="110" spans="1:7" x14ac:dyDescent="0.25">
      <c r="A110">
        <v>1997</v>
      </c>
      <c r="B110">
        <v>5</v>
      </c>
      <c r="C110" s="5" t="str">
        <f t="shared" si="3"/>
        <v>1997/5</v>
      </c>
      <c r="D110" t="s">
        <v>10</v>
      </c>
      <c r="E110" s="16">
        <v>203.09000587463399</v>
      </c>
      <c r="F110" s="7">
        <f>E110/GETPIVOTDATA("Revenue",'Pivot Revenue'!$E$8,"OrderDate",B110,"Years",A110)</f>
        <v>3.0746620373588158E-3</v>
      </c>
      <c r="G110">
        <f t="shared" si="2"/>
        <v>13</v>
      </c>
    </row>
    <row r="111" spans="1:7" x14ac:dyDescent="0.25">
      <c r="A111">
        <v>1997</v>
      </c>
      <c r="B111">
        <v>5</v>
      </c>
      <c r="C111" s="5" t="str">
        <f t="shared" si="3"/>
        <v>1997/5</v>
      </c>
      <c r="D111" t="s">
        <v>14</v>
      </c>
      <c r="E111" s="16">
        <v>210.39999389648401</v>
      </c>
      <c r="F111" s="7">
        <f>E111/GETPIVOTDATA("Revenue",'Pivot Revenue'!$E$8,"OrderDate",B111,"Years",A111)</f>
        <v>3.1853309132965318E-3</v>
      </c>
      <c r="G111">
        <f t="shared" si="2"/>
        <v>8</v>
      </c>
    </row>
    <row r="112" spans="1:7" x14ac:dyDescent="0.25">
      <c r="A112">
        <v>1997</v>
      </c>
      <c r="B112">
        <v>6</v>
      </c>
      <c r="C112" s="5" t="str">
        <f t="shared" si="3"/>
        <v>1997/6</v>
      </c>
      <c r="D112" t="s">
        <v>55</v>
      </c>
      <c r="E112" s="16">
        <v>117.970001220703</v>
      </c>
      <c r="F112" s="7">
        <f>E112/GETPIVOTDATA("Revenue",'Pivot Revenue'!$E$8,"OrderDate",B112,"Years",A112)</f>
        <v>2.8170707745665004E-3</v>
      </c>
      <c r="G112">
        <f t="shared" si="2"/>
        <v>5</v>
      </c>
    </row>
    <row r="113" spans="1:7" x14ac:dyDescent="0.25">
      <c r="A113">
        <v>1997</v>
      </c>
      <c r="B113">
        <v>6</v>
      </c>
      <c r="C113" s="5" t="str">
        <f t="shared" si="3"/>
        <v>1997/6</v>
      </c>
      <c r="D113" t="s">
        <v>10</v>
      </c>
      <c r="E113" s="16">
        <v>140.549995422363</v>
      </c>
      <c r="F113" s="7">
        <f>E113/GETPIVOTDATA("Revenue",'Pivot Revenue'!$E$8,"OrderDate",B113,"Years",A113)</f>
        <v>3.3562709194946529E-3</v>
      </c>
      <c r="G113">
        <f t="shared" si="2"/>
        <v>13</v>
      </c>
    </row>
    <row r="114" spans="1:7" x14ac:dyDescent="0.25">
      <c r="A114">
        <v>1997</v>
      </c>
      <c r="B114">
        <v>6</v>
      </c>
      <c r="C114" s="5" t="str">
        <f t="shared" si="3"/>
        <v>1997/6</v>
      </c>
      <c r="D114" t="s">
        <v>50</v>
      </c>
      <c r="E114" s="16">
        <v>161.53999328613301</v>
      </c>
      <c r="F114" s="7">
        <f>E114/GETPIVOTDATA("Revenue",'Pivot Revenue'!$E$8,"OrderDate",B114,"Years",A114)</f>
        <v>3.8575026642465788E-3</v>
      </c>
      <c r="G114">
        <f t="shared" si="2"/>
        <v>2</v>
      </c>
    </row>
    <row r="115" spans="1:7" x14ac:dyDescent="0.25">
      <c r="A115">
        <v>1997</v>
      </c>
      <c r="B115">
        <v>6</v>
      </c>
      <c r="C115" s="5" t="str">
        <f t="shared" si="3"/>
        <v>1997/6</v>
      </c>
      <c r="D115" t="s">
        <v>48</v>
      </c>
      <c r="E115" s="16">
        <v>168.72999572753901</v>
      </c>
      <c r="F115" s="7">
        <f>E115/GETPIVOTDATA("Revenue",'Pivot Revenue'!$E$8,"OrderDate",B115,"Years",A115)</f>
        <v>4.0291967011810469E-3</v>
      </c>
      <c r="G115">
        <f t="shared" si="2"/>
        <v>2</v>
      </c>
    </row>
    <row r="116" spans="1:7" x14ac:dyDescent="0.25">
      <c r="A116">
        <v>1997</v>
      </c>
      <c r="B116">
        <v>6</v>
      </c>
      <c r="C116" s="5" t="str">
        <f t="shared" si="3"/>
        <v>1997/6</v>
      </c>
      <c r="D116" t="s">
        <v>46</v>
      </c>
      <c r="E116" s="16">
        <v>198.55999755859401</v>
      </c>
      <c r="F116" s="7">
        <f>E116/GETPIVOTDATA("Revenue",'Pivot Revenue'!$E$8,"OrderDate",B116,"Years",A116)</f>
        <v>4.7415237800484747E-3</v>
      </c>
      <c r="G116">
        <f t="shared" si="2"/>
        <v>4</v>
      </c>
    </row>
    <row r="117" spans="1:7" x14ac:dyDescent="0.25">
      <c r="A117">
        <v>1997</v>
      </c>
      <c r="B117">
        <v>6</v>
      </c>
      <c r="C117" s="5" t="str">
        <f t="shared" si="3"/>
        <v>1997/6</v>
      </c>
      <c r="D117" t="s">
        <v>8</v>
      </c>
      <c r="E117" s="16">
        <v>205.41000366210901</v>
      </c>
      <c r="F117" s="7">
        <f>E117/GETPIVOTDATA("Revenue",'Pivot Revenue'!$E$8,"OrderDate",B117,"Years",A117)</f>
        <v>4.90509885676406E-3</v>
      </c>
      <c r="G117">
        <f t="shared" si="2"/>
        <v>3</v>
      </c>
    </row>
    <row r="118" spans="1:7" x14ac:dyDescent="0.25">
      <c r="A118">
        <v>1997</v>
      </c>
      <c r="B118">
        <v>6</v>
      </c>
      <c r="C118" s="5" t="str">
        <f t="shared" si="3"/>
        <v>1997/6</v>
      </c>
      <c r="D118" t="s">
        <v>34</v>
      </c>
      <c r="E118" s="16">
        <v>252.310005187988</v>
      </c>
      <c r="F118" s="7">
        <f>E118/GETPIVOTDATA("Revenue",'Pivot Revenue'!$E$8,"OrderDate",B118,"Years",A118)</f>
        <v>6.0250498804018532E-3</v>
      </c>
      <c r="G118">
        <f t="shared" si="2"/>
        <v>5</v>
      </c>
    </row>
    <row r="119" spans="1:7" x14ac:dyDescent="0.25">
      <c r="A119">
        <v>1997</v>
      </c>
      <c r="B119">
        <v>6</v>
      </c>
      <c r="C119" s="5" t="str">
        <f t="shared" si="3"/>
        <v>1997/6</v>
      </c>
      <c r="D119" t="s">
        <v>26</v>
      </c>
      <c r="E119" s="16">
        <v>259.41000366210898</v>
      </c>
      <c r="F119" s="7">
        <f>E119/GETPIVOTDATA("Revenue",'Pivot Revenue'!$E$8,"OrderDate",B119,"Years",A119)</f>
        <v>6.1945946629224022E-3</v>
      </c>
      <c r="G119">
        <f t="shared" si="2"/>
        <v>7</v>
      </c>
    </row>
    <row r="120" spans="1:7" x14ac:dyDescent="0.25">
      <c r="A120">
        <v>1997</v>
      </c>
      <c r="B120">
        <v>6</v>
      </c>
      <c r="C120" s="5" t="str">
        <f t="shared" si="3"/>
        <v>1997/6</v>
      </c>
      <c r="D120" t="s">
        <v>17</v>
      </c>
      <c r="E120" s="16">
        <v>276.45749664306601</v>
      </c>
      <c r="F120" s="7">
        <f>E120/GETPIVOTDATA("Revenue",'Pivot Revenue'!$E$8,"OrderDate",B120,"Years",A120)</f>
        <v>6.6016811574493989E-3</v>
      </c>
      <c r="G120">
        <f t="shared" si="2"/>
        <v>6</v>
      </c>
    </row>
    <row r="121" spans="1:7" x14ac:dyDescent="0.25">
      <c r="A121">
        <v>1997</v>
      </c>
      <c r="B121">
        <v>6</v>
      </c>
      <c r="C121" s="5" t="str">
        <f t="shared" si="3"/>
        <v>1997/6</v>
      </c>
      <c r="D121" t="s">
        <v>28</v>
      </c>
      <c r="E121" s="16">
        <v>304.88998413085898</v>
      </c>
      <c r="F121" s="7">
        <f>E121/GETPIVOTDATA("Revenue",'Pivot Revenue'!$E$8,"OrderDate",B121,"Years",A121)</f>
        <v>7.2806362199338169E-3</v>
      </c>
      <c r="G121">
        <f t="shared" si="2"/>
        <v>1</v>
      </c>
    </row>
    <row r="122" spans="1:7" x14ac:dyDescent="0.25">
      <c r="A122">
        <v>1997</v>
      </c>
      <c r="B122">
        <v>7</v>
      </c>
      <c r="C122" s="5" t="str">
        <f t="shared" si="3"/>
        <v>1997/7</v>
      </c>
      <c r="D122" t="s">
        <v>78</v>
      </c>
      <c r="E122" s="16">
        <v>76.309997558593807</v>
      </c>
      <c r="F122" s="7">
        <f>E122/GETPIVOTDATA("Revenue",'Pivot Revenue'!$E$8,"OrderDate",B122,"Years",A122)</f>
        <v>1.2794625680034135E-3</v>
      </c>
      <c r="G122">
        <f t="shared" si="2"/>
        <v>4</v>
      </c>
    </row>
    <row r="123" spans="1:7" x14ac:dyDescent="0.25">
      <c r="A123">
        <v>1997</v>
      </c>
      <c r="B123">
        <v>7</v>
      </c>
      <c r="C123" s="5" t="str">
        <f t="shared" si="3"/>
        <v>1997/7</v>
      </c>
      <c r="D123" t="s">
        <v>8</v>
      </c>
      <c r="E123" s="16">
        <v>91.930000305175795</v>
      </c>
      <c r="F123" s="7">
        <f>E123/GETPIVOTDATA("Revenue",'Pivot Revenue'!$E$8,"OrderDate",B123,"Years",A123)</f>
        <v>1.5413575944187496E-3</v>
      </c>
      <c r="G123">
        <f t="shared" si="2"/>
        <v>3</v>
      </c>
    </row>
    <row r="124" spans="1:7" x14ac:dyDescent="0.25">
      <c r="A124">
        <v>1997</v>
      </c>
      <c r="B124">
        <v>7</v>
      </c>
      <c r="C124" s="5" t="str">
        <f t="shared" si="3"/>
        <v>1997/7</v>
      </c>
      <c r="D124" t="s">
        <v>38</v>
      </c>
      <c r="E124" s="16">
        <v>143.77999877929699</v>
      </c>
      <c r="F124" s="7">
        <f>E124/GETPIVOTDATA("Revenue",'Pivot Revenue'!$E$8,"OrderDate",B124,"Years",A124)</f>
        <v>2.4107080638344196E-3</v>
      </c>
      <c r="G124">
        <f t="shared" si="2"/>
        <v>5</v>
      </c>
    </row>
    <row r="125" spans="1:7" x14ac:dyDescent="0.25">
      <c r="A125">
        <v>1997</v>
      </c>
      <c r="B125">
        <v>7</v>
      </c>
      <c r="C125" s="5" t="str">
        <f t="shared" si="3"/>
        <v>1997/7</v>
      </c>
      <c r="D125" t="s">
        <v>74</v>
      </c>
      <c r="E125" s="16">
        <v>155.91000366210901</v>
      </c>
      <c r="F125" s="7">
        <f>E125/GETPIVOTDATA("Revenue",'Pivot Revenue'!$E$8,"OrderDate",B125,"Years",A125)</f>
        <v>2.6140875382648812E-3</v>
      </c>
      <c r="G125">
        <f t="shared" si="2"/>
        <v>5</v>
      </c>
    </row>
    <row r="126" spans="1:7" x14ac:dyDescent="0.25">
      <c r="A126">
        <v>1997</v>
      </c>
      <c r="B126">
        <v>7</v>
      </c>
      <c r="C126" s="5" t="str">
        <f t="shared" si="3"/>
        <v>1997/7</v>
      </c>
      <c r="D126" t="s">
        <v>14</v>
      </c>
      <c r="E126" s="16">
        <v>161.11999511718801</v>
      </c>
      <c r="F126" s="7">
        <f>E126/GETPIVOTDATA("Revenue",'Pivot Revenue'!$E$8,"OrderDate",B126,"Years",A126)</f>
        <v>2.7014416105969217E-3</v>
      </c>
      <c r="G126">
        <f t="shared" si="2"/>
        <v>8</v>
      </c>
    </row>
    <row r="127" spans="1:7" x14ac:dyDescent="0.25">
      <c r="A127">
        <v>1997</v>
      </c>
      <c r="B127">
        <v>7</v>
      </c>
      <c r="C127" s="5" t="str">
        <f t="shared" si="3"/>
        <v>1997/7</v>
      </c>
      <c r="D127" t="s">
        <v>44</v>
      </c>
      <c r="E127" s="16">
        <v>195.919998168945</v>
      </c>
      <c r="F127" s="7">
        <f>E127/GETPIVOTDATA("Revenue",'Pivot Revenue'!$E$8,"OrderDate",B127,"Years",A127)</f>
        <v>3.2849208753805348E-3</v>
      </c>
      <c r="G127">
        <f t="shared" si="2"/>
        <v>5</v>
      </c>
    </row>
    <row r="128" spans="1:7" x14ac:dyDescent="0.25">
      <c r="A128">
        <v>1997</v>
      </c>
      <c r="B128">
        <v>7</v>
      </c>
      <c r="C128" s="5" t="str">
        <f t="shared" si="3"/>
        <v>1997/7</v>
      </c>
      <c r="D128" t="s">
        <v>70</v>
      </c>
      <c r="E128" s="16">
        <v>197.52000617981</v>
      </c>
      <c r="F128" s="7">
        <f>E128/GETPIVOTDATA("Revenue",'Pivot Revenue'!$E$8,"OrderDate",B128,"Years",A128)</f>
        <v>3.311747640206932E-3</v>
      </c>
      <c r="G128">
        <f t="shared" si="2"/>
        <v>11</v>
      </c>
    </row>
    <row r="129" spans="1:7" x14ac:dyDescent="0.25">
      <c r="A129">
        <v>1997</v>
      </c>
      <c r="B129">
        <v>7</v>
      </c>
      <c r="C129" s="5" t="str">
        <f t="shared" si="3"/>
        <v>1997/7</v>
      </c>
      <c r="D129" t="s">
        <v>10</v>
      </c>
      <c r="E129" s="16">
        <v>235.24000549316401</v>
      </c>
      <c r="F129" s="7">
        <f>E129/GETPIVOTDATA("Revenue",'Pivot Revenue'!$E$8,"OrderDate",B129,"Years",A129)</f>
        <v>3.9441854429927859E-3</v>
      </c>
      <c r="G129">
        <f t="shared" si="2"/>
        <v>13</v>
      </c>
    </row>
    <row r="130" spans="1:7" x14ac:dyDescent="0.25">
      <c r="A130">
        <v>1997</v>
      </c>
      <c r="B130">
        <v>7</v>
      </c>
      <c r="C130" s="5" t="str">
        <f t="shared" si="3"/>
        <v>1997/7</v>
      </c>
      <c r="D130" t="s">
        <v>20</v>
      </c>
      <c r="E130" s="16">
        <v>237.19999694824199</v>
      </c>
      <c r="F130" s="7">
        <f>E130/GETPIVOTDATA("Revenue",'Pivot Revenue'!$E$8,"OrderDate",B130,"Years",A130)</f>
        <v>3.977047922099187E-3</v>
      </c>
      <c r="G130">
        <f t="shared" ref="G130:G193" si="4">COUNTIF(D:D,"*" &amp; D130 &amp; "*")</f>
        <v>1</v>
      </c>
    </row>
    <row r="131" spans="1:7" x14ac:dyDescent="0.25">
      <c r="A131">
        <v>1997</v>
      </c>
      <c r="B131">
        <v>7</v>
      </c>
      <c r="C131" s="5" t="str">
        <f t="shared" ref="C131:C194" si="5">A131&amp; "/" &amp;B131</f>
        <v>1997/7</v>
      </c>
      <c r="D131" t="s">
        <v>7</v>
      </c>
      <c r="E131" s="16">
        <v>270.64999389648398</v>
      </c>
      <c r="F131" s="7">
        <f>E131/GETPIVOTDATA("Revenue",'Pivot Revenue'!$E$8,"OrderDate",B131,"Years",A131)</f>
        <v>4.5378921150536168E-3</v>
      </c>
      <c r="G131">
        <f t="shared" si="4"/>
        <v>3</v>
      </c>
    </row>
    <row r="132" spans="1:7" x14ac:dyDescent="0.25">
      <c r="A132">
        <v>1997</v>
      </c>
      <c r="B132">
        <v>8</v>
      </c>
      <c r="C132" s="5" t="str">
        <f t="shared" si="5"/>
        <v>1997/8</v>
      </c>
      <c r="D132" t="s">
        <v>70</v>
      </c>
      <c r="E132" s="16">
        <v>35.939998626708999</v>
      </c>
      <c r="F132" s="7">
        <f>E132/GETPIVOTDATA("Revenue",'Pivot Revenue'!$E$8,"OrderDate",B132,"Years",A132)</f>
        <v>6.3081147935309086E-4</v>
      </c>
      <c r="G132">
        <f t="shared" si="4"/>
        <v>11</v>
      </c>
    </row>
    <row r="133" spans="1:7" x14ac:dyDescent="0.25">
      <c r="A133">
        <v>1997</v>
      </c>
      <c r="B133">
        <v>8</v>
      </c>
      <c r="C133" s="5" t="str">
        <f t="shared" si="5"/>
        <v>1997/8</v>
      </c>
      <c r="D133" t="s">
        <v>65</v>
      </c>
      <c r="E133" s="16">
        <v>80.650001525878906</v>
      </c>
      <c r="F133" s="7">
        <f>E133/GETPIVOTDATA("Revenue",'Pivot Revenue'!$E$8,"OrderDate",B133,"Years",A133)</f>
        <v>1.4155522736876436E-3</v>
      </c>
      <c r="G133">
        <f t="shared" si="4"/>
        <v>1</v>
      </c>
    </row>
    <row r="134" spans="1:7" x14ac:dyDescent="0.25">
      <c r="A134">
        <v>1997</v>
      </c>
      <c r="B134">
        <v>8</v>
      </c>
      <c r="C134" s="5" t="str">
        <f t="shared" si="5"/>
        <v>1997/8</v>
      </c>
      <c r="D134" t="s">
        <v>10</v>
      </c>
      <c r="E134" s="16">
        <v>88.8800048828125</v>
      </c>
      <c r="F134" s="7">
        <f>E134/GETPIVOTDATA("Revenue",'Pivot Revenue'!$E$8,"OrderDate",B134,"Years",A134)</f>
        <v>1.5600036034328271E-3</v>
      </c>
      <c r="G134">
        <f t="shared" si="4"/>
        <v>13</v>
      </c>
    </row>
    <row r="135" spans="1:7" x14ac:dyDescent="0.25">
      <c r="A135">
        <v>1997</v>
      </c>
      <c r="B135">
        <v>8</v>
      </c>
      <c r="C135" s="5" t="str">
        <f t="shared" si="5"/>
        <v>1997/8</v>
      </c>
      <c r="D135" t="s">
        <v>73</v>
      </c>
      <c r="E135" s="16">
        <v>113.72999572753901</v>
      </c>
      <c r="F135" s="7">
        <f>E135/GETPIVOTDATA("Revenue",'Pivot Revenue'!$E$8,"OrderDate",B135,"Years",A135)</f>
        <v>1.9961655423768993E-3</v>
      </c>
      <c r="G135">
        <f t="shared" si="4"/>
        <v>6</v>
      </c>
    </row>
    <row r="136" spans="1:7" x14ac:dyDescent="0.25">
      <c r="A136">
        <v>1997</v>
      </c>
      <c r="B136">
        <v>8</v>
      </c>
      <c r="C136" s="5" t="str">
        <f t="shared" si="5"/>
        <v>1997/8</v>
      </c>
      <c r="D136" t="s">
        <v>36</v>
      </c>
      <c r="E136" s="16">
        <v>113.90000152587901</v>
      </c>
      <c r="F136" s="7">
        <f>E136/GETPIVOTDATA("Revenue",'Pivot Revenue'!$E$8,"OrderDate",B136,"Years",A136)</f>
        <v>1.9991494492563439E-3</v>
      </c>
      <c r="G136">
        <f t="shared" si="4"/>
        <v>5</v>
      </c>
    </row>
    <row r="137" spans="1:7" x14ac:dyDescent="0.25">
      <c r="A137">
        <v>1997</v>
      </c>
      <c r="B137">
        <v>8</v>
      </c>
      <c r="C137" s="5" t="str">
        <f t="shared" si="5"/>
        <v>1997/8</v>
      </c>
      <c r="D137" t="s">
        <v>14</v>
      </c>
      <c r="E137" s="16">
        <v>205.745000839233</v>
      </c>
      <c r="F137" s="7">
        <f>E137/GETPIVOTDATA("Revenue",'Pivot Revenue'!$E$8,"OrderDate",B137,"Years",A137)</f>
        <v>3.6111940263806276E-3</v>
      </c>
      <c r="G137">
        <f t="shared" si="4"/>
        <v>8</v>
      </c>
    </row>
    <row r="138" spans="1:7" x14ac:dyDescent="0.25">
      <c r="A138">
        <v>1997</v>
      </c>
      <c r="B138">
        <v>8</v>
      </c>
      <c r="C138" s="5" t="str">
        <f t="shared" si="5"/>
        <v>1997/8</v>
      </c>
      <c r="D138" t="s">
        <v>59</v>
      </c>
      <c r="E138" s="16">
        <v>274.39998626709001</v>
      </c>
      <c r="F138" s="7">
        <f>E138/GETPIVOTDATA("Revenue",'Pivot Revenue'!$E$8,"OrderDate",B138,"Years",A138)</f>
        <v>4.8162122394455149E-3</v>
      </c>
      <c r="G138">
        <f t="shared" si="4"/>
        <v>5</v>
      </c>
    </row>
    <row r="139" spans="1:7" x14ac:dyDescent="0.25">
      <c r="A139">
        <v>1997</v>
      </c>
      <c r="B139">
        <v>8</v>
      </c>
      <c r="C139" s="5" t="str">
        <f t="shared" si="5"/>
        <v>1997/8</v>
      </c>
      <c r="D139" t="s">
        <v>49</v>
      </c>
      <c r="E139" s="16">
        <v>289.29998779296898</v>
      </c>
      <c r="F139" s="7">
        <f>E139/GETPIVOTDATA("Revenue",'Pivot Revenue'!$E$8,"OrderDate",B139,"Years",A139)</f>
        <v>5.0777340080612222E-3</v>
      </c>
      <c r="G139">
        <f t="shared" si="4"/>
        <v>3</v>
      </c>
    </row>
    <row r="140" spans="1:7" x14ac:dyDescent="0.25">
      <c r="A140">
        <v>1997</v>
      </c>
      <c r="B140">
        <v>8</v>
      </c>
      <c r="C140" s="5" t="str">
        <f t="shared" si="5"/>
        <v>1997/8</v>
      </c>
      <c r="D140" t="s">
        <v>16</v>
      </c>
      <c r="E140" s="16">
        <v>297.41000366210898</v>
      </c>
      <c r="F140" s="7">
        <f>E140/GETPIVOTDATA("Revenue",'Pivot Revenue'!$E$8,"OrderDate",B140,"Years",A140)</f>
        <v>5.2200793420476106E-3</v>
      </c>
      <c r="G140">
        <f t="shared" si="4"/>
        <v>3</v>
      </c>
    </row>
    <row r="141" spans="1:7" x14ac:dyDescent="0.25">
      <c r="A141">
        <v>1997</v>
      </c>
      <c r="B141">
        <v>8</v>
      </c>
      <c r="C141" s="5" t="str">
        <f t="shared" si="5"/>
        <v>1997/8</v>
      </c>
      <c r="D141" t="s">
        <v>30</v>
      </c>
      <c r="E141" s="16">
        <v>305.95001220703102</v>
      </c>
      <c r="F141" s="7">
        <f>E141/GETPIVOTDATA("Revenue",'Pivot Revenue'!$E$8,"OrderDate",B141,"Years",A141)</f>
        <v>5.3699718192250258E-3</v>
      </c>
      <c r="G141">
        <f t="shared" si="4"/>
        <v>3</v>
      </c>
    </row>
    <row r="142" spans="1:7" x14ac:dyDescent="0.25">
      <c r="A142">
        <v>1997</v>
      </c>
      <c r="B142">
        <v>9</v>
      </c>
      <c r="C142" s="5" t="str">
        <f t="shared" si="5"/>
        <v>1997/9</v>
      </c>
      <c r="D142" t="s">
        <v>25</v>
      </c>
      <c r="E142" s="16">
        <v>45.974998474121101</v>
      </c>
      <c r="F142" s="7">
        <f>E142/GETPIVOTDATA("Revenue",'Pivot Revenue'!$E$8,"OrderDate",B142,"Years",A142)</f>
        <v>6.9068861063533902E-4</v>
      </c>
      <c r="G142">
        <f t="shared" si="4"/>
        <v>5</v>
      </c>
    </row>
    <row r="143" spans="1:7" x14ac:dyDescent="0.25">
      <c r="A143">
        <v>1997</v>
      </c>
      <c r="B143">
        <v>9</v>
      </c>
      <c r="C143" s="5" t="str">
        <f t="shared" si="5"/>
        <v>1997/9</v>
      </c>
      <c r="D143" t="s">
        <v>70</v>
      </c>
      <c r="E143" s="16">
        <v>67.400001525878906</v>
      </c>
      <c r="F143" s="7">
        <f>E143/GETPIVOTDATA("Revenue",'Pivot Revenue'!$E$8,"OrderDate",B143,"Years",A143)</f>
        <v>1.012559324758498E-3</v>
      </c>
      <c r="G143">
        <f t="shared" si="4"/>
        <v>11</v>
      </c>
    </row>
    <row r="144" spans="1:7" x14ac:dyDescent="0.25">
      <c r="A144">
        <v>1997</v>
      </c>
      <c r="B144">
        <v>9</v>
      </c>
      <c r="C144" s="5" t="str">
        <f t="shared" si="5"/>
        <v>1997/9</v>
      </c>
      <c r="D144" t="s">
        <v>68</v>
      </c>
      <c r="E144" s="16">
        <v>104.130004882813</v>
      </c>
      <c r="F144" s="7">
        <f>E144/GETPIVOTDATA("Revenue",'Pivot Revenue'!$E$8,"OrderDate",B144,"Years",A144)</f>
        <v>1.564359125285128E-3</v>
      </c>
      <c r="G144">
        <f t="shared" si="4"/>
        <v>3</v>
      </c>
    </row>
    <row r="145" spans="1:7" x14ac:dyDescent="0.25">
      <c r="A145">
        <v>1997</v>
      </c>
      <c r="B145">
        <v>9</v>
      </c>
      <c r="C145" s="5" t="str">
        <f t="shared" si="5"/>
        <v>1997/9</v>
      </c>
      <c r="D145" t="s">
        <v>58</v>
      </c>
      <c r="E145" s="16">
        <v>126.279998779297</v>
      </c>
      <c r="F145" s="7">
        <f>E145/GETPIVOTDATA("Revenue",'Pivot Revenue'!$E$8,"OrderDate",B145,"Years",A145)</f>
        <v>1.8971214747728676E-3</v>
      </c>
      <c r="G145">
        <f t="shared" si="4"/>
        <v>5</v>
      </c>
    </row>
    <row r="146" spans="1:7" x14ac:dyDescent="0.25">
      <c r="A146">
        <v>1997</v>
      </c>
      <c r="B146">
        <v>9</v>
      </c>
      <c r="C146" s="5" t="str">
        <f t="shared" si="5"/>
        <v>1997/9</v>
      </c>
      <c r="D146" t="s">
        <v>30</v>
      </c>
      <c r="E146" s="16">
        <v>133.61999511718801</v>
      </c>
      <c r="F146" s="7">
        <f>E146/GETPIVOTDATA("Revenue",'Pivot Revenue'!$E$8,"OrderDate",B146,"Years",A146)</f>
        <v>2.0073912309652485E-3</v>
      </c>
      <c r="G146">
        <f t="shared" si="4"/>
        <v>3</v>
      </c>
    </row>
    <row r="147" spans="1:7" x14ac:dyDescent="0.25">
      <c r="A147">
        <v>1997</v>
      </c>
      <c r="B147">
        <v>9</v>
      </c>
      <c r="C147" s="5" t="str">
        <f t="shared" si="5"/>
        <v>1997/9</v>
      </c>
      <c r="D147" t="s">
        <v>18</v>
      </c>
      <c r="E147" s="16">
        <v>206.30999755859401</v>
      </c>
      <c r="F147" s="7">
        <f>E147/GETPIVOTDATA("Revenue",'Pivot Revenue'!$E$8,"OrderDate",B147,"Years",A147)</f>
        <v>3.0994229538503439E-3</v>
      </c>
      <c r="G147">
        <f t="shared" si="4"/>
        <v>4</v>
      </c>
    </row>
    <row r="148" spans="1:7" x14ac:dyDescent="0.25">
      <c r="A148">
        <v>1997</v>
      </c>
      <c r="B148">
        <v>9</v>
      </c>
      <c r="C148" s="5" t="str">
        <f t="shared" si="5"/>
        <v>1997/9</v>
      </c>
      <c r="D148" t="s">
        <v>64</v>
      </c>
      <c r="E148" s="16">
        <v>292.85998535156301</v>
      </c>
      <c r="F148" s="7">
        <f>E148/GETPIVOTDATA("Revenue",'Pivot Revenue'!$E$8,"OrderDate",B148,"Years",A148)</f>
        <v>4.399675108352979E-3</v>
      </c>
      <c r="G148">
        <f t="shared" si="4"/>
        <v>4</v>
      </c>
    </row>
    <row r="149" spans="1:7" x14ac:dyDescent="0.25">
      <c r="A149">
        <v>1997</v>
      </c>
      <c r="B149">
        <v>9</v>
      </c>
      <c r="C149" s="5" t="str">
        <f t="shared" si="5"/>
        <v>1997/9</v>
      </c>
      <c r="D149" t="s">
        <v>51</v>
      </c>
      <c r="E149" s="16">
        <v>298.760009765625</v>
      </c>
      <c r="F149" s="7">
        <f>E149/GETPIVOTDATA("Revenue",'Pivot Revenue'!$E$8,"OrderDate",B149,"Years",A149)</f>
        <v>4.4883119718768984E-3</v>
      </c>
      <c r="G149">
        <f t="shared" si="4"/>
        <v>1</v>
      </c>
    </row>
    <row r="150" spans="1:7" x14ac:dyDescent="0.25">
      <c r="A150">
        <v>1997</v>
      </c>
      <c r="B150">
        <v>9</v>
      </c>
      <c r="C150" s="5" t="str">
        <f t="shared" si="5"/>
        <v>1997/9</v>
      </c>
      <c r="D150" t="s">
        <v>15</v>
      </c>
      <c r="E150" s="16">
        <v>335.60000610351602</v>
      </c>
      <c r="F150" s="7">
        <f>E150/GETPIVOTDATA("Revenue",'Pivot Revenue'!$E$8,"OrderDate",B150,"Years",A150)</f>
        <v>5.0417642118101231E-3</v>
      </c>
      <c r="G150">
        <f t="shared" si="4"/>
        <v>3</v>
      </c>
    </row>
    <row r="151" spans="1:7" x14ac:dyDescent="0.25">
      <c r="A151">
        <v>1997</v>
      </c>
      <c r="B151">
        <v>9</v>
      </c>
      <c r="C151" s="5" t="str">
        <f t="shared" si="5"/>
        <v>1997/9</v>
      </c>
      <c r="D151" t="s">
        <v>29</v>
      </c>
      <c r="E151" s="16">
        <v>359.85000610351602</v>
      </c>
      <c r="F151" s="7">
        <f>E151/GETPIVOTDATA("Revenue",'Pivot Revenue'!$E$8,"OrderDate",B151,"Years",A151)</f>
        <v>5.4060752365801389E-3</v>
      </c>
      <c r="G151">
        <f t="shared" si="4"/>
        <v>2</v>
      </c>
    </row>
    <row r="152" spans="1:7" x14ac:dyDescent="0.25">
      <c r="A152">
        <v>1997</v>
      </c>
      <c r="B152">
        <v>10</v>
      </c>
      <c r="C152" s="5" t="str">
        <f t="shared" si="5"/>
        <v>1997/10</v>
      </c>
      <c r="D152" t="s">
        <v>70</v>
      </c>
      <c r="E152" s="16">
        <v>38.830001831054702</v>
      </c>
      <c r="F152" s="7">
        <f>E152/GETPIVOTDATA("Revenue",'Pivot Revenue'!$E$8,"OrderDate",B152,"Years",A152)</f>
        <v>4.8058821105847506E-4</v>
      </c>
      <c r="G152">
        <f t="shared" si="4"/>
        <v>11</v>
      </c>
    </row>
    <row r="153" spans="1:7" x14ac:dyDescent="0.25">
      <c r="A153">
        <v>1997</v>
      </c>
      <c r="B153">
        <v>10</v>
      </c>
      <c r="C153" s="5" t="str">
        <f t="shared" si="5"/>
        <v>1997/10</v>
      </c>
      <c r="D153" t="s">
        <v>44</v>
      </c>
      <c r="E153" s="16">
        <v>83.940002441406307</v>
      </c>
      <c r="F153" s="7">
        <f>E153/GETPIVOTDATA("Revenue",'Pivot Revenue'!$E$8,"OrderDate",B153,"Years",A153)</f>
        <v>1.0389022329969782E-3</v>
      </c>
      <c r="G153">
        <f t="shared" si="4"/>
        <v>5</v>
      </c>
    </row>
    <row r="154" spans="1:7" x14ac:dyDescent="0.25">
      <c r="A154">
        <v>1997</v>
      </c>
      <c r="B154">
        <v>10</v>
      </c>
      <c r="C154" s="5" t="str">
        <f t="shared" si="5"/>
        <v>1997/10</v>
      </c>
      <c r="D154" t="s">
        <v>9</v>
      </c>
      <c r="E154" s="16">
        <v>88.360000610351605</v>
      </c>
      <c r="F154" s="7">
        <f>E154/GETPIVOTDATA("Revenue",'Pivot Revenue'!$E$8,"OrderDate",B154,"Years",A154)</f>
        <v>1.093607329899557E-3</v>
      </c>
      <c r="G154">
        <f t="shared" si="4"/>
        <v>1</v>
      </c>
    </row>
    <row r="155" spans="1:7" x14ac:dyDescent="0.25">
      <c r="A155">
        <v>1997</v>
      </c>
      <c r="B155">
        <v>10</v>
      </c>
      <c r="C155" s="5" t="str">
        <f t="shared" si="5"/>
        <v>1997/10</v>
      </c>
      <c r="D155" t="s">
        <v>25</v>
      </c>
      <c r="E155" s="16">
        <v>109.692497253418</v>
      </c>
      <c r="F155" s="7">
        <f>E155/GETPIVOTDATA("Revenue",'Pivot Revenue'!$E$8,"OrderDate",B155,"Years",A155)</f>
        <v>1.3576337505963219E-3</v>
      </c>
      <c r="G155">
        <f t="shared" si="4"/>
        <v>5</v>
      </c>
    </row>
    <row r="156" spans="1:7" x14ac:dyDescent="0.25">
      <c r="A156">
        <v>1997</v>
      </c>
      <c r="B156">
        <v>10</v>
      </c>
      <c r="C156" s="5" t="str">
        <f t="shared" si="5"/>
        <v>1997/10</v>
      </c>
      <c r="D156" t="s">
        <v>22</v>
      </c>
      <c r="E156" s="16">
        <v>131.52000427246099</v>
      </c>
      <c r="F156" s="7">
        <f>E156/GETPIVOTDATA("Revenue",'Pivot Revenue'!$E$8,"OrderDate",B156,"Years",A156)</f>
        <v>1.6277867780360132E-3</v>
      </c>
      <c r="G156">
        <f t="shared" si="4"/>
        <v>4</v>
      </c>
    </row>
    <row r="157" spans="1:7" x14ac:dyDescent="0.25">
      <c r="A157">
        <v>1997</v>
      </c>
      <c r="B157">
        <v>10</v>
      </c>
      <c r="C157" s="5" t="str">
        <f t="shared" si="5"/>
        <v>1997/10</v>
      </c>
      <c r="D157" t="s">
        <v>64</v>
      </c>
      <c r="E157" s="16">
        <v>136.77999877929699</v>
      </c>
      <c r="F157" s="7">
        <f>E157/GETPIVOTDATA("Revenue",'Pivot Revenue'!$E$8,"OrderDate",B157,"Years",A157)</f>
        <v>1.6928882776758099E-3</v>
      </c>
      <c r="G157">
        <f t="shared" si="4"/>
        <v>4</v>
      </c>
    </row>
    <row r="158" spans="1:7" x14ac:dyDescent="0.25">
      <c r="A158">
        <v>1997</v>
      </c>
      <c r="B158">
        <v>10</v>
      </c>
      <c r="C158" s="5" t="str">
        <f t="shared" si="5"/>
        <v>1997/10</v>
      </c>
      <c r="D158" t="s">
        <v>14</v>
      </c>
      <c r="E158" s="16">
        <v>269</v>
      </c>
      <c r="F158" s="7">
        <f>E158/GETPIVOTDATA("Revenue",'Pivot Revenue'!$E$8,"OrderDate",B158,"Years",A158)</f>
        <v>3.3293387246595019E-3</v>
      </c>
      <c r="G158">
        <f t="shared" si="4"/>
        <v>8</v>
      </c>
    </row>
    <row r="159" spans="1:7" x14ac:dyDescent="0.25">
      <c r="A159">
        <v>1997</v>
      </c>
      <c r="B159">
        <v>10</v>
      </c>
      <c r="C159" s="5" t="str">
        <f t="shared" si="5"/>
        <v>1997/10</v>
      </c>
      <c r="D159" t="s">
        <v>60</v>
      </c>
      <c r="E159" s="16">
        <v>307.610004425049</v>
      </c>
      <c r="F159" s="7">
        <f>E159/GETPIVOTDATA("Revenue",'Pivot Revenue'!$E$8,"OrderDate",B159,"Years",A159)</f>
        <v>3.8072040885687598E-3</v>
      </c>
      <c r="G159">
        <f t="shared" si="4"/>
        <v>4</v>
      </c>
    </row>
    <row r="160" spans="1:7" x14ac:dyDescent="0.25">
      <c r="A160">
        <v>1997</v>
      </c>
      <c r="B160">
        <v>10</v>
      </c>
      <c r="C160" s="5" t="str">
        <f t="shared" si="5"/>
        <v>1997/10</v>
      </c>
      <c r="D160" t="s">
        <v>26</v>
      </c>
      <c r="E160" s="16">
        <v>308.29998779296898</v>
      </c>
      <c r="F160" s="7">
        <f>E160/GETPIVOTDATA("Revenue",'Pivot Revenue'!$E$8,"OrderDate",B160,"Years",A160)</f>
        <v>3.8157438221977078E-3</v>
      </c>
      <c r="G160">
        <f t="shared" si="4"/>
        <v>7</v>
      </c>
    </row>
    <row r="161" spans="1:7" x14ac:dyDescent="0.25">
      <c r="A161">
        <v>1997</v>
      </c>
      <c r="B161">
        <v>10</v>
      </c>
      <c r="C161" s="5" t="str">
        <f t="shared" si="5"/>
        <v>1997/10</v>
      </c>
      <c r="D161" t="s">
        <v>78</v>
      </c>
      <c r="E161" s="16">
        <v>310.77999877929699</v>
      </c>
      <c r="F161" s="7">
        <f>E161/GETPIVOTDATA("Revenue",'Pivot Revenue'!$E$8,"OrderDate",B161,"Years",A161)</f>
        <v>3.8464382334035176E-3</v>
      </c>
      <c r="G161">
        <f t="shared" si="4"/>
        <v>4</v>
      </c>
    </row>
    <row r="162" spans="1:7" x14ac:dyDescent="0.25">
      <c r="A162">
        <v>1997</v>
      </c>
      <c r="B162">
        <v>11</v>
      </c>
      <c r="C162" s="5" t="str">
        <f t="shared" si="5"/>
        <v>1997/11</v>
      </c>
      <c r="D162" t="s">
        <v>19</v>
      </c>
      <c r="E162" s="16">
        <v>57.700000762939503</v>
      </c>
      <c r="F162" s="7">
        <f>E162/GETPIVOTDATA("Revenue",'Pivot Revenue'!$E$8,"OrderDate",B162,"Years",A162)</f>
        <v>1.1639102689126792E-3</v>
      </c>
      <c r="G162">
        <f t="shared" si="4"/>
        <v>5</v>
      </c>
    </row>
    <row r="163" spans="1:7" x14ac:dyDescent="0.25">
      <c r="A163">
        <v>1997</v>
      </c>
      <c r="B163">
        <v>11</v>
      </c>
      <c r="C163" s="5" t="str">
        <f t="shared" si="5"/>
        <v>1997/11</v>
      </c>
      <c r="D163" t="s">
        <v>26</v>
      </c>
      <c r="E163" s="16">
        <v>69.370002746582003</v>
      </c>
      <c r="F163" s="7">
        <f>E163/GETPIVOTDATA("Revenue",'Pivot Revenue'!$E$8,"OrderDate",B163,"Years",A163)</f>
        <v>1.3993146877583208E-3</v>
      </c>
      <c r="G163">
        <f t="shared" si="4"/>
        <v>7</v>
      </c>
    </row>
    <row r="164" spans="1:7" x14ac:dyDescent="0.25">
      <c r="A164">
        <v>1997</v>
      </c>
      <c r="B164">
        <v>11</v>
      </c>
      <c r="C164" s="5" t="str">
        <f t="shared" si="5"/>
        <v>1997/11</v>
      </c>
      <c r="D164" t="s">
        <v>52</v>
      </c>
      <c r="E164" s="16">
        <v>99.220001220703097</v>
      </c>
      <c r="F164" s="7">
        <f>E164/GETPIVOTDATA("Revenue",'Pivot Revenue'!$E$8,"OrderDate",B164,"Years",A164)</f>
        <v>2.0014415385671766E-3</v>
      </c>
      <c r="G164">
        <f t="shared" si="4"/>
        <v>8</v>
      </c>
    </row>
    <row r="165" spans="1:7" x14ac:dyDescent="0.25">
      <c r="A165">
        <v>1997</v>
      </c>
      <c r="B165">
        <v>11</v>
      </c>
      <c r="C165" s="5" t="str">
        <f t="shared" si="5"/>
        <v>1997/11</v>
      </c>
      <c r="D165" t="s">
        <v>31</v>
      </c>
      <c r="E165" s="16">
        <v>121.55999755859401</v>
      </c>
      <c r="F165" s="7">
        <f>E165/GETPIVOTDATA("Revenue",'Pivot Revenue'!$E$8,"OrderDate",B165,"Years",A165)</f>
        <v>2.4520784675331067E-3</v>
      </c>
      <c r="G165">
        <f t="shared" si="4"/>
        <v>4</v>
      </c>
    </row>
    <row r="166" spans="1:7" x14ac:dyDescent="0.25">
      <c r="A166">
        <v>1997</v>
      </c>
      <c r="B166">
        <v>11</v>
      </c>
      <c r="C166" s="5" t="str">
        <f t="shared" si="5"/>
        <v>1997/11</v>
      </c>
      <c r="D166" t="s">
        <v>58</v>
      </c>
      <c r="E166" s="16">
        <v>133.20999145507801</v>
      </c>
      <c r="F166" s="7">
        <f>E166/GETPIVOTDATA("Revenue",'Pivot Revenue'!$E$8,"OrderDate",B166,"Years",A166)</f>
        <v>2.6870792881500283E-3</v>
      </c>
      <c r="G166">
        <f t="shared" si="4"/>
        <v>5</v>
      </c>
    </row>
    <row r="167" spans="1:7" x14ac:dyDescent="0.25">
      <c r="A167">
        <v>1997</v>
      </c>
      <c r="B167">
        <v>11</v>
      </c>
      <c r="C167" s="5" t="str">
        <f t="shared" si="5"/>
        <v>1997/11</v>
      </c>
      <c r="D167" t="s">
        <v>54</v>
      </c>
      <c r="E167" s="16">
        <v>199.10000610351599</v>
      </c>
      <c r="F167" s="7">
        <f>E167/GETPIVOTDATA("Revenue",'Pivot Revenue'!$E$8,"OrderDate",B167,"Years",A167)</f>
        <v>4.0161965091914109E-3</v>
      </c>
      <c r="G167">
        <f t="shared" si="4"/>
        <v>6</v>
      </c>
    </row>
    <row r="168" spans="1:7" x14ac:dyDescent="0.25">
      <c r="A168">
        <v>1997</v>
      </c>
      <c r="B168">
        <v>11</v>
      </c>
      <c r="C168" s="5" t="str">
        <f t="shared" si="5"/>
        <v>1997/11</v>
      </c>
      <c r="D168" t="s">
        <v>34</v>
      </c>
      <c r="E168" s="16">
        <v>221.45999145507801</v>
      </c>
      <c r="F168" s="7">
        <f>E168/GETPIVOTDATA("Revenue",'Pivot Revenue'!$E$8,"OrderDate",B168,"Years",A168)</f>
        <v>4.4672366516403505E-3</v>
      </c>
      <c r="G168">
        <f t="shared" si="4"/>
        <v>5</v>
      </c>
    </row>
    <row r="169" spans="1:7" x14ac:dyDescent="0.25">
      <c r="A169">
        <v>1997</v>
      </c>
      <c r="B169">
        <v>11</v>
      </c>
      <c r="C169" s="5" t="str">
        <f t="shared" si="5"/>
        <v>1997/11</v>
      </c>
      <c r="D169" t="s">
        <v>74</v>
      </c>
      <c r="E169" s="16">
        <v>230.45999145507801</v>
      </c>
      <c r="F169" s="7">
        <f>E169/GETPIVOTDATA("Revenue",'Pivot Revenue'!$E$8,"OrderDate",B169,"Years",A169)</f>
        <v>4.6487824450841221E-3</v>
      </c>
      <c r="G169">
        <f t="shared" si="4"/>
        <v>5</v>
      </c>
    </row>
    <row r="170" spans="1:7" x14ac:dyDescent="0.25">
      <c r="A170">
        <v>1997</v>
      </c>
      <c r="B170">
        <v>11</v>
      </c>
      <c r="C170" s="5" t="str">
        <f t="shared" si="5"/>
        <v>1997/11</v>
      </c>
      <c r="D170" t="s">
        <v>7</v>
      </c>
      <c r="E170" s="16">
        <v>238.96000671386699</v>
      </c>
      <c r="F170" s="7">
        <f>E170/GETPIVOTDATA("Revenue",'Pivot Revenue'!$E$8,"OrderDate",B170,"Years",A170)</f>
        <v>4.8202426689109021E-3</v>
      </c>
      <c r="G170">
        <f t="shared" si="4"/>
        <v>3</v>
      </c>
    </row>
    <row r="171" spans="1:7" x14ac:dyDescent="0.25">
      <c r="A171">
        <v>1997</v>
      </c>
      <c r="B171">
        <v>11</v>
      </c>
      <c r="C171" s="5" t="str">
        <f t="shared" si="5"/>
        <v>1997/11</v>
      </c>
      <c r="D171" t="s">
        <v>12</v>
      </c>
      <c r="E171" s="16">
        <v>273.075004577637</v>
      </c>
      <c r="F171" s="7">
        <f>E171/GETPIVOTDATA("Revenue",'Pivot Revenue'!$E$8,"OrderDate",B171,"Years",A171)</f>
        <v>5.5084020417454265E-3</v>
      </c>
      <c r="G171">
        <f t="shared" si="4"/>
        <v>5</v>
      </c>
    </row>
    <row r="172" spans="1:7" x14ac:dyDescent="0.25">
      <c r="A172">
        <v>1997</v>
      </c>
      <c r="B172">
        <v>12</v>
      </c>
      <c r="C172" s="5" t="str">
        <f t="shared" si="5"/>
        <v>1997/12</v>
      </c>
      <c r="D172" t="s">
        <v>5</v>
      </c>
      <c r="E172" s="16">
        <v>19.7600002288818</v>
      </c>
      <c r="F172" s="7">
        <f>E172/GETPIVOTDATA("Revenue",'Pivot Revenue'!$E$8,"OrderDate",B172,"Years",A172)</f>
        <v>2.399289706619571E-4</v>
      </c>
      <c r="G172">
        <f t="shared" si="4"/>
        <v>2</v>
      </c>
    </row>
    <row r="173" spans="1:7" x14ac:dyDescent="0.25">
      <c r="A173">
        <v>1997</v>
      </c>
      <c r="B173">
        <v>12</v>
      </c>
      <c r="C173" s="5" t="str">
        <f t="shared" si="5"/>
        <v>1997/12</v>
      </c>
      <c r="D173" t="s">
        <v>53</v>
      </c>
      <c r="E173" s="16">
        <v>62.25</v>
      </c>
      <c r="F173" s="7">
        <f>E173/GETPIVOTDATA("Revenue",'Pivot Revenue'!$E$8,"OrderDate",B173,"Years",A173)</f>
        <v>7.5584910175641325E-4</v>
      </c>
      <c r="G173">
        <f t="shared" si="4"/>
        <v>4</v>
      </c>
    </row>
    <row r="174" spans="1:7" x14ac:dyDescent="0.25">
      <c r="A174">
        <v>1997</v>
      </c>
      <c r="B174">
        <v>12</v>
      </c>
      <c r="C174" s="5" t="str">
        <f t="shared" si="5"/>
        <v>1997/12</v>
      </c>
      <c r="D174" t="s">
        <v>23</v>
      </c>
      <c r="E174" s="16">
        <v>95.330001831054702</v>
      </c>
      <c r="F174" s="7">
        <f>E174/GETPIVOTDATA("Revenue",'Pivot Revenue'!$E$8,"OrderDate",B174,"Years",A174)</f>
        <v>1.1575115864167057E-3</v>
      </c>
      <c r="G174">
        <f t="shared" si="4"/>
        <v>2</v>
      </c>
    </row>
    <row r="175" spans="1:7" x14ac:dyDescent="0.25">
      <c r="A175">
        <v>1997</v>
      </c>
      <c r="B175">
        <v>12</v>
      </c>
      <c r="C175" s="5" t="str">
        <f t="shared" si="5"/>
        <v>1997/12</v>
      </c>
      <c r="D175" t="s">
        <v>52</v>
      </c>
      <c r="E175" s="16">
        <v>132.75999450683599</v>
      </c>
      <c r="F175" s="7">
        <f>E175/GETPIVOTDATA("Revenue",'Pivot Revenue'!$E$8,"OrderDate",B175,"Years",A175)</f>
        <v>1.611992330878367E-3</v>
      </c>
      <c r="G175">
        <f t="shared" si="4"/>
        <v>8</v>
      </c>
    </row>
    <row r="176" spans="1:7" x14ac:dyDescent="0.25">
      <c r="A176">
        <v>1997</v>
      </c>
      <c r="B176">
        <v>12</v>
      </c>
      <c r="C176" s="5" t="str">
        <f t="shared" si="5"/>
        <v>1997/12</v>
      </c>
      <c r="D176" t="s">
        <v>49</v>
      </c>
      <c r="E176" s="16">
        <v>221.02000427246099</v>
      </c>
      <c r="F176" s="7">
        <f>E176/GETPIVOTDATA("Revenue",'Pivot Revenue'!$E$8,"OrderDate",B176,"Years",A176)</f>
        <v>2.6836589831251128E-3</v>
      </c>
      <c r="G176">
        <f t="shared" si="4"/>
        <v>3</v>
      </c>
    </row>
    <row r="177" spans="1:7" x14ac:dyDescent="0.25">
      <c r="A177">
        <v>1997</v>
      </c>
      <c r="B177">
        <v>12</v>
      </c>
      <c r="C177" s="5" t="str">
        <f t="shared" si="5"/>
        <v>1997/12</v>
      </c>
      <c r="D177" t="s">
        <v>70</v>
      </c>
      <c r="E177" s="16">
        <v>225.329998016357</v>
      </c>
      <c r="F177" s="7">
        <f>E177/GETPIVOTDATA("Revenue",'Pivot Revenue'!$E$8,"OrderDate",B177,"Years",A177)</f>
        <v>2.7359915919588406E-3</v>
      </c>
      <c r="G177">
        <f t="shared" si="4"/>
        <v>11</v>
      </c>
    </row>
    <row r="178" spans="1:7" x14ac:dyDescent="0.25">
      <c r="A178">
        <v>1997</v>
      </c>
      <c r="B178">
        <v>12</v>
      </c>
      <c r="C178" s="5" t="str">
        <f t="shared" si="5"/>
        <v>1997/12</v>
      </c>
      <c r="D178" t="s">
        <v>14</v>
      </c>
      <c r="E178" s="16">
        <v>234.61000061035199</v>
      </c>
      <c r="F178" s="7">
        <f>E178/GETPIVOTDATA("Revenue",'Pivot Revenue'!$E$8,"OrderDate",B178,"Years",A178)</f>
        <v>2.8486708148498974E-3</v>
      </c>
      <c r="G178">
        <f t="shared" si="4"/>
        <v>8</v>
      </c>
    </row>
    <row r="179" spans="1:7" x14ac:dyDescent="0.25">
      <c r="A179">
        <v>1997</v>
      </c>
      <c r="B179">
        <v>12</v>
      </c>
      <c r="C179" s="5" t="str">
        <f t="shared" si="5"/>
        <v>1997/12</v>
      </c>
      <c r="D179" t="s">
        <v>26</v>
      </c>
      <c r="E179" s="16">
        <v>237.13000488281301</v>
      </c>
      <c r="F179" s="7">
        <f>E179/GETPIVOTDATA("Revenue",'Pivot Revenue'!$E$8,"OrderDate",B179,"Years",A179)</f>
        <v>2.8792690954243874E-3</v>
      </c>
      <c r="G179">
        <f t="shared" si="4"/>
        <v>7</v>
      </c>
    </row>
    <row r="180" spans="1:7" x14ac:dyDescent="0.25">
      <c r="A180">
        <v>1997</v>
      </c>
      <c r="B180">
        <v>12</v>
      </c>
      <c r="C180" s="5" t="str">
        <f t="shared" si="5"/>
        <v>1997/12</v>
      </c>
      <c r="D180" t="s">
        <v>42</v>
      </c>
      <c r="E180" s="16">
        <v>300.489990234375</v>
      </c>
      <c r="F180" s="7">
        <f>E180/GETPIVOTDATA("Revenue",'Pivot Revenue'!$E$8,"OrderDate",B180,"Years",A180)</f>
        <v>3.6485958105292489E-3</v>
      </c>
      <c r="G180">
        <f t="shared" si="4"/>
        <v>7</v>
      </c>
    </row>
    <row r="181" spans="1:7" x14ac:dyDescent="0.25">
      <c r="A181">
        <v>1997</v>
      </c>
      <c r="B181">
        <v>12</v>
      </c>
      <c r="C181" s="5" t="str">
        <f t="shared" si="5"/>
        <v>1997/12</v>
      </c>
      <c r="D181" t="s">
        <v>44</v>
      </c>
      <c r="E181" s="16">
        <v>325.45001220703102</v>
      </c>
      <c r="F181" s="7">
        <f>E181/GETPIVOTDATA("Revenue",'Pivot Revenue'!$E$8,"OrderDate",B181,"Years",A181)</f>
        <v>3.9516642472818978E-3</v>
      </c>
      <c r="G181">
        <f t="shared" si="4"/>
        <v>5</v>
      </c>
    </row>
    <row r="182" spans="1:7" x14ac:dyDescent="0.25">
      <c r="A182">
        <v>1998</v>
      </c>
      <c r="B182">
        <v>1</v>
      </c>
      <c r="C182" s="5" t="str">
        <f t="shared" si="5"/>
        <v>1998/1</v>
      </c>
      <c r="D182" t="s">
        <v>54</v>
      </c>
      <c r="E182" s="16">
        <v>174.75999450683599</v>
      </c>
      <c r="F182" s="7">
        <f>E182/GETPIVOTDATA("Revenue",'Pivot Revenue'!$E$8,"OrderDate",B182,"Years",A182)</f>
        <v>1.5431392285301054E-3</v>
      </c>
      <c r="G182">
        <f t="shared" si="4"/>
        <v>6</v>
      </c>
    </row>
    <row r="183" spans="1:7" x14ac:dyDescent="0.25">
      <c r="A183">
        <v>1998</v>
      </c>
      <c r="B183">
        <v>1</v>
      </c>
      <c r="C183" s="5" t="str">
        <f t="shared" si="5"/>
        <v>1998/1</v>
      </c>
      <c r="D183" t="s">
        <v>14</v>
      </c>
      <c r="E183" s="16">
        <v>211.10000610351599</v>
      </c>
      <c r="F183" s="7">
        <f>E183/GETPIVOTDATA("Revenue",'Pivot Revenue'!$E$8,"OrderDate",B183,"Years",A183)</f>
        <v>1.8640232936636865E-3</v>
      </c>
      <c r="G183">
        <f t="shared" si="4"/>
        <v>8</v>
      </c>
    </row>
    <row r="184" spans="1:7" x14ac:dyDescent="0.25">
      <c r="A184">
        <v>1998</v>
      </c>
      <c r="B184">
        <v>1</v>
      </c>
      <c r="C184" s="5" t="str">
        <f t="shared" si="5"/>
        <v>1998/1</v>
      </c>
      <c r="D184" t="s">
        <v>10</v>
      </c>
      <c r="E184" s="16">
        <v>214.73999786376999</v>
      </c>
      <c r="F184" s="7">
        <f>E184/GETPIVOTDATA("Revenue",'Pivot Revenue'!$E$8,"OrderDate",B184,"Years",A184)</f>
        <v>1.8961645974708034E-3</v>
      </c>
      <c r="G184">
        <f t="shared" si="4"/>
        <v>13</v>
      </c>
    </row>
    <row r="185" spans="1:7" x14ac:dyDescent="0.25">
      <c r="A185">
        <v>1998</v>
      </c>
      <c r="B185">
        <v>1</v>
      </c>
      <c r="C185" s="5" t="str">
        <f t="shared" si="5"/>
        <v>1998/1</v>
      </c>
      <c r="D185" t="s">
        <v>78</v>
      </c>
      <c r="E185" s="16">
        <v>217.64001464843801</v>
      </c>
      <c r="F185" s="7">
        <f>E185/GETPIVOTDATA("Revenue",'Pivot Revenue'!$E$8,"OrderDate",B185,"Years",A185)</f>
        <v>1.9217718863497346E-3</v>
      </c>
      <c r="G185">
        <f t="shared" si="4"/>
        <v>4</v>
      </c>
    </row>
    <row r="186" spans="1:7" x14ac:dyDescent="0.25">
      <c r="A186">
        <v>1998</v>
      </c>
      <c r="B186">
        <v>1</v>
      </c>
      <c r="C186" s="5" t="str">
        <f t="shared" si="5"/>
        <v>1998/1</v>
      </c>
      <c r="D186" t="s">
        <v>66</v>
      </c>
      <c r="E186" s="16">
        <v>231.830001831055</v>
      </c>
      <c r="F186" s="7">
        <f>E186/GETPIVOTDATA("Revenue",'Pivot Revenue'!$E$8,"OrderDate",B186,"Years",A186)</f>
        <v>2.0470701614820281E-3</v>
      </c>
      <c r="G186">
        <f t="shared" si="4"/>
        <v>1</v>
      </c>
    </row>
    <row r="187" spans="1:7" x14ac:dyDescent="0.25">
      <c r="A187">
        <v>1998</v>
      </c>
      <c r="B187">
        <v>1</v>
      </c>
      <c r="C187" s="5" t="str">
        <f t="shared" si="5"/>
        <v>1998/1</v>
      </c>
      <c r="D187" t="s">
        <v>70</v>
      </c>
      <c r="E187" s="16">
        <v>254.09999084472699</v>
      </c>
      <c r="F187" s="7">
        <f>E187/GETPIVOTDATA("Revenue",'Pivot Revenue'!$E$8,"OrderDate",B187,"Years",A187)</f>
        <v>2.2437152447169527E-3</v>
      </c>
      <c r="G187">
        <f t="shared" si="4"/>
        <v>11</v>
      </c>
    </row>
    <row r="188" spans="1:7" x14ac:dyDescent="0.25">
      <c r="A188">
        <v>1998</v>
      </c>
      <c r="B188">
        <v>1</v>
      </c>
      <c r="C188" s="5" t="str">
        <f t="shared" si="5"/>
        <v>1998/1</v>
      </c>
      <c r="D188" t="s">
        <v>19</v>
      </c>
      <c r="E188" s="16">
        <v>256.45999145507801</v>
      </c>
      <c r="F188" s="7">
        <f>E188/GETPIVOTDATA("Revenue",'Pivot Revenue'!$E$8,"OrderDate",B188,"Years",A188)</f>
        <v>2.2645541645822495E-3</v>
      </c>
      <c r="G188">
        <f t="shared" si="4"/>
        <v>5</v>
      </c>
    </row>
    <row r="189" spans="1:7" x14ac:dyDescent="0.25">
      <c r="A189">
        <v>1998</v>
      </c>
      <c r="B189">
        <v>1</v>
      </c>
      <c r="C189" s="5" t="str">
        <f t="shared" si="5"/>
        <v>1998/1</v>
      </c>
      <c r="D189" t="s">
        <v>61</v>
      </c>
      <c r="E189" s="16">
        <v>271.66250610351602</v>
      </c>
      <c r="F189" s="7">
        <f>E189/GETPIVOTDATA("Revenue",'Pivot Revenue'!$E$8,"OrderDate",B189,"Years",A189)</f>
        <v>2.3987931063521326E-3</v>
      </c>
      <c r="G189">
        <f t="shared" si="4"/>
        <v>8</v>
      </c>
    </row>
    <row r="190" spans="1:7" x14ac:dyDescent="0.25">
      <c r="A190">
        <v>1998</v>
      </c>
      <c r="B190">
        <v>1</v>
      </c>
      <c r="C190" s="5" t="str">
        <f t="shared" si="5"/>
        <v>1998/1</v>
      </c>
      <c r="D190" t="s">
        <v>49</v>
      </c>
      <c r="E190" s="16">
        <v>292.22000122070301</v>
      </c>
      <c r="F190" s="7">
        <f>E190/GETPIVOTDATA("Revenue",'Pivot Revenue'!$E$8,"OrderDate",B190,"Years",A190)</f>
        <v>2.5803167854136265E-3</v>
      </c>
      <c r="G190">
        <f t="shared" si="4"/>
        <v>3</v>
      </c>
    </row>
    <row r="191" spans="1:7" x14ac:dyDescent="0.25">
      <c r="A191">
        <v>1998</v>
      </c>
      <c r="B191">
        <v>1</v>
      </c>
      <c r="C191" s="5" t="str">
        <f t="shared" si="5"/>
        <v>1998/1</v>
      </c>
      <c r="D191" t="s">
        <v>74</v>
      </c>
      <c r="E191" s="16">
        <v>298.32000732421898</v>
      </c>
      <c r="F191" s="7">
        <f>E191/GETPIVOTDATA("Revenue",'Pivot Revenue'!$E$8,"OrderDate",B191,"Years",A191)</f>
        <v>2.6341801351989825E-3</v>
      </c>
      <c r="G191">
        <f t="shared" si="4"/>
        <v>5</v>
      </c>
    </row>
    <row r="192" spans="1:7" x14ac:dyDescent="0.25">
      <c r="A192">
        <v>1998</v>
      </c>
      <c r="B192">
        <v>2</v>
      </c>
      <c r="C192" s="5" t="str">
        <f t="shared" si="5"/>
        <v>1998/2</v>
      </c>
      <c r="D192" t="s">
        <v>72</v>
      </c>
      <c r="E192" s="16">
        <v>71.25</v>
      </c>
      <c r="F192" s="7">
        <f>E192/GETPIVOTDATA("Revenue",'Pivot Revenue'!$E$8,"OrderDate",B192,"Years",A192)</f>
        <v>6.4798430218057559E-4</v>
      </c>
      <c r="G192">
        <f t="shared" si="4"/>
        <v>4</v>
      </c>
    </row>
    <row r="193" spans="1:7" x14ac:dyDescent="0.25">
      <c r="A193">
        <v>1998</v>
      </c>
      <c r="B193">
        <v>2</v>
      </c>
      <c r="C193" s="5" t="str">
        <f t="shared" si="5"/>
        <v>1998/2</v>
      </c>
      <c r="D193" t="s">
        <v>29</v>
      </c>
      <c r="E193" s="16">
        <v>100.330001831055</v>
      </c>
      <c r="F193" s="7">
        <f>E193/GETPIVOTDATA("Revenue",'Pivot Revenue'!$E$8,"OrderDate",B193,"Years",A193)</f>
        <v>9.1245285928802866E-4</v>
      </c>
      <c r="G193">
        <f t="shared" si="4"/>
        <v>2</v>
      </c>
    </row>
    <row r="194" spans="1:7" x14ac:dyDescent="0.25">
      <c r="A194">
        <v>1998</v>
      </c>
      <c r="B194">
        <v>2</v>
      </c>
      <c r="C194" s="5" t="str">
        <f t="shared" si="5"/>
        <v>1998/2</v>
      </c>
      <c r="D194" t="s">
        <v>21</v>
      </c>
      <c r="E194" s="16">
        <v>118.040000915527</v>
      </c>
      <c r="F194" s="7">
        <f>E194/GETPIVOTDATA("Revenue",'Pivot Revenue'!$E$8,"OrderDate",B194,"Years",A194)</f>
        <v>1.0735167385634002E-3</v>
      </c>
      <c r="G194">
        <f t="shared" ref="G194:G231" si="6">COUNTIF(D:D,"*" &amp; D194 &amp; "*")</f>
        <v>2</v>
      </c>
    </row>
    <row r="195" spans="1:7" x14ac:dyDescent="0.25">
      <c r="A195">
        <v>1998</v>
      </c>
      <c r="B195">
        <v>2</v>
      </c>
      <c r="C195" s="5" t="str">
        <f t="shared" ref="C195:C231" si="7">A195&amp; "/" &amp;B195</f>
        <v>1998/2</v>
      </c>
      <c r="D195" t="s">
        <v>70</v>
      </c>
      <c r="E195" s="16">
        <v>126.05999755859401</v>
      </c>
      <c r="F195" s="7">
        <f>E195/GETPIVOTDATA("Revenue",'Pivot Revenue'!$E$8,"OrderDate",B195,"Years",A195)</f>
        <v>1.1464547305388153E-3</v>
      </c>
      <c r="G195">
        <f t="shared" si="6"/>
        <v>11</v>
      </c>
    </row>
    <row r="196" spans="1:7" x14ac:dyDescent="0.25">
      <c r="A196">
        <v>1998</v>
      </c>
      <c r="B196">
        <v>2</v>
      </c>
      <c r="C196" s="5" t="str">
        <f t="shared" si="7"/>
        <v>1998/2</v>
      </c>
      <c r="D196" t="s">
        <v>56</v>
      </c>
      <c r="E196" s="16">
        <v>137.62001037597699</v>
      </c>
      <c r="F196" s="7">
        <f>E196/GETPIVOTDATA("Revenue",'Pivot Revenue'!$E$8,"OrderDate",B196,"Years",A196)</f>
        <v>1.251587458099102E-3</v>
      </c>
      <c r="G196">
        <f t="shared" si="6"/>
        <v>1</v>
      </c>
    </row>
    <row r="197" spans="1:7" x14ac:dyDescent="0.25">
      <c r="A197">
        <v>1998</v>
      </c>
      <c r="B197">
        <v>2</v>
      </c>
      <c r="C197" s="5" t="str">
        <f t="shared" si="7"/>
        <v>1998/2</v>
      </c>
      <c r="D197" t="s">
        <v>55</v>
      </c>
      <c r="E197" s="16">
        <v>152.83999633789099</v>
      </c>
      <c r="F197" s="7">
        <f>E197/GETPIVOTDATA("Revenue",'Pivot Revenue'!$E$8,"OrderDate",B197,"Years",A197)</f>
        <v>1.3900058718917898E-3</v>
      </c>
      <c r="G197">
        <f t="shared" si="6"/>
        <v>5</v>
      </c>
    </row>
    <row r="198" spans="1:7" x14ac:dyDescent="0.25">
      <c r="A198">
        <v>1998</v>
      </c>
      <c r="B198">
        <v>2</v>
      </c>
      <c r="C198" s="5" t="str">
        <f t="shared" si="7"/>
        <v>1998/2</v>
      </c>
      <c r="D198" t="s">
        <v>57</v>
      </c>
      <c r="E198" s="16">
        <v>172.75999450683599</v>
      </c>
      <c r="F198" s="7">
        <f>E198/GETPIVOTDATA("Revenue",'Pivot Revenue'!$E$8,"OrderDate",B198,"Years",A198)</f>
        <v>1.5711686243541361E-3</v>
      </c>
      <c r="G198">
        <f t="shared" si="6"/>
        <v>5</v>
      </c>
    </row>
    <row r="199" spans="1:7" x14ac:dyDescent="0.25">
      <c r="A199">
        <v>1998</v>
      </c>
      <c r="B199">
        <v>2</v>
      </c>
      <c r="C199" s="5" t="str">
        <f t="shared" si="7"/>
        <v>1998/2</v>
      </c>
      <c r="D199" t="s">
        <v>77</v>
      </c>
      <c r="E199" s="16">
        <v>174.94999694824199</v>
      </c>
      <c r="F199" s="7">
        <f>E199/GETPIVOTDATA("Revenue",'Pivot Revenue'!$E$8,"OrderDate",B199,"Years",A199)</f>
        <v>1.5910856377403567E-3</v>
      </c>
      <c r="G199">
        <f t="shared" si="6"/>
        <v>3</v>
      </c>
    </row>
    <row r="200" spans="1:7" x14ac:dyDescent="0.25">
      <c r="A200">
        <v>1998</v>
      </c>
      <c r="B200">
        <v>2</v>
      </c>
      <c r="C200" s="5" t="str">
        <f t="shared" si="7"/>
        <v>1998/2</v>
      </c>
      <c r="D200" t="s">
        <v>10</v>
      </c>
      <c r="E200" s="16">
        <v>186.560005187988</v>
      </c>
      <c r="F200" s="7">
        <f>E200/GETPIVOTDATA("Revenue",'Pivot Revenue'!$E$8,"OrderDate",B200,"Years",A200)</f>
        <v>1.6966730494953398E-3</v>
      </c>
      <c r="G200">
        <f t="shared" si="6"/>
        <v>13</v>
      </c>
    </row>
    <row r="201" spans="1:7" x14ac:dyDescent="0.25">
      <c r="A201">
        <v>1998</v>
      </c>
      <c r="B201">
        <v>2</v>
      </c>
      <c r="C201" s="5" t="str">
        <f t="shared" si="7"/>
        <v>1998/2</v>
      </c>
      <c r="D201" t="s">
        <v>18</v>
      </c>
      <c r="E201" s="16">
        <v>188.5</v>
      </c>
      <c r="F201" s="7">
        <f>E201/GETPIVOTDATA("Revenue",'Pivot Revenue'!$E$8,"OrderDate",B201,"Years",A201)</f>
        <v>1.7143163643654525E-3</v>
      </c>
      <c r="G201">
        <f t="shared" si="6"/>
        <v>4</v>
      </c>
    </row>
    <row r="202" spans="1:7" x14ac:dyDescent="0.25">
      <c r="A202">
        <v>1998</v>
      </c>
      <c r="B202">
        <v>3</v>
      </c>
      <c r="C202" s="5" t="str">
        <f t="shared" si="7"/>
        <v>1998/3</v>
      </c>
      <c r="D202" t="s">
        <v>10</v>
      </c>
      <c r="E202" s="16">
        <v>83.994998931884794</v>
      </c>
      <c r="F202" s="7">
        <f>E202/GETPIVOTDATA("Revenue",'Pivot Revenue'!$E$8,"OrderDate",B202,"Years",A202)</f>
        <v>6.9436438032522676E-4</v>
      </c>
      <c r="G202">
        <f t="shared" si="6"/>
        <v>13</v>
      </c>
    </row>
    <row r="203" spans="1:7" x14ac:dyDescent="0.25">
      <c r="A203">
        <v>1998</v>
      </c>
      <c r="B203">
        <v>3</v>
      </c>
      <c r="C203" s="5" t="str">
        <f t="shared" si="7"/>
        <v>1998/3</v>
      </c>
      <c r="D203" t="s">
        <v>73</v>
      </c>
      <c r="E203" s="16">
        <v>101.58999633789099</v>
      </c>
      <c r="F203" s="7">
        <f>E203/GETPIVOTDATA("Revenue",'Pivot Revenue'!$E$8,"OrderDate",B203,"Years",A203)</f>
        <v>8.3981755760966295E-4</v>
      </c>
      <c r="G203">
        <f t="shared" si="6"/>
        <v>6</v>
      </c>
    </row>
    <row r="204" spans="1:7" x14ac:dyDescent="0.25">
      <c r="A204">
        <v>1998</v>
      </c>
      <c r="B204">
        <v>3</v>
      </c>
      <c r="C204" s="5" t="str">
        <f t="shared" si="7"/>
        <v>1998/3</v>
      </c>
      <c r="D204" t="s">
        <v>64</v>
      </c>
      <c r="E204" s="16">
        <v>112.5</v>
      </c>
      <c r="F204" s="7">
        <f>E204/GETPIVOTDATA("Revenue",'Pivot Revenue'!$E$8,"OrderDate",B204,"Years",A204)</f>
        <v>9.3000766450316501E-4</v>
      </c>
      <c r="G204">
        <f t="shared" si="6"/>
        <v>4</v>
      </c>
    </row>
    <row r="205" spans="1:7" x14ac:dyDescent="0.25">
      <c r="A205">
        <v>1998</v>
      </c>
      <c r="B205">
        <v>3</v>
      </c>
      <c r="C205" s="5" t="str">
        <f t="shared" si="7"/>
        <v>1998/3</v>
      </c>
      <c r="D205" t="s">
        <v>71</v>
      </c>
      <c r="E205" s="16">
        <v>171.31999206543</v>
      </c>
      <c r="F205" s="7">
        <f>E205/GETPIVOTDATA("Revenue",'Pivot Revenue'!$E$8,"OrderDate",B205,"Years",A205)</f>
        <v>1.4162569395864116E-3</v>
      </c>
      <c r="G205">
        <f t="shared" si="6"/>
        <v>1</v>
      </c>
    </row>
    <row r="206" spans="1:7" x14ac:dyDescent="0.25">
      <c r="A206">
        <v>1998</v>
      </c>
      <c r="B206">
        <v>3</v>
      </c>
      <c r="C206" s="5" t="str">
        <f t="shared" si="7"/>
        <v>1998/3</v>
      </c>
      <c r="D206" t="s">
        <v>36</v>
      </c>
      <c r="E206" s="16">
        <v>180.260009765625</v>
      </c>
      <c r="F206" s="7">
        <f>E206/GETPIVOTDATA("Revenue",'Pivot Revenue'!$E$8,"OrderDate",B206,"Years",A206)</f>
        <v>1.4901616949817478E-3</v>
      </c>
      <c r="G206">
        <f t="shared" si="6"/>
        <v>5</v>
      </c>
    </row>
    <row r="207" spans="1:7" x14ac:dyDescent="0.25">
      <c r="A207">
        <v>1998</v>
      </c>
      <c r="B207">
        <v>3</v>
      </c>
      <c r="C207" s="5" t="str">
        <f t="shared" si="7"/>
        <v>1998/3</v>
      </c>
      <c r="D207" t="s">
        <v>33</v>
      </c>
      <c r="E207" s="16">
        <v>223.25999450683599</v>
      </c>
      <c r="F207" s="7">
        <f>E207/GETPIVOTDATA("Revenue",'Pivot Revenue'!$E$8,"OrderDate",B207,"Years",A207)</f>
        <v>1.8456311650514843E-3</v>
      </c>
      <c r="G207">
        <f t="shared" si="6"/>
        <v>1</v>
      </c>
    </row>
    <row r="208" spans="1:7" x14ac:dyDescent="0.25">
      <c r="A208">
        <v>1998</v>
      </c>
      <c r="B208">
        <v>3</v>
      </c>
      <c r="C208" s="5" t="str">
        <f t="shared" si="7"/>
        <v>1998/3</v>
      </c>
      <c r="D208" t="s">
        <v>13</v>
      </c>
      <c r="E208" s="16">
        <v>235.19000244140599</v>
      </c>
      <c r="F208" s="7">
        <f>E208/GETPIVOTDATA("Revenue",'Pivot Revenue'!$E$8,"OrderDate",B208,"Years",A208)</f>
        <v>1.9442533767557836E-3</v>
      </c>
      <c r="G208">
        <f t="shared" si="6"/>
        <v>3</v>
      </c>
    </row>
    <row r="209" spans="1:7" x14ac:dyDescent="0.25">
      <c r="A209">
        <v>1998</v>
      </c>
      <c r="B209">
        <v>3</v>
      </c>
      <c r="C209" s="5" t="str">
        <f t="shared" si="7"/>
        <v>1998/3</v>
      </c>
      <c r="D209" t="s">
        <v>7</v>
      </c>
      <c r="E209" s="16">
        <v>237.830001831055</v>
      </c>
      <c r="F209" s="7">
        <f>E209/GETPIVOTDATA("Revenue",'Pivot Revenue'!$E$8,"OrderDate",B209,"Years",A209)</f>
        <v>1.9660775515705146E-3</v>
      </c>
      <c r="G209">
        <f t="shared" si="6"/>
        <v>3</v>
      </c>
    </row>
    <row r="210" spans="1:7" x14ac:dyDescent="0.25">
      <c r="A210">
        <v>1998</v>
      </c>
      <c r="B210">
        <v>3</v>
      </c>
      <c r="C210" s="5" t="str">
        <f t="shared" si="7"/>
        <v>1998/3</v>
      </c>
      <c r="D210" t="s">
        <v>60</v>
      </c>
      <c r="E210" s="16">
        <v>276.939994812012</v>
      </c>
      <c r="F210" s="7">
        <f>E210/GETPIVOTDATA("Revenue",'Pivot Revenue'!$E$8,"OrderDate",B210,"Years",A210)</f>
        <v>2.2893894914012259E-3</v>
      </c>
      <c r="G210">
        <f t="shared" si="6"/>
        <v>4</v>
      </c>
    </row>
    <row r="211" spans="1:7" x14ac:dyDescent="0.25">
      <c r="A211">
        <v>1998</v>
      </c>
      <c r="B211">
        <v>3</v>
      </c>
      <c r="C211" s="5" t="str">
        <f t="shared" si="7"/>
        <v>1998/3</v>
      </c>
      <c r="D211" t="s">
        <v>59</v>
      </c>
      <c r="E211" s="16">
        <v>290.37999725341803</v>
      </c>
      <c r="F211" s="7">
        <f>E211/GETPIVOTDATA("Revenue",'Pivot Revenue'!$E$8,"OrderDate",B211,"Years",A211)</f>
        <v>2.4004944272363266E-3</v>
      </c>
      <c r="G211">
        <f t="shared" si="6"/>
        <v>5</v>
      </c>
    </row>
    <row r="212" spans="1:7" x14ac:dyDescent="0.25">
      <c r="A212">
        <v>1998</v>
      </c>
      <c r="B212">
        <v>4</v>
      </c>
      <c r="C212" s="5" t="str">
        <f t="shared" si="7"/>
        <v>1998/4</v>
      </c>
      <c r="D212" t="s">
        <v>61</v>
      </c>
      <c r="E212" s="16">
        <v>74.669998168945298</v>
      </c>
      <c r="F212" s="7">
        <f>E212/GETPIVOTDATA("Revenue",'Pivot Revenue'!$E$8,"OrderDate",B212,"Years",A212)</f>
        <v>5.1859490929055522E-4</v>
      </c>
      <c r="G212">
        <f t="shared" si="6"/>
        <v>8</v>
      </c>
    </row>
    <row r="213" spans="1:7" x14ac:dyDescent="0.25">
      <c r="A213">
        <v>1998</v>
      </c>
      <c r="B213">
        <v>4</v>
      </c>
      <c r="C213" s="5" t="str">
        <f t="shared" si="7"/>
        <v>1998/4</v>
      </c>
      <c r="D213" t="s">
        <v>73</v>
      </c>
      <c r="E213" s="16">
        <v>122.99000549316401</v>
      </c>
      <c r="F213" s="7">
        <f>E213/GETPIVOTDATA("Revenue",'Pivot Revenue'!$E$8,"OrderDate",B213,"Years",A213)</f>
        <v>8.5418497798890722E-4</v>
      </c>
      <c r="G213">
        <f t="shared" si="6"/>
        <v>6</v>
      </c>
    </row>
    <row r="214" spans="1:7" x14ac:dyDescent="0.25">
      <c r="A214">
        <v>1998</v>
      </c>
      <c r="B214">
        <v>4</v>
      </c>
      <c r="C214" s="5" t="str">
        <f t="shared" si="7"/>
        <v>1998/4</v>
      </c>
      <c r="D214" t="s">
        <v>31</v>
      </c>
      <c r="E214" s="16">
        <v>218.80000305175801</v>
      </c>
      <c r="F214" s="7">
        <f>E214/GETPIVOTDATA("Revenue",'Pivot Revenue'!$E$8,"OrderDate",B214,"Years",A214)</f>
        <v>1.5196005158413194E-3</v>
      </c>
      <c r="G214">
        <f t="shared" si="6"/>
        <v>4</v>
      </c>
    </row>
    <row r="215" spans="1:7" x14ac:dyDescent="0.25">
      <c r="A215">
        <v>1998</v>
      </c>
      <c r="B215">
        <v>4</v>
      </c>
      <c r="C215" s="5" t="str">
        <f t="shared" si="7"/>
        <v>1998/4</v>
      </c>
      <c r="D215" t="s">
        <v>19</v>
      </c>
      <c r="E215" s="16">
        <v>220.30999755859401</v>
      </c>
      <c r="F215" s="7">
        <f>E215/GETPIVOTDATA("Revenue",'Pivot Revenue'!$E$8,"OrderDate",B215,"Years",A215)</f>
        <v>1.5300876657476324E-3</v>
      </c>
      <c r="G215">
        <f t="shared" si="6"/>
        <v>5</v>
      </c>
    </row>
    <row r="216" spans="1:7" x14ac:dyDescent="0.25">
      <c r="A216">
        <v>1998</v>
      </c>
      <c r="B216">
        <v>4</v>
      </c>
      <c r="C216" s="5" t="str">
        <f t="shared" si="7"/>
        <v>1998/4</v>
      </c>
      <c r="D216" t="s">
        <v>12</v>
      </c>
      <c r="E216" s="16">
        <v>221.30000305175801</v>
      </c>
      <c r="F216" s="7">
        <f>E216/GETPIVOTDATA("Revenue",'Pivot Revenue'!$E$8,"OrderDate",B216,"Years",A216)</f>
        <v>1.5369634099757616E-3</v>
      </c>
      <c r="G216">
        <f t="shared" si="6"/>
        <v>5</v>
      </c>
    </row>
    <row r="217" spans="1:7" x14ac:dyDescent="0.25">
      <c r="A217">
        <v>1998</v>
      </c>
      <c r="B217">
        <v>4</v>
      </c>
      <c r="C217" s="5" t="str">
        <f t="shared" si="7"/>
        <v>1998/4</v>
      </c>
      <c r="D217" t="s">
        <v>77</v>
      </c>
      <c r="E217" s="16">
        <v>222.99000549316401</v>
      </c>
      <c r="F217" s="7">
        <f>E217/GETPIVOTDATA("Revenue",'Pivot Revenue'!$E$8,"OrderDate",B217,"Years",A217)</f>
        <v>1.5487007433665941E-3</v>
      </c>
      <c r="G217">
        <f t="shared" si="6"/>
        <v>3</v>
      </c>
    </row>
    <row r="218" spans="1:7" x14ac:dyDescent="0.25">
      <c r="A218">
        <v>1998</v>
      </c>
      <c r="B218">
        <v>4</v>
      </c>
      <c r="C218" s="5" t="str">
        <f t="shared" si="7"/>
        <v>1998/4</v>
      </c>
      <c r="D218" t="s">
        <v>54</v>
      </c>
      <c r="E218" s="16">
        <v>252.80999755859401</v>
      </c>
      <c r="F218" s="7">
        <f>E218/GETPIVOTDATA("Revenue",'Pivot Revenue'!$E$8,"OrderDate",B218,"Years",A218)</f>
        <v>1.7558052894953808E-3</v>
      </c>
      <c r="G218">
        <f t="shared" si="6"/>
        <v>6</v>
      </c>
    </row>
    <row r="219" spans="1:7" x14ac:dyDescent="0.25">
      <c r="A219">
        <v>1998</v>
      </c>
      <c r="B219">
        <v>4</v>
      </c>
      <c r="C219" s="5" t="str">
        <f t="shared" si="7"/>
        <v>1998/4</v>
      </c>
      <c r="D219" t="s">
        <v>53</v>
      </c>
      <c r="E219" s="16">
        <v>280.32998657226602</v>
      </c>
      <c r="F219" s="7">
        <f>E219/GETPIVOTDATA("Revenue",'Pivot Revenue'!$E$8,"OrderDate",B219,"Years",A219)</f>
        <v>1.9469359518255404E-3</v>
      </c>
      <c r="G219">
        <f t="shared" si="6"/>
        <v>4</v>
      </c>
    </row>
    <row r="220" spans="1:7" x14ac:dyDescent="0.25">
      <c r="A220">
        <v>1998</v>
      </c>
      <c r="B220">
        <v>4</v>
      </c>
      <c r="C220" s="5" t="str">
        <f t="shared" si="7"/>
        <v>1998/4</v>
      </c>
      <c r="D220" t="s">
        <v>10</v>
      </c>
      <c r="E220" s="16">
        <v>282.77000236511202</v>
      </c>
      <c r="F220" s="7">
        <f>E220/GETPIVOTDATA("Revenue",'Pivot Revenue'!$E$8,"OrderDate",B220,"Years",A220)</f>
        <v>1.9638822461845611E-3</v>
      </c>
      <c r="G220">
        <f t="shared" si="6"/>
        <v>13</v>
      </c>
    </row>
    <row r="221" spans="1:7" x14ac:dyDescent="0.25">
      <c r="A221">
        <v>1998</v>
      </c>
      <c r="B221">
        <v>4</v>
      </c>
      <c r="C221" s="5" t="str">
        <f t="shared" si="7"/>
        <v>1998/4</v>
      </c>
      <c r="D221" t="s">
        <v>70</v>
      </c>
      <c r="E221" s="16">
        <v>307.41000747680698</v>
      </c>
      <c r="F221" s="7">
        <f>E221/GETPIVOTDATA("Revenue",'Pivot Revenue'!$E$8,"OrderDate",B221,"Years",A221)</f>
        <v>2.1350109662751507E-3</v>
      </c>
      <c r="G221">
        <f t="shared" si="6"/>
        <v>11</v>
      </c>
    </row>
    <row r="222" spans="1:7" x14ac:dyDescent="0.25">
      <c r="A222">
        <v>1998</v>
      </c>
      <c r="B222">
        <v>5</v>
      </c>
      <c r="C222" s="5" t="str">
        <f t="shared" si="7"/>
        <v>1998/5</v>
      </c>
      <c r="D222" t="s">
        <v>70</v>
      </c>
      <c r="E222" s="16">
        <v>22.5299987792969</v>
      </c>
      <c r="F222" s="7">
        <f>E222/GETPIVOTDATA("Revenue",'Pivot Revenue'!$E$8,"OrderDate",B222,"Years",A222)</f>
        <v>1.077558292478583E-3</v>
      </c>
      <c r="G222">
        <f t="shared" si="6"/>
        <v>11</v>
      </c>
    </row>
    <row r="223" spans="1:7" x14ac:dyDescent="0.25">
      <c r="A223">
        <v>1998</v>
      </c>
      <c r="B223">
        <v>5</v>
      </c>
      <c r="C223" s="5" t="str">
        <f t="shared" si="7"/>
        <v>1998/5</v>
      </c>
      <c r="D223" t="s">
        <v>68</v>
      </c>
      <c r="E223" s="16">
        <v>25.5299987792969</v>
      </c>
      <c r="F223" s="7">
        <f>E223/GETPIVOTDATA("Revenue",'Pivot Revenue'!$E$8,"OrderDate",B223,"Years",A223)</f>
        <v>1.2210414284122739E-3</v>
      </c>
      <c r="G223">
        <f t="shared" si="6"/>
        <v>3</v>
      </c>
    </row>
    <row r="224" spans="1:7" x14ac:dyDescent="0.25">
      <c r="A224">
        <v>1998</v>
      </c>
      <c r="B224">
        <v>5</v>
      </c>
      <c r="C224" s="5" t="str">
        <f t="shared" si="7"/>
        <v>1998/5</v>
      </c>
      <c r="D224" t="s">
        <v>73</v>
      </c>
      <c r="E224" s="16">
        <v>26.5299987792969</v>
      </c>
      <c r="F224" s="7">
        <f>E224/GETPIVOTDATA("Revenue",'Pivot Revenue'!$E$8,"OrderDate",B224,"Years",A224)</f>
        <v>1.2688691403901708E-3</v>
      </c>
      <c r="G224">
        <f t="shared" si="6"/>
        <v>6</v>
      </c>
    </row>
    <row r="225" spans="1:7" x14ac:dyDescent="0.25">
      <c r="A225">
        <v>1998</v>
      </c>
      <c r="B225">
        <v>5</v>
      </c>
      <c r="C225" s="5" t="str">
        <f t="shared" si="7"/>
        <v>1998/5</v>
      </c>
      <c r="D225" t="s">
        <v>64</v>
      </c>
      <c r="E225" s="16">
        <v>30.5299987792969</v>
      </c>
      <c r="F225" s="7">
        <f>E225/GETPIVOTDATA("Revenue",'Pivot Revenue'!$E$8,"OrderDate",B225,"Years",A225)</f>
        <v>1.4601799883017588E-3</v>
      </c>
      <c r="G225">
        <f t="shared" si="6"/>
        <v>4</v>
      </c>
    </row>
    <row r="226" spans="1:7" x14ac:dyDescent="0.25">
      <c r="A226">
        <v>1998</v>
      </c>
      <c r="B226">
        <v>5</v>
      </c>
      <c r="C226" s="5" t="str">
        <f t="shared" si="7"/>
        <v>1998/5</v>
      </c>
      <c r="D226" t="s">
        <v>18</v>
      </c>
      <c r="E226" s="16">
        <v>36.790000915527301</v>
      </c>
      <c r="F226" s="7">
        <f>E226/GETPIVOTDATA("Revenue",'Pivot Revenue'!$E$8,"OrderDate",B226,"Years",A226)</f>
        <v>1.7595815674544062E-3</v>
      </c>
      <c r="G226">
        <f t="shared" si="6"/>
        <v>4</v>
      </c>
    </row>
    <row r="227" spans="1:7" x14ac:dyDescent="0.25">
      <c r="A227">
        <v>1998</v>
      </c>
      <c r="B227">
        <v>5</v>
      </c>
      <c r="C227" s="5" t="str">
        <f t="shared" si="7"/>
        <v>1998/5</v>
      </c>
      <c r="D227" t="s">
        <v>55</v>
      </c>
      <c r="E227" s="16">
        <v>38.2299995422363</v>
      </c>
      <c r="F227" s="7">
        <f>E227/GETPIVOTDATA("Revenue",'Pivot Revenue'!$E$8,"OrderDate",B227,"Years",A227)</f>
        <v>1.8284534070212115E-3</v>
      </c>
      <c r="G227">
        <f t="shared" si="6"/>
        <v>5</v>
      </c>
    </row>
    <row r="228" spans="1:7" x14ac:dyDescent="0.25">
      <c r="A228">
        <v>1998</v>
      </c>
      <c r="B228">
        <v>5</v>
      </c>
      <c r="C228" s="5" t="str">
        <f t="shared" si="7"/>
        <v>1998/5</v>
      </c>
      <c r="D228" t="s">
        <v>54</v>
      </c>
      <c r="E228" s="16">
        <v>39.529998779296903</v>
      </c>
      <c r="F228" s="7">
        <f>E228/GETPIVOTDATA("Revenue",'Pivot Revenue'!$E$8,"OrderDate",B228,"Years",A228)</f>
        <v>1.890629396102832E-3</v>
      </c>
      <c r="G228">
        <f t="shared" si="6"/>
        <v>6</v>
      </c>
    </row>
    <row r="229" spans="1:7" x14ac:dyDescent="0.25">
      <c r="A229">
        <v>1998</v>
      </c>
      <c r="B229">
        <v>5</v>
      </c>
      <c r="C229" s="5" t="str">
        <f t="shared" si="7"/>
        <v>1998/5</v>
      </c>
      <c r="D229" t="s">
        <v>50</v>
      </c>
      <c r="E229" s="16">
        <v>39.529998779296903</v>
      </c>
      <c r="F229" s="7">
        <f>E229/GETPIVOTDATA("Revenue",'Pivot Revenue'!$E$8,"OrderDate",B229,"Years",A229)</f>
        <v>1.890629396102832E-3</v>
      </c>
      <c r="G229">
        <f t="shared" si="6"/>
        <v>2</v>
      </c>
    </row>
    <row r="230" spans="1:7" x14ac:dyDescent="0.25">
      <c r="A230">
        <v>1998</v>
      </c>
      <c r="B230">
        <v>5</v>
      </c>
      <c r="C230" s="5" t="str">
        <f t="shared" si="7"/>
        <v>1998/5</v>
      </c>
      <c r="D230" t="s">
        <v>22</v>
      </c>
      <c r="E230" s="16">
        <v>40.529998779296903</v>
      </c>
      <c r="F230" s="7">
        <f>E230/GETPIVOTDATA("Revenue",'Pivot Revenue'!$E$8,"OrderDate",B230,"Years",A230)</f>
        <v>1.9384571080807288E-3</v>
      </c>
      <c r="G230">
        <f t="shared" si="6"/>
        <v>4</v>
      </c>
    </row>
    <row r="231" spans="1:7" x14ac:dyDescent="0.25">
      <c r="A231">
        <v>1998</v>
      </c>
      <c r="B231">
        <v>5</v>
      </c>
      <c r="C231" s="5" t="str">
        <f t="shared" si="7"/>
        <v>1998/5</v>
      </c>
      <c r="D231" t="s">
        <v>44</v>
      </c>
      <c r="E231" s="16">
        <v>48.529998779296903</v>
      </c>
      <c r="F231" s="7">
        <f>E231/GETPIVOTDATA("Revenue",'Pivot Revenue'!$E$8,"OrderDate",B231,"Years",A231)</f>
        <v>2.3210788039039047E-3</v>
      </c>
      <c r="G231">
        <f t="shared" si="6"/>
        <v>5</v>
      </c>
    </row>
  </sheetData>
  <conditionalFormatting sqref="D2">
    <cfRule type="duplicateValues" dxfId="4" priority="5"/>
  </conditionalFormatting>
  <conditionalFormatting sqref="D1:D1048576">
    <cfRule type="duplicateValues" dxfId="3" priority="3"/>
    <cfRule type="top10" dxfId="2" priority="4" rank="10"/>
  </conditionalFormatting>
  <conditionalFormatting sqref="F1:F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max"/>
        <color rgb="FFFF7128"/>
        <color rgb="FF7030A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Revenue</vt:lpstr>
      <vt:lpstr>Pivot Graph</vt:lpstr>
      <vt:lpstr>Raw_Revenue</vt:lpstr>
      <vt:lpstr>Top 10 Revenue</vt:lpstr>
      <vt:lpstr>Bottom 10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gerber</cp:lastModifiedBy>
  <dcterms:created xsi:type="dcterms:W3CDTF">2015-06-05T18:17:20Z</dcterms:created>
  <dcterms:modified xsi:type="dcterms:W3CDTF">2023-12-25T15:31:23Z</dcterms:modified>
</cp:coreProperties>
</file>