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08" windowWidth="19320" windowHeight="13116" activeTab="2"/>
  </bookViews>
  <sheets>
    <sheet name="Results" sheetId="1" r:id="rId1"/>
    <sheet name="Calculations" sheetId="2" r:id="rId2"/>
    <sheet name="Matlab" sheetId="4" r:id="rId3"/>
  </sheets>
  <definedNames>
    <definedName name="_xlnm._FilterDatabase" localSheetId="1" hidden="1">Calculations!$A$1:$N$3500</definedName>
  </definedNames>
  <calcPr calcId="145621"/>
</workbook>
</file>

<file path=xl/calcChain.xml><?xml version="1.0" encoding="utf-8"?>
<calcChain xmlns="http://schemas.openxmlformats.org/spreadsheetml/2006/main">
  <c r="E61" i="4" l="1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115" i="4"/>
  <c r="E116" i="4"/>
  <c r="E117" i="4"/>
  <c r="E118" i="4"/>
  <c r="G2" i="2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" i="4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3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C3" i="1"/>
  <c r="C73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2" i="2"/>
  <c r="C2" i="2"/>
  <c r="C75" i="1" l="1"/>
  <c r="E75" i="1"/>
  <c r="F75" i="1"/>
  <c r="G75" i="1"/>
  <c r="H75" i="1"/>
  <c r="I75" i="1"/>
  <c r="J75" i="1"/>
  <c r="K75" i="1"/>
  <c r="C76" i="1"/>
  <c r="E76" i="1"/>
  <c r="F76" i="1"/>
  <c r="G76" i="1"/>
  <c r="H76" i="1"/>
  <c r="I76" i="1"/>
  <c r="J76" i="1"/>
  <c r="K76" i="1"/>
  <c r="C77" i="1"/>
  <c r="E77" i="1"/>
  <c r="F77" i="1"/>
  <c r="G77" i="1"/>
  <c r="H77" i="1"/>
  <c r="I77" i="1"/>
  <c r="J77" i="1"/>
  <c r="K77" i="1"/>
  <c r="C78" i="1"/>
  <c r="E78" i="1"/>
  <c r="F78" i="1"/>
  <c r="G78" i="1"/>
  <c r="H78" i="1"/>
  <c r="I78" i="1"/>
  <c r="J78" i="1"/>
  <c r="K78" i="1"/>
  <c r="C79" i="1"/>
  <c r="E79" i="1"/>
  <c r="F79" i="1"/>
  <c r="G79" i="1"/>
  <c r="H79" i="1"/>
  <c r="I79" i="1"/>
  <c r="J79" i="1"/>
  <c r="K79" i="1"/>
  <c r="C80" i="1"/>
  <c r="E80" i="1"/>
  <c r="F80" i="1"/>
  <c r="G80" i="1"/>
  <c r="H80" i="1"/>
  <c r="I80" i="1"/>
  <c r="J80" i="1"/>
  <c r="K80" i="1"/>
  <c r="C81" i="1"/>
  <c r="E81" i="1"/>
  <c r="F81" i="1"/>
  <c r="G81" i="1"/>
  <c r="H81" i="1"/>
  <c r="I81" i="1"/>
  <c r="J81" i="1"/>
  <c r="K81" i="1"/>
  <c r="C82" i="1"/>
  <c r="E82" i="1"/>
  <c r="F82" i="1"/>
  <c r="G82" i="1"/>
  <c r="H82" i="1"/>
  <c r="I82" i="1"/>
  <c r="J82" i="1"/>
  <c r="K82" i="1"/>
  <c r="C83" i="1"/>
  <c r="E83" i="1"/>
  <c r="F83" i="1"/>
  <c r="G83" i="1"/>
  <c r="H83" i="1"/>
  <c r="I83" i="1"/>
  <c r="J83" i="1"/>
  <c r="K83" i="1"/>
  <c r="C84" i="1"/>
  <c r="E84" i="1"/>
  <c r="F84" i="1"/>
  <c r="G84" i="1"/>
  <c r="H84" i="1"/>
  <c r="I84" i="1"/>
  <c r="J84" i="1"/>
  <c r="K84" i="1"/>
  <c r="C85" i="1"/>
  <c r="E85" i="1"/>
  <c r="F85" i="1"/>
  <c r="G85" i="1"/>
  <c r="H85" i="1"/>
  <c r="I85" i="1"/>
  <c r="J85" i="1"/>
  <c r="K85" i="1"/>
  <c r="C86" i="1"/>
  <c r="E86" i="1"/>
  <c r="F86" i="1"/>
  <c r="G86" i="1"/>
  <c r="H86" i="1"/>
  <c r="I86" i="1"/>
  <c r="J86" i="1"/>
  <c r="K86" i="1"/>
  <c r="C87" i="1"/>
  <c r="E87" i="1"/>
  <c r="F87" i="1"/>
  <c r="G87" i="1"/>
  <c r="H87" i="1"/>
  <c r="I87" i="1"/>
  <c r="J87" i="1"/>
  <c r="K87" i="1"/>
  <c r="C88" i="1"/>
  <c r="E88" i="1"/>
  <c r="F88" i="1"/>
  <c r="G88" i="1"/>
  <c r="H88" i="1"/>
  <c r="I88" i="1"/>
  <c r="J88" i="1"/>
  <c r="K88" i="1"/>
  <c r="C89" i="1"/>
  <c r="E89" i="1"/>
  <c r="F89" i="1"/>
  <c r="G89" i="1"/>
  <c r="H89" i="1"/>
  <c r="I89" i="1"/>
  <c r="J89" i="1"/>
  <c r="K89" i="1"/>
  <c r="C90" i="1"/>
  <c r="E90" i="1"/>
  <c r="F90" i="1"/>
  <c r="G90" i="1"/>
  <c r="H90" i="1"/>
  <c r="I90" i="1"/>
  <c r="J90" i="1"/>
  <c r="K90" i="1"/>
  <c r="C91" i="1"/>
  <c r="E91" i="1"/>
  <c r="F91" i="1"/>
  <c r="G91" i="1"/>
  <c r="H91" i="1"/>
  <c r="I91" i="1"/>
  <c r="J91" i="1"/>
  <c r="K91" i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A85" i="2" l="1"/>
  <c r="C85" i="2"/>
  <c r="A86" i="2"/>
  <c r="C86" i="2"/>
  <c r="A87" i="2"/>
  <c r="C87" i="2"/>
  <c r="A88" i="2"/>
  <c r="C88" i="2"/>
  <c r="A89" i="2"/>
  <c r="C89" i="2"/>
  <c r="A90" i="2"/>
  <c r="C90" i="2"/>
  <c r="A91" i="2"/>
  <c r="C91" i="2"/>
  <c r="A92" i="2"/>
  <c r="C92" i="2"/>
  <c r="A93" i="2"/>
  <c r="C93" i="2"/>
  <c r="A94" i="2"/>
  <c r="C94" i="2"/>
  <c r="A95" i="2"/>
  <c r="C95" i="2"/>
  <c r="A96" i="2"/>
  <c r="C96" i="2"/>
  <c r="A97" i="2"/>
  <c r="C97" i="2"/>
  <c r="A98" i="2"/>
  <c r="C98" i="2"/>
  <c r="A99" i="2"/>
  <c r="C99" i="2"/>
  <c r="A100" i="2"/>
  <c r="C100" i="2"/>
  <c r="A101" i="2"/>
  <c r="C101" i="2"/>
  <c r="A102" i="2"/>
  <c r="C102" i="2"/>
  <c r="A103" i="2"/>
  <c r="C103" i="2"/>
  <c r="A104" i="2"/>
  <c r="C104" i="2"/>
  <c r="A105" i="2"/>
  <c r="C105" i="2"/>
  <c r="A106" i="2"/>
  <c r="C106" i="2"/>
  <c r="A107" i="2"/>
  <c r="C107" i="2"/>
  <c r="A108" i="2"/>
  <c r="C108" i="2"/>
  <c r="A109" i="2"/>
  <c r="C109" i="2"/>
  <c r="A110" i="2"/>
  <c r="C110" i="2"/>
  <c r="A111" i="2"/>
  <c r="C111" i="2"/>
  <c r="A112" i="2"/>
  <c r="C112" i="2"/>
  <c r="A113" i="2"/>
  <c r="C113" i="2"/>
  <c r="A114" i="2"/>
  <c r="C114" i="2"/>
  <c r="A115" i="2"/>
  <c r="C115" i="2"/>
  <c r="A116" i="2"/>
  <c r="C116" i="2"/>
  <c r="A117" i="2"/>
  <c r="C117" i="2"/>
  <c r="A118" i="2"/>
  <c r="C118" i="2"/>
  <c r="A119" i="2"/>
  <c r="C119" i="2"/>
  <c r="A120" i="2"/>
  <c r="C120" i="2"/>
  <c r="A121" i="2"/>
  <c r="C121" i="2"/>
  <c r="A122" i="2"/>
  <c r="C122" i="2"/>
  <c r="A123" i="2"/>
  <c r="C123" i="2"/>
  <c r="A124" i="2"/>
  <c r="C124" i="2"/>
  <c r="A125" i="2"/>
  <c r="C125" i="2"/>
  <c r="A126" i="2"/>
  <c r="C126" i="2"/>
  <c r="A127" i="2"/>
  <c r="C127" i="2"/>
  <c r="A128" i="2"/>
  <c r="C128" i="2"/>
  <c r="A129" i="2"/>
  <c r="C129" i="2"/>
  <c r="A130" i="2"/>
  <c r="C130" i="2"/>
  <c r="A131" i="2"/>
  <c r="C131" i="2"/>
  <c r="A132" i="2"/>
  <c r="C132" i="2"/>
  <c r="A133" i="2"/>
  <c r="C133" i="2"/>
  <c r="A134" i="2"/>
  <c r="C134" i="2"/>
  <c r="A135" i="2"/>
  <c r="C135" i="2"/>
  <c r="A136" i="2"/>
  <c r="C136" i="2"/>
  <c r="A137" i="2"/>
  <c r="C137" i="2"/>
  <c r="A138" i="2"/>
  <c r="C138" i="2"/>
  <c r="A139" i="2"/>
  <c r="C139" i="2"/>
  <c r="A140" i="2"/>
  <c r="C140" i="2"/>
  <c r="A141" i="2"/>
  <c r="C141" i="2"/>
  <c r="A142" i="2"/>
  <c r="C142" i="2"/>
  <c r="A143" i="2"/>
  <c r="C143" i="2"/>
  <c r="A144" i="2"/>
  <c r="C144" i="2"/>
  <c r="A145" i="2"/>
  <c r="C145" i="2"/>
  <c r="A146" i="2"/>
  <c r="C146" i="2"/>
  <c r="A147" i="2"/>
  <c r="C147" i="2"/>
  <c r="A148" i="2"/>
  <c r="C148" i="2"/>
  <c r="A149" i="2"/>
  <c r="C149" i="2"/>
  <c r="A150" i="2"/>
  <c r="C150" i="2"/>
  <c r="A151" i="2"/>
  <c r="C151" i="2"/>
  <c r="A152" i="2"/>
  <c r="C152" i="2"/>
  <c r="A153" i="2"/>
  <c r="C153" i="2"/>
  <c r="A154" i="2"/>
  <c r="C154" i="2"/>
  <c r="A155" i="2"/>
  <c r="C155" i="2"/>
  <c r="A156" i="2"/>
  <c r="C156" i="2"/>
  <c r="A157" i="2"/>
  <c r="C157" i="2"/>
  <c r="A158" i="2"/>
  <c r="C158" i="2"/>
  <c r="A159" i="2"/>
  <c r="C159" i="2"/>
  <c r="A160" i="2"/>
  <c r="C160" i="2"/>
  <c r="A161" i="2"/>
  <c r="C161" i="2"/>
  <c r="A162" i="2"/>
  <c r="C162" i="2"/>
  <c r="A163" i="2"/>
  <c r="C163" i="2"/>
  <c r="A164" i="2"/>
  <c r="C164" i="2"/>
  <c r="A165" i="2"/>
  <c r="C165" i="2"/>
  <c r="A166" i="2"/>
  <c r="C166" i="2"/>
  <c r="A167" i="2"/>
  <c r="C167" i="2"/>
  <c r="A168" i="2"/>
  <c r="C168" i="2"/>
  <c r="A169" i="2"/>
  <c r="C169" i="2"/>
  <c r="A170" i="2"/>
  <c r="C170" i="2"/>
  <c r="A171" i="2"/>
  <c r="C171" i="2"/>
  <c r="A172" i="2"/>
  <c r="C172" i="2"/>
  <c r="A173" i="2"/>
  <c r="C173" i="2"/>
  <c r="A174" i="2"/>
  <c r="C174" i="2"/>
  <c r="A175" i="2"/>
  <c r="C175" i="2"/>
  <c r="A176" i="2"/>
  <c r="C176" i="2"/>
  <c r="A177" i="2"/>
  <c r="C177" i="2"/>
  <c r="A178" i="2"/>
  <c r="C178" i="2"/>
  <c r="A179" i="2"/>
  <c r="C179" i="2"/>
  <c r="A180" i="2"/>
  <c r="C180" i="2"/>
  <c r="A181" i="2"/>
  <c r="C181" i="2"/>
  <c r="A182" i="2"/>
  <c r="C182" i="2"/>
  <c r="A183" i="2"/>
  <c r="C183" i="2"/>
  <c r="A184" i="2"/>
  <c r="C184" i="2"/>
  <c r="A185" i="2"/>
  <c r="C185" i="2"/>
  <c r="A186" i="2"/>
  <c r="C186" i="2"/>
  <c r="A187" i="2"/>
  <c r="C187" i="2"/>
  <c r="A188" i="2"/>
  <c r="C188" i="2"/>
  <c r="A189" i="2"/>
  <c r="C189" i="2"/>
  <c r="A190" i="2"/>
  <c r="C190" i="2"/>
  <c r="A191" i="2"/>
  <c r="C191" i="2"/>
  <c r="A192" i="2"/>
  <c r="C192" i="2"/>
  <c r="A193" i="2"/>
  <c r="C193" i="2"/>
  <c r="A194" i="2"/>
  <c r="C194" i="2"/>
  <c r="A195" i="2"/>
  <c r="C195" i="2"/>
  <c r="A196" i="2"/>
  <c r="C196" i="2"/>
  <c r="A197" i="2"/>
  <c r="C197" i="2"/>
  <c r="A198" i="2"/>
  <c r="C198" i="2"/>
  <c r="A199" i="2"/>
  <c r="C199" i="2"/>
  <c r="A200" i="2"/>
  <c r="C200" i="2"/>
  <c r="A201" i="2"/>
  <c r="C201" i="2"/>
  <c r="A202" i="2"/>
  <c r="C202" i="2"/>
  <c r="A203" i="2"/>
  <c r="C203" i="2"/>
  <c r="A204" i="2"/>
  <c r="C204" i="2"/>
  <c r="A205" i="2"/>
  <c r="C205" i="2"/>
  <c r="A206" i="2"/>
  <c r="C206" i="2"/>
  <c r="A207" i="2"/>
  <c r="C207" i="2"/>
  <c r="A208" i="2"/>
  <c r="C208" i="2"/>
  <c r="A209" i="2"/>
  <c r="C209" i="2"/>
  <c r="A210" i="2"/>
  <c r="C210" i="2"/>
  <c r="A211" i="2"/>
  <c r="C211" i="2"/>
  <c r="A212" i="2"/>
  <c r="C212" i="2"/>
  <c r="A213" i="2"/>
  <c r="C213" i="2"/>
  <c r="A214" i="2"/>
  <c r="C214" i="2"/>
  <c r="A215" i="2"/>
  <c r="C215" i="2"/>
  <c r="A216" i="2"/>
  <c r="C216" i="2"/>
  <c r="A217" i="2"/>
  <c r="C217" i="2"/>
  <c r="A218" i="2"/>
  <c r="C218" i="2"/>
  <c r="A219" i="2"/>
  <c r="C219" i="2"/>
  <c r="A220" i="2"/>
  <c r="C220" i="2"/>
  <c r="A221" i="2"/>
  <c r="C221" i="2"/>
  <c r="A222" i="2"/>
  <c r="C222" i="2"/>
  <c r="A223" i="2"/>
  <c r="C223" i="2"/>
  <c r="A224" i="2"/>
  <c r="C224" i="2"/>
  <c r="A225" i="2"/>
  <c r="C225" i="2"/>
  <c r="A226" i="2"/>
  <c r="C226" i="2"/>
  <c r="A227" i="2"/>
  <c r="C227" i="2"/>
  <c r="A228" i="2"/>
  <c r="C228" i="2"/>
  <c r="A229" i="2"/>
  <c r="C229" i="2"/>
  <c r="A230" i="2"/>
  <c r="C230" i="2"/>
  <c r="A231" i="2"/>
  <c r="C231" i="2"/>
  <c r="A232" i="2"/>
  <c r="C232" i="2"/>
  <c r="A233" i="2"/>
  <c r="C233" i="2"/>
  <c r="A234" i="2"/>
  <c r="C234" i="2"/>
  <c r="A235" i="2"/>
  <c r="C235" i="2"/>
  <c r="A236" i="2"/>
  <c r="C236" i="2"/>
  <c r="A237" i="2"/>
  <c r="C237" i="2"/>
  <c r="A238" i="2"/>
  <c r="C238" i="2"/>
  <c r="A239" i="2"/>
  <c r="C239" i="2"/>
  <c r="A240" i="2"/>
  <c r="C240" i="2"/>
  <c r="A241" i="2"/>
  <c r="C241" i="2"/>
  <c r="A242" i="2"/>
  <c r="C242" i="2"/>
  <c r="A243" i="2"/>
  <c r="C243" i="2"/>
  <c r="A244" i="2"/>
  <c r="C244" i="2"/>
  <c r="A245" i="2"/>
  <c r="C245" i="2"/>
  <c r="A246" i="2"/>
  <c r="C246" i="2"/>
  <c r="A247" i="2"/>
  <c r="C247" i="2"/>
  <c r="A248" i="2"/>
  <c r="C248" i="2"/>
  <c r="A249" i="2"/>
  <c r="C249" i="2"/>
  <c r="A250" i="2"/>
  <c r="C250" i="2"/>
  <c r="A251" i="2"/>
  <c r="C251" i="2"/>
  <c r="A252" i="2"/>
  <c r="C252" i="2"/>
  <c r="A253" i="2"/>
  <c r="C253" i="2"/>
  <c r="A254" i="2"/>
  <c r="C254" i="2"/>
  <c r="A255" i="2"/>
  <c r="C255" i="2"/>
  <c r="A256" i="2"/>
  <c r="C256" i="2"/>
  <c r="A257" i="2"/>
  <c r="C257" i="2"/>
  <c r="A258" i="2"/>
  <c r="C258" i="2"/>
  <c r="A259" i="2"/>
  <c r="C259" i="2"/>
  <c r="A260" i="2"/>
  <c r="C260" i="2"/>
  <c r="A261" i="2"/>
  <c r="C261" i="2"/>
  <c r="A262" i="2"/>
  <c r="C262" i="2"/>
  <c r="A263" i="2"/>
  <c r="C263" i="2"/>
  <c r="A264" i="2"/>
  <c r="C264" i="2"/>
  <c r="A265" i="2"/>
  <c r="C265" i="2"/>
  <c r="A266" i="2"/>
  <c r="C266" i="2"/>
  <c r="A267" i="2"/>
  <c r="C267" i="2"/>
  <c r="A268" i="2"/>
  <c r="C268" i="2"/>
  <c r="A269" i="2"/>
  <c r="C269" i="2"/>
  <c r="A270" i="2"/>
  <c r="C270" i="2"/>
  <c r="A271" i="2"/>
  <c r="C271" i="2"/>
  <c r="A272" i="2"/>
  <c r="C272" i="2"/>
  <c r="A273" i="2"/>
  <c r="C273" i="2"/>
  <c r="A274" i="2"/>
  <c r="C274" i="2"/>
  <c r="A275" i="2"/>
  <c r="C275" i="2"/>
  <c r="A276" i="2"/>
  <c r="C276" i="2"/>
  <c r="A277" i="2"/>
  <c r="C277" i="2"/>
  <c r="A278" i="2"/>
  <c r="C278" i="2"/>
  <c r="A279" i="2"/>
  <c r="C279" i="2"/>
  <c r="A280" i="2"/>
  <c r="C280" i="2"/>
  <c r="A281" i="2"/>
  <c r="C281" i="2"/>
  <c r="A282" i="2"/>
  <c r="C282" i="2"/>
  <c r="A283" i="2"/>
  <c r="C283" i="2"/>
  <c r="A284" i="2"/>
  <c r="C284" i="2"/>
  <c r="A285" i="2"/>
  <c r="C285" i="2"/>
  <c r="A286" i="2"/>
  <c r="C286" i="2"/>
  <c r="A287" i="2"/>
  <c r="C287" i="2"/>
  <c r="A288" i="2"/>
  <c r="C288" i="2"/>
  <c r="A289" i="2"/>
  <c r="C289" i="2"/>
  <c r="A290" i="2"/>
  <c r="C290" i="2"/>
  <c r="A291" i="2"/>
  <c r="C291" i="2"/>
  <c r="A292" i="2"/>
  <c r="C292" i="2"/>
  <c r="A293" i="2"/>
  <c r="C293" i="2"/>
  <c r="A294" i="2"/>
  <c r="C294" i="2"/>
  <c r="A295" i="2"/>
  <c r="C295" i="2"/>
  <c r="A296" i="2"/>
  <c r="C296" i="2"/>
  <c r="A297" i="2"/>
  <c r="C297" i="2"/>
  <c r="A298" i="2"/>
  <c r="C298" i="2"/>
  <c r="A299" i="2"/>
  <c r="C299" i="2"/>
  <c r="A300" i="2"/>
  <c r="C300" i="2"/>
  <c r="A301" i="2"/>
  <c r="C301" i="2"/>
  <c r="A302" i="2"/>
  <c r="C302" i="2"/>
  <c r="A303" i="2"/>
  <c r="C303" i="2"/>
  <c r="A304" i="2"/>
  <c r="C304" i="2"/>
  <c r="A305" i="2"/>
  <c r="C305" i="2"/>
  <c r="A306" i="2"/>
  <c r="C306" i="2"/>
  <c r="A307" i="2"/>
  <c r="C307" i="2"/>
  <c r="A308" i="2"/>
  <c r="C308" i="2"/>
  <c r="A309" i="2"/>
  <c r="C309" i="2"/>
  <c r="A310" i="2"/>
  <c r="C310" i="2"/>
  <c r="A311" i="2"/>
  <c r="C311" i="2"/>
  <c r="A312" i="2"/>
  <c r="C312" i="2"/>
  <c r="A313" i="2"/>
  <c r="C313" i="2"/>
  <c r="A314" i="2"/>
  <c r="C314" i="2"/>
  <c r="A315" i="2"/>
  <c r="C315" i="2"/>
  <c r="A316" i="2"/>
  <c r="C316" i="2"/>
  <c r="A317" i="2"/>
  <c r="C317" i="2"/>
  <c r="A318" i="2"/>
  <c r="C318" i="2"/>
  <c r="A319" i="2"/>
  <c r="C319" i="2"/>
  <c r="A320" i="2"/>
  <c r="C320" i="2"/>
  <c r="A321" i="2"/>
  <c r="C321" i="2"/>
  <c r="A322" i="2"/>
  <c r="C322" i="2"/>
  <c r="A323" i="2"/>
  <c r="C323" i="2"/>
  <c r="A324" i="2"/>
  <c r="C324" i="2"/>
  <c r="A325" i="2"/>
  <c r="C325" i="2"/>
  <c r="A326" i="2"/>
  <c r="C326" i="2"/>
  <c r="A327" i="2"/>
  <c r="C327" i="2"/>
  <c r="A328" i="2"/>
  <c r="C328" i="2"/>
  <c r="A329" i="2"/>
  <c r="C329" i="2"/>
  <c r="A330" i="2"/>
  <c r="C330" i="2"/>
  <c r="A331" i="2"/>
  <c r="C331" i="2"/>
  <c r="A332" i="2"/>
  <c r="C332" i="2"/>
  <c r="A333" i="2"/>
  <c r="C333" i="2"/>
  <c r="A334" i="2"/>
  <c r="C334" i="2"/>
  <c r="A335" i="2"/>
  <c r="C335" i="2"/>
  <c r="A336" i="2"/>
  <c r="C336" i="2"/>
  <c r="A337" i="2"/>
  <c r="C337" i="2"/>
  <c r="A338" i="2"/>
  <c r="C338" i="2"/>
  <c r="A339" i="2"/>
  <c r="C339" i="2"/>
  <c r="A340" i="2"/>
  <c r="C340" i="2"/>
  <c r="A341" i="2"/>
  <c r="C341" i="2"/>
  <c r="A342" i="2"/>
  <c r="C342" i="2"/>
  <c r="A343" i="2"/>
  <c r="C343" i="2"/>
  <c r="A344" i="2"/>
  <c r="C344" i="2"/>
  <c r="A345" i="2"/>
  <c r="C345" i="2"/>
  <c r="A346" i="2"/>
  <c r="C346" i="2"/>
  <c r="A347" i="2"/>
  <c r="C347" i="2"/>
  <c r="A348" i="2"/>
  <c r="C348" i="2"/>
  <c r="A349" i="2"/>
  <c r="C349" i="2"/>
  <c r="A350" i="2"/>
  <c r="C350" i="2"/>
  <c r="A351" i="2"/>
  <c r="C351" i="2"/>
  <c r="A352" i="2"/>
  <c r="C352" i="2"/>
  <c r="A353" i="2"/>
  <c r="C353" i="2"/>
  <c r="A354" i="2"/>
  <c r="C354" i="2"/>
  <c r="A355" i="2"/>
  <c r="C355" i="2"/>
  <c r="A356" i="2"/>
  <c r="C356" i="2"/>
  <c r="A357" i="2"/>
  <c r="C357" i="2"/>
  <c r="A358" i="2"/>
  <c r="C358" i="2"/>
  <c r="A359" i="2"/>
  <c r="C359" i="2"/>
  <c r="A360" i="2"/>
  <c r="C360" i="2"/>
  <c r="A361" i="2"/>
  <c r="C361" i="2"/>
  <c r="A362" i="2"/>
  <c r="C362" i="2"/>
  <c r="A363" i="2"/>
  <c r="C363" i="2"/>
  <c r="A364" i="2"/>
  <c r="C364" i="2"/>
  <c r="A365" i="2"/>
  <c r="C365" i="2"/>
  <c r="A366" i="2"/>
  <c r="C366" i="2"/>
  <c r="A367" i="2"/>
  <c r="C367" i="2"/>
  <c r="A368" i="2"/>
  <c r="C368" i="2"/>
  <c r="A369" i="2"/>
  <c r="C369" i="2"/>
  <c r="A370" i="2"/>
  <c r="C370" i="2"/>
  <c r="A371" i="2"/>
  <c r="C371" i="2"/>
  <c r="A372" i="2"/>
  <c r="C372" i="2"/>
  <c r="A373" i="2"/>
  <c r="C373" i="2"/>
  <c r="A374" i="2"/>
  <c r="C374" i="2"/>
  <c r="A375" i="2"/>
  <c r="C375" i="2"/>
  <c r="A376" i="2"/>
  <c r="C376" i="2"/>
  <c r="A377" i="2"/>
  <c r="C377" i="2"/>
  <c r="A378" i="2"/>
  <c r="C378" i="2"/>
  <c r="A379" i="2"/>
  <c r="C379" i="2"/>
  <c r="A380" i="2"/>
  <c r="C380" i="2"/>
  <c r="A381" i="2"/>
  <c r="C381" i="2"/>
  <c r="A382" i="2"/>
  <c r="C382" i="2"/>
  <c r="A383" i="2"/>
  <c r="C383" i="2"/>
  <c r="A384" i="2"/>
  <c r="C384" i="2"/>
  <c r="A385" i="2"/>
  <c r="C385" i="2"/>
  <c r="A386" i="2"/>
  <c r="C386" i="2"/>
  <c r="A387" i="2"/>
  <c r="C387" i="2"/>
  <c r="A388" i="2"/>
  <c r="C388" i="2"/>
  <c r="A389" i="2"/>
  <c r="C389" i="2"/>
  <c r="A390" i="2"/>
  <c r="C390" i="2"/>
  <c r="A391" i="2"/>
  <c r="C391" i="2"/>
  <c r="A392" i="2"/>
  <c r="C392" i="2"/>
  <c r="A393" i="2"/>
  <c r="C393" i="2"/>
  <c r="A394" i="2"/>
  <c r="C394" i="2"/>
  <c r="A395" i="2"/>
  <c r="C395" i="2"/>
  <c r="A396" i="2"/>
  <c r="C396" i="2"/>
  <c r="A397" i="2"/>
  <c r="C397" i="2"/>
  <c r="A398" i="2"/>
  <c r="C398" i="2"/>
  <c r="A399" i="2"/>
  <c r="C399" i="2"/>
  <c r="A400" i="2"/>
  <c r="C400" i="2"/>
  <c r="A401" i="2"/>
  <c r="C401" i="2"/>
  <c r="A402" i="2"/>
  <c r="C402" i="2"/>
  <c r="A403" i="2"/>
  <c r="C403" i="2"/>
  <c r="A404" i="2"/>
  <c r="C404" i="2"/>
  <c r="A405" i="2"/>
  <c r="C405" i="2"/>
  <c r="A406" i="2"/>
  <c r="C406" i="2"/>
  <c r="A407" i="2"/>
  <c r="C407" i="2"/>
  <c r="A408" i="2"/>
  <c r="C408" i="2"/>
  <c r="A409" i="2"/>
  <c r="C409" i="2"/>
  <c r="A410" i="2"/>
  <c r="C410" i="2"/>
  <c r="A411" i="2"/>
  <c r="C411" i="2"/>
  <c r="A412" i="2"/>
  <c r="C412" i="2"/>
  <c r="A413" i="2"/>
  <c r="C413" i="2"/>
  <c r="A414" i="2"/>
  <c r="C414" i="2"/>
  <c r="A415" i="2"/>
  <c r="C415" i="2"/>
  <c r="A416" i="2"/>
  <c r="C416" i="2"/>
  <c r="A417" i="2"/>
  <c r="C417" i="2"/>
  <c r="A418" i="2"/>
  <c r="C418" i="2"/>
  <c r="A419" i="2"/>
  <c r="C419" i="2"/>
  <c r="A420" i="2"/>
  <c r="C420" i="2"/>
  <c r="A421" i="2"/>
  <c r="C421" i="2"/>
  <c r="A422" i="2"/>
  <c r="C422" i="2"/>
  <c r="A423" i="2"/>
  <c r="C423" i="2"/>
  <c r="A424" i="2"/>
  <c r="C424" i="2"/>
  <c r="A425" i="2"/>
  <c r="C425" i="2"/>
  <c r="A426" i="2"/>
  <c r="C426" i="2"/>
  <c r="A427" i="2"/>
  <c r="C427" i="2"/>
  <c r="A428" i="2"/>
  <c r="C428" i="2"/>
  <c r="A429" i="2"/>
  <c r="C429" i="2"/>
  <c r="A430" i="2"/>
  <c r="C430" i="2"/>
  <c r="A431" i="2"/>
  <c r="C431" i="2"/>
  <c r="A432" i="2"/>
  <c r="C432" i="2"/>
  <c r="A433" i="2"/>
  <c r="C433" i="2"/>
  <c r="A434" i="2"/>
  <c r="C434" i="2"/>
  <c r="A435" i="2"/>
  <c r="C435" i="2"/>
  <c r="A436" i="2"/>
  <c r="C436" i="2"/>
  <c r="A437" i="2"/>
  <c r="C437" i="2"/>
  <c r="A438" i="2"/>
  <c r="C438" i="2"/>
  <c r="A439" i="2"/>
  <c r="C439" i="2"/>
  <c r="A440" i="2"/>
  <c r="C440" i="2"/>
  <c r="A441" i="2"/>
  <c r="C441" i="2"/>
  <c r="A442" i="2"/>
  <c r="C442" i="2"/>
  <c r="A443" i="2"/>
  <c r="C443" i="2"/>
  <c r="A444" i="2"/>
  <c r="C444" i="2"/>
  <c r="A445" i="2"/>
  <c r="C445" i="2"/>
  <c r="A446" i="2"/>
  <c r="C446" i="2"/>
  <c r="A447" i="2"/>
  <c r="C447" i="2"/>
  <c r="A448" i="2"/>
  <c r="C448" i="2"/>
  <c r="A449" i="2"/>
  <c r="C449" i="2"/>
  <c r="A450" i="2"/>
  <c r="C450" i="2"/>
  <c r="A451" i="2"/>
  <c r="C451" i="2"/>
  <c r="A452" i="2"/>
  <c r="C452" i="2"/>
  <c r="A453" i="2"/>
  <c r="C453" i="2"/>
  <c r="A454" i="2"/>
  <c r="C454" i="2"/>
  <c r="A455" i="2"/>
  <c r="C455" i="2"/>
  <c r="A456" i="2"/>
  <c r="C456" i="2"/>
  <c r="A457" i="2"/>
  <c r="C457" i="2"/>
  <c r="A458" i="2"/>
  <c r="C458" i="2"/>
  <c r="A459" i="2"/>
  <c r="C459" i="2"/>
  <c r="A460" i="2"/>
  <c r="C460" i="2"/>
  <c r="A461" i="2"/>
  <c r="C461" i="2"/>
  <c r="A462" i="2"/>
  <c r="C462" i="2"/>
  <c r="A463" i="2"/>
  <c r="C463" i="2"/>
  <c r="A464" i="2"/>
  <c r="C464" i="2"/>
  <c r="A465" i="2"/>
  <c r="C465" i="2"/>
  <c r="A466" i="2"/>
  <c r="C466" i="2"/>
  <c r="A467" i="2"/>
  <c r="C467" i="2"/>
  <c r="A468" i="2"/>
  <c r="C468" i="2"/>
  <c r="A469" i="2"/>
  <c r="C469" i="2"/>
  <c r="A470" i="2"/>
  <c r="C470" i="2"/>
  <c r="A471" i="2"/>
  <c r="C471" i="2"/>
  <c r="A472" i="2"/>
  <c r="C472" i="2"/>
  <c r="A473" i="2"/>
  <c r="C473" i="2"/>
  <c r="A474" i="2"/>
  <c r="C474" i="2"/>
  <c r="A475" i="2"/>
  <c r="C475" i="2"/>
  <c r="A476" i="2"/>
  <c r="C476" i="2"/>
  <c r="A477" i="2"/>
  <c r="C477" i="2"/>
  <c r="A478" i="2"/>
  <c r="C478" i="2"/>
  <c r="A479" i="2"/>
  <c r="C479" i="2"/>
  <c r="A480" i="2"/>
  <c r="C480" i="2"/>
  <c r="A481" i="2"/>
  <c r="C481" i="2"/>
  <c r="A482" i="2"/>
  <c r="C482" i="2"/>
  <c r="A483" i="2"/>
  <c r="C483" i="2"/>
  <c r="A484" i="2"/>
  <c r="C484" i="2"/>
  <c r="A485" i="2"/>
  <c r="C485" i="2"/>
  <c r="A486" i="2"/>
  <c r="C486" i="2"/>
  <c r="A487" i="2"/>
  <c r="C487" i="2"/>
  <c r="A488" i="2"/>
  <c r="C488" i="2"/>
  <c r="A489" i="2"/>
  <c r="C489" i="2"/>
  <c r="A490" i="2"/>
  <c r="C490" i="2"/>
  <c r="A491" i="2"/>
  <c r="C491" i="2"/>
  <c r="A492" i="2"/>
  <c r="C492" i="2"/>
  <c r="A493" i="2"/>
  <c r="C493" i="2"/>
  <c r="A494" i="2"/>
  <c r="C494" i="2"/>
  <c r="A495" i="2"/>
  <c r="C495" i="2"/>
  <c r="A496" i="2"/>
  <c r="C496" i="2"/>
  <c r="A497" i="2"/>
  <c r="C497" i="2"/>
  <c r="A498" i="2"/>
  <c r="C498" i="2"/>
  <c r="A499" i="2"/>
  <c r="C499" i="2"/>
  <c r="A500" i="2"/>
  <c r="C500" i="2"/>
  <c r="A501" i="2"/>
  <c r="C501" i="2"/>
  <c r="A502" i="2"/>
  <c r="C502" i="2"/>
  <c r="A503" i="2"/>
  <c r="C503" i="2"/>
  <c r="A504" i="2"/>
  <c r="C504" i="2"/>
  <c r="A505" i="2"/>
  <c r="C505" i="2"/>
  <c r="A506" i="2"/>
  <c r="C506" i="2"/>
  <c r="A507" i="2"/>
  <c r="C507" i="2"/>
  <c r="A508" i="2"/>
  <c r="C508" i="2"/>
  <c r="A509" i="2"/>
  <c r="C509" i="2"/>
  <c r="A510" i="2"/>
  <c r="C510" i="2"/>
  <c r="A511" i="2"/>
  <c r="C511" i="2"/>
  <c r="A512" i="2"/>
  <c r="C512" i="2"/>
  <c r="A513" i="2"/>
  <c r="C513" i="2"/>
  <c r="A514" i="2"/>
  <c r="C514" i="2"/>
  <c r="A515" i="2"/>
  <c r="C515" i="2"/>
  <c r="A516" i="2"/>
  <c r="C516" i="2"/>
  <c r="A517" i="2"/>
  <c r="C517" i="2"/>
  <c r="A518" i="2"/>
  <c r="C518" i="2"/>
  <c r="A519" i="2"/>
  <c r="C519" i="2"/>
  <c r="A520" i="2"/>
  <c r="C520" i="2"/>
  <c r="A521" i="2"/>
  <c r="C521" i="2"/>
  <c r="A522" i="2"/>
  <c r="C522" i="2"/>
  <c r="A523" i="2"/>
  <c r="C523" i="2"/>
  <c r="A524" i="2"/>
  <c r="C524" i="2"/>
  <c r="A525" i="2"/>
  <c r="C525" i="2"/>
  <c r="A526" i="2"/>
  <c r="C526" i="2"/>
  <c r="A527" i="2"/>
  <c r="C527" i="2"/>
  <c r="A528" i="2"/>
  <c r="C528" i="2"/>
  <c r="A529" i="2"/>
  <c r="C529" i="2"/>
  <c r="A530" i="2"/>
  <c r="C530" i="2"/>
  <c r="A531" i="2"/>
  <c r="C531" i="2"/>
  <c r="A532" i="2"/>
  <c r="C532" i="2"/>
  <c r="A533" i="2"/>
  <c r="C533" i="2"/>
  <c r="A534" i="2"/>
  <c r="C534" i="2"/>
  <c r="A535" i="2"/>
  <c r="C535" i="2"/>
  <c r="A536" i="2"/>
  <c r="C536" i="2"/>
  <c r="A537" i="2"/>
  <c r="C537" i="2"/>
  <c r="A538" i="2"/>
  <c r="C538" i="2"/>
  <c r="A539" i="2"/>
  <c r="C539" i="2"/>
  <c r="A540" i="2"/>
  <c r="C540" i="2"/>
  <c r="A541" i="2"/>
  <c r="C541" i="2"/>
  <c r="A542" i="2"/>
  <c r="C542" i="2"/>
  <c r="A543" i="2"/>
  <c r="C543" i="2"/>
  <c r="A544" i="2"/>
  <c r="C544" i="2"/>
  <c r="A545" i="2"/>
  <c r="C545" i="2"/>
  <c r="A546" i="2"/>
  <c r="C546" i="2"/>
  <c r="A547" i="2"/>
  <c r="C547" i="2"/>
  <c r="A548" i="2"/>
  <c r="C548" i="2"/>
  <c r="A549" i="2"/>
  <c r="C549" i="2"/>
  <c r="A550" i="2"/>
  <c r="C550" i="2"/>
  <c r="A551" i="2"/>
  <c r="C551" i="2"/>
  <c r="A552" i="2"/>
  <c r="C552" i="2"/>
  <c r="A553" i="2"/>
  <c r="C553" i="2"/>
  <c r="A554" i="2"/>
  <c r="C554" i="2"/>
  <c r="A555" i="2"/>
  <c r="C555" i="2"/>
  <c r="A556" i="2"/>
  <c r="C556" i="2"/>
  <c r="A557" i="2"/>
  <c r="C557" i="2"/>
  <c r="A558" i="2"/>
  <c r="C558" i="2"/>
  <c r="A559" i="2"/>
  <c r="C559" i="2"/>
  <c r="A560" i="2"/>
  <c r="C560" i="2"/>
  <c r="A561" i="2"/>
  <c r="C561" i="2"/>
  <c r="A562" i="2"/>
  <c r="C562" i="2"/>
  <c r="A563" i="2"/>
  <c r="C563" i="2"/>
  <c r="A564" i="2"/>
  <c r="C564" i="2"/>
  <c r="A565" i="2"/>
  <c r="C565" i="2"/>
  <c r="A566" i="2"/>
  <c r="C566" i="2"/>
  <c r="A567" i="2"/>
  <c r="C567" i="2"/>
  <c r="A568" i="2"/>
  <c r="C568" i="2"/>
  <c r="A569" i="2"/>
  <c r="C569" i="2"/>
  <c r="A570" i="2"/>
  <c r="C570" i="2"/>
  <c r="A571" i="2"/>
  <c r="C571" i="2"/>
  <c r="A572" i="2"/>
  <c r="C572" i="2"/>
  <c r="A573" i="2"/>
  <c r="C573" i="2"/>
  <c r="A574" i="2"/>
  <c r="C574" i="2"/>
  <c r="A575" i="2"/>
  <c r="C575" i="2"/>
  <c r="A576" i="2"/>
  <c r="C576" i="2"/>
  <c r="A577" i="2"/>
  <c r="C577" i="2"/>
  <c r="A578" i="2"/>
  <c r="C578" i="2"/>
  <c r="A579" i="2"/>
  <c r="C579" i="2"/>
  <c r="A580" i="2"/>
  <c r="C580" i="2"/>
  <c r="A581" i="2"/>
  <c r="C581" i="2"/>
  <c r="A582" i="2"/>
  <c r="C582" i="2"/>
  <c r="A583" i="2"/>
  <c r="C583" i="2"/>
  <c r="A584" i="2"/>
  <c r="C584" i="2"/>
  <c r="A585" i="2"/>
  <c r="C585" i="2"/>
  <c r="A586" i="2"/>
  <c r="C586" i="2"/>
  <c r="A587" i="2"/>
  <c r="C587" i="2"/>
  <c r="A588" i="2"/>
  <c r="C588" i="2"/>
  <c r="A589" i="2"/>
  <c r="C589" i="2"/>
  <c r="A590" i="2"/>
  <c r="C590" i="2"/>
  <c r="A591" i="2"/>
  <c r="C591" i="2"/>
  <c r="A592" i="2"/>
  <c r="C592" i="2"/>
  <c r="A593" i="2"/>
  <c r="C593" i="2"/>
  <c r="A594" i="2"/>
  <c r="C594" i="2"/>
  <c r="A595" i="2"/>
  <c r="C595" i="2"/>
  <c r="A596" i="2"/>
  <c r="C596" i="2"/>
  <c r="A597" i="2"/>
  <c r="C597" i="2"/>
  <c r="A598" i="2"/>
  <c r="C598" i="2"/>
  <c r="A599" i="2"/>
  <c r="C599" i="2"/>
  <c r="A600" i="2"/>
  <c r="C600" i="2"/>
  <c r="A601" i="2"/>
  <c r="C601" i="2"/>
  <c r="A602" i="2"/>
  <c r="C602" i="2"/>
  <c r="A603" i="2"/>
  <c r="C603" i="2"/>
  <c r="A604" i="2"/>
  <c r="C604" i="2"/>
  <c r="A605" i="2"/>
  <c r="C605" i="2"/>
  <c r="A606" i="2"/>
  <c r="C606" i="2"/>
  <c r="A607" i="2"/>
  <c r="C607" i="2"/>
  <c r="A608" i="2"/>
  <c r="C608" i="2"/>
  <c r="A609" i="2"/>
  <c r="C609" i="2"/>
  <c r="A610" i="2"/>
  <c r="C610" i="2"/>
  <c r="A611" i="2"/>
  <c r="C611" i="2"/>
  <c r="A612" i="2"/>
  <c r="C612" i="2"/>
  <c r="A613" i="2"/>
  <c r="C613" i="2"/>
  <c r="A614" i="2"/>
  <c r="C614" i="2"/>
  <c r="A615" i="2"/>
  <c r="C615" i="2"/>
  <c r="A616" i="2"/>
  <c r="C616" i="2"/>
  <c r="A617" i="2"/>
  <c r="C617" i="2"/>
  <c r="A618" i="2"/>
  <c r="C618" i="2"/>
  <c r="A619" i="2"/>
  <c r="C619" i="2"/>
  <c r="A620" i="2"/>
  <c r="C620" i="2"/>
  <c r="A621" i="2"/>
  <c r="C621" i="2"/>
  <c r="A622" i="2"/>
  <c r="C622" i="2"/>
  <c r="A623" i="2"/>
  <c r="C623" i="2"/>
  <c r="A624" i="2"/>
  <c r="C624" i="2"/>
  <c r="A625" i="2"/>
  <c r="C625" i="2"/>
  <c r="A626" i="2"/>
  <c r="C626" i="2"/>
  <c r="A627" i="2"/>
  <c r="C627" i="2"/>
  <c r="A628" i="2"/>
  <c r="C628" i="2"/>
  <c r="A629" i="2"/>
  <c r="C629" i="2"/>
  <c r="A630" i="2"/>
  <c r="C630" i="2"/>
  <c r="A631" i="2"/>
  <c r="C631" i="2"/>
  <c r="A632" i="2"/>
  <c r="C632" i="2"/>
  <c r="A633" i="2"/>
  <c r="C633" i="2"/>
  <c r="A634" i="2"/>
  <c r="C634" i="2"/>
  <c r="A635" i="2"/>
  <c r="C635" i="2"/>
  <c r="A636" i="2"/>
  <c r="C636" i="2"/>
  <c r="A637" i="2"/>
  <c r="C637" i="2"/>
  <c r="A638" i="2"/>
  <c r="C638" i="2"/>
  <c r="A639" i="2"/>
  <c r="C639" i="2"/>
  <c r="A640" i="2"/>
  <c r="C640" i="2"/>
  <c r="A641" i="2"/>
  <c r="C641" i="2"/>
  <c r="A642" i="2"/>
  <c r="C642" i="2"/>
  <c r="A643" i="2"/>
  <c r="C643" i="2"/>
  <c r="A644" i="2"/>
  <c r="C644" i="2"/>
  <c r="A645" i="2"/>
  <c r="C645" i="2"/>
  <c r="A646" i="2"/>
  <c r="C646" i="2"/>
  <c r="A647" i="2"/>
  <c r="C647" i="2"/>
  <c r="A648" i="2"/>
  <c r="C648" i="2"/>
  <c r="A649" i="2"/>
  <c r="C649" i="2"/>
  <c r="A650" i="2"/>
  <c r="C650" i="2"/>
  <c r="A651" i="2"/>
  <c r="C651" i="2"/>
  <c r="A652" i="2"/>
  <c r="C652" i="2"/>
  <c r="A653" i="2"/>
  <c r="C653" i="2"/>
  <c r="A654" i="2"/>
  <c r="C654" i="2"/>
  <c r="A655" i="2"/>
  <c r="C655" i="2"/>
  <c r="A656" i="2"/>
  <c r="C656" i="2"/>
  <c r="A657" i="2"/>
  <c r="C657" i="2"/>
  <c r="A658" i="2"/>
  <c r="C658" i="2"/>
  <c r="A659" i="2"/>
  <c r="C659" i="2"/>
  <c r="A660" i="2"/>
  <c r="C660" i="2"/>
  <c r="A661" i="2"/>
  <c r="C661" i="2"/>
  <c r="A662" i="2"/>
  <c r="C662" i="2"/>
  <c r="A663" i="2"/>
  <c r="C663" i="2"/>
  <c r="A664" i="2"/>
  <c r="C664" i="2"/>
  <c r="A665" i="2"/>
  <c r="C665" i="2"/>
  <c r="A666" i="2"/>
  <c r="C666" i="2"/>
  <c r="A667" i="2"/>
  <c r="C667" i="2"/>
  <c r="A668" i="2"/>
  <c r="C668" i="2"/>
  <c r="A669" i="2"/>
  <c r="C669" i="2"/>
  <c r="A670" i="2"/>
  <c r="C670" i="2"/>
  <c r="A671" i="2"/>
  <c r="C671" i="2"/>
  <c r="A672" i="2"/>
  <c r="C672" i="2"/>
  <c r="A673" i="2"/>
  <c r="C673" i="2"/>
  <c r="A674" i="2"/>
  <c r="C674" i="2"/>
  <c r="A675" i="2"/>
  <c r="C675" i="2"/>
  <c r="A676" i="2"/>
  <c r="C676" i="2"/>
  <c r="A677" i="2"/>
  <c r="C677" i="2"/>
  <c r="A678" i="2"/>
  <c r="C678" i="2"/>
  <c r="A679" i="2"/>
  <c r="C679" i="2"/>
  <c r="A680" i="2"/>
  <c r="C680" i="2"/>
  <c r="A681" i="2"/>
  <c r="C681" i="2"/>
  <c r="A682" i="2"/>
  <c r="C682" i="2"/>
  <c r="A683" i="2"/>
  <c r="C683" i="2"/>
  <c r="A684" i="2"/>
  <c r="C684" i="2"/>
  <c r="A685" i="2"/>
  <c r="C685" i="2"/>
  <c r="A686" i="2"/>
  <c r="C686" i="2"/>
  <c r="A687" i="2"/>
  <c r="C687" i="2"/>
  <c r="A688" i="2"/>
  <c r="C688" i="2"/>
  <c r="A689" i="2"/>
  <c r="C689" i="2"/>
  <c r="A690" i="2"/>
  <c r="C690" i="2"/>
  <c r="A691" i="2"/>
  <c r="C691" i="2"/>
  <c r="A692" i="2"/>
  <c r="C692" i="2"/>
  <c r="A693" i="2"/>
  <c r="C693" i="2"/>
  <c r="A694" i="2"/>
  <c r="C694" i="2"/>
  <c r="A695" i="2"/>
  <c r="C695" i="2"/>
  <c r="A696" i="2"/>
  <c r="C696" i="2"/>
  <c r="A697" i="2"/>
  <c r="C697" i="2"/>
  <c r="A698" i="2"/>
  <c r="C698" i="2"/>
  <c r="A699" i="2"/>
  <c r="C699" i="2"/>
  <c r="A700" i="2"/>
  <c r="C700" i="2"/>
  <c r="A701" i="2"/>
  <c r="C701" i="2"/>
  <c r="A702" i="2"/>
  <c r="C702" i="2"/>
  <c r="A703" i="2"/>
  <c r="C703" i="2"/>
  <c r="A704" i="2"/>
  <c r="C704" i="2"/>
  <c r="A705" i="2"/>
  <c r="C705" i="2"/>
  <c r="A706" i="2"/>
  <c r="C706" i="2"/>
  <c r="A707" i="2"/>
  <c r="C707" i="2"/>
  <c r="A708" i="2"/>
  <c r="C708" i="2"/>
  <c r="A709" i="2"/>
  <c r="C709" i="2"/>
  <c r="A710" i="2"/>
  <c r="C710" i="2"/>
  <c r="A711" i="2"/>
  <c r="C711" i="2"/>
  <c r="A712" i="2"/>
  <c r="C712" i="2"/>
  <c r="A713" i="2"/>
  <c r="C713" i="2"/>
  <c r="A714" i="2"/>
  <c r="C714" i="2"/>
  <c r="A715" i="2"/>
  <c r="C715" i="2"/>
  <c r="A716" i="2"/>
  <c r="C716" i="2"/>
  <c r="A717" i="2"/>
  <c r="C717" i="2"/>
  <c r="A718" i="2"/>
  <c r="C718" i="2"/>
  <c r="A719" i="2"/>
  <c r="C719" i="2"/>
  <c r="A720" i="2"/>
  <c r="C720" i="2"/>
  <c r="A721" i="2"/>
  <c r="C721" i="2"/>
  <c r="A722" i="2"/>
  <c r="C722" i="2"/>
  <c r="A723" i="2"/>
  <c r="C723" i="2"/>
  <c r="A724" i="2"/>
  <c r="C724" i="2"/>
  <c r="A725" i="2"/>
  <c r="C725" i="2"/>
  <c r="A726" i="2"/>
  <c r="C726" i="2"/>
  <c r="A727" i="2"/>
  <c r="C727" i="2"/>
  <c r="A728" i="2"/>
  <c r="C728" i="2"/>
  <c r="A729" i="2"/>
  <c r="C729" i="2"/>
  <c r="A730" i="2"/>
  <c r="C730" i="2"/>
  <c r="A731" i="2"/>
  <c r="C731" i="2"/>
  <c r="A732" i="2"/>
  <c r="C732" i="2"/>
  <c r="A733" i="2"/>
  <c r="C733" i="2"/>
  <c r="A734" i="2"/>
  <c r="C734" i="2"/>
  <c r="A735" i="2"/>
  <c r="C735" i="2"/>
  <c r="A736" i="2"/>
  <c r="C736" i="2"/>
  <c r="A737" i="2"/>
  <c r="C737" i="2"/>
  <c r="A738" i="2"/>
  <c r="C738" i="2"/>
  <c r="A739" i="2"/>
  <c r="C739" i="2"/>
  <c r="A740" i="2"/>
  <c r="C740" i="2"/>
  <c r="A741" i="2"/>
  <c r="C741" i="2"/>
  <c r="A742" i="2"/>
  <c r="C742" i="2"/>
  <c r="A743" i="2"/>
  <c r="C743" i="2"/>
  <c r="A744" i="2"/>
  <c r="C744" i="2"/>
  <c r="A745" i="2"/>
  <c r="C745" i="2"/>
  <c r="A746" i="2"/>
  <c r="C746" i="2"/>
  <c r="A747" i="2"/>
  <c r="C747" i="2"/>
  <c r="A748" i="2"/>
  <c r="C748" i="2"/>
  <c r="A749" i="2"/>
  <c r="C749" i="2"/>
  <c r="A750" i="2"/>
  <c r="C750" i="2"/>
  <c r="A751" i="2"/>
  <c r="C751" i="2"/>
  <c r="A752" i="2"/>
  <c r="C752" i="2"/>
  <c r="A753" i="2"/>
  <c r="C753" i="2"/>
  <c r="A754" i="2"/>
  <c r="C754" i="2"/>
  <c r="A755" i="2"/>
  <c r="C755" i="2"/>
  <c r="A756" i="2"/>
  <c r="C756" i="2"/>
  <c r="A757" i="2"/>
  <c r="C757" i="2"/>
  <c r="A758" i="2"/>
  <c r="C758" i="2"/>
  <c r="A759" i="2"/>
  <c r="C759" i="2"/>
  <c r="A760" i="2"/>
  <c r="C760" i="2"/>
  <c r="A761" i="2"/>
  <c r="C761" i="2"/>
  <c r="A762" i="2"/>
  <c r="C762" i="2"/>
  <c r="A763" i="2"/>
  <c r="C763" i="2"/>
  <c r="A764" i="2"/>
  <c r="C764" i="2"/>
  <c r="A765" i="2"/>
  <c r="C765" i="2"/>
  <c r="A766" i="2"/>
  <c r="C766" i="2"/>
  <c r="A767" i="2"/>
  <c r="C767" i="2"/>
  <c r="A768" i="2"/>
  <c r="C768" i="2"/>
  <c r="A769" i="2"/>
  <c r="C769" i="2"/>
  <c r="A770" i="2"/>
  <c r="C770" i="2"/>
  <c r="A771" i="2"/>
  <c r="C771" i="2"/>
  <c r="A772" i="2"/>
  <c r="C772" i="2"/>
  <c r="A773" i="2"/>
  <c r="C773" i="2"/>
  <c r="A774" i="2"/>
  <c r="C774" i="2"/>
  <c r="A775" i="2"/>
  <c r="C775" i="2"/>
  <c r="A776" i="2"/>
  <c r="C776" i="2"/>
  <c r="A777" i="2"/>
  <c r="C777" i="2"/>
  <c r="A778" i="2"/>
  <c r="C778" i="2"/>
  <c r="A779" i="2"/>
  <c r="C779" i="2"/>
  <c r="A780" i="2"/>
  <c r="C780" i="2"/>
  <c r="A781" i="2"/>
  <c r="C781" i="2"/>
  <c r="A782" i="2"/>
  <c r="C782" i="2"/>
  <c r="A783" i="2"/>
  <c r="C783" i="2"/>
  <c r="A784" i="2"/>
  <c r="C784" i="2"/>
  <c r="A785" i="2"/>
  <c r="C785" i="2"/>
  <c r="A786" i="2"/>
  <c r="C786" i="2"/>
  <c r="A787" i="2"/>
  <c r="C787" i="2"/>
  <c r="A788" i="2"/>
  <c r="C788" i="2"/>
  <c r="A789" i="2"/>
  <c r="C789" i="2"/>
  <c r="A790" i="2"/>
  <c r="C790" i="2"/>
  <c r="A791" i="2"/>
  <c r="C791" i="2"/>
  <c r="A792" i="2"/>
  <c r="C792" i="2"/>
  <c r="A793" i="2"/>
  <c r="C793" i="2"/>
  <c r="A794" i="2"/>
  <c r="C794" i="2"/>
  <c r="A795" i="2"/>
  <c r="C795" i="2"/>
  <c r="A796" i="2"/>
  <c r="C796" i="2"/>
  <c r="A797" i="2"/>
  <c r="C797" i="2"/>
  <c r="A798" i="2"/>
  <c r="C798" i="2"/>
  <c r="A799" i="2"/>
  <c r="C799" i="2"/>
  <c r="A800" i="2"/>
  <c r="C800" i="2"/>
  <c r="A801" i="2"/>
  <c r="C801" i="2"/>
  <c r="A802" i="2"/>
  <c r="C802" i="2"/>
  <c r="A803" i="2"/>
  <c r="C803" i="2"/>
  <c r="A804" i="2"/>
  <c r="C804" i="2"/>
  <c r="A805" i="2"/>
  <c r="C805" i="2"/>
  <c r="A806" i="2"/>
  <c r="C806" i="2"/>
  <c r="A807" i="2"/>
  <c r="C807" i="2"/>
  <c r="A808" i="2"/>
  <c r="C808" i="2"/>
  <c r="A809" i="2"/>
  <c r="C809" i="2"/>
  <c r="A810" i="2"/>
  <c r="C810" i="2"/>
  <c r="A811" i="2"/>
  <c r="C811" i="2"/>
  <c r="A812" i="2"/>
  <c r="C812" i="2"/>
  <c r="A813" i="2"/>
  <c r="C813" i="2"/>
  <c r="A814" i="2"/>
  <c r="C814" i="2"/>
  <c r="A815" i="2"/>
  <c r="C815" i="2"/>
  <c r="A816" i="2"/>
  <c r="C816" i="2"/>
  <c r="A817" i="2"/>
  <c r="C817" i="2"/>
  <c r="A818" i="2"/>
  <c r="C818" i="2"/>
  <c r="A819" i="2"/>
  <c r="C819" i="2"/>
  <c r="A820" i="2"/>
  <c r="C820" i="2"/>
  <c r="A821" i="2"/>
  <c r="C821" i="2"/>
  <c r="A822" i="2"/>
  <c r="C822" i="2"/>
  <c r="A823" i="2"/>
  <c r="C823" i="2"/>
  <c r="A824" i="2"/>
  <c r="C824" i="2"/>
  <c r="A825" i="2"/>
  <c r="C825" i="2"/>
  <c r="A826" i="2"/>
  <c r="C826" i="2"/>
  <c r="A827" i="2"/>
  <c r="C827" i="2"/>
  <c r="A828" i="2"/>
  <c r="C828" i="2"/>
  <c r="A829" i="2"/>
  <c r="C829" i="2"/>
  <c r="A830" i="2"/>
  <c r="C830" i="2"/>
  <c r="A831" i="2"/>
  <c r="C831" i="2"/>
  <c r="A832" i="2"/>
  <c r="C832" i="2"/>
  <c r="A833" i="2"/>
  <c r="C833" i="2"/>
  <c r="A834" i="2"/>
  <c r="C834" i="2"/>
  <c r="A835" i="2"/>
  <c r="C835" i="2"/>
  <c r="A836" i="2"/>
  <c r="C836" i="2"/>
  <c r="A837" i="2"/>
  <c r="C837" i="2"/>
  <c r="A838" i="2"/>
  <c r="C838" i="2"/>
  <c r="A839" i="2"/>
  <c r="C839" i="2"/>
  <c r="A840" i="2"/>
  <c r="C840" i="2"/>
  <c r="A841" i="2"/>
  <c r="C841" i="2"/>
  <c r="A842" i="2"/>
  <c r="C842" i="2"/>
  <c r="A843" i="2"/>
  <c r="C843" i="2"/>
  <c r="A844" i="2"/>
  <c r="C844" i="2"/>
  <c r="A845" i="2"/>
  <c r="C845" i="2"/>
  <c r="A846" i="2"/>
  <c r="C846" i="2"/>
  <c r="A847" i="2"/>
  <c r="C847" i="2"/>
  <c r="A848" i="2"/>
  <c r="C848" i="2"/>
  <c r="A849" i="2"/>
  <c r="C849" i="2"/>
  <c r="A850" i="2"/>
  <c r="C850" i="2"/>
  <c r="A851" i="2"/>
  <c r="C851" i="2"/>
  <c r="A852" i="2"/>
  <c r="C852" i="2"/>
  <c r="A853" i="2"/>
  <c r="C853" i="2"/>
  <c r="A854" i="2"/>
  <c r="C854" i="2"/>
  <c r="A855" i="2"/>
  <c r="C855" i="2"/>
  <c r="A856" i="2"/>
  <c r="C856" i="2"/>
  <c r="A857" i="2"/>
  <c r="C857" i="2"/>
  <c r="A858" i="2"/>
  <c r="C858" i="2"/>
  <c r="A859" i="2"/>
  <c r="C859" i="2"/>
  <c r="A860" i="2"/>
  <c r="C860" i="2"/>
  <c r="A861" i="2"/>
  <c r="C861" i="2"/>
  <c r="A862" i="2"/>
  <c r="C862" i="2"/>
  <c r="A863" i="2"/>
  <c r="C863" i="2"/>
  <c r="A864" i="2"/>
  <c r="C864" i="2"/>
  <c r="A865" i="2"/>
  <c r="C865" i="2"/>
  <c r="A866" i="2"/>
  <c r="C866" i="2"/>
  <c r="A867" i="2"/>
  <c r="C867" i="2"/>
  <c r="A868" i="2"/>
  <c r="C868" i="2"/>
  <c r="A869" i="2"/>
  <c r="C869" i="2"/>
  <c r="A870" i="2"/>
  <c r="C870" i="2"/>
  <c r="A871" i="2"/>
  <c r="C871" i="2"/>
  <c r="A872" i="2"/>
  <c r="C872" i="2"/>
  <c r="A873" i="2"/>
  <c r="C873" i="2"/>
  <c r="A874" i="2"/>
  <c r="C874" i="2"/>
  <c r="A875" i="2"/>
  <c r="C875" i="2"/>
  <c r="A876" i="2"/>
  <c r="C876" i="2"/>
  <c r="A877" i="2"/>
  <c r="C877" i="2"/>
  <c r="A878" i="2"/>
  <c r="C878" i="2"/>
  <c r="A879" i="2"/>
  <c r="C879" i="2"/>
  <c r="A880" i="2"/>
  <c r="C880" i="2"/>
  <c r="A881" i="2"/>
  <c r="C881" i="2"/>
  <c r="A882" i="2"/>
  <c r="C882" i="2"/>
  <c r="A883" i="2"/>
  <c r="C883" i="2"/>
  <c r="A884" i="2"/>
  <c r="C884" i="2"/>
  <c r="A885" i="2"/>
  <c r="C885" i="2"/>
  <c r="A886" i="2"/>
  <c r="C886" i="2"/>
  <c r="A887" i="2"/>
  <c r="C887" i="2"/>
  <c r="A888" i="2"/>
  <c r="C888" i="2"/>
  <c r="A889" i="2"/>
  <c r="C889" i="2"/>
  <c r="A890" i="2"/>
  <c r="C890" i="2"/>
  <c r="A891" i="2"/>
  <c r="C891" i="2"/>
  <c r="A892" i="2"/>
  <c r="C892" i="2"/>
  <c r="A893" i="2"/>
  <c r="C893" i="2"/>
  <c r="A894" i="2"/>
  <c r="C894" i="2"/>
  <c r="A895" i="2"/>
  <c r="C895" i="2"/>
  <c r="A896" i="2"/>
  <c r="C896" i="2"/>
  <c r="A897" i="2"/>
  <c r="C897" i="2"/>
  <c r="A898" i="2"/>
  <c r="C898" i="2"/>
  <c r="A899" i="2"/>
  <c r="C899" i="2"/>
  <c r="A900" i="2"/>
  <c r="C900" i="2"/>
  <c r="A901" i="2"/>
  <c r="C901" i="2"/>
  <c r="A902" i="2"/>
  <c r="C902" i="2"/>
  <c r="A903" i="2"/>
  <c r="C903" i="2"/>
  <c r="A904" i="2"/>
  <c r="C904" i="2"/>
  <c r="A905" i="2"/>
  <c r="C905" i="2"/>
  <c r="A906" i="2"/>
  <c r="C906" i="2"/>
  <c r="A907" i="2"/>
  <c r="C907" i="2"/>
  <c r="A908" i="2"/>
  <c r="C908" i="2"/>
  <c r="A909" i="2"/>
  <c r="C909" i="2"/>
  <c r="A910" i="2"/>
  <c r="C910" i="2"/>
  <c r="A911" i="2"/>
  <c r="C911" i="2"/>
  <c r="A912" i="2"/>
  <c r="C912" i="2"/>
  <c r="A913" i="2"/>
  <c r="C913" i="2"/>
  <c r="A914" i="2"/>
  <c r="C914" i="2"/>
  <c r="A915" i="2"/>
  <c r="C915" i="2"/>
  <c r="A916" i="2"/>
  <c r="C916" i="2"/>
  <c r="A917" i="2"/>
  <c r="C917" i="2"/>
  <c r="A918" i="2"/>
  <c r="C918" i="2"/>
  <c r="A919" i="2"/>
  <c r="C919" i="2"/>
  <c r="A920" i="2"/>
  <c r="C920" i="2"/>
  <c r="A921" i="2"/>
  <c r="C921" i="2"/>
  <c r="A922" i="2"/>
  <c r="C922" i="2"/>
  <c r="A923" i="2"/>
  <c r="C923" i="2"/>
  <c r="A924" i="2"/>
  <c r="C924" i="2"/>
  <c r="A925" i="2"/>
  <c r="C925" i="2"/>
  <c r="A926" i="2"/>
  <c r="C926" i="2"/>
  <c r="A927" i="2"/>
  <c r="C927" i="2"/>
  <c r="A928" i="2"/>
  <c r="C928" i="2"/>
  <c r="A929" i="2"/>
  <c r="C929" i="2"/>
  <c r="A930" i="2"/>
  <c r="C930" i="2"/>
  <c r="A931" i="2"/>
  <c r="C931" i="2"/>
  <c r="A932" i="2"/>
  <c r="C932" i="2"/>
  <c r="A933" i="2"/>
  <c r="C933" i="2"/>
  <c r="A934" i="2"/>
  <c r="C934" i="2"/>
  <c r="A935" i="2"/>
  <c r="C935" i="2"/>
  <c r="A936" i="2"/>
  <c r="C936" i="2"/>
  <c r="A937" i="2"/>
  <c r="C937" i="2"/>
  <c r="A938" i="2"/>
  <c r="C938" i="2"/>
  <c r="A939" i="2"/>
  <c r="C939" i="2"/>
  <c r="A940" i="2"/>
  <c r="C940" i="2"/>
  <c r="A941" i="2"/>
  <c r="C941" i="2"/>
  <c r="A942" i="2"/>
  <c r="C942" i="2"/>
  <c r="A943" i="2"/>
  <c r="C943" i="2"/>
  <c r="A944" i="2"/>
  <c r="C944" i="2"/>
  <c r="A945" i="2"/>
  <c r="C945" i="2"/>
  <c r="A946" i="2"/>
  <c r="C946" i="2"/>
  <c r="A947" i="2"/>
  <c r="C947" i="2"/>
  <c r="A948" i="2"/>
  <c r="C948" i="2"/>
  <c r="A949" i="2"/>
  <c r="C949" i="2"/>
  <c r="A950" i="2"/>
  <c r="C950" i="2"/>
  <c r="A951" i="2"/>
  <c r="C951" i="2"/>
  <c r="A952" i="2"/>
  <c r="C952" i="2"/>
  <c r="A953" i="2"/>
  <c r="C953" i="2"/>
  <c r="A954" i="2"/>
  <c r="C954" i="2"/>
  <c r="A955" i="2"/>
  <c r="C955" i="2"/>
  <c r="A956" i="2"/>
  <c r="C956" i="2"/>
  <c r="A957" i="2"/>
  <c r="C957" i="2"/>
  <c r="A958" i="2"/>
  <c r="C958" i="2"/>
  <c r="A959" i="2"/>
  <c r="C959" i="2"/>
  <c r="A960" i="2"/>
  <c r="C960" i="2"/>
  <c r="A961" i="2"/>
  <c r="C961" i="2"/>
  <c r="A962" i="2"/>
  <c r="C962" i="2"/>
  <c r="A963" i="2"/>
  <c r="C963" i="2"/>
  <c r="A964" i="2"/>
  <c r="C964" i="2"/>
  <c r="A965" i="2"/>
  <c r="C965" i="2"/>
  <c r="A966" i="2"/>
  <c r="C966" i="2"/>
  <c r="A967" i="2"/>
  <c r="C967" i="2"/>
  <c r="A968" i="2"/>
  <c r="C968" i="2"/>
  <c r="A969" i="2"/>
  <c r="C969" i="2"/>
  <c r="A970" i="2"/>
  <c r="C970" i="2"/>
  <c r="A971" i="2"/>
  <c r="C971" i="2"/>
  <c r="A972" i="2"/>
  <c r="C972" i="2"/>
  <c r="A973" i="2"/>
  <c r="C973" i="2"/>
  <c r="A974" i="2"/>
  <c r="C974" i="2"/>
  <c r="A975" i="2"/>
  <c r="C975" i="2"/>
  <c r="A976" i="2"/>
  <c r="C976" i="2"/>
  <c r="A977" i="2"/>
  <c r="C977" i="2"/>
  <c r="A978" i="2"/>
  <c r="C978" i="2"/>
  <c r="A979" i="2"/>
  <c r="C979" i="2"/>
  <c r="A980" i="2"/>
  <c r="C980" i="2"/>
  <c r="A981" i="2"/>
  <c r="C981" i="2"/>
  <c r="A982" i="2"/>
  <c r="C982" i="2"/>
  <c r="A983" i="2"/>
  <c r="C983" i="2"/>
  <c r="A984" i="2"/>
  <c r="C984" i="2"/>
  <c r="A985" i="2"/>
  <c r="C985" i="2"/>
  <c r="A986" i="2"/>
  <c r="C986" i="2"/>
  <c r="A987" i="2"/>
  <c r="C987" i="2"/>
  <c r="A988" i="2"/>
  <c r="C988" i="2"/>
  <c r="A989" i="2"/>
  <c r="C989" i="2"/>
  <c r="A990" i="2"/>
  <c r="C990" i="2"/>
  <c r="A991" i="2"/>
  <c r="C991" i="2"/>
  <c r="A992" i="2"/>
  <c r="C992" i="2"/>
  <c r="A993" i="2"/>
  <c r="C993" i="2"/>
  <c r="A994" i="2"/>
  <c r="C994" i="2"/>
  <c r="A995" i="2"/>
  <c r="C995" i="2"/>
  <c r="A996" i="2"/>
  <c r="C996" i="2"/>
  <c r="A997" i="2"/>
  <c r="C997" i="2"/>
  <c r="A998" i="2"/>
  <c r="C998" i="2"/>
  <c r="A999" i="2"/>
  <c r="C999" i="2"/>
  <c r="A1000" i="2"/>
  <c r="C1000" i="2"/>
  <c r="A1001" i="2"/>
  <c r="C1001" i="2"/>
  <c r="A1002" i="2"/>
  <c r="C1002" i="2"/>
  <c r="A1003" i="2"/>
  <c r="C1003" i="2"/>
  <c r="A1004" i="2"/>
  <c r="C1004" i="2"/>
  <c r="A1005" i="2"/>
  <c r="C1005" i="2"/>
  <c r="A1006" i="2"/>
  <c r="C1006" i="2"/>
  <c r="A1007" i="2"/>
  <c r="C1007" i="2"/>
  <c r="A1008" i="2"/>
  <c r="C1008" i="2"/>
  <c r="A1009" i="2"/>
  <c r="C1009" i="2"/>
  <c r="A1010" i="2"/>
  <c r="C1010" i="2"/>
  <c r="A1011" i="2"/>
  <c r="C1011" i="2"/>
  <c r="A1012" i="2"/>
  <c r="C1012" i="2"/>
  <c r="A1013" i="2"/>
  <c r="C1013" i="2"/>
  <c r="A1014" i="2"/>
  <c r="C1014" i="2"/>
  <c r="A1015" i="2"/>
  <c r="C1015" i="2"/>
  <c r="A1016" i="2"/>
  <c r="C1016" i="2"/>
  <c r="A1017" i="2"/>
  <c r="C1017" i="2"/>
  <c r="A1018" i="2"/>
  <c r="C1018" i="2"/>
  <c r="A1019" i="2"/>
  <c r="C1019" i="2"/>
  <c r="A1020" i="2"/>
  <c r="C1020" i="2"/>
  <c r="A1021" i="2"/>
  <c r="C1021" i="2"/>
  <c r="A1022" i="2"/>
  <c r="C1022" i="2"/>
  <c r="A1023" i="2"/>
  <c r="C1023" i="2"/>
  <c r="A1024" i="2"/>
  <c r="C1024" i="2"/>
  <c r="A1025" i="2"/>
  <c r="C1025" i="2"/>
  <c r="A1026" i="2"/>
  <c r="C1026" i="2"/>
  <c r="A1027" i="2"/>
  <c r="C1027" i="2"/>
  <c r="A1028" i="2"/>
  <c r="C1028" i="2"/>
  <c r="A1029" i="2"/>
  <c r="C1029" i="2"/>
  <c r="A1030" i="2"/>
  <c r="C1030" i="2"/>
  <c r="A1031" i="2"/>
  <c r="C1031" i="2"/>
  <c r="A1032" i="2"/>
  <c r="C1032" i="2"/>
  <c r="A1033" i="2"/>
  <c r="C1033" i="2"/>
  <c r="A1034" i="2"/>
  <c r="C1034" i="2"/>
  <c r="A1035" i="2"/>
  <c r="C1035" i="2"/>
  <c r="A1036" i="2"/>
  <c r="C1036" i="2"/>
  <c r="A1037" i="2"/>
  <c r="C1037" i="2"/>
  <c r="A1038" i="2"/>
  <c r="C1038" i="2"/>
  <c r="A1039" i="2"/>
  <c r="C1039" i="2"/>
  <c r="A1040" i="2"/>
  <c r="C1040" i="2"/>
  <c r="A1041" i="2"/>
  <c r="C1041" i="2"/>
  <c r="A1042" i="2"/>
  <c r="C1042" i="2"/>
  <c r="A1043" i="2"/>
  <c r="C1043" i="2"/>
  <c r="A1044" i="2"/>
  <c r="C1044" i="2"/>
  <c r="A1045" i="2"/>
  <c r="C1045" i="2"/>
  <c r="A1046" i="2"/>
  <c r="C1046" i="2"/>
  <c r="A1047" i="2"/>
  <c r="C1047" i="2"/>
  <c r="A1048" i="2"/>
  <c r="C1048" i="2"/>
  <c r="A1049" i="2"/>
  <c r="C1049" i="2"/>
  <c r="A1050" i="2"/>
  <c r="C1050" i="2"/>
  <c r="A1051" i="2"/>
  <c r="C1051" i="2"/>
  <c r="A1052" i="2"/>
  <c r="C1052" i="2"/>
  <c r="A1053" i="2"/>
  <c r="C1053" i="2"/>
  <c r="A1054" i="2"/>
  <c r="C1054" i="2"/>
  <c r="A1055" i="2"/>
  <c r="C1055" i="2"/>
  <c r="A1056" i="2"/>
  <c r="C1056" i="2"/>
  <c r="A1057" i="2"/>
  <c r="C1057" i="2"/>
  <c r="A1058" i="2"/>
  <c r="C1058" i="2"/>
  <c r="A1059" i="2"/>
  <c r="C1059" i="2"/>
  <c r="A1060" i="2"/>
  <c r="C1060" i="2"/>
  <c r="A1061" i="2"/>
  <c r="C1061" i="2"/>
  <c r="A1062" i="2"/>
  <c r="C1062" i="2"/>
  <c r="A1063" i="2"/>
  <c r="C1063" i="2"/>
  <c r="A1064" i="2"/>
  <c r="C1064" i="2"/>
  <c r="A1065" i="2"/>
  <c r="C1065" i="2"/>
  <c r="A1066" i="2"/>
  <c r="C1066" i="2"/>
  <c r="A1067" i="2"/>
  <c r="C1067" i="2"/>
  <c r="A1068" i="2"/>
  <c r="C1068" i="2"/>
  <c r="A1069" i="2"/>
  <c r="C1069" i="2"/>
  <c r="A1070" i="2"/>
  <c r="C1070" i="2"/>
  <c r="A1071" i="2"/>
  <c r="C1071" i="2"/>
  <c r="A1072" i="2"/>
  <c r="C1072" i="2"/>
  <c r="A1073" i="2"/>
  <c r="C1073" i="2"/>
  <c r="A1074" i="2"/>
  <c r="C1074" i="2"/>
  <c r="A1075" i="2"/>
  <c r="C1075" i="2"/>
  <c r="A1076" i="2"/>
  <c r="C1076" i="2"/>
  <c r="A1077" i="2"/>
  <c r="C1077" i="2"/>
  <c r="A1078" i="2"/>
  <c r="C1078" i="2"/>
  <c r="A1079" i="2"/>
  <c r="C1079" i="2"/>
  <c r="A1080" i="2"/>
  <c r="C1080" i="2"/>
  <c r="A1081" i="2"/>
  <c r="C1081" i="2"/>
  <c r="A1082" i="2"/>
  <c r="C1082" i="2"/>
  <c r="A1083" i="2"/>
  <c r="C1083" i="2"/>
  <c r="A1084" i="2"/>
  <c r="C1084" i="2"/>
  <c r="A1085" i="2"/>
  <c r="C1085" i="2"/>
  <c r="A1086" i="2"/>
  <c r="C1086" i="2"/>
  <c r="A1087" i="2"/>
  <c r="C1087" i="2"/>
  <c r="A1088" i="2"/>
  <c r="C1088" i="2"/>
  <c r="A1089" i="2"/>
  <c r="C1089" i="2"/>
  <c r="A1090" i="2"/>
  <c r="C1090" i="2"/>
  <c r="A1091" i="2"/>
  <c r="C1091" i="2"/>
  <c r="A1092" i="2"/>
  <c r="C1092" i="2"/>
  <c r="A1093" i="2"/>
  <c r="C1093" i="2"/>
  <c r="A1094" i="2"/>
  <c r="C1094" i="2"/>
  <c r="A1095" i="2"/>
  <c r="C1095" i="2"/>
  <c r="A1096" i="2"/>
  <c r="C1096" i="2"/>
  <c r="A1097" i="2"/>
  <c r="C1097" i="2"/>
  <c r="A1098" i="2"/>
  <c r="C1098" i="2"/>
  <c r="A1099" i="2"/>
  <c r="C1099" i="2"/>
  <c r="A1100" i="2"/>
  <c r="C1100" i="2"/>
  <c r="A1101" i="2"/>
  <c r="C1101" i="2"/>
  <c r="A1102" i="2"/>
  <c r="C1102" i="2"/>
  <c r="A1103" i="2"/>
  <c r="C1103" i="2"/>
  <c r="A1104" i="2"/>
  <c r="C1104" i="2"/>
  <c r="A1105" i="2"/>
  <c r="C1105" i="2"/>
  <c r="A1106" i="2"/>
  <c r="C1106" i="2"/>
  <c r="A1107" i="2"/>
  <c r="C1107" i="2"/>
  <c r="A1108" i="2"/>
  <c r="C1108" i="2"/>
  <c r="A1109" i="2"/>
  <c r="C1109" i="2"/>
  <c r="A1110" i="2"/>
  <c r="C1110" i="2"/>
  <c r="A1111" i="2"/>
  <c r="C1111" i="2"/>
  <c r="A1112" i="2"/>
  <c r="C1112" i="2"/>
  <c r="A1113" i="2"/>
  <c r="C1113" i="2"/>
  <c r="A1114" i="2"/>
  <c r="C1114" i="2"/>
  <c r="A1115" i="2"/>
  <c r="C1115" i="2"/>
  <c r="A1116" i="2"/>
  <c r="C1116" i="2"/>
  <c r="A1117" i="2"/>
  <c r="C1117" i="2"/>
  <c r="A1118" i="2"/>
  <c r="C1118" i="2"/>
  <c r="A1119" i="2"/>
  <c r="C1119" i="2"/>
  <c r="A1120" i="2"/>
  <c r="C1120" i="2"/>
  <c r="A1121" i="2"/>
  <c r="C1121" i="2"/>
  <c r="A1122" i="2"/>
  <c r="C1122" i="2"/>
  <c r="A1123" i="2"/>
  <c r="C1123" i="2"/>
  <c r="A1124" i="2"/>
  <c r="C1124" i="2"/>
  <c r="A1125" i="2"/>
  <c r="C1125" i="2"/>
  <c r="A1126" i="2"/>
  <c r="C1126" i="2"/>
  <c r="A1127" i="2"/>
  <c r="C1127" i="2"/>
  <c r="A1128" i="2"/>
  <c r="C1128" i="2"/>
  <c r="A1129" i="2"/>
  <c r="C1129" i="2"/>
  <c r="A1130" i="2"/>
  <c r="C1130" i="2"/>
  <c r="A1131" i="2"/>
  <c r="C1131" i="2"/>
  <c r="A1132" i="2"/>
  <c r="C1132" i="2"/>
  <c r="A1133" i="2"/>
  <c r="C1133" i="2"/>
  <c r="A1134" i="2"/>
  <c r="C1134" i="2"/>
  <c r="A1135" i="2"/>
  <c r="C1135" i="2"/>
  <c r="A1136" i="2"/>
  <c r="C1136" i="2"/>
  <c r="A1137" i="2"/>
  <c r="C1137" i="2"/>
  <c r="A1138" i="2"/>
  <c r="C1138" i="2"/>
  <c r="A1139" i="2"/>
  <c r="C1139" i="2"/>
  <c r="A1140" i="2"/>
  <c r="C1140" i="2"/>
  <c r="A1141" i="2"/>
  <c r="C1141" i="2"/>
  <c r="A1142" i="2"/>
  <c r="C1142" i="2"/>
  <c r="A1143" i="2"/>
  <c r="C1143" i="2"/>
  <c r="A1144" i="2"/>
  <c r="C1144" i="2"/>
  <c r="A1145" i="2"/>
  <c r="C1145" i="2"/>
  <c r="A1146" i="2"/>
  <c r="C1146" i="2"/>
  <c r="A1147" i="2"/>
  <c r="C1147" i="2"/>
  <c r="A1148" i="2"/>
  <c r="C1148" i="2"/>
  <c r="A1149" i="2"/>
  <c r="C1149" i="2"/>
  <c r="A1150" i="2"/>
  <c r="C1150" i="2"/>
  <c r="A1151" i="2"/>
  <c r="C1151" i="2"/>
  <c r="A1152" i="2"/>
  <c r="C1152" i="2"/>
  <c r="A1153" i="2"/>
  <c r="C1153" i="2"/>
  <c r="A1154" i="2"/>
  <c r="C1154" i="2"/>
  <c r="A1155" i="2"/>
  <c r="C1155" i="2"/>
  <c r="A1156" i="2"/>
  <c r="C1156" i="2"/>
  <c r="A1157" i="2"/>
  <c r="C1157" i="2"/>
  <c r="A1158" i="2"/>
  <c r="C1158" i="2"/>
  <c r="A1159" i="2"/>
  <c r="C1159" i="2"/>
  <c r="A1160" i="2"/>
  <c r="C1160" i="2"/>
  <c r="A1161" i="2"/>
  <c r="C1161" i="2"/>
  <c r="A1162" i="2"/>
  <c r="C1162" i="2"/>
  <c r="A1163" i="2"/>
  <c r="C1163" i="2"/>
  <c r="A1164" i="2"/>
  <c r="C1164" i="2"/>
  <c r="A1165" i="2"/>
  <c r="C1165" i="2"/>
  <c r="A1166" i="2"/>
  <c r="C1166" i="2"/>
  <c r="A1167" i="2"/>
  <c r="C1167" i="2"/>
  <c r="A1168" i="2"/>
  <c r="C1168" i="2"/>
  <c r="A1169" i="2"/>
  <c r="C1169" i="2"/>
  <c r="A1170" i="2"/>
  <c r="C1170" i="2"/>
  <c r="A1171" i="2"/>
  <c r="C1171" i="2"/>
  <c r="A1172" i="2"/>
  <c r="C1172" i="2"/>
  <c r="A1173" i="2"/>
  <c r="C1173" i="2"/>
  <c r="A1174" i="2"/>
  <c r="C1174" i="2"/>
  <c r="A1175" i="2"/>
  <c r="C1175" i="2"/>
  <c r="A1176" i="2"/>
  <c r="C1176" i="2"/>
  <c r="A1177" i="2"/>
  <c r="C1177" i="2"/>
  <c r="A1178" i="2"/>
  <c r="C1178" i="2"/>
  <c r="A1179" i="2"/>
  <c r="C1179" i="2"/>
  <c r="A1180" i="2"/>
  <c r="C1180" i="2"/>
  <c r="A1181" i="2"/>
  <c r="C1181" i="2"/>
  <c r="A1182" i="2"/>
  <c r="C1182" i="2"/>
  <c r="A1183" i="2"/>
  <c r="C1183" i="2"/>
  <c r="A1184" i="2"/>
  <c r="C1184" i="2"/>
  <c r="A1185" i="2"/>
  <c r="C1185" i="2"/>
  <c r="A1186" i="2"/>
  <c r="C1186" i="2"/>
  <c r="A1187" i="2"/>
  <c r="C1187" i="2"/>
  <c r="A1188" i="2"/>
  <c r="C1188" i="2"/>
  <c r="A1189" i="2"/>
  <c r="C1189" i="2"/>
  <c r="A1190" i="2"/>
  <c r="C1190" i="2"/>
  <c r="A1191" i="2"/>
  <c r="C1191" i="2"/>
  <c r="A1192" i="2"/>
  <c r="C1192" i="2"/>
  <c r="A1193" i="2"/>
  <c r="C1193" i="2"/>
  <c r="A1194" i="2"/>
  <c r="C1194" i="2"/>
  <c r="A1195" i="2"/>
  <c r="C1195" i="2"/>
  <c r="A1196" i="2"/>
  <c r="C1196" i="2"/>
  <c r="A1197" i="2"/>
  <c r="C1197" i="2"/>
  <c r="A1198" i="2"/>
  <c r="C1198" i="2"/>
  <c r="A1199" i="2"/>
  <c r="C1199" i="2"/>
  <c r="A1200" i="2"/>
  <c r="C1200" i="2"/>
  <c r="A1201" i="2"/>
  <c r="C1201" i="2"/>
  <c r="A1202" i="2"/>
  <c r="C1202" i="2"/>
  <c r="A1203" i="2"/>
  <c r="C1203" i="2"/>
  <c r="A1204" i="2"/>
  <c r="C1204" i="2"/>
  <c r="A1205" i="2"/>
  <c r="C1205" i="2"/>
  <c r="A1206" i="2"/>
  <c r="C1206" i="2"/>
  <c r="A1207" i="2"/>
  <c r="C1207" i="2"/>
  <c r="A1208" i="2"/>
  <c r="C1208" i="2"/>
  <c r="A1209" i="2"/>
  <c r="C1209" i="2"/>
  <c r="A1210" i="2"/>
  <c r="C1210" i="2"/>
  <c r="A1211" i="2"/>
  <c r="C1211" i="2"/>
  <c r="A1212" i="2"/>
  <c r="C1212" i="2"/>
  <c r="A1213" i="2"/>
  <c r="C1213" i="2"/>
  <c r="A1214" i="2"/>
  <c r="C1214" i="2"/>
  <c r="A1215" i="2"/>
  <c r="C1215" i="2"/>
  <c r="A1216" i="2"/>
  <c r="C1216" i="2"/>
  <c r="A1217" i="2"/>
  <c r="C1217" i="2"/>
  <c r="A1218" i="2"/>
  <c r="C1218" i="2"/>
  <c r="A1219" i="2"/>
  <c r="C1219" i="2"/>
  <c r="A1220" i="2"/>
  <c r="C1220" i="2"/>
  <c r="A1221" i="2"/>
  <c r="C1221" i="2"/>
  <c r="A1222" i="2"/>
  <c r="C1222" i="2"/>
  <c r="A1223" i="2"/>
  <c r="C1223" i="2"/>
  <c r="A1224" i="2"/>
  <c r="C1224" i="2"/>
  <c r="A1225" i="2"/>
  <c r="C1225" i="2"/>
  <c r="A1226" i="2"/>
  <c r="C1226" i="2"/>
  <c r="A1227" i="2"/>
  <c r="C1227" i="2"/>
  <c r="A1228" i="2"/>
  <c r="C1228" i="2"/>
  <c r="A1229" i="2"/>
  <c r="C1229" i="2"/>
  <c r="A1230" i="2"/>
  <c r="C1230" i="2"/>
  <c r="A1231" i="2"/>
  <c r="C1231" i="2"/>
  <c r="A1232" i="2"/>
  <c r="C1232" i="2"/>
  <c r="A1233" i="2"/>
  <c r="C1233" i="2"/>
  <c r="A1234" i="2"/>
  <c r="C1234" i="2"/>
  <c r="A1235" i="2"/>
  <c r="C1235" i="2"/>
  <c r="A1236" i="2"/>
  <c r="C1236" i="2"/>
  <c r="A1237" i="2"/>
  <c r="C1237" i="2"/>
  <c r="A1238" i="2"/>
  <c r="C1238" i="2"/>
  <c r="A1239" i="2"/>
  <c r="C1239" i="2"/>
  <c r="A1240" i="2"/>
  <c r="C1240" i="2"/>
  <c r="A1241" i="2"/>
  <c r="C1241" i="2"/>
  <c r="A1242" i="2"/>
  <c r="C1242" i="2"/>
  <c r="A1243" i="2"/>
  <c r="C1243" i="2"/>
  <c r="A1244" i="2"/>
  <c r="C1244" i="2"/>
  <c r="A1245" i="2"/>
  <c r="C1245" i="2"/>
  <c r="A1246" i="2"/>
  <c r="C1246" i="2"/>
  <c r="A1247" i="2"/>
  <c r="C1247" i="2"/>
  <c r="A1248" i="2"/>
  <c r="C1248" i="2"/>
  <c r="A1249" i="2"/>
  <c r="C1249" i="2"/>
  <c r="A1250" i="2"/>
  <c r="C1250" i="2"/>
  <c r="A1251" i="2"/>
  <c r="C1251" i="2"/>
  <c r="A1252" i="2"/>
  <c r="C1252" i="2"/>
  <c r="A1253" i="2"/>
  <c r="C1253" i="2"/>
  <c r="A1254" i="2"/>
  <c r="C1254" i="2"/>
  <c r="A1255" i="2"/>
  <c r="C1255" i="2"/>
  <c r="A1256" i="2"/>
  <c r="C1256" i="2"/>
  <c r="A1257" i="2"/>
  <c r="C1257" i="2"/>
  <c r="A1258" i="2"/>
  <c r="C1258" i="2"/>
  <c r="A1259" i="2"/>
  <c r="C1259" i="2"/>
  <c r="A1260" i="2"/>
  <c r="C1260" i="2"/>
  <c r="A1261" i="2"/>
  <c r="C1261" i="2"/>
  <c r="A1262" i="2"/>
  <c r="C1262" i="2"/>
  <c r="A1263" i="2"/>
  <c r="C1263" i="2"/>
  <c r="A1264" i="2"/>
  <c r="C1264" i="2"/>
  <c r="A1265" i="2"/>
  <c r="C1265" i="2"/>
  <c r="A1266" i="2"/>
  <c r="C1266" i="2"/>
  <c r="A1267" i="2"/>
  <c r="C1267" i="2"/>
  <c r="A1268" i="2"/>
  <c r="C1268" i="2"/>
  <c r="A1269" i="2"/>
  <c r="C1269" i="2"/>
  <c r="A1270" i="2"/>
  <c r="C1270" i="2"/>
  <c r="A1271" i="2"/>
  <c r="C1271" i="2"/>
  <c r="A1272" i="2"/>
  <c r="C1272" i="2"/>
  <c r="A1273" i="2"/>
  <c r="C1273" i="2"/>
  <c r="A1274" i="2"/>
  <c r="C1274" i="2"/>
  <c r="A1275" i="2"/>
  <c r="C1275" i="2"/>
  <c r="A1276" i="2"/>
  <c r="C1276" i="2"/>
  <c r="A1277" i="2"/>
  <c r="C1277" i="2"/>
  <c r="A1278" i="2"/>
  <c r="C1278" i="2"/>
  <c r="A1279" i="2"/>
  <c r="C1279" i="2"/>
  <c r="A1280" i="2"/>
  <c r="C1280" i="2"/>
  <c r="A1281" i="2"/>
  <c r="C1281" i="2"/>
  <c r="A1282" i="2"/>
  <c r="C1282" i="2"/>
  <c r="A1283" i="2"/>
  <c r="C1283" i="2"/>
  <c r="A1284" i="2"/>
  <c r="C1284" i="2"/>
  <c r="A1285" i="2"/>
  <c r="C1285" i="2"/>
  <c r="A1286" i="2"/>
  <c r="C1286" i="2"/>
  <c r="A1287" i="2"/>
  <c r="C1287" i="2"/>
  <c r="A1288" i="2"/>
  <c r="C1288" i="2"/>
  <c r="A1289" i="2"/>
  <c r="C1289" i="2"/>
  <c r="A1290" i="2"/>
  <c r="C1290" i="2"/>
  <c r="A1291" i="2"/>
  <c r="C1291" i="2"/>
  <c r="A1292" i="2"/>
  <c r="C1292" i="2"/>
  <c r="A1293" i="2"/>
  <c r="C1293" i="2"/>
  <c r="A1294" i="2"/>
  <c r="C1294" i="2"/>
  <c r="A1295" i="2"/>
  <c r="C1295" i="2"/>
  <c r="A1296" i="2"/>
  <c r="C1296" i="2"/>
  <c r="A1297" i="2"/>
  <c r="C1297" i="2"/>
  <c r="A1298" i="2"/>
  <c r="C1298" i="2"/>
  <c r="A1299" i="2"/>
  <c r="C1299" i="2"/>
  <c r="A1300" i="2"/>
  <c r="C1300" i="2"/>
  <c r="A1301" i="2"/>
  <c r="C1301" i="2"/>
  <c r="A1302" i="2"/>
  <c r="C1302" i="2"/>
  <c r="A1303" i="2"/>
  <c r="C1303" i="2"/>
  <c r="A1304" i="2"/>
  <c r="C1304" i="2"/>
  <c r="A1305" i="2"/>
  <c r="C1305" i="2"/>
  <c r="A1306" i="2"/>
  <c r="C1306" i="2"/>
  <c r="A1307" i="2"/>
  <c r="C1307" i="2"/>
  <c r="A1308" i="2"/>
  <c r="C1308" i="2"/>
  <c r="A1309" i="2"/>
  <c r="C1309" i="2"/>
  <c r="A1310" i="2"/>
  <c r="C1310" i="2"/>
  <c r="A1311" i="2"/>
  <c r="C1311" i="2"/>
  <c r="A1312" i="2"/>
  <c r="C1312" i="2"/>
  <c r="A1313" i="2"/>
  <c r="C1313" i="2"/>
  <c r="A1314" i="2"/>
  <c r="C1314" i="2"/>
  <c r="A1315" i="2"/>
  <c r="C1315" i="2"/>
  <c r="A1316" i="2"/>
  <c r="C1316" i="2"/>
  <c r="A1317" i="2"/>
  <c r="C1317" i="2"/>
  <c r="A1318" i="2"/>
  <c r="C1318" i="2"/>
  <c r="A1319" i="2"/>
  <c r="C1319" i="2"/>
  <c r="A1320" i="2"/>
  <c r="C1320" i="2"/>
  <c r="A1321" i="2"/>
  <c r="C1321" i="2"/>
  <c r="A1322" i="2"/>
  <c r="C1322" i="2"/>
  <c r="A1323" i="2"/>
  <c r="C1323" i="2"/>
  <c r="A1324" i="2"/>
  <c r="C1324" i="2"/>
  <c r="A1325" i="2"/>
  <c r="C1325" i="2"/>
  <c r="A1326" i="2"/>
  <c r="C1326" i="2"/>
  <c r="A1327" i="2"/>
  <c r="C1327" i="2"/>
  <c r="A1328" i="2"/>
  <c r="C1328" i="2"/>
  <c r="A1329" i="2"/>
  <c r="C1329" i="2"/>
  <c r="A1330" i="2"/>
  <c r="C1330" i="2"/>
  <c r="A1331" i="2"/>
  <c r="C1331" i="2"/>
  <c r="A1332" i="2"/>
  <c r="C1332" i="2"/>
  <c r="A1333" i="2"/>
  <c r="C1333" i="2"/>
  <c r="A1334" i="2"/>
  <c r="C1334" i="2"/>
  <c r="A1335" i="2"/>
  <c r="C1335" i="2"/>
  <c r="A1336" i="2"/>
  <c r="C1336" i="2"/>
  <c r="A1337" i="2"/>
  <c r="C1337" i="2"/>
  <c r="A1338" i="2"/>
  <c r="C1338" i="2"/>
  <c r="A1339" i="2"/>
  <c r="C1339" i="2"/>
  <c r="A1340" i="2"/>
  <c r="C1340" i="2"/>
  <c r="A1341" i="2"/>
  <c r="C1341" i="2"/>
  <c r="A1342" i="2"/>
  <c r="C1342" i="2"/>
  <c r="A1343" i="2"/>
  <c r="C1343" i="2"/>
  <c r="A1344" i="2"/>
  <c r="C1344" i="2"/>
  <c r="A1345" i="2"/>
  <c r="C1345" i="2"/>
  <c r="A1346" i="2"/>
  <c r="C1346" i="2"/>
  <c r="A1347" i="2"/>
  <c r="C1347" i="2"/>
  <c r="A1348" i="2"/>
  <c r="C1348" i="2"/>
  <c r="A1349" i="2"/>
  <c r="C1349" i="2"/>
  <c r="A1350" i="2"/>
  <c r="C1350" i="2"/>
  <c r="A1351" i="2"/>
  <c r="C1351" i="2"/>
  <c r="A1352" i="2"/>
  <c r="C1352" i="2"/>
  <c r="A1353" i="2"/>
  <c r="C1353" i="2"/>
  <c r="A1354" i="2"/>
  <c r="C1354" i="2"/>
  <c r="A1355" i="2"/>
  <c r="C1355" i="2"/>
  <c r="A1356" i="2"/>
  <c r="C1356" i="2"/>
  <c r="A1357" i="2"/>
  <c r="C1357" i="2"/>
  <c r="A1358" i="2"/>
  <c r="C1358" i="2"/>
  <c r="A1359" i="2"/>
  <c r="C1359" i="2"/>
  <c r="A1360" i="2"/>
  <c r="C1360" i="2"/>
  <c r="A1361" i="2"/>
  <c r="C1361" i="2"/>
  <c r="A1362" i="2"/>
  <c r="C1362" i="2"/>
  <c r="A1363" i="2"/>
  <c r="C1363" i="2"/>
  <c r="A1364" i="2"/>
  <c r="C1364" i="2"/>
  <c r="A1365" i="2"/>
  <c r="C1365" i="2"/>
  <c r="A1366" i="2"/>
  <c r="C1366" i="2"/>
  <c r="A1367" i="2"/>
  <c r="C1367" i="2"/>
  <c r="A1368" i="2"/>
  <c r="C1368" i="2"/>
  <c r="A1369" i="2"/>
  <c r="C1369" i="2"/>
  <c r="A1370" i="2"/>
  <c r="C1370" i="2"/>
  <c r="A1371" i="2"/>
  <c r="C1371" i="2"/>
  <c r="A1372" i="2"/>
  <c r="C1372" i="2"/>
  <c r="A1373" i="2"/>
  <c r="C1373" i="2"/>
  <c r="A1374" i="2"/>
  <c r="C1374" i="2"/>
  <c r="A1375" i="2"/>
  <c r="C1375" i="2"/>
  <c r="A1376" i="2"/>
  <c r="C1376" i="2"/>
  <c r="A1377" i="2"/>
  <c r="C1377" i="2"/>
  <c r="A1378" i="2"/>
  <c r="C1378" i="2"/>
  <c r="A1379" i="2"/>
  <c r="C1379" i="2"/>
  <c r="A1380" i="2"/>
  <c r="C1380" i="2"/>
  <c r="A1381" i="2"/>
  <c r="C1381" i="2"/>
  <c r="A1382" i="2"/>
  <c r="C1382" i="2"/>
  <c r="A1383" i="2"/>
  <c r="C1383" i="2"/>
  <c r="A1384" i="2"/>
  <c r="C1384" i="2"/>
  <c r="A1385" i="2"/>
  <c r="C1385" i="2"/>
  <c r="A1386" i="2"/>
  <c r="C1386" i="2"/>
  <c r="A1387" i="2"/>
  <c r="C1387" i="2"/>
  <c r="A1388" i="2"/>
  <c r="C1388" i="2"/>
  <c r="A1389" i="2"/>
  <c r="C1389" i="2"/>
  <c r="A1390" i="2"/>
  <c r="C1390" i="2"/>
  <c r="A1391" i="2"/>
  <c r="C1391" i="2"/>
  <c r="A1392" i="2"/>
  <c r="C1392" i="2"/>
  <c r="A1393" i="2"/>
  <c r="C1393" i="2"/>
  <c r="A1394" i="2"/>
  <c r="C1394" i="2"/>
  <c r="A1395" i="2"/>
  <c r="C1395" i="2"/>
  <c r="A1396" i="2"/>
  <c r="C1396" i="2"/>
  <c r="A1397" i="2"/>
  <c r="C1397" i="2"/>
  <c r="A1398" i="2"/>
  <c r="C1398" i="2"/>
  <c r="A1399" i="2"/>
  <c r="C1399" i="2"/>
  <c r="A1400" i="2"/>
  <c r="C1400" i="2"/>
  <c r="A1401" i="2"/>
  <c r="C1401" i="2"/>
  <c r="A1402" i="2"/>
  <c r="C1402" i="2"/>
  <c r="A1403" i="2"/>
  <c r="C1403" i="2"/>
  <c r="A1404" i="2"/>
  <c r="C1404" i="2"/>
  <c r="A1405" i="2"/>
  <c r="C1405" i="2"/>
  <c r="A1406" i="2"/>
  <c r="C1406" i="2"/>
  <c r="A1407" i="2"/>
  <c r="C1407" i="2"/>
  <c r="A1408" i="2"/>
  <c r="C1408" i="2"/>
  <c r="A1409" i="2"/>
  <c r="C1409" i="2"/>
  <c r="A1410" i="2"/>
  <c r="C1410" i="2"/>
  <c r="A1411" i="2"/>
  <c r="C1411" i="2"/>
  <c r="A1412" i="2"/>
  <c r="C1412" i="2"/>
  <c r="A1413" i="2"/>
  <c r="C1413" i="2"/>
  <c r="A1414" i="2"/>
  <c r="C1414" i="2"/>
  <c r="A1415" i="2"/>
  <c r="C1415" i="2"/>
  <c r="A1416" i="2"/>
  <c r="C1416" i="2"/>
  <c r="A1417" i="2"/>
  <c r="C1417" i="2"/>
  <c r="A1418" i="2"/>
  <c r="C1418" i="2"/>
  <c r="A1419" i="2"/>
  <c r="C1419" i="2"/>
  <c r="A1420" i="2"/>
  <c r="C1420" i="2"/>
  <c r="A1421" i="2"/>
  <c r="C1421" i="2"/>
  <c r="A1422" i="2"/>
  <c r="C1422" i="2"/>
  <c r="A1423" i="2"/>
  <c r="C1423" i="2"/>
  <c r="A1424" i="2"/>
  <c r="C1424" i="2"/>
  <c r="A1425" i="2"/>
  <c r="C1425" i="2"/>
  <c r="A1426" i="2"/>
  <c r="C1426" i="2"/>
  <c r="A1427" i="2"/>
  <c r="C1427" i="2"/>
  <c r="A1428" i="2"/>
  <c r="C1428" i="2"/>
  <c r="A1429" i="2"/>
  <c r="C1429" i="2"/>
  <c r="A1430" i="2"/>
  <c r="C1430" i="2"/>
  <c r="A1431" i="2"/>
  <c r="C1431" i="2"/>
  <c r="A1432" i="2"/>
  <c r="C1432" i="2"/>
  <c r="A1433" i="2"/>
  <c r="C1433" i="2"/>
  <c r="A1434" i="2"/>
  <c r="C1434" i="2"/>
  <c r="A1435" i="2"/>
  <c r="C1435" i="2"/>
  <c r="A1436" i="2"/>
  <c r="C1436" i="2"/>
  <c r="A1437" i="2"/>
  <c r="C1437" i="2"/>
  <c r="A1438" i="2"/>
  <c r="C1438" i="2"/>
  <c r="A1439" i="2"/>
  <c r="C1439" i="2"/>
  <c r="A1440" i="2"/>
  <c r="C1440" i="2"/>
  <c r="A1441" i="2"/>
  <c r="C1441" i="2"/>
  <c r="A1442" i="2"/>
  <c r="C1442" i="2"/>
  <c r="A1443" i="2"/>
  <c r="C1443" i="2"/>
  <c r="A1444" i="2"/>
  <c r="C1444" i="2"/>
  <c r="A1445" i="2"/>
  <c r="C1445" i="2"/>
  <c r="A1446" i="2"/>
  <c r="C1446" i="2"/>
  <c r="A1447" i="2"/>
  <c r="C1447" i="2"/>
  <c r="A1448" i="2"/>
  <c r="C1448" i="2"/>
  <c r="A1449" i="2"/>
  <c r="C1449" i="2"/>
  <c r="A1450" i="2"/>
  <c r="C1450" i="2"/>
  <c r="A1451" i="2"/>
  <c r="C1451" i="2"/>
  <c r="A1452" i="2"/>
  <c r="C1452" i="2"/>
  <c r="A1453" i="2"/>
  <c r="C1453" i="2"/>
  <c r="A1454" i="2"/>
  <c r="C1454" i="2"/>
  <c r="A1455" i="2"/>
  <c r="C1455" i="2"/>
  <c r="A1456" i="2"/>
  <c r="C1456" i="2"/>
  <c r="A1457" i="2"/>
  <c r="C1457" i="2"/>
  <c r="A1458" i="2"/>
  <c r="C1458" i="2"/>
  <c r="A1459" i="2"/>
  <c r="C1459" i="2"/>
  <c r="A1460" i="2"/>
  <c r="C1460" i="2"/>
  <c r="A1461" i="2"/>
  <c r="C1461" i="2"/>
  <c r="A1462" i="2"/>
  <c r="C1462" i="2"/>
  <c r="A1463" i="2"/>
  <c r="C1463" i="2"/>
  <c r="A1464" i="2"/>
  <c r="C1464" i="2"/>
  <c r="A1465" i="2"/>
  <c r="C1465" i="2"/>
  <c r="A1466" i="2"/>
  <c r="C1466" i="2"/>
  <c r="A1467" i="2"/>
  <c r="C1467" i="2"/>
  <c r="A1468" i="2"/>
  <c r="C1468" i="2"/>
  <c r="A1469" i="2"/>
  <c r="C1469" i="2"/>
  <c r="A1470" i="2"/>
  <c r="C1470" i="2"/>
  <c r="A1471" i="2"/>
  <c r="C1471" i="2"/>
  <c r="A1472" i="2"/>
  <c r="C1472" i="2"/>
  <c r="A1473" i="2"/>
  <c r="C1473" i="2"/>
  <c r="A1474" i="2"/>
  <c r="C1474" i="2"/>
  <c r="A1475" i="2"/>
  <c r="C1475" i="2"/>
  <c r="A1476" i="2"/>
  <c r="C1476" i="2"/>
  <c r="A1477" i="2"/>
  <c r="C1477" i="2"/>
  <c r="A1478" i="2"/>
  <c r="C1478" i="2"/>
  <c r="A1479" i="2"/>
  <c r="C1479" i="2"/>
  <c r="A1480" i="2"/>
  <c r="C1480" i="2"/>
  <c r="A1481" i="2"/>
  <c r="C1481" i="2"/>
  <c r="A1482" i="2"/>
  <c r="C1482" i="2"/>
  <c r="A1483" i="2"/>
  <c r="C1483" i="2"/>
  <c r="A1484" i="2"/>
  <c r="C1484" i="2"/>
  <c r="A1485" i="2"/>
  <c r="C1485" i="2"/>
  <c r="A1486" i="2"/>
  <c r="C1486" i="2"/>
  <c r="A1487" i="2"/>
  <c r="C1487" i="2"/>
  <c r="A1488" i="2"/>
  <c r="C1488" i="2"/>
  <c r="A1489" i="2"/>
  <c r="C1489" i="2"/>
  <c r="A1490" i="2"/>
  <c r="C1490" i="2"/>
  <c r="A1491" i="2"/>
  <c r="C1491" i="2"/>
  <c r="A1492" i="2"/>
  <c r="C1492" i="2"/>
  <c r="A1493" i="2"/>
  <c r="C1493" i="2"/>
  <c r="A1494" i="2"/>
  <c r="C1494" i="2"/>
  <c r="A1495" i="2"/>
  <c r="C1495" i="2"/>
  <c r="A1496" i="2"/>
  <c r="C1496" i="2"/>
  <c r="A1497" i="2"/>
  <c r="C1497" i="2"/>
  <c r="A1498" i="2"/>
  <c r="C1498" i="2"/>
  <c r="A1499" i="2"/>
  <c r="C1499" i="2"/>
  <c r="A1500" i="2"/>
  <c r="C1500" i="2"/>
  <c r="A1501" i="2"/>
  <c r="C1501" i="2"/>
  <c r="A1502" i="2"/>
  <c r="C1502" i="2"/>
  <c r="A1503" i="2"/>
  <c r="C1503" i="2"/>
  <c r="A1504" i="2"/>
  <c r="C1504" i="2"/>
  <c r="A1505" i="2"/>
  <c r="C1505" i="2"/>
  <c r="A1506" i="2"/>
  <c r="C1506" i="2"/>
  <c r="A1507" i="2"/>
  <c r="C1507" i="2"/>
  <c r="A1508" i="2"/>
  <c r="C1508" i="2"/>
  <c r="A1509" i="2"/>
  <c r="C1509" i="2"/>
  <c r="A1510" i="2"/>
  <c r="C1510" i="2"/>
  <c r="A1511" i="2"/>
  <c r="C1511" i="2"/>
  <c r="A1512" i="2"/>
  <c r="C1512" i="2"/>
  <c r="A1513" i="2"/>
  <c r="C1513" i="2"/>
  <c r="A1514" i="2"/>
  <c r="C1514" i="2"/>
  <c r="A1515" i="2"/>
  <c r="C1515" i="2"/>
  <c r="A1516" i="2"/>
  <c r="C1516" i="2"/>
  <c r="A1517" i="2"/>
  <c r="C1517" i="2"/>
  <c r="A1518" i="2"/>
  <c r="C1518" i="2"/>
  <c r="A1519" i="2"/>
  <c r="C1519" i="2"/>
  <c r="A1520" i="2"/>
  <c r="C1520" i="2"/>
  <c r="A1521" i="2"/>
  <c r="C1521" i="2"/>
  <c r="A1522" i="2"/>
  <c r="C1522" i="2"/>
  <c r="A1523" i="2"/>
  <c r="C1523" i="2"/>
  <c r="A1524" i="2"/>
  <c r="C1524" i="2"/>
  <c r="A1525" i="2"/>
  <c r="C1525" i="2"/>
  <c r="A1526" i="2"/>
  <c r="C1526" i="2"/>
  <c r="A1527" i="2"/>
  <c r="C1527" i="2"/>
  <c r="A1528" i="2"/>
  <c r="C1528" i="2"/>
  <c r="A1529" i="2"/>
  <c r="C1529" i="2"/>
  <c r="A1530" i="2"/>
  <c r="C1530" i="2"/>
  <c r="A1531" i="2"/>
  <c r="C1531" i="2"/>
  <c r="A1532" i="2"/>
  <c r="C1532" i="2"/>
  <c r="A1533" i="2"/>
  <c r="C1533" i="2"/>
  <c r="A1534" i="2"/>
  <c r="C1534" i="2"/>
  <c r="A1535" i="2"/>
  <c r="C1535" i="2"/>
  <c r="A1536" i="2"/>
  <c r="C1536" i="2"/>
  <c r="A1537" i="2"/>
  <c r="C1537" i="2"/>
  <c r="A1538" i="2"/>
  <c r="C1538" i="2"/>
  <c r="A1539" i="2"/>
  <c r="C1539" i="2"/>
  <c r="A1540" i="2"/>
  <c r="C1540" i="2"/>
  <c r="A1541" i="2"/>
  <c r="C1541" i="2"/>
  <c r="A1542" i="2"/>
  <c r="C1542" i="2"/>
  <c r="A1543" i="2"/>
  <c r="C1543" i="2"/>
  <c r="A1544" i="2"/>
  <c r="C1544" i="2"/>
  <c r="A1545" i="2"/>
  <c r="C1545" i="2"/>
  <c r="A1546" i="2"/>
  <c r="C1546" i="2"/>
  <c r="A1547" i="2"/>
  <c r="C1547" i="2"/>
  <c r="A1548" i="2"/>
  <c r="C1548" i="2"/>
  <c r="A1549" i="2"/>
  <c r="C1549" i="2"/>
  <c r="A1550" i="2"/>
  <c r="C1550" i="2"/>
  <c r="A1551" i="2"/>
  <c r="C1551" i="2"/>
  <c r="A1552" i="2"/>
  <c r="C1552" i="2"/>
  <c r="A1553" i="2"/>
  <c r="C1553" i="2"/>
  <c r="A1554" i="2"/>
  <c r="C1554" i="2"/>
  <c r="A1555" i="2"/>
  <c r="C1555" i="2"/>
  <c r="A1556" i="2"/>
  <c r="C1556" i="2"/>
  <c r="A1557" i="2"/>
  <c r="C1557" i="2"/>
  <c r="A1558" i="2"/>
  <c r="C1558" i="2"/>
  <c r="A1559" i="2"/>
  <c r="C1559" i="2"/>
  <c r="A1560" i="2"/>
  <c r="C1560" i="2"/>
  <c r="A1561" i="2"/>
  <c r="C1561" i="2"/>
  <c r="A1562" i="2"/>
  <c r="C1562" i="2"/>
  <c r="A1563" i="2"/>
  <c r="C1563" i="2"/>
  <c r="A1564" i="2"/>
  <c r="C1564" i="2"/>
  <c r="A1565" i="2"/>
  <c r="C1565" i="2"/>
  <c r="A1566" i="2"/>
  <c r="C1566" i="2"/>
  <c r="A1567" i="2"/>
  <c r="C1567" i="2"/>
  <c r="A1568" i="2"/>
  <c r="C1568" i="2"/>
  <c r="A1569" i="2"/>
  <c r="C1569" i="2"/>
  <c r="A1570" i="2"/>
  <c r="C1570" i="2"/>
  <c r="A1571" i="2"/>
  <c r="C1571" i="2"/>
  <c r="A1572" i="2"/>
  <c r="C1572" i="2"/>
  <c r="A1573" i="2"/>
  <c r="C1573" i="2"/>
  <c r="A1574" i="2"/>
  <c r="C1574" i="2"/>
  <c r="A1575" i="2"/>
  <c r="C1575" i="2"/>
  <c r="A1576" i="2"/>
  <c r="C1576" i="2"/>
  <c r="A1577" i="2"/>
  <c r="C1577" i="2"/>
  <c r="A1578" i="2"/>
  <c r="C1578" i="2"/>
  <c r="A1579" i="2"/>
  <c r="C1579" i="2"/>
  <c r="A1580" i="2"/>
  <c r="C1580" i="2"/>
  <c r="A1581" i="2"/>
  <c r="C1581" i="2"/>
  <c r="A1582" i="2"/>
  <c r="C1582" i="2"/>
  <c r="A1583" i="2"/>
  <c r="C1583" i="2"/>
  <c r="A1584" i="2"/>
  <c r="C1584" i="2"/>
  <c r="A1585" i="2"/>
  <c r="C1585" i="2"/>
  <c r="A1586" i="2"/>
  <c r="C1586" i="2"/>
  <c r="A1587" i="2"/>
  <c r="C1587" i="2"/>
  <c r="A1588" i="2"/>
  <c r="C1588" i="2"/>
  <c r="A1589" i="2"/>
  <c r="C1589" i="2"/>
  <c r="A1590" i="2"/>
  <c r="C1590" i="2"/>
  <c r="A1591" i="2"/>
  <c r="C1591" i="2"/>
  <c r="A1592" i="2"/>
  <c r="C1592" i="2"/>
  <c r="A1593" i="2"/>
  <c r="C1593" i="2"/>
  <c r="A1594" i="2"/>
  <c r="C1594" i="2"/>
  <c r="A1595" i="2"/>
  <c r="C1595" i="2"/>
  <c r="A1596" i="2"/>
  <c r="C1596" i="2"/>
  <c r="A1597" i="2"/>
  <c r="C1597" i="2"/>
  <c r="A1598" i="2"/>
  <c r="C1598" i="2"/>
  <c r="A1599" i="2"/>
  <c r="C1599" i="2"/>
  <c r="A1600" i="2"/>
  <c r="C1600" i="2"/>
  <c r="A1601" i="2"/>
  <c r="C1601" i="2"/>
  <c r="A1602" i="2"/>
  <c r="C1602" i="2"/>
  <c r="A1603" i="2"/>
  <c r="C1603" i="2"/>
  <c r="A1604" i="2"/>
  <c r="C1604" i="2"/>
  <c r="A1605" i="2"/>
  <c r="C1605" i="2"/>
  <c r="A1606" i="2"/>
  <c r="C1606" i="2"/>
  <c r="A1607" i="2"/>
  <c r="C1607" i="2"/>
  <c r="A1608" i="2"/>
  <c r="C1608" i="2"/>
  <c r="A1609" i="2"/>
  <c r="C1609" i="2"/>
  <c r="A1610" i="2"/>
  <c r="C1610" i="2"/>
  <c r="A1611" i="2"/>
  <c r="C1611" i="2"/>
  <c r="A1612" i="2"/>
  <c r="C1612" i="2"/>
  <c r="A1613" i="2"/>
  <c r="C1613" i="2"/>
  <c r="A1614" i="2"/>
  <c r="C1614" i="2"/>
  <c r="A1615" i="2"/>
  <c r="C1615" i="2"/>
  <c r="A1616" i="2"/>
  <c r="C1616" i="2"/>
  <c r="A1617" i="2"/>
  <c r="C1617" i="2"/>
  <c r="A1618" i="2"/>
  <c r="C1618" i="2"/>
  <c r="A1619" i="2"/>
  <c r="C1619" i="2"/>
  <c r="A1620" i="2"/>
  <c r="C1620" i="2"/>
  <c r="A1621" i="2"/>
  <c r="C1621" i="2"/>
  <c r="A1622" i="2"/>
  <c r="C1622" i="2"/>
  <c r="A1623" i="2"/>
  <c r="C1623" i="2"/>
  <c r="A1624" i="2"/>
  <c r="C1624" i="2"/>
  <c r="A1625" i="2"/>
  <c r="C1625" i="2"/>
  <c r="A1626" i="2"/>
  <c r="C1626" i="2"/>
  <c r="A1627" i="2"/>
  <c r="C1627" i="2"/>
  <c r="A1628" i="2"/>
  <c r="C1628" i="2"/>
  <c r="A1629" i="2"/>
  <c r="C1629" i="2"/>
  <c r="A1630" i="2"/>
  <c r="C1630" i="2"/>
  <c r="A1631" i="2"/>
  <c r="C1631" i="2"/>
  <c r="A1632" i="2"/>
  <c r="C1632" i="2"/>
  <c r="A1633" i="2"/>
  <c r="C1633" i="2"/>
  <c r="A1634" i="2"/>
  <c r="C1634" i="2"/>
  <c r="A1635" i="2"/>
  <c r="C1635" i="2"/>
  <c r="A1636" i="2"/>
  <c r="C1636" i="2"/>
  <c r="A1637" i="2"/>
  <c r="C1637" i="2"/>
  <c r="A1638" i="2"/>
  <c r="C1638" i="2"/>
  <c r="A1639" i="2"/>
  <c r="C1639" i="2"/>
  <c r="A1640" i="2"/>
  <c r="C1640" i="2"/>
  <c r="A1641" i="2"/>
  <c r="C1641" i="2"/>
  <c r="A1642" i="2"/>
  <c r="C1642" i="2"/>
  <c r="A1643" i="2"/>
  <c r="C1643" i="2"/>
  <c r="A1644" i="2"/>
  <c r="C1644" i="2"/>
  <c r="A1645" i="2"/>
  <c r="C1645" i="2"/>
  <c r="A1646" i="2"/>
  <c r="C1646" i="2"/>
  <c r="A1647" i="2"/>
  <c r="C1647" i="2"/>
  <c r="A1648" i="2"/>
  <c r="C1648" i="2"/>
  <c r="A1649" i="2"/>
  <c r="C1649" i="2"/>
  <c r="A1650" i="2"/>
  <c r="C1650" i="2"/>
  <c r="A1651" i="2"/>
  <c r="C1651" i="2"/>
  <c r="A1652" i="2"/>
  <c r="C1652" i="2"/>
  <c r="A1653" i="2"/>
  <c r="C1653" i="2"/>
  <c r="A1654" i="2"/>
  <c r="C1654" i="2"/>
  <c r="A1655" i="2"/>
  <c r="C1655" i="2"/>
  <c r="A1656" i="2"/>
  <c r="C1656" i="2"/>
  <c r="A1657" i="2"/>
  <c r="C1657" i="2"/>
  <c r="A1658" i="2"/>
  <c r="C1658" i="2"/>
  <c r="A1659" i="2"/>
  <c r="C1659" i="2"/>
  <c r="A1660" i="2"/>
  <c r="C1660" i="2"/>
  <c r="A1661" i="2"/>
  <c r="C1661" i="2"/>
  <c r="A1662" i="2"/>
  <c r="C1662" i="2"/>
  <c r="A1663" i="2"/>
  <c r="C1663" i="2"/>
  <c r="A1664" i="2"/>
  <c r="C1664" i="2"/>
  <c r="A1665" i="2"/>
  <c r="C1665" i="2"/>
  <c r="A1666" i="2"/>
  <c r="C1666" i="2"/>
  <c r="A1667" i="2"/>
  <c r="C1667" i="2"/>
  <c r="A1668" i="2"/>
  <c r="C1668" i="2"/>
  <c r="A1669" i="2"/>
  <c r="C1669" i="2"/>
  <c r="A1670" i="2"/>
  <c r="C1670" i="2"/>
  <c r="A1671" i="2"/>
  <c r="C1671" i="2"/>
  <c r="A1672" i="2"/>
  <c r="C1672" i="2"/>
  <c r="A1673" i="2"/>
  <c r="C1673" i="2"/>
  <c r="A1674" i="2"/>
  <c r="C1674" i="2"/>
  <c r="A1675" i="2"/>
  <c r="C1675" i="2"/>
  <c r="A1676" i="2"/>
  <c r="C1676" i="2"/>
  <c r="A1677" i="2"/>
  <c r="C1677" i="2"/>
  <c r="A1678" i="2"/>
  <c r="C1678" i="2"/>
  <c r="A1679" i="2"/>
  <c r="C1679" i="2"/>
  <c r="A1680" i="2"/>
  <c r="C1680" i="2"/>
  <c r="A1681" i="2"/>
  <c r="C1681" i="2"/>
  <c r="A1682" i="2"/>
  <c r="C1682" i="2"/>
  <c r="A1683" i="2"/>
  <c r="C1683" i="2"/>
  <c r="A1684" i="2"/>
  <c r="C1684" i="2"/>
  <c r="A1685" i="2"/>
  <c r="C1685" i="2"/>
  <c r="A1686" i="2"/>
  <c r="C1686" i="2"/>
  <c r="A1687" i="2"/>
  <c r="C1687" i="2"/>
  <c r="A1688" i="2"/>
  <c r="C1688" i="2"/>
  <c r="A1689" i="2"/>
  <c r="C1689" i="2"/>
  <c r="A1690" i="2"/>
  <c r="C1690" i="2"/>
  <c r="A1691" i="2"/>
  <c r="C1691" i="2"/>
  <c r="A1692" i="2"/>
  <c r="C1692" i="2"/>
  <c r="A1693" i="2"/>
  <c r="C1693" i="2"/>
  <c r="A1694" i="2"/>
  <c r="C1694" i="2"/>
  <c r="A1695" i="2"/>
  <c r="C1695" i="2"/>
  <c r="A1696" i="2"/>
  <c r="C1696" i="2"/>
  <c r="A1697" i="2"/>
  <c r="C1697" i="2"/>
  <c r="A1698" i="2"/>
  <c r="C1698" i="2"/>
  <c r="A1699" i="2"/>
  <c r="C1699" i="2"/>
  <c r="A1700" i="2"/>
  <c r="C1700" i="2"/>
  <c r="A1701" i="2"/>
  <c r="C1701" i="2"/>
  <c r="A1702" i="2"/>
  <c r="C1702" i="2"/>
  <c r="A1703" i="2"/>
  <c r="C1703" i="2"/>
  <c r="A1704" i="2"/>
  <c r="C1704" i="2"/>
  <c r="A1705" i="2"/>
  <c r="C1705" i="2"/>
  <c r="A1706" i="2"/>
  <c r="C1706" i="2"/>
  <c r="A1707" i="2"/>
  <c r="C1707" i="2"/>
  <c r="A1708" i="2"/>
  <c r="C1708" i="2"/>
  <c r="A1709" i="2"/>
  <c r="C1709" i="2"/>
  <c r="A1710" i="2"/>
  <c r="C1710" i="2"/>
  <c r="A1711" i="2"/>
  <c r="C1711" i="2"/>
  <c r="A1712" i="2"/>
  <c r="C1712" i="2"/>
  <c r="A1713" i="2"/>
  <c r="C1713" i="2"/>
  <c r="A1714" i="2"/>
  <c r="C1714" i="2"/>
  <c r="A1715" i="2"/>
  <c r="C1715" i="2"/>
  <c r="A1716" i="2"/>
  <c r="C1716" i="2"/>
  <c r="A1717" i="2"/>
  <c r="C1717" i="2"/>
  <c r="A1718" i="2"/>
  <c r="C1718" i="2"/>
  <c r="A1719" i="2"/>
  <c r="C1719" i="2"/>
  <c r="A1720" i="2"/>
  <c r="C1720" i="2"/>
  <c r="A1721" i="2"/>
  <c r="C1721" i="2"/>
  <c r="A1722" i="2"/>
  <c r="C1722" i="2"/>
  <c r="A1723" i="2"/>
  <c r="C1723" i="2"/>
  <c r="A1724" i="2"/>
  <c r="C1724" i="2"/>
  <c r="A1725" i="2"/>
  <c r="C1725" i="2"/>
  <c r="A1726" i="2"/>
  <c r="C1726" i="2"/>
  <c r="A1727" i="2"/>
  <c r="C1727" i="2"/>
  <c r="A1728" i="2"/>
  <c r="C1728" i="2"/>
  <c r="A1729" i="2"/>
  <c r="C1729" i="2"/>
  <c r="A1730" i="2"/>
  <c r="C1730" i="2"/>
  <c r="A1731" i="2"/>
  <c r="C1731" i="2"/>
  <c r="A1732" i="2"/>
  <c r="C1732" i="2"/>
  <c r="A1733" i="2"/>
  <c r="C1733" i="2"/>
  <c r="A1734" i="2"/>
  <c r="C1734" i="2"/>
  <c r="A1735" i="2"/>
  <c r="C1735" i="2"/>
  <c r="A1736" i="2"/>
  <c r="C1736" i="2"/>
  <c r="A1737" i="2"/>
  <c r="C1737" i="2"/>
  <c r="A1738" i="2"/>
  <c r="C1738" i="2"/>
  <c r="A1739" i="2"/>
  <c r="C1739" i="2"/>
  <c r="A1740" i="2"/>
  <c r="C1740" i="2"/>
  <c r="A1741" i="2"/>
  <c r="C1741" i="2"/>
  <c r="A1742" i="2"/>
  <c r="C1742" i="2"/>
  <c r="A1743" i="2"/>
  <c r="C1743" i="2"/>
  <c r="A1744" i="2"/>
  <c r="C1744" i="2"/>
  <c r="A1745" i="2"/>
  <c r="C1745" i="2"/>
  <c r="A1746" i="2"/>
  <c r="C1746" i="2"/>
  <c r="A1747" i="2"/>
  <c r="C1747" i="2"/>
  <c r="A1748" i="2"/>
  <c r="C1748" i="2"/>
  <c r="A1749" i="2"/>
  <c r="C1749" i="2"/>
  <c r="A1750" i="2"/>
  <c r="C1750" i="2"/>
  <c r="A1751" i="2"/>
  <c r="C1751" i="2"/>
  <c r="A1752" i="2"/>
  <c r="C1752" i="2"/>
  <c r="A1753" i="2"/>
  <c r="C1753" i="2"/>
  <c r="A1754" i="2"/>
  <c r="C1754" i="2"/>
  <c r="A1755" i="2"/>
  <c r="C1755" i="2"/>
  <c r="A1756" i="2"/>
  <c r="C1756" i="2"/>
  <c r="A1757" i="2"/>
  <c r="C1757" i="2"/>
  <c r="A1758" i="2"/>
  <c r="C1758" i="2"/>
  <c r="A1759" i="2"/>
  <c r="C1759" i="2"/>
  <c r="A1760" i="2"/>
  <c r="C1760" i="2"/>
  <c r="A1761" i="2"/>
  <c r="C1761" i="2"/>
  <c r="A1762" i="2"/>
  <c r="C1762" i="2"/>
  <c r="A1763" i="2"/>
  <c r="C1763" i="2"/>
  <c r="A1764" i="2"/>
  <c r="C1764" i="2"/>
  <c r="A1765" i="2"/>
  <c r="C1765" i="2"/>
  <c r="A1766" i="2"/>
  <c r="C1766" i="2"/>
  <c r="A1767" i="2"/>
  <c r="C1767" i="2"/>
  <c r="A1768" i="2"/>
  <c r="C1768" i="2"/>
  <c r="A1769" i="2"/>
  <c r="C1769" i="2"/>
  <c r="A1770" i="2"/>
  <c r="C1770" i="2"/>
  <c r="A1771" i="2"/>
  <c r="C1771" i="2"/>
  <c r="A1772" i="2"/>
  <c r="C1772" i="2"/>
  <c r="A1773" i="2"/>
  <c r="C1773" i="2"/>
  <c r="A1774" i="2"/>
  <c r="C1774" i="2"/>
  <c r="A1775" i="2"/>
  <c r="C1775" i="2"/>
  <c r="A1776" i="2"/>
  <c r="C1776" i="2"/>
  <c r="A1777" i="2"/>
  <c r="C1777" i="2"/>
  <c r="A1778" i="2"/>
  <c r="C1778" i="2"/>
  <c r="A1779" i="2"/>
  <c r="C1779" i="2"/>
  <c r="A1780" i="2"/>
  <c r="C1780" i="2"/>
  <c r="A1781" i="2"/>
  <c r="C1781" i="2"/>
  <c r="A1782" i="2"/>
  <c r="C1782" i="2"/>
  <c r="A1783" i="2"/>
  <c r="C1783" i="2"/>
  <c r="A1784" i="2"/>
  <c r="C1784" i="2"/>
  <c r="A1785" i="2"/>
  <c r="C1785" i="2"/>
  <c r="A1786" i="2"/>
  <c r="C1786" i="2"/>
  <c r="A1787" i="2"/>
  <c r="C1787" i="2"/>
  <c r="A1788" i="2"/>
  <c r="C1788" i="2"/>
  <c r="A1789" i="2"/>
  <c r="C1789" i="2"/>
  <c r="A1790" i="2"/>
  <c r="C1790" i="2"/>
  <c r="A1791" i="2"/>
  <c r="C1791" i="2"/>
  <c r="A1792" i="2"/>
  <c r="C1792" i="2"/>
  <c r="A1793" i="2"/>
  <c r="C1793" i="2"/>
  <c r="A1794" i="2"/>
  <c r="C1794" i="2"/>
  <c r="A1795" i="2"/>
  <c r="C1795" i="2"/>
  <c r="A1796" i="2"/>
  <c r="C1796" i="2"/>
  <c r="A1797" i="2"/>
  <c r="C1797" i="2"/>
  <c r="A1798" i="2"/>
  <c r="C1798" i="2"/>
  <c r="A1799" i="2"/>
  <c r="C1799" i="2"/>
  <c r="A1800" i="2"/>
  <c r="C1800" i="2"/>
  <c r="A1801" i="2"/>
  <c r="C1801" i="2"/>
  <c r="A1802" i="2"/>
  <c r="C1802" i="2"/>
  <c r="A1803" i="2"/>
  <c r="C1803" i="2"/>
  <c r="A1804" i="2"/>
  <c r="C1804" i="2"/>
  <c r="A1805" i="2"/>
  <c r="C1805" i="2"/>
  <c r="A1806" i="2"/>
  <c r="C1806" i="2"/>
  <c r="A1807" i="2"/>
  <c r="C1807" i="2"/>
  <c r="A1808" i="2"/>
  <c r="C1808" i="2"/>
  <c r="A1809" i="2"/>
  <c r="C1809" i="2"/>
  <c r="A1810" i="2"/>
  <c r="C1810" i="2"/>
  <c r="A1811" i="2"/>
  <c r="C1811" i="2"/>
  <c r="A1812" i="2"/>
  <c r="C1812" i="2"/>
  <c r="A1813" i="2"/>
  <c r="C1813" i="2"/>
  <c r="A1814" i="2"/>
  <c r="C1814" i="2"/>
  <c r="A1815" i="2"/>
  <c r="C1815" i="2"/>
  <c r="A1816" i="2"/>
  <c r="C1816" i="2"/>
  <c r="A1817" i="2"/>
  <c r="C1817" i="2"/>
  <c r="A1818" i="2"/>
  <c r="C1818" i="2"/>
  <c r="A1819" i="2"/>
  <c r="C1819" i="2"/>
  <c r="A1820" i="2"/>
  <c r="C1820" i="2"/>
  <c r="A1821" i="2"/>
  <c r="C1821" i="2"/>
  <c r="A1822" i="2"/>
  <c r="C1822" i="2"/>
  <c r="A1823" i="2"/>
  <c r="C1823" i="2"/>
  <c r="A1824" i="2"/>
  <c r="C1824" i="2"/>
  <c r="A1825" i="2"/>
  <c r="C1825" i="2"/>
  <c r="A1826" i="2"/>
  <c r="C1826" i="2"/>
  <c r="A1827" i="2"/>
  <c r="C1827" i="2"/>
  <c r="A1828" i="2"/>
  <c r="C1828" i="2"/>
  <c r="A1829" i="2"/>
  <c r="C1829" i="2"/>
  <c r="A1830" i="2"/>
  <c r="C1830" i="2"/>
  <c r="A1831" i="2"/>
  <c r="C1831" i="2"/>
  <c r="A1832" i="2"/>
  <c r="C1832" i="2"/>
  <c r="A1833" i="2"/>
  <c r="C1833" i="2"/>
  <c r="A1834" i="2"/>
  <c r="C1834" i="2"/>
  <c r="A1835" i="2"/>
  <c r="C1835" i="2"/>
  <c r="A1836" i="2"/>
  <c r="C1836" i="2"/>
  <c r="A1837" i="2"/>
  <c r="C1837" i="2"/>
  <c r="A1838" i="2"/>
  <c r="C1838" i="2"/>
  <c r="A1839" i="2"/>
  <c r="C1839" i="2"/>
  <c r="A1840" i="2"/>
  <c r="C1840" i="2"/>
  <c r="A1841" i="2"/>
  <c r="C1841" i="2"/>
  <c r="A1842" i="2"/>
  <c r="C1842" i="2"/>
  <c r="A1843" i="2"/>
  <c r="C1843" i="2"/>
  <c r="A1844" i="2"/>
  <c r="C1844" i="2"/>
  <c r="A1845" i="2"/>
  <c r="C1845" i="2"/>
  <c r="A1846" i="2"/>
  <c r="C1846" i="2"/>
  <c r="A1847" i="2"/>
  <c r="C1847" i="2"/>
  <c r="A1848" i="2"/>
  <c r="C1848" i="2"/>
  <c r="A1849" i="2"/>
  <c r="C1849" i="2"/>
  <c r="A1850" i="2"/>
  <c r="C1850" i="2"/>
  <c r="A1851" i="2"/>
  <c r="C1851" i="2"/>
  <c r="A1852" i="2"/>
  <c r="C1852" i="2"/>
  <c r="A1853" i="2"/>
  <c r="C1853" i="2"/>
  <c r="A1854" i="2"/>
  <c r="C1854" i="2"/>
  <c r="A1855" i="2"/>
  <c r="C1855" i="2"/>
  <c r="A1856" i="2"/>
  <c r="C1856" i="2"/>
  <c r="A1857" i="2"/>
  <c r="C1857" i="2"/>
  <c r="A1858" i="2"/>
  <c r="C1858" i="2"/>
  <c r="A1859" i="2"/>
  <c r="C1859" i="2"/>
  <c r="A1860" i="2"/>
  <c r="C1860" i="2"/>
  <c r="A1861" i="2"/>
  <c r="C1861" i="2"/>
  <c r="A1862" i="2"/>
  <c r="C1862" i="2"/>
  <c r="A1863" i="2"/>
  <c r="C1863" i="2"/>
  <c r="A1864" i="2"/>
  <c r="C1864" i="2"/>
  <c r="A1865" i="2"/>
  <c r="C1865" i="2"/>
  <c r="A1866" i="2"/>
  <c r="C1866" i="2"/>
  <c r="A1867" i="2"/>
  <c r="C1867" i="2"/>
  <c r="A1868" i="2"/>
  <c r="C1868" i="2"/>
  <c r="A1869" i="2"/>
  <c r="C1869" i="2"/>
  <c r="A1870" i="2"/>
  <c r="C1870" i="2"/>
  <c r="A1871" i="2"/>
  <c r="C1871" i="2"/>
  <c r="A1872" i="2"/>
  <c r="C1872" i="2"/>
  <c r="A1873" i="2"/>
  <c r="C1873" i="2"/>
  <c r="A1874" i="2"/>
  <c r="C1874" i="2"/>
  <c r="A1875" i="2"/>
  <c r="C1875" i="2"/>
  <c r="A1876" i="2"/>
  <c r="C1876" i="2"/>
  <c r="A1877" i="2"/>
  <c r="C1877" i="2"/>
  <c r="A1878" i="2"/>
  <c r="C1878" i="2"/>
  <c r="A1879" i="2"/>
  <c r="C1879" i="2"/>
  <c r="A1880" i="2"/>
  <c r="C1880" i="2"/>
  <c r="A1881" i="2"/>
  <c r="C1881" i="2"/>
  <c r="A1882" i="2"/>
  <c r="C1882" i="2"/>
  <c r="A1883" i="2"/>
  <c r="C1883" i="2"/>
  <c r="A1884" i="2"/>
  <c r="C1884" i="2"/>
  <c r="A1885" i="2"/>
  <c r="C1885" i="2"/>
  <c r="A1886" i="2"/>
  <c r="C1886" i="2"/>
  <c r="A1887" i="2"/>
  <c r="C1887" i="2"/>
  <c r="A1888" i="2"/>
  <c r="C1888" i="2"/>
  <c r="A1889" i="2"/>
  <c r="C1889" i="2"/>
  <c r="A1890" i="2"/>
  <c r="C1890" i="2"/>
  <c r="A1891" i="2"/>
  <c r="C1891" i="2"/>
  <c r="A1892" i="2"/>
  <c r="C1892" i="2"/>
  <c r="A1893" i="2"/>
  <c r="C1893" i="2"/>
  <c r="A1894" i="2"/>
  <c r="C1894" i="2"/>
  <c r="A1895" i="2"/>
  <c r="C1895" i="2"/>
  <c r="A1896" i="2"/>
  <c r="C1896" i="2"/>
  <c r="A1897" i="2"/>
  <c r="C1897" i="2"/>
  <c r="A1898" i="2"/>
  <c r="C1898" i="2"/>
  <c r="A1899" i="2"/>
  <c r="C1899" i="2"/>
  <c r="A1900" i="2"/>
  <c r="C1900" i="2"/>
  <c r="A1901" i="2"/>
  <c r="C1901" i="2"/>
  <c r="A1902" i="2"/>
  <c r="C1902" i="2"/>
  <c r="A1903" i="2"/>
  <c r="C1903" i="2"/>
  <c r="A1904" i="2"/>
  <c r="C1904" i="2"/>
  <c r="A1905" i="2"/>
  <c r="C1905" i="2"/>
  <c r="A1906" i="2"/>
  <c r="C1906" i="2"/>
  <c r="A1907" i="2"/>
  <c r="C1907" i="2"/>
  <c r="A1908" i="2"/>
  <c r="C1908" i="2"/>
  <c r="A1909" i="2"/>
  <c r="C1909" i="2"/>
  <c r="A1910" i="2"/>
  <c r="C1910" i="2"/>
  <c r="A1911" i="2"/>
  <c r="C1911" i="2"/>
  <c r="A1912" i="2"/>
  <c r="C1912" i="2"/>
  <c r="A1913" i="2"/>
  <c r="C1913" i="2"/>
  <c r="A1914" i="2"/>
  <c r="C1914" i="2"/>
  <c r="A1915" i="2"/>
  <c r="C1915" i="2"/>
  <c r="A1916" i="2"/>
  <c r="C1916" i="2"/>
  <c r="A1917" i="2"/>
  <c r="C1917" i="2"/>
  <c r="A1918" i="2"/>
  <c r="C1918" i="2"/>
  <c r="A1919" i="2"/>
  <c r="C1919" i="2"/>
  <c r="A1920" i="2"/>
  <c r="C1920" i="2"/>
  <c r="A1921" i="2"/>
  <c r="C1921" i="2"/>
  <c r="A1922" i="2"/>
  <c r="C1922" i="2"/>
  <c r="A1923" i="2"/>
  <c r="C1923" i="2"/>
  <c r="A1924" i="2"/>
  <c r="C1924" i="2"/>
  <c r="A1925" i="2"/>
  <c r="C1925" i="2"/>
  <c r="A1926" i="2"/>
  <c r="C1926" i="2"/>
  <c r="A1927" i="2"/>
  <c r="C1927" i="2"/>
  <c r="A1928" i="2"/>
  <c r="C1928" i="2"/>
  <c r="A1929" i="2"/>
  <c r="C1929" i="2"/>
  <c r="A1930" i="2"/>
  <c r="C1930" i="2"/>
  <c r="A1931" i="2"/>
  <c r="C1931" i="2"/>
  <c r="A1932" i="2"/>
  <c r="C1932" i="2"/>
  <c r="A1933" i="2"/>
  <c r="C1933" i="2"/>
  <c r="A1934" i="2"/>
  <c r="C1934" i="2"/>
  <c r="A1935" i="2"/>
  <c r="C1935" i="2"/>
  <c r="A1936" i="2"/>
  <c r="C1936" i="2"/>
  <c r="A1937" i="2"/>
  <c r="C1937" i="2"/>
  <c r="A1938" i="2"/>
  <c r="C1938" i="2"/>
  <c r="A1939" i="2"/>
  <c r="C1939" i="2"/>
  <c r="A1940" i="2"/>
  <c r="C1940" i="2"/>
  <c r="A1941" i="2"/>
  <c r="C1941" i="2"/>
  <c r="A1942" i="2"/>
  <c r="C1942" i="2"/>
  <c r="A1943" i="2"/>
  <c r="C1943" i="2"/>
  <c r="A1944" i="2"/>
  <c r="C1944" i="2"/>
  <c r="A1945" i="2"/>
  <c r="C1945" i="2"/>
  <c r="A1946" i="2"/>
  <c r="C1946" i="2"/>
  <c r="A1947" i="2"/>
  <c r="C1947" i="2"/>
  <c r="A1948" i="2"/>
  <c r="C1948" i="2"/>
  <c r="A1949" i="2"/>
  <c r="C1949" i="2"/>
  <c r="A1950" i="2"/>
  <c r="C1950" i="2"/>
  <c r="A1951" i="2"/>
  <c r="C1951" i="2"/>
  <c r="A1952" i="2"/>
  <c r="C1952" i="2"/>
  <c r="A1953" i="2"/>
  <c r="C1953" i="2"/>
  <c r="A1954" i="2"/>
  <c r="C1954" i="2"/>
  <c r="A1955" i="2"/>
  <c r="C1955" i="2"/>
  <c r="A1956" i="2"/>
  <c r="C1956" i="2"/>
  <c r="A1957" i="2"/>
  <c r="C1957" i="2"/>
  <c r="A1958" i="2"/>
  <c r="C1958" i="2"/>
  <c r="A1959" i="2"/>
  <c r="C1959" i="2"/>
  <c r="A1960" i="2"/>
  <c r="C1960" i="2"/>
  <c r="A1961" i="2"/>
  <c r="C1961" i="2"/>
  <c r="A1962" i="2"/>
  <c r="C1962" i="2"/>
  <c r="A1963" i="2"/>
  <c r="C1963" i="2"/>
  <c r="A1964" i="2"/>
  <c r="C1964" i="2"/>
  <c r="A1965" i="2"/>
  <c r="C1965" i="2"/>
  <c r="A1966" i="2"/>
  <c r="C1966" i="2"/>
  <c r="A1967" i="2"/>
  <c r="C1967" i="2"/>
  <c r="A1968" i="2"/>
  <c r="C1968" i="2"/>
  <c r="A1969" i="2"/>
  <c r="C1969" i="2"/>
  <c r="A1970" i="2"/>
  <c r="C1970" i="2"/>
  <c r="A1971" i="2"/>
  <c r="C1971" i="2"/>
  <c r="A1972" i="2"/>
  <c r="C1972" i="2"/>
  <c r="A1973" i="2"/>
  <c r="C1973" i="2"/>
  <c r="A1974" i="2"/>
  <c r="C1974" i="2"/>
  <c r="A1975" i="2"/>
  <c r="C1975" i="2"/>
  <c r="A1976" i="2"/>
  <c r="C1976" i="2"/>
  <c r="A1977" i="2"/>
  <c r="C1977" i="2"/>
  <c r="A1978" i="2"/>
  <c r="C1978" i="2"/>
  <c r="A1979" i="2"/>
  <c r="C1979" i="2"/>
  <c r="A1980" i="2"/>
  <c r="C1980" i="2"/>
  <c r="A1981" i="2"/>
  <c r="C1981" i="2"/>
  <c r="A1982" i="2"/>
  <c r="C1982" i="2"/>
  <c r="A1983" i="2"/>
  <c r="C1983" i="2"/>
  <c r="A1984" i="2"/>
  <c r="C1984" i="2"/>
  <c r="A1985" i="2"/>
  <c r="C1985" i="2"/>
  <c r="A1986" i="2"/>
  <c r="C1986" i="2"/>
  <c r="A1987" i="2"/>
  <c r="C1987" i="2"/>
  <c r="A1988" i="2"/>
  <c r="C1988" i="2"/>
  <c r="A1989" i="2"/>
  <c r="C1989" i="2"/>
  <c r="A1990" i="2"/>
  <c r="C1990" i="2"/>
  <c r="A1991" i="2"/>
  <c r="C1991" i="2"/>
  <c r="A1992" i="2"/>
  <c r="C1992" i="2"/>
  <c r="A1993" i="2"/>
  <c r="C1993" i="2"/>
  <c r="A1994" i="2"/>
  <c r="C1994" i="2"/>
  <c r="A1995" i="2"/>
  <c r="C1995" i="2"/>
  <c r="A1996" i="2"/>
  <c r="C1996" i="2"/>
  <c r="A1997" i="2"/>
  <c r="C1997" i="2"/>
  <c r="A1998" i="2"/>
  <c r="C1998" i="2"/>
  <c r="A1999" i="2"/>
  <c r="C1999" i="2"/>
  <c r="A2000" i="2"/>
  <c r="C2000" i="2"/>
  <c r="A2001" i="2"/>
  <c r="C2001" i="2"/>
  <c r="A2002" i="2"/>
  <c r="C2002" i="2"/>
  <c r="A2003" i="2"/>
  <c r="C2003" i="2"/>
  <c r="A2004" i="2"/>
  <c r="C2004" i="2"/>
  <c r="A2005" i="2"/>
  <c r="C2005" i="2"/>
  <c r="A2006" i="2"/>
  <c r="C2006" i="2"/>
  <c r="A2007" i="2"/>
  <c r="C2007" i="2"/>
  <c r="A2008" i="2"/>
  <c r="C2008" i="2"/>
  <c r="A2009" i="2"/>
  <c r="C2009" i="2"/>
  <c r="A2010" i="2"/>
  <c r="C2010" i="2"/>
  <c r="A2011" i="2"/>
  <c r="C2011" i="2"/>
  <c r="A2012" i="2"/>
  <c r="C2012" i="2"/>
  <c r="A2013" i="2"/>
  <c r="C2013" i="2"/>
  <c r="A2014" i="2"/>
  <c r="C2014" i="2"/>
  <c r="A2015" i="2"/>
  <c r="C2015" i="2"/>
  <c r="A2016" i="2"/>
  <c r="C2016" i="2"/>
  <c r="A2017" i="2"/>
  <c r="C2017" i="2"/>
  <c r="A2018" i="2"/>
  <c r="C2018" i="2"/>
  <c r="A2019" i="2"/>
  <c r="C2019" i="2"/>
  <c r="A2020" i="2"/>
  <c r="C2020" i="2"/>
  <c r="A2021" i="2"/>
  <c r="C2021" i="2"/>
  <c r="A2022" i="2"/>
  <c r="C2022" i="2"/>
  <c r="A2023" i="2"/>
  <c r="C2023" i="2"/>
  <c r="A2024" i="2"/>
  <c r="C2024" i="2"/>
  <c r="A2025" i="2"/>
  <c r="C2025" i="2"/>
  <c r="A2026" i="2"/>
  <c r="C2026" i="2"/>
  <c r="A2027" i="2"/>
  <c r="C2027" i="2"/>
  <c r="A2028" i="2"/>
  <c r="C2028" i="2"/>
  <c r="A2029" i="2"/>
  <c r="C2029" i="2"/>
  <c r="A2030" i="2"/>
  <c r="C2030" i="2"/>
  <c r="A2031" i="2"/>
  <c r="C2031" i="2"/>
  <c r="A2032" i="2"/>
  <c r="C2032" i="2"/>
  <c r="A2033" i="2"/>
  <c r="C2033" i="2"/>
  <c r="A2034" i="2"/>
  <c r="C2034" i="2"/>
  <c r="A2035" i="2"/>
  <c r="C2035" i="2"/>
  <c r="A2036" i="2"/>
  <c r="C2036" i="2"/>
  <c r="A2037" i="2"/>
  <c r="C2037" i="2"/>
  <c r="A2038" i="2"/>
  <c r="C2038" i="2"/>
  <c r="A2039" i="2"/>
  <c r="C2039" i="2"/>
  <c r="A2040" i="2"/>
  <c r="C2040" i="2"/>
  <c r="A2041" i="2"/>
  <c r="C2041" i="2"/>
  <c r="A2042" i="2"/>
  <c r="C2042" i="2"/>
  <c r="A2043" i="2"/>
  <c r="C2043" i="2"/>
  <c r="A2044" i="2"/>
  <c r="C2044" i="2"/>
  <c r="A2045" i="2"/>
  <c r="C2045" i="2"/>
  <c r="A2046" i="2"/>
  <c r="C2046" i="2"/>
  <c r="A2047" i="2"/>
  <c r="C2047" i="2"/>
  <c r="A2048" i="2"/>
  <c r="C2048" i="2"/>
  <c r="A2049" i="2"/>
  <c r="C2049" i="2"/>
  <c r="A2050" i="2"/>
  <c r="C2050" i="2"/>
  <c r="A2051" i="2"/>
  <c r="C2051" i="2"/>
  <c r="A2052" i="2"/>
  <c r="C2052" i="2"/>
  <c r="A2053" i="2"/>
  <c r="C2053" i="2"/>
  <c r="A2054" i="2"/>
  <c r="C2054" i="2"/>
  <c r="A2055" i="2"/>
  <c r="C2055" i="2"/>
  <c r="A2056" i="2"/>
  <c r="C2056" i="2"/>
  <c r="A2057" i="2"/>
  <c r="C2057" i="2"/>
  <c r="A2058" i="2"/>
  <c r="C2058" i="2"/>
  <c r="A2059" i="2"/>
  <c r="C2059" i="2"/>
  <c r="A2060" i="2"/>
  <c r="C2060" i="2"/>
  <c r="A2061" i="2"/>
  <c r="C2061" i="2"/>
  <c r="A2062" i="2"/>
  <c r="C2062" i="2"/>
  <c r="A2063" i="2"/>
  <c r="C2063" i="2"/>
  <c r="A2064" i="2"/>
  <c r="C2064" i="2"/>
  <c r="A2065" i="2"/>
  <c r="C2065" i="2"/>
  <c r="A2066" i="2"/>
  <c r="C2066" i="2"/>
  <c r="A2067" i="2"/>
  <c r="C2067" i="2"/>
  <c r="A2068" i="2"/>
  <c r="C2068" i="2"/>
  <c r="A2069" i="2"/>
  <c r="C2069" i="2"/>
  <c r="A2070" i="2"/>
  <c r="C2070" i="2"/>
  <c r="A2071" i="2"/>
  <c r="C2071" i="2"/>
  <c r="A2072" i="2"/>
  <c r="C2072" i="2"/>
  <c r="A2073" i="2"/>
  <c r="C2073" i="2"/>
  <c r="A2074" i="2"/>
  <c r="C2074" i="2"/>
  <c r="A2075" i="2"/>
  <c r="C2075" i="2"/>
  <c r="A2076" i="2"/>
  <c r="C2076" i="2"/>
  <c r="A2077" i="2"/>
  <c r="C2077" i="2"/>
  <c r="A2078" i="2"/>
  <c r="C2078" i="2"/>
  <c r="A2079" i="2"/>
  <c r="C2079" i="2"/>
  <c r="A2080" i="2"/>
  <c r="C2080" i="2"/>
  <c r="A2081" i="2"/>
  <c r="C2081" i="2"/>
  <c r="A2082" i="2"/>
  <c r="C2082" i="2"/>
  <c r="A2083" i="2"/>
  <c r="C2083" i="2"/>
  <c r="A2084" i="2"/>
  <c r="C2084" i="2"/>
  <c r="A2085" i="2"/>
  <c r="C2085" i="2"/>
  <c r="A2086" i="2"/>
  <c r="C2086" i="2"/>
  <c r="A2087" i="2"/>
  <c r="C2087" i="2"/>
  <c r="A2088" i="2"/>
  <c r="C2088" i="2"/>
  <c r="A2089" i="2"/>
  <c r="C2089" i="2"/>
  <c r="A2090" i="2"/>
  <c r="C2090" i="2"/>
  <c r="A2091" i="2"/>
  <c r="C2091" i="2"/>
  <c r="A2092" i="2"/>
  <c r="C2092" i="2"/>
  <c r="A2093" i="2"/>
  <c r="C2093" i="2"/>
  <c r="A2094" i="2"/>
  <c r="C2094" i="2"/>
  <c r="A2095" i="2"/>
  <c r="C2095" i="2"/>
  <c r="A2096" i="2"/>
  <c r="C2096" i="2"/>
  <c r="A2097" i="2"/>
  <c r="C2097" i="2"/>
  <c r="A2098" i="2"/>
  <c r="C2098" i="2"/>
  <c r="A2099" i="2"/>
  <c r="C2099" i="2"/>
  <c r="A2100" i="2"/>
  <c r="C2100" i="2"/>
  <c r="A2101" i="2"/>
  <c r="C2101" i="2"/>
  <c r="A2102" i="2"/>
  <c r="C2102" i="2"/>
  <c r="A2103" i="2"/>
  <c r="C2103" i="2"/>
  <c r="A2104" i="2"/>
  <c r="C2104" i="2"/>
  <c r="A2105" i="2"/>
  <c r="C2105" i="2"/>
  <c r="A2106" i="2"/>
  <c r="C2106" i="2"/>
  <c r="A2107" i="2"/>
  <c r="C2107" i="2"/>
  <c r="A2108" i="2"/>
  <c r="C2108" i="2"/>
  <c r="A2109" i="2"/>
  <c r="C2109" i="2"/>
  <c r="A2110" i="2"/>
  <c r="C2110" i="2"/>
  <c r="A2111" i="2"/>
  <c r="C2111" i="2"/>
  <c r="A2112" i="2"/>
  <c r="C2112" i="2"/>
  <c r="A2113" i="2"/>
  <c r="C2113" i="2"/>
  <c r="A2114" i="2"/>
  <c r="C2114" i="2"/>
  <c r="A2115" i="2"/>
  <c r="C2115" i="2"/>
  <c r="A2116" i="2"/>
  <c r="C2116" i="2"/>
  <c r="A2117" i="2"/>
  <c r="C2117" i="2"/>
  <c r="A2118" i="2"/>
  <c r="C2118" i="2"/>
  <c r="A2119" i="2"/>
  <c r="C2119" i="2"/>
  <c r="A2120" i="2"/>
  <c r="C2120" i="2"/>
  <c r="A2121" i="2"/>
  <c r="C2121" i="2"/>
  <c r="A2122" i="2"/>
  <c r="C2122" i="2"/>
  <c r="A2123" i="2"/>
  <c r="C2123" i="2"/>
  <c r="A2124" i="2"/>
  <c r="C2124" i="2"/>
  <c r="A2125" i="2"/>
  <c r="C2125" i="2"/>
  <c r="A2126" i="2"/>
  <c r="C2126" i="2"/>
  <c r="A2127" i="2"/>
  <c r="C2127" i="2"/>
  <c r="A2128" i="2"/>
  <c r="C2128" i="2"/>
  <c r="A2129" i="2"/>
  <c r="C2129" i="2"/>
  <c r="A2130" i="2"/>
  <c r="C2130" i="2"/>
  <c r="A2131" i="2"/>
  <c r="C2131" i="2"/>
  <c r="A2132" i="2"/>
  <c r="C2132" i="2"/>
  <c r="A2133" i="2"/>
  <c r="C2133" i="2"/>
  <c r="A2134" i="2"/>
  <c r="C2134" i="2"/>
  <c r="A2135" i="2"/>
  <c r="C2135" i="2"/>
  <c r="A2136" i="2"/>
  <c r="C2136" i="2"/>
  <c r="A2137" i="2"/>
  <c r="C2137" i="2"/>
  <c r="A2138" i="2"/>
  <c r="C2138" i="2"/>
  <c r="A2139" i="2"/>
  <c r="C2139" i="2"/>
  <c r="A2140" i="2"/>
  <c r="C2140" i="2"/>
  <c r="A2141" i="2"/>
  <c r="C2141" i="2"/>
  <c r="A2142" i="2"/>
  <c r="C2142" i="2"/>
  <c r="A2143" i="2"/>
  <c r="C2143" i="2"/>
  <c r="A2144" i="2"/>
  <c r="C2144" i="2"/>
  <c r="A2145" i="2"/>
  <c r="C2145" i="2"/>
  <c r="A2146" i="2"/>
  <c r="C2146" i="2"/>
  <c r="A2147" i="2"/>
  <c r="C2147" i="2"/>
  <c r="A2148" i="2"/>
  <c r="C2148" i="2"/>
  <c r="A2149" i="2"/>
  <c r="C2149" i="2"/>
  <c r="A2150" i="2"/>
  <c r="C2150" i="2"/>
  <c r="A2151" i="2"/>
  <c r="C2151" i="2"/>
  <c r="A2152" i="2"/>
  <c r="C2152" i="2"/>
  <c r="A2153" i="2"/>
  <c r="C2153" i="2"/>
  <c r="A2154" i="2"/>
  <c r="C2154" i="2"/>
  <c r="A2155" i="2"/>
  <c r="C2155" i="2"/>
  <c r="A2156" i="2"/>
  <c r="C2156" i="2"/>
  <c r="A2157" i="2"/>
  <c r="C2157" i="2"/>
  <c r="A2158" i="2"/>
  <c r="C2158" i="2"/>
  <c r="A2159" i="2"/>
  <c r="C2159" i="2"/>
  <c r="A2160" i="2"/>
  <c r="C2160" i="2"/>
  <c r="A2161" i="2"/>
  <c r="C2161" i="2"/>
  <c r="A2162" i="2"/>
  <c r="C2162" i="2"/>
  <c r="A2163" i="2"/>
  <c r="C2163" i="2"/>
  <c r="A2164" i="2"/>
  <c r="C2164" i="2"/>
  <c r="A2165" i="2"/>
  <c r="C2165" i="2"/>
  <c r="A2166" i="2"/>
  <c r="C2166" i="2"/>
  <c r="A2167" i="2"/>
  <c r="C2167" i="2"/>
  <c r="A2168" i="2"/>
  <c r="C2168" i="2"/>
  <c r="A2169" i="2"/>
  <c r="C2169" i="2"/>
  <c r="A2170" i="2"/>
  <c r="C2170" i="2"/>
  <c r="A2171" i="2"/>
  <c r="C2171" i="2"/>
  <c r="A2172" i="2"/>
  <c r="C2172" i="2"/>
  <c r="A2173" i="2"/>
  <c r="C2173" i="2"/>
  <c r="A2174" i="2"/>
  <c r="C2174" i="2"/>
  <c r="A2175" i="2"/>
  <c r="C2175" i="2"/>
  <c r="A2176" i="2"/>
  <c r="C2176" i="2"/>
  <c r="A2177" i="2"/>
  <c r="C2177" i="2"/>
  <c r="A2178" i="2"/>
  <c r="C2178" i="2"/>
  <c r="A2179" i="2"/>
  <c r="C2179" i="2"/>
  <c r="A2180" i="2"/>
  <c r="C2180" i="2"/>
  <c r="A2181" i="2"/>
  <c r="C2181" i="2"/>
  <c r="A2182" i="2"/>
  <c r="C2182" i="2"/>
  <c r="A2183" i="2"/>
  <c r="C2183" i="2"/>
  <c r="A2184" i="2"/>
  <c r="C2184" i="2"/>
  <c r="A2185" i="2"/>
  <c r="C2185" i="2"/>
  <c r="A2186" i="2"/>
  <c r="C2186" i="2"/>
  <c r="A2187" i="2"/>
  <c r="C2187" i="2"/>
  <c r="A2188" i="2"/>
  <c r="C2188" i="2"/>
  <c r="A2189" i="2"/>
  <c r="C2189" i="2"/>
  <c r="A2190" i="2"/>
  <c r="C2190" i="2"/>
  <c r="A2191" i="2"/>
  <c r="C2191" i="2"/>
  <c r="A2192" i="2"/>
  <c r="C2192" i="2"/>
  <c r="A2193" i="2"/>
  <c r="C2193" i="2"/>
  <c r="A2194" i="2"/>
  <c r="C2194" i="2"/>
  <c r="A2195" i="2"/>
  <c r="C2195" i="2"/>
  <c r="A2196" i="2"/>
  <c r="C2196" i="2"/>
  <c r="A2197" i="2"/>
  <c r="C2197" i="2"/>
  <c r="A2198" i="2"/>
  <c r="C2198" i="2"/>
  <c r="A2199" i="2"/>
  <c r="C2199" i="2"/>
  <c r="A2200" i="2"/>
  <c r="C2200" i="2"/>
  <c r="A2201" i="2"/>
  <c r="C2201" i="2"/>
  <c r="A2202" i="2"/>
  <c r="C2202" i="2"/>
  <c r="A2203" i="2"/>
  <c r="C2203" i="2"/>
  <c r="A2204" i="2"/>
  <c r="C2204" i="2"/>
  <c r="A2205" i="2"/>
  <c r="C2205" i="2"/>
  <c r="A2206" i="2"/>
  <c r="C2206" i="2"/>
  <c r="A2207" i="2"/>
  <c r="C2207" i="2"/>
  <c r="A2208" i="2"/>
  <c r="C2208" i="2"/>
  <c r="A2209" i="2"/>
  <c r="C2209" i="2"/>
  <c r="A2210" i="2"/>
  <c r="C2210" i="2"/>
  <c r="A2211" i="2"/>
  <c r="C2211" i="2"/>
  <c r="A2212" i="2"/>
  <c r="C2212" i="2"/>
  <c r="A2213" i="2"/>
  <c r="C2213" i="2"/>
  <c r="A2214" i="2"/>
  <c r="C2214" i="2"/>
  <c r="A2215" i="2"/>
  <c r="C2215" i="2"/>
  <c r="A2216" i="2"/>
  <c r="C2216" i="2"/>
  <c r="A2217" i="2"/>
  <c r="C2217" i="2"/>
  <c r="A2218" i="2"/>
  <c r="C2218" i="2"/>
  <c r="A2219" i="2"/>
  <c r="C2219" i="2"/>
  <c r="A2220" i="2"/>
  <c r="C2220" i="2"/>
  <c r="A2221" i="2"/>
  <c r="C2221" i="2"/>
  <c r="A2222" i="2"/>
  <c r="C2222" i="2"/>
  <c r="A2223" i="2"/>
  <c r="C2223" i="2"/>
  <c r="A2224" i="2"/>
  <c r="C2224" i="2"/>
  <c r="A2225" i="2"/>
  <c r="C2225" i="2"/>
  <c r="A2226" i="2"/>
  <c r="C2226" i="2"/>
  <c r="A2227" i="2"/>
  <c r="C2227" i="2"/>
  <c r="A2228" i="2"/>
  <c r="C2228" i="2"/>
  <c r="A2229" i="2"/>
  <c r="C2229" i="2"/>
  <c r="A2230" i="2"/>
  <c r="C2230" i="2"/>
  <c r="A2231" i="2"/>
  <c r="C2231" i="2"/>
  <c r="A2232" i="2"/>
  <c r="C2232" i="2"/>
  <c r="A2233" i="2"/>
  <c r="C2233" i="2"/>
  <c r="A2234" i="2"/>
  <c r="C2234" i="2"/>
  <c r="A2235" i="2"/>
  <c r="C2235" i="2"/>
  <c r="A2236" i="2"/>
  <c r="C2236" i="2"/>
  <c r="A2237" i="2"/>
  <c r="C2237" i="2"/>
  <c r="A2238" i="2"/>
  <c r="C2238" i="2"/>
  <c r="A2239" i="2"/>
  <c r="C2239" i="2"/>
  <c r="A2240" i="2"/>
  <c r="C2240" i="2"/>
  <c r="A2241" i="2"/>
  <c r="C2241" i="2"/>
  <c r="A2242" i="2"/>
  <c r="C2242" i="2"/>
  <c r="A2243" i="2"/>
  <c r="C2243" i="2"/>
  <c r="A2244" i="2"/>
  <c r="C2244" i="2"/>
  <c r="A2245" i="2"/>
  <c r="C2245" i="2"/>
  <c r="A2246" i="2"/>
  <c r="C2246" i="2"/>
  <c r="A2247" i="2"/>
  <c r="C2247" i="2"/>
  <c r="A2248" i="2"/>
  <c r="C2248" i="2"/>
  <c r="A2249" i="2"/>
  <c r="C2249" i="2"/>
  <c r="A2250" i="2"/>
  <c r="C2250" i="2"/>
  <c r="A2251" i="2"/>
  <c r="C2251" i="2"/>
  <c r="A2252" i="2"/>
  <c r="C2252" i="2"/>
  <c r="A2253" i="2"/>
  <c r="C2253" i="2"/>
  <c r="A2254" i="2"/>
  <c r="C2254" i="2"/>
  <c r="A2255" i="2"/>
  <c r="C2255" i="2"/>
  <c r="A2256" i="2"/>
  <c r="C2256" i="2"/>
  <c r="A2257" i="2"/>
  <c r="C2257" i="2"/>
  <c r="A2258" i="2"/>
  <c r="C2258" i="2"/>
  <c r="A2259" i="2"/>
  <c r="C2259" i="2"/>
  <c r="A2260" i="2"/>
  <c r="C2260" i="2"/>
  <c r="A2261" i="2"/>
  <c r="C2261" i="2"/>
  <c r="A2262" i="2"/>
  <c r="C2262" i="2"/>
  <c r="A2263" i="2"/>
  <c r="C2263" i="2"/>
  <c r="A2264" i="2"/>
  <c r="C2264" i="2"/>
  <c r="A2265" i="2"/>
  <c r="C2265" i="2"/>
  <c r="A2266" i="2"/>
  <c r="C2266" i="2"/>
  <c r="A2267" i="2"/>
  <c r="C2267" i="2"/>
  <c r="A2268" i="2"/>
  <c r="C2268" i="2"/>
  <c r="A2269" i="2"/>
  <c r="C2269" i="2"/>
  <c r="A2270" i="2"/>
  <c r="C2270" i="2"/>
  <c r="A2271" i="2"/>
  <c r="C2271" i="2"/>
  <c r="A2272" i="2"/>
  <c r="C2272" i="2"/>
  <c r="A2273" i="2"/>
  <c r="C2273" i="2"/>
  <c r="A2274" i="2"/>
  <c r="C2274" i="2"/>
  <c r="A2275" i="2"/>
  <c r="C2275" i="2"/>
  <c r="A2276" i="2"/>
  <c r="C2276" i="2"/>
  <c r="A2277" i="2"/>
  <c r="C2277" i="2"/>
  <c r="A2278" i="2"/>
  <c r="C2278" i="2"/>
  <c r="A2279" i="2"/>
  <c r="C2279" i="2"/>
  <c r="A2280" i="2"/>
  <c r="C2280" i="2"/>
  <c r="A2281" i="2"/>
  <c r="C2281" i="2"/>
  <c r="A2282" i="2"/>
  <c r="C2282" i="2"/>
  <c r="A2283" i="2"/>
  <c r="C2283" i="2"/>
  <c r="A2284" i="2"/>
  <c r="C2284" i="2"/>
  <c r="A2285" i="2"/>
  <c r="C2285" i="2"/>
  <c r="A2286" i="2"/>
  <c r="C2286" i="2"/>
  <c r="A2287" i="2"/>
  <c r="C2287" i="2"/>
  <c r="A2288" i="2"/>
  <c r="C2288" i="2"/>
  <c r="A2289" i="2"/>
  <c r="C2289" i="2"/>
  <c r="A2290" i="2"/>
  <c r="C2290" i="2"/>
  <c r="A2291" i="2"/>
  <c r="C2291" i="2"/>
  <c r="A2292" i="2"/>
  <c r="C2292" i="2"/>
  <c r="A2293" i="2"/>
  <c r="C2293" i="2"/>
  <c r="A2294" i="2"/>
  <c r="C2294" i="2"/>
  <c r="A2295" i="2"/>
  <c r="C2295" i="2"/>
  <c r="A2296" i="2"/>
  <c r="C2296" i="2"/>
  <c r="A2297" i="2"/>
  <c r="C2297" i="2"/>
  <c r="A2298" i="2"/>
  <c r="C2298" i="2"/>
  <c r="A2299" i="2"/>
  <c r="C2299" i="2"/>
  <c r="A2300" i="2"/>
  <c r="C2300" i="2"/>
  <c r="A2301" i="2"/>
  <c r="C2301" i="2"/>
  <c r="A2302" i="2"/>
  <c r="C2302" i="2"/>
  <c r="A2303" i="2"/>
  <c r="C2303" i="2"/>
  <c r="A2304" i="2"/>
  <c r="C2304" i="2"/>
  <c r="A2305" i="2"/>
  <c r="C2305" i="2"/>
  <c r="A2306" i="2"/>
  <c r="C2306" i="2"/>
  <c r="A2307" i="2"/>
  <c r="C2307" i="2"/>
  <c r="A2308" i="2"/>
  <c r="C2308" i="2"/>
  <c r="A2309" i="2"/>
  <c r="C2309" i="2"/>
  <c r="A2310" i="2"/>
  <c r="C2310" i="2"/>
  <c r="A2311" i="2"/>
  <c r="C2311" i="2"/>
  <c r="A2312" i="2"/>
  <c r="C2312" i="2"/>
  <c r="A2313" i="2"/>
  <c r="C2313" i="2"/>
  <c r="A2314" i="2"/>
  <c r="C2314" i="2"/>
  <c r="A2315" i="2"/>
  <c r="C2315" i="2"/>
  <c r="A2316" i="2"/>
  <c r="C2316" i="2"/>
  <c r="A2317" i="2"/>
  <c r="C2317" i="2"/>
  <c r="A2318" i="2"/>
  <c r="C2318" i="2"/>
  <c r="A2319" i="2"/>
  <c r="C2319" i="2"/>
  <c r="A2320" i="2"/>
  <c r="C2320" i="2"/>
  <c r="A2321" i="2"/>
  <c r="C2321" i="2"/>
  <c r="A2322" i="2"/>
  <c r="C2322" i="2"/>
  <c r="A2323" i="2"/>
  <c r="C2323" i="2"/>
  <c r="A2324" i="2"/>
  <c r="C2324" i="2"/>
  <c r="A2325" i="2"/>
  <c r="C2325" i="2"/>
  <c r="A2326" i="2"/>
  <c r="C2326" i="2"/>
  <c r="A2327" i="2"/>
  <c r="C2327" i="2"/>
  <c r="A2328" i="2"/>
  <c r="C2328" i="2"/>
  <c r="A2329" i="2"/>
  <c r="C2329" i="2"/>
  <c r="A2330" i="2"/>
  <c r="C2330" i="2"/>
  <c r="A2331" i="2"/>
  <c r="C2331" i="2"/>
  <c r="A2332" i="2"/>
  <c r="C2332" i="2"/>
  <c r="A2333" i="2"/>
  <c r="C2333" i="2"/>
  <c r="A2334" i="2"/>
  <c r="C2334" i="2"/>
  <c r="A2335" i="2"/>
  <c r="C2335" i="2"/>
  <c r="A2336" i="2"/>
  <c r="C2336" i="2"/>
  <c r="A2337" i="2"/>
  <c r="C2337" i="2"/>
  <c r="A2338" i="2"/>
  <c r="C2338" i="2"/>
  <c r="A2339" i="2"/>
  <c r="C2339" i="2"/>
  <c r="A2340" i="2"/>
  <c r="C2340" i="2"/>
  <c r="A2341" i="2"/>
  <c r="C2341" i="2"/>
  <c r="A2342" i="2"/>
  <c r="C2342" i="2"/>
  <c r="A2343" i="2"/>
  <c r="C2343" i="2"/>
  <c r="A2344" i="2"/>
  <c r="C2344" i="2"/>
  <c r="A2345" i="2"/>
  <c r="C2345" i="2"/>
  <c r="A2346" i="2"/>
  <c r="C2346" i="2"/>
  <c r="A2347" i="2"/>
  <c r="C2347" i="2"/>
  <c r="A2348" i="2"/>
  <c r="C2348" i="2"/>
  <c r="A2349" i="2"/>
  <c r="C2349" i="2"/>
  <c r="A2350" i="2"/>
  <c r="C2350" i="2"/>
  <c r="A2351" i="2"/>
  <c r="C2351" i="2"/>
  <c r="A2352" i="2"/>
  <c r="C2352" i="2"/>
  <c r="A2353" i="2"/>
  <c r="C2353" i="2"/>
  <c r="A2354" i="2"/>
  <c r="C2354" i="2"/>
  <c r="A2355" i="2"/>
  <c r="C2355" i="2"/>
  <c r="A2356" i="2"/>
  <c r="C2356" i="2"/>
  <c r="A2357" i="2"/>
  <c r="C2357" i="2"/>
  <c r="A2358" i="2"/>
  <c r="C2358" i="2"/>
  <c r="A2359" i="2"/>
  <c r="C2359" i="2"/>
  <c r="A2360" i="2"/>
  <c r="C2360" i="2"/>
  <c r="A2361" i="2"/>
  <c r="C2361" i="2"/>
  <c r="A2362" i="2"/>
  <c r="C2362" i="2"/>
  <c r="A2363" i="2"/>
  <c r="C2363" i="2"/>
  <c r="A2364" i="2"/>
  <c r="C2364" i="2"/>
  <c r="A2365" i="2"/>
  <c r="C2365" i="2"/>
  <c r="A2366" i="2"/>
  <c r="C2366" i="2"/>
  <c r="A2367" i="2"/>
  <c r="C2367" i="2"/>
  <c r="A2368" i="2"/>
  <c r="C2368" i="2"/>
  <c r="A2369" i="2"/>
  <c r="C2369" i="2"/>
  <c r="A2370" i="2"/>
  <c r="C2370" i="2"/>
  <c r="A2371" i="2"/>
  <c r="C2371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A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B113" i="4" l="1"/>
  <c r="C113" i="4"/>
  <c r="B114" i="4"/>
  <c r="C114" i="4"/>
  <c r="B115" i="4"/>
  <c r="C115" i="4"/>
  <c r="B116" i="4"/>
  <c r="C116" i="4"/>
  <c r="B117" i="4"/>
  <c r="C117" i="4"/>
  <c r="A73" i="4" l="1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F830" i="2" l="1"/>
  <c r="AF831" i="2"/>
  <c r="AF832" i="2"/>
  <c r="AF833" i="2"/>
  <c r="AF834" i="2"/>
  <c r="AF835" i="2"/>
  <c r="AF836" i="2"/>
  <c r="AF837" i="2"/>
  <c r="AF838" i="2"/>
  <c r="AF839" i="2"/>
  <c r="AF840" i="2"/>
  <c r="AF841" i="2"/>
  <c r="AF842" i="2"/>
  <c r="AF843" i="2"/>
  <c r="AF844" i="2"/>
  <c r="AF845" i="2"/>
  <c r="AF846" i="2"/>
  <c r="AF847" i="2"/>
  <c r="AF848" i="2"/>
  <c r="AF849" i="2"/>
  <c r="AF850" i="2"/>
  <c r="AF851" i="2"/>
  <c r="AF852" i="2"/>
  <c r="AF853" i="2"/>
  <c r="AF854" i="2"/>
  <c r="AF855" i="2"/>
  <c r="AF856" i="2"/>
  <c r="AF857" i="2"/>
  <c r="AF858" i="2"/>
  <c r="AF859" i="2"/>
  <c r="AF860" i="2"/>
  <c r="AF861" i="2"/>
  <c r="AF862" i="2"/>
  <c r="AF863" i="2"/>
  <c r="AF864" i="2"/>
  <c r="AF865" i="2"/>
  <c r="AF866" i="2"/>
  <c r="AF867" i="2"/>
  <c r="AF868" i="2"/>
  <c r="AF869" i="2"/>
  <c r="AF870" i="2"/>
  <c r="AF871" i="2"/>
  <c r="AF872" i="2"/>
  <c r="AF873" i="2"/>
  <c r="AF874" i="2"/>
  <c r="AF875" i="2"/>
  <c r="AF876" i="2"/>
  <c r="AF877" i="2"/>
  <c r="AF878" i="2"/>
  <c r="AF879" i="2"/>
  <c r="AF880" i="2"/>
  <c r="AF881" i="2"/>
  <c r="AF882" i="2"/>
  <c r="AF883" i="2"/>
  <c r="AF884" i="2"/>
  <c r="AF885" i="2"/>
  <c r="AF886" i="2"/>
  <c r="AF887" i="2"/>
  <c r="AF888" i="2"/>
  <c r="AF889" i="2"/>
  <c r="AF890" i="2"/>
  <c r="AF891" i="2"/>
  <c r="AF892" i="2"/>
  <c r="AF893" i="2"/>
  <c r="AF894" i="2"/>
  <c r="AF895" i="2"/>
  <c r="AF896" i="2"/>
  <c r="AF897" i="2"/>
  <c r="AF898" i="2"/>
  <c r="AF899" i="2"/>
  <c r="AF900" i="2"/>
  <c r="AF901" i="2"/>
  <c r="AF902" i="2"/>
  <c r="AF903" i="2"/>
  <c r="AF904" i="2"/>
  <c r="AF905" i="2"/>
  <c r="AF906" i="2"/>
  <c r="AF907" i="2"/>
  <c r="AF908" i="2"/>
  <c r="AF909" i="2"/>
  <c r="AF910" i="2"/>
  <c r="AF911" i="2"/>
  <c r="AF912" i="2"/>
  <c r="AF913" i="2"/>
  <c r="AF914" i="2"/>
  <c r="AF915" i="2"/>
  <c r="AF916" i="2"/>
  <c r="AF917" i="2"/>
  <c r="AF918" i="2"/>
  <c r="AF919" i="2"/>
  <c r="AF920" i="2"/>
  <c r="AF921" i="2"/>
  <c r="AF922" i="2"/>
  <c r="AF923" i="2"/>
  <c r="AF924" i="2"/>
  <c r="AF925" i="2"/>
  <c r="AF926" i="2"/>
  <c r="AF927" i="2"/>
  <c r="AF928" i="2"/>
  <c r="AF929" i="2"/>
  <c r="AF930" i="2"/>
  <c r="AF931" i="2"/>
  <c r="AF932" i="2"/>
  <c r="AF933" i="2"/>
  <c r="AF934" i="2"/>
  <c r="AF935" i="2"/>
  <c r="AF936" i="2"/>
  <c r="AF937" i="2"/>
  <c r="AF938" i="2"/>
  <c r="AF939" i="2"/>
  <c r="AF940" i="2"/>
  <c r="AF941" i="2"/>
  <c r="AF942" i="2"/>
  <c r="AF943" i="2"/>
  <c r="AF944" i="2"/>
  <c r="AF945" i="2"/>
  <c r="AF946" i="2"/>
  <c r="AF947" i="2"/>
  <c r="AF948" i="2"/>
  <c r="AF949" i="2"/>
  <c r="AF950" i="2"/>
  <c r="AF951" i="2"/>
  <c r="AF952" i="2"/>
  <c r="AF953" i="2"/>
  <c r="AF954" i="2"/>
  <c r="AF955" i="2"/>
  <c r="AF956" i="2"/>
  <c r="AF957" i="2"/>
  <c r="AF958" i="2"/>
  <c r="AF959" i="2"/>
  <c r="AF9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" i="2"/>
  <c r="E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I561" i="2"/>
  <c r="E561" i="2"/>
  <c r="I562" i="2"/>
  <c r="E562" i="2"/>
  <c r="I563" i="2"/>
  <c r="E563" i="2"/>
  <c r="I564" i="2"/>
  <c r="E564" i="2"/>
  <c r="I565" i="2"/>
  <c r="E565" i="2"/>
  <c r="I566" i="2"/>
  <c r="E566" i="2"/>
  <c r="I567" i="2"/>
  <c r="E567" i="2"/>
  <c r="I568" i="2"/>
  <c r="E568" i="2"/>
  <c r="I569" i="2"/>
  <c r="E569" i="2"/>
  <c r="I570" i="2"/>
  <c r="E570" i="2"/>
  <c r="I571" i="2"/>
  <c r="E571" i="2"/>
  <c r="I572" i="2"/>
  <c r="E572" i="2"/>
  <c r="I573" i="2"/>
  <c r="E573" i="2"/>
  <c r="I574" i="2"/>
  <c r="E574" i="2"/>
  <c r="I575" i="2"/>
  <c r="E575" i="2"/>
  <c r="I576" i="2"/>
  <c r="E576" i="2"/>
  <c r="I577" i="2"/>
  <c r="E577" i="2"/>
  <c r="I578" i="2"/>
  <c r="E578" i="2"/>
  <c r="I579" i="2"/>
  <c r="E579" i="2"/>
  <c r="I580" i="2"/>
  <c r="E580" i="2"/>
  <c r="I581" i="2"/>
  <c r="E581" i="2"/>
  <c r="I582" i="2"/>
  <c r="E582" i="2"/>
  <c r="I583" i="2"/>
  <c r="E583" i="2"/>
  <c r="I584" i="2"/>
  <c r="E584" i="2"/>
  <c r="I585" i="2"/>
  <c r="E585" i="2"/>
  <c r="I586" i="2"/>
  <c r="E586" i="2"/>
  <c r="I587" i="2"/>
  <c r="E587" i="2"/>
  <c r="I588" i="2"/>
  <c r="E588" i="2"/>
  <c r="I589" i="2"/>
  <c r="E589" i="2"/>
  <c r="I590" i="2"/>
  <c r="E590" i="2"/>
  <c r="I591" i="2"/>
  <c r="E591" i="2"/>
  <c r="I592" i="2"/>
  <c r="E592" i="2"/>
  <c r="I593" i="2"/>
  <c r="E593" i="2"/>
  <c r="I594" i="2"/>
  <c r="E594" i="2"/>
  <c r="I595" i="2"/>
  <c r="E595" i="2"/>
  <c r="I596" i="2"/>
  <c r="E596" i="2"/>
  <c r="I597" i="2"/>
  <c r="E597" i="2"/>
  <c r="I598" i="2"/>
  <c r="E598" i="2"/>
  <c r="I599" i="2"/>
  <c r="E599" i="2"/>
  <c r="I600" i="2"/>
  <c r="E600" i="2"/>
  <c r="I601" i="2"/>
  <c r="E601" i="2"/>
  <c r="I602" i="2"/>
  <c r="E602" i="2"/>
  <c r="I603" i="2"/>
  <c r="E603" i="2"/>
  <c r="I604" i="2"/>
  <c r="E604" i="2"/>
  <c r="I605" i="2"/>
  <c r="E605" i="2"/>
  <c r="I606" i="2"/>
  <c r="E606" i="2"/>
  <c r="I607" i="2"/>
  <c r="E607" i="2"/>
  <c r="I608" i="2"/>
  <c r="E608" i="2"/>
  <c r="I609" i="2"/>
  <c r="E609" i="2"/>
  <c r="I610" i="2"/>
  <c r="E610" i="2"/>
  <c r="I611" i="2"/>
  <c r="E611" i="2"/>
  <c r="I612" i="2"/>
  <c r="E612" i="2"/>
  <c r="I613" i="2"/>
  <c r="E613" i="2"/>
  <c r="I614" i="2"/>
  <c r="E614" i="2"/>
  <c r="I615" i="2"/>
  <c r="E615" i="2"/>
  <c r="I616" i="2"/>
  <c r="E616" i="2"/>
  <c r="I617" i="2"/>
  <c r="E617" i="2"/>
  <c r="I618" i="2"/>
  <c r="E618" i="2"/>
  <c r="I619" i="2"/>
  <c r="E619" i="2"/>
  <c r="I620" i="2"/>
  <c r="E620" i="2"/>
  <c r="I621" i="2"/>
  <c r="E621" i="2"/>
  <c r="I622" i="2"/>
  <c r="E622" i="2"/>
  <c r="I623" i="2"/>
  <c r="E623" i="2"/>
  <c r="I624" i="2"/>
  <c r="E624" i="2"/>
  <c r="I625" i="2"/>
  <c r="E625" i="2"/>
  <c r="I626" i="2"/>
  <c r="E626" i="2"/>
  <c r="I627" i="2"/>
  <c r="E627" i="2"/>
  <c r="I628" i="2"/>
  <c r="E628" i="2"/>
  <c r="I629" i="2"/>
  <c r="E629" i="2"/>
  <c r="I630" i="2"/>
  <c r="E630" i="2"/>
  <c r="I631" i="2"/>
  <c r="E631" i="2"/>
  <c r="I632" i="2"/>
  <c r="E632" i="2"/>
  <c r="I633" i="2"/>
  <c r="E633" i="2"/>
  <c r="I634" i="2"/>
  <c r="E634" i="2"/>
  <c r="I635" i="2"/>
  <c r="E635" i="2"/>
  <c r="I636" i="2"/>
  <c r="E636" i="2"/>
  <c r="I637" i="2"/>
  <c r="E637" i="2"/>
  <c r="I638" i="2"/>
  <c r="E638" i="2"/>
  <c r="I639" i="2"/>
  <c r="E639" i="2"/>
  <c r="I640" i="2"/>
  <c r="E640" i="2"/>
  <c r="I641" i="2"/>
  <c r="E641" i="2"/>
  <c r="I642" i="2"/>
  <c r="E642" i="2"/>
  <c r="I643" i="2"/>
  <c r="E643" i="2"/>
  <c r="I644" i="2"/>
  <c r="E644" i="2"/>
  <c r="I645" i="2"/>
  <c r="E645" i="2"/>
  <c r="I646" i="2"/>
  <c r="E646" i="2"/>
  <c r="I647" i="2"/>
  <c r="E647" i="2"/>
  <c r="I648" i="2"/>
  <c r="E648" i="2"/>
  <c r="I649" i="2"/>
  <c r="E649" i="2"/>
  <c r="I650" i="2"/>
  <c r="E650" i="2"/>
  <c r="I651" i="2"/>
  <c r="E651" i="2"/>
  <c r="I652" i="2"/>
  <c r="E652" i="2"/>
  <c r="I653" i="2"/>
  <c r="E653" i="2"/>
  <c r="I654" i="2"/>
  <c r="E654" i="2"/>
  <c r="I655" i="2"/>
  <c r="E655" i="2"/>
  <c r="I656" i="2"/>
  <c r="E656" i="2"/>
  <c r="I657" i="2"/>
  <c r="E657" i="2"/>
  <c r="I658" i="2"/>
  <c r="E658" i="2"/>
  <c r="I659" i="2"/>
  <c r="E659" i="2"/>
  <c r="I660" i="2"/>
  <c r="E660" i="2"/>
  <c r="I661" i="2"/>
  <c r="E661" i="2"/>
  <c r="I662" i="2"/>
  <c r="E662" i="2"/>
  <c r="I663" i="2"/>
  <c r="E663" i="2"/>
  <c r="I664" i="2"/>
  <c r="E664" i="2"/>
  <c r="I665" i="2"/>
  <c r="E665" i="2"/>
  <c r="I666" i="2"/>
  <c r="E666" i="2"/>
  <c r="I667" i="2"/>
  <c r="E667" i="2"/>
  <c r="I668" i="2"/>
  <c r="E668" i="2"/>
  <c r="I669" i="2"/>
  <c r="E669" i="2"/>
  <c r="I670" i="2"/>
  <c r="E670" i="2"/>
  <c r="I671" i="2"/>
  <c r="E671" i="2"/>
  <c r="I672" i="2"/>
  <c r="E672" i="2"/>
  <c r="I673" i="2"/>
  <c r="E673" i="2"/>
  <c r="I674" i="2"/>
  <c r="E674" i="2"/>
  <c r="I675" i="2"/>
  <c r="E675" i="2"/>
  <c r="I676" i="2"/>
  <c r="E676" i="2"/>
  <c r="I677" i="2"/>
  <c r="E677" i="2"/>
  <c r="I678" i="2"/>
  <c r="E678" i="2"/>
  <c r="I679" i="2"/>
  <c r="E679" i="2"/>
  <c r="I680" i="2"/>
  <c r="E680" i="2"/>
  <c r="I681" i="2"/>
  <c r="E681" i="2"/>
  <c r="I682" i="2"/>
  <c r="E682" i="2"/>
  <c r="I683" i="2"/>
  <c r="E683" i="2"/>
  <c r="I684" i="2"/>
  <c r="E684" i="2"/>
  <c r="I685" i="2"/>
  <c r="E685" i="2"/>
  <c r="I686" i="2"/>
  <c r="E686" i="2"/>
  <c r="I687" i="2"/>
  <c r="E687" i="2"/>
  <c r="I688" i="2"/>
  <c r="E688" i="2"/>
  <c r="I689" i="2"/>
  <c r="E689" i="2"/>
  <c r="I690" i="2"/>
  <c r="E690" i="2"/>
  <c r="I691" i="2"/>
  <c r="E691" i="2"/>
  <c r="I692" i="2"/>
  <c r="E692" i="2"/>
  <c r="I693" i="2"/>
  <c r="E693" i="2"/>
  <c r="I694" i="2"/>
  <c r="E694" i="2"/>
  <c r="I695" i="2"/>
  <c r="E695" i="2"/>
  <c r="I696" i="2"/>
  <c r="E696" i="2"/>
  <c r="I697" i="2"/>
  <c r="E697" i="2"/>
  <c r="I698" i="2"/>
  <c r="E698" i="2"/>
  <c r="I699" i="2"/>
  <c r="E699" i="2"/>
  <c r="I700" i="2"/>
  <c r="E700" i="2"/>
  <c r="I701" i="2"/>
  <c r="E701" i="2"/>
  <c r="I702" i="2"/>
  <c r="E702" i="2"/>
  <c r="I703" i="2"/>
  <c r="E703" i="2"/>
  <c r="I704" i="2"/>
  <c r="E704" i="2"/>
  <c r="I705" i="2"/>
  <c r="E705" i="2"/>
  <c r="I706" i="2"/>
  <c r="E706" i="2"/>
  <c r="I707" i="2"/>
  <c r="E707" i="2"/>
  <c r="I708" i="2"/>
  <c r="E708" i="2"/>
  <c r="I709" i="2"/>
  <c r="E709" i="2"/>
  <c r="I710" i="2"/>
  <c r="E710" i="2"/>
  <c r="I711" i="2"/>
  <c r="E711" i="2"/>
  <c r="I712" i="2"/>
  <c r="E712" i="2"/>
  <c r="I713" i="2"/>
  <c r="E713" i="2"/>
  <c r="I714" i="2"/>
  <c r="E714" i="2"/>
  <c r="I715" i="2"/>
  <c r="E715" i="2"/>
  <c r="I716" i="2"/>
  <c r="E716" i="2"/>
  <c r="I717" i="2"/>
  <c r="E717" i="2"/>
  <c r="I718" i="2"/>
  <c r="E718" i="2"/>
  <c r="I719" i="2"/>
  <c r="E719" i="2"/>
  <c r="I720" i="2"/>
  <c r="E720" i="2"/>
  <c r="I721" i="2"/>
  <c r="E721" i="2"/>
  <c r="I722" i="2"/>
  <c r="E722" i="2"/>
  <c r="I723" i="2"/>
  <c r="E723" i="2"/>
  <c r="I724" i="2"/>
  <c r="E724" i="2"/>
  <c r="I725" i="2"/>
  <c r="E725" i="2"/>
  <c r="I726" i="2"/>
  <c r="E726" i="2"/>
  <c r="I727" i="2"/>
  <c r="E727" i="2"/>
  <c r="I728" i="2"/>
  <c r="E728" i="2"/>
  <c r="I729" i="2"/>
  <c r="E729" i="2"/>
  <c r="I730" i="2"/>
  <c r="E730" i="2"/>
  <c r="I731" i="2"/>
  <c r="E731" i="2"/>
  <c r="I732" i="2"/>
  <c r="E732" i="2"/>
  <c r="I733" i="2"/>
  <c r="E733" i="2"/>
  <c r="I734" i="2"/>
  <c r="E734" i="2"/>
  <c r="I735" i="2"/>
  <c r="E735" i="2"/>
  <c r="I736" i="2"/>
  <c r="E736" i="2"/>
  <c r="I737" i="2"/>
  <c r="E737" i="2"/>
  <c r="I738" i="2"/>
  <c r="E738" i="2"/>
  <c r="I739" i="2"/>
  <c r="E739" i="2"/>
  <c r="I740" i="2"/>
  <c r="E740" i="2"/>
  <c r="I741" i="2"/>
  <c r="E741" i="2"/>
  <c r="I742" i="2"/>
  <c r="E742" i="2"/>
  <c r="I743" i="2"/>
  <c r="E743" i="2"/>
  <c r="I744" i="2"/>
  <c r="E744" i="2"/>
  <c r="I745" i="2"/>
  <c r="E745" i="2"/>
  <c r="I746" i="2"/>
  <c r="E746" i="2"/>
  <c r="I747" i="2"/>
  <c r="E747" i="2"/>
  <c r="I748" i="2"/>
  <c r="E748" i="2"/>
  <c r="I749" i="2"/>
  <c r="E749" i="2"/>
  <c r="I750" i="2"/>
  <c r="E750" i="2"/>
  <c r="I751" i="2"/>
  <c r="E751" i="2"/>
  <c r="I752" i="2"/>
  <c r="E752" i="2"/>
  <c r="I753" i="2"/>
  <c r="E753" i="2"/>
  <c r="I754" i="2"/>
  <c r="E754" i="2"/>
  <c r="I755" i="2"/>
  <c r="E755" i="2"/>
  <c r="I756" i="2"/>
  <c r="E756" i="2"/>
  <c r="I757" i="2"/>
  <c r="E757" i="2"/>
  <c r="I758" i="2"/>
  <c r="E758" i="2"/>
  <c r="I759" i="2"/>
  <c r="E759" i="2"/>
  <c r="I760" i="2"/>
  <c r="E760" i="2"/>
  <c r="I761" i="2"/>
  <c r="E761" i="2"/>
  <c r="I762" i="2"/>
  <c r="E762" i="2"/>
  <c r="I763" i="2"/>
  <c r="E763" i="2"/>
  <c r="I764" i="2"/>
  <c r="E764" i="2"/>
  <c r="I765" i="2"/>
  <c r="E765" i="2"/>
  <c r="I766" i="2"/>
  <c r="E766" i="2"/>
  <c r="I767" i="2"/>
  <c r="E767" i="2"/>
  <c r="I768" i="2"/>
  <c r="E768" i="2"/>
  <c r="I769" i="2"/>
  <c r="E769" i="2"/>
  <c r="I770" i="2"/>
  <c r="E770" i="2"/>
  <c r="I771" i="2"/>
  <c r="E771" i="2"/>
  <c r="I772" i="2"/>
  <c r="E772" i="2"/>
  <c r="I773" i="2"/>
  <c r="E773" i="2"/>
  <c r="I774" i="2"/>
  <c r="E774" i="2"/>
  <c r="I775" i="2"/>
  <c r="E775" i="2"/>
  <c r="I776" i="2"/>
  <c r="E776" i="2"/>
  <c r="I777" i="2"/>
  <c r="E777" i="2"/>
  <c r="I778" i="2"/>
  <c r="E778" i="2"/>
  <c r="I779" i="2"/>
  <c r="E779" i="2"/>
  <c r="I780" i="2"/>
  <c r="E780" i="2"/>
  <c r="I781" i="2"/>
  <c r="E781" i="2"/>
  <c r="I782" i="2"/>
  <c r="E782" i="2"/>
  <c r="I783" i="2"/>
  <c r="E783" i="2"/>
  <c r="I784" i="2"/>
  <c r="E784" i="2"/>
  <c r="I785" i="2"/>
  <c r="E785" i="2"/>
  <c r="I786" i="2"/>
  <c r="E786" i="2"/>
  <c r="I787" i="2"/>
  <c r="E787" i="2"/>
  <c r="I788" i="2"/>
  <c r="E788" i="2"/>
  <c r="I789" i="2"/>
  <c r="E789" i="2"/>
  <c r="I790" i="2"/>
  <c r="E790" i="2"/>
  <c r="I791" i="2"/>
  <c r="E791" i="2"/>
  <c r="I792" i="2"/>
  <c r="E792" i="2"/>
  <c r="I793" i="2"/>
  <c r="E793" i="2"/>
  <c r="I794" i="2"/>
  <c r="E794" i="2"/>
  <c r="I795" i="2"/>
  <c r="E795" i="2"/>
  <c r="I796" i="2"/>
  <c r="E796" i="2"/>
  <c r="I797" i="2"/>
  <c r="E797" i="2"/>
  <c r="I798" i="2"/>
  <c r="E798" i="2"/>
  <c r="I799" i="2"/>
  <c r="E799" i="2"/>
  <c r="I800" i="2"/>
  <c r="E800" i="2"/>
  <c r="I801" i="2"/>
  <c r="E801" i="2"/>
  <c r="I802" i="2"/>
  <c r="E802" i="2"/>
  <c r="I803" i="2"/>
  <c r="E803" i="2"/>
  <c r="I804" i="2"/>
  <c r="E804" i="2"/>
  <c r="I805" i="2"/>
  <c r="E805" i="2"/>
  <c r="I806" i="2"/>
  <c r="E806" i="2"/>
  <c r="I807" i="2"/>
  <c r="E807" i="2"/>
  <c r="I808" i="2"/>
  <c r="E808" i="2"/>
  <c r="I809" i="2"/>
  <c r="E809" i="2"/>
  <c r="I810" i="2"/>
  <c r="E810" i="2"/>
  <c r="I811" i="2"/>
  <c r="E811" i="2"/>
  <c r="I812" i="2"/>
  <c r="E812" i="2"/>
  <c r="I813" i="2"/>
  <c r="E813" i="2"/>
  <c r="I814" i="2"/>
  <c r="E814" i="2"/>
  <c r="I815" i="2"/>
  <c r="E815" i="2"/>
  <c r="I816" i="2"/>
  <c r="E816" i="2"/>
  <c r="I817" i="2"/>
  <c r="E817" i="2"/>
  <c r="I818" i="2"/>
  <c r="E818" i="2"/>
  <c r="I819" i="2"/>
  <c r="E819" i="2"/>
  <c r="I820" i="2"/>
  <c r="E820" i="2"/>
  <c r="I821" i="2"/>
  <c r="E821" i="2"/>
  <c r="I822" i="2"/>
  <c r="E822" i="2"/>
  <c r="I823" i="2"/>
  <c r="E823" i="2"/>
  <c r="I824" i="2"/>
  <c r="E824" i="2"/>
  <c r="I825" i="2"/>
  <c r="E825" i="2"/>
  <c r="I826" i="2"/>
  <c r="E826" i="2"/>
  <c r="I827" i="2"/>
  <c r="E827" i="2"/>
  <c r="I828" i="2"/>
  <c r="E828" i="2"/>
  <c r="I829" i="2"/>
  <c r="E829" i="2"/>
  <c r="I830" i="2"/>
  <c r="E830" i="2"/>
  <c r="I831" i="2"/>
  <c r="E831" i="2"/>
  <c r="I832" i="2"/>
  <c r="E832" i="2"/>
  <c r="I833" i="2"/>
  <c r="E833" i="2"/>
  <c r="I834" i="2"/>
  <c r="E834" i="2"/>
  <c r="I835" i="2"/>
  <c r="E835" i="2"/>
  <c r="I836" i="2"/>
  <c r="E836" i="2"/>
  <c r="I837" i="2"/>
  <c r="E837" i="2"/>
  <c r="I838" i="2"/>
  <c r="E838" i="2"/>
  <c r="I839" i="2"/>
  <c r="E839" i="2"/>
  <c r="I840" i="2"/>
  <c r="E840" i="2"/>
  <c r="I841" i="2"/>
  <c r="E841" i="2"/>
  <c r="I842" i="2"/>
  <c r="E842" i="2"/>
  <c r="I843" i="2"/>
  <c r="E843" i="2"/>
  <c r="I844" i="2"/>
  <c r="E844" i="2"/>
  <c r="I845" i="2"/>
  <c r="E845" i="2"/>
  <c r="I846" i="2"/>
  <c r="E846" i="2"/>
  <c r="I847" i="2"/>
  <c r="E847" i="2"/>
  <c r="I848" i="2"/>
  <c r="E848" i="2"/>
  <c r="I849" i="2"/>
  <c r="E849" i="2"/>
  <c r="I850" i="2"/>
  <c r="E850" i="2"/>
  <c r="I851" i="2"/>
  <c r="E851" i="2"/>
  <c r="I852" i="2"/>
  <c r="E852" i="2"/>
  <c r="I853" i="2"/>
  <c r="E853" i="2"/>
  <c r="I854" i="2"/>
  <c r="E854" i="2"/>
  <c r="I855" i="2"/>
  <c r="E855" i="2"/>
  <c r="I856" i="2"/>
  <c r="E856" i="2"/>
  <c r="I857" i="2"/>
  <c r="E857" i="2"/>
  <c r="I858" i="2"/>
  <c r="E858" i="2"/>
  <c r="I859" i="2"/>
  <c r="E859" i="2"/>
  <c r="I860" i="2"/>
  <c r="E860" i="2"/>
  <c r="I861" i="2"/>
  <c r="E861" i="2"/>
  <c r="I862" i="2"/>
  <c r="E862" i="2"/>
  <c r="I863" i="2"/>
  <c r="E863" i="2"/>
  <c r="I864" i="2"/>
  <c r="E864" i="2"/>
  <c r="I865" i="2"/>
  <c r="E865" i="2"/>
  <c r="I866" i="2"/>
  <c r="E866" i="2"/>
  <c r="I867" i="2"/>
  <c r="E867" i="2"/>
  <c r="I868" i="2"/>
  <c r="E868" i="2"/>
  <c r="I869" i="2"/>
  <c r="E869" i="2"/>
  <c r="I870" i="2"/>
  <c r="E870" i="2"/>
  <c r="I871" i="2"/>
  <c r="E871" i="2"/>
  <c r="I872" i="2"/>
  <c r="E872" i="2"/>
  <c r="I873" i="2"/>
  <c r="E873" i="2"/>
  <c r="I874" i="2"/>
  <c r="E874" i="2"/>
  <c r="I875" i="2"/>
  <c r="E875" i="2"/>
  <c r="I876" i="2"/>
  <c r="E876" i="2"/>
  <c r="I877" i="2"/>
  <c r="E877" i="2"/>
  <c r="I878" i="2"/>
  <c r="E878" i="2"/>
  <c r="I879" i="2"/>
  <c r="E879" i="2"/>
  <c r="I880" i="2"/>
  <c r="E880" i="2"/>
  <c r="I881" i="2"/>
  <c r="E881" i="2"/>
  <c r="I882" i="2"/>
  <c r="E882" i="2"/>
  <c r="I883" i="2"/>
  <c r="E883" i="2"/>
  <c r="I884" i="2"/>
  <c r="E884" i="2"/>
  <c r="I885" i="2"/>
  <c r="E885" i="2"/>
  <c r="I886" i="2"/>
  <c r="E886" i="2"/>
  <c r="I887" i="2"/>
  <c r="E887" i="2"/>
  <c r="I888" i="2"/>
  <c r="E888" i="2"/>
  <c r="I889" i="2"/>
  <c r="E889" i="2"/>
  <c r="I890" i="2"/>
  <c r="E890" i="2"/>
  <c r="I891" i="2"/>
  <c r="E891" i="2"/>
  <c r="I892" i="2"/>
  <c r="E892" i="2"/>
  <c r="I893" i="2"/>
  <c r="E893" i="2"/>
  <c r="I894" i="2"/>
  <c r="E894" i="2"/>
  <c r="I895" i="2"/>
  <c r="E895" i="2"/>
  <c r="I896" i="2"/>
  <c r="E896" i="2"/>
  <c r="I897" i="2"/>
  <c r="E897" i="2"/>
  <c r="I898" i="2"/>
  <c r="E898" i="2"/>
  <c r="I899" i="2"/>
  <c r="E899" i="2"/>
  <c r="I900" i="2"/>
  <c r="E900" i="2"/>
  <c r="I901" i="2"/>
  <c r="E901" i="2"/>
  <c r="I902" i="2"/>
  <c r="E902" i="2"/>
  <c r="I903" i="2"/>
  <c r="E903" i="2"/>
  <c r="I904" i="2"/>
  <c r="E904" i="2"/>
  <c r="I905" i="2"/>
  <c r="E905" i="2"/>
  <c r="I906" i="2"/>
  <c r="E906" i="2"/>
  <c r="I907" i="2"/>
  <c r="E907" i="2"/>
  <c r="I908" i="2"/>
  <c r="E908" i="2"/>
  <c r="I909" i="2"/>
  <c r="E909" i="2"/>
  <c r="I910" i="2"/>
  <c r="E910" i="2"/>
  <c r="I911" i="2"/>
  <c r="E911" i="2"/>
  <c r="I912" i="2"/>
  <c r="E912" i="2"/>
  <c r="I913" i="2"/>
  <c r="E913" i="2"/>
  <c r="I914" i="2"/>
  <c r="E914" i="2"/>
  <c r="I915" i="2"/>
  <c r="E915" i="2"/>
  <c r="I916" i="2"/>
  <c r="E916" i="2"/>
  <c r="I917" i="2"/>
  <c r="E917" i="2"/>
  <c r="I918" i="2"/>
  <c r="E918" i="2"/>
  <c r="I919" i="2"/>
  <c r="E919" i="2"/>
  <c r="I920" i="2"/>
  <c r="E920" i="2"/>
  <c r="I921" i="2"/>
  <c r="E921" i="2"/>
  <c r="I922" i="2"/>
  <c r="E922" i="2"/>
  <c r="I923" i="2"/>
  <c r="E923" i="2"/>
  <c r="I924" i="2"/>
  <c r="E924" i="2"/>
  <c r="I925" i="2"/>
  <c r="E925" i="2"/>
  <c r="I926" i="2"/>
  <c r="E926" i="2"/>
  <c r="I927" i="2"/>
  <c r="E927" i="2"/>
  <c r="I928" i="2"/>
  <c r="E928" i="2"/>
  <c r="I929" i="2"/>
  <c r="E929" i="2"/>
  <c r="I930" i="2"/>
  <c r="E930" i="2"/>
  <c r="I931" i="2"/>
  <c r="E931" i="2"/>
  <c r="I932" i="2"/>
  <c r="E932" i="2"/>
  <c r="I933" i="2"/>
  <c r="E933" i="2"/>
  <c r="I934" i="2"/>
  <c r="E934" i="2"/>
  <c r="I935" i="2"/>
  <c r="E935" i="2"/>
  <c r="I936" i="2"/>
  <c r="E936" i="2"/>
  <c r="I937" i="2"/>
  <c r="E937" i="2"/>
  <c r="I938" i="2"/>
  <c r="E938" i="2"/>
  <c r="I939" i="2"/>
  <c r="E939" i="2"/>
  <c r="I940" i="2"/>
  <c r="E940" i="2"/>
  <c r="I941" i="2"/>
  <c r="E941" i="2"/>
  <c r="I942" i="2"/>
  <c r="E942" i="2"/>
  <c r="I943" i="2"/>
  <c r="E943" i="2"/>
  <c r="I944" i="2"/>
  <c r="E944" i="2"/>
  <c r="I945" i="2"/>
  <c r="E945" i="2"/>
  <c r="I946" i="2"/>
  <c r="E946" i="2"/>
  <c r="I947" i="2"/>
  <c r="E947" i="2"/>
  <c r="I948" i="2"/>
  <c r="E948" i="2"/>
  <c r="I949" i="2"/>
  <c r="E949" i="2"/>
  <c r="I950" i="2"/>
  <c r="E950" i="2"/>
  <c r="I951" i="2"/>
  <c r="E951" i="2"/>
  <c r="I952" i="2"/>
  <c r="E952" i="2"/>
  <c r="I953" i="2"/>
  <c r="E953" i="2"/>
  <c r="I954" i="2"/>
  <c r="E954" i="2"/>
  <c r="I955" i="2"/>
  <c r="E955" i="2"/>
  <c r="I956" i="2"/>
  <c r="E956" i="2"/>
  <c r="I957" i="2"/>
  <c r="E957" i="2"/>
  <c r="I958" i="2"/>
  <c r="E958" i="2"/>
  <c r="I959" i="2"/>
  <c r="E959" i="2"/>
  <c r="I960" i="2"/>
  <c r="E960" i="2"/>
  <c r="I961" i="2"/>
  <c r="E961" i="2"/>
  <c r="I962" i="2"/>
  <c r="E962" i="2"/>
  <c r="I963" i="2"/>
  <c r="E963" i="2"/>
  <c r="I964" i="2"/>
  <c r="E964" i="2"/>
  <c r="I965" i="2"/>
  <c r="E965" i="2"/>
  <c r="I966" i="2"/>
  <c r="E966" i="2"/>
  <c r="I967" i="2"/>
  <c r="E967" i="2"/>
  <c r="I968" i="2"/>
  <c r="E968" i="2"/>
  <c r="I969" i="2"/>
  <c r="E969" i="2"/>
  <c r="I970" i="2"/>
  <c r="E970" i="2"/>
  <c r="I971" i="2"/>
  <c r="E971" i="2"/>
  <c r="I972" i="2"/>
  <c r="E972" i="2"/>
  <c r="I973" i="2"/>
  <c r="E973" i="2"/>
  <c r="I974" i="2"/>
  <c r="E974" i="2"/>
  <c r="I975" i="2"/>
  <c r="E975" i="2"/>
  <c r="I976" i="2"/>
  <c r="E976" i="2"/>
  <c r="I977" i="2"/>
  <c r="E977" i="2"/>
  <c r="I978" i="2"/>
  <c r="E978" i="2"/>
  <c r="I979" i="2"/>
  <c r="E979" i="2"/>
  <c r="I980" i="2"/>
  <c r="E980" i="2"/>
  <c r="I981" i="2"/>
  <c r="E981" i="2"/>
  <c r="I982" i="2"/>
  <c r="E982" i="2"/>
  <c r="I983" i="2"/>
  <c r="E983" i="2"/>
  <c r="I984" i="2"/>
  <c r="E984" i="2"/>
  <c r="I985" i="2"/>
  <c r="E985" i="2"/>
  <c r="I986" i="2"/>
  <c r="E986" i="2"/>
  <c r="I987" i="2"/>
  <c r="E987" i="2"/>
  <c r="I988" i="2"/>
  <c r="E988" i="2"/>
  <c r="I989" i="2"/>
  <c r="E989" i="2"/>
  <c r="I990" i="2"/>
  <c r="E990" i="2"/>
  <c r="I991" i="2"/>
  <c r="E991" i="2"/>
  <c r="I992" i="2"/>
  <c r="E992" i="2"/>
  <c r="I993" i="2"/>
  <c r="E993" i="2"/>
  <c r="I994" i="2"/>
  <c r="E994" i="2"/>
  <c r="I995" i="2"/>
  <c r="E995" i="2"/>
  <c r="I996" i="2"/>
  <c r="E996" i="2"/>
  <c r="I997" i="2"/>
  <c r="E997" i="2"/>
  <c r="I998" i="2"/>
  <c r="E998" i="2"/>
  <c r="I999" i="2"/>
  <c r="E999" i="2"/>
  <c r="I1000" i="2"/>
  <c r="E1000" i="2"/>
  <c r="I1001" i="2"/>
  <c r="E1001" i="2"/>
  <c r="I1002" i="2"/>
  <c r="E1002" i="2"/>
  <c r="I1003" i="2"/>
  <c r="E1003" i="2"/>
  <c r="I1004" i="2"/>
  <c r="E1004" i="2"/>
  <c r="I1005" i="2"/>
  <c r="E1005" i="2"/>
  <c r="I1006" i="2"/>
  <c r="E1006" i="2"/>
  <c r="I1007" i="2"/>
  <c r="E1007" i="2"/>
  <c r="I1008" i="2"/>
  <c r="E1008" i="2"/>
  <c r="I1009" i="2"/>
  <c r="E1009" i="2"/>
  <c r="I1010" i="2"/>
  <c r="E1010" i="2"/>
  <c r="I1011" i="2"/>
  <c r="E1011" i="2"/>
  <c r="I1012" i="2"/>
  <c r="E1012" i="2"/>
  <c r="I1013" i="2"/>
  <c r="E1013" i="2"/>
  <c r="I1014" i="2"/>
  <c r="E1014" i="2"/>
  <c r="I1015" i="2"/>
  <c r="E1015" i="2"/>
  <c r="I1016" i="2"/>
  <c r="E1016" i="2"/>
  <c r="I1017" i="2"/>
  <c r="E1017" i="2"/>
  <c r="I1018" i="2"/>
  <c r="E1018" i="2"/>
  <c r="I1019" i="2"/>
  <c r="E1019" i="2"/>
  <c r="I1020" i="2"/>
  <c r="E1020" i="2"/>
  <c r="I1021" i="2"/>
  <c r="E1021" i="2"/>
  <c r="I1022" i="2"/>
  <c r="E1022" i="2"/>
  <c r="I1023" i="2"/>
  <c r="E1023" i="2"/>
  <c r="I1024" i="2"/>
  <c r="E1024" i="2"/>
  <c r="I1025" i="2"/>
  <c r="E1025" i="2"/>
  <c r="I1026" i="2"/>
  <c r="E1026" i="2"/>
  <c r="I1027" i="2"/>
  <c r="E1027" i="2"/>
  <c r="I1028" i="2"/>
  <c r="E1028" i="2"/>
  <c r="I1029" i="2"/>
  <c r="E1029" i="2"/>
  <c r="I1030" i="2"/>
  <c r="E1030" i="2"/>
  <c r="I1031" i="2"/>
  <c r="E1031" i="2"/>
  <c r="I1032" i="2"/>
  <c r="E1032" i="2"/>
  <c r="I1033" i="2"/>
  <c r="E1033" i="2"/>
  <c r="I1034" i="2"/>
  <c r="E1034" i="2"/>
  <c r="I1035" i="2"/>
  <c r="E1035" i="2"/>
  <c r="I1036" i="2"/>
  <c r="E1036" i="2"/>
  <c r="I1037" i="2"/>
  <c r="E1037" i="2"/>
  <c r="I1038" i="2"/>
  <c r="E1038" i="2"/>
  <c r="I1039" i="2"/>
  <c r="E1039" i="2"/>
  <c r="I1040" i="2"/>
  <c r="E1040" i="2"/>
  <c r="I1041" i="2"/>
  <c r="E1041" i="2"/>
  <c r="I1042" i="2"/>
  <c r="E1042" i="2"/>
  <c r="I1043" i="2"/>
  <c r="E1043" i="2"/>
  <c r="I1044" i="2"/>
  <c r="E1044" i="2"/>
  <c r="I1045" i="2"/>
  <c r="E1045" i="2"/>
  <c r="I1046" i="2"/>
  <c r="E1046" i="2"/>
  <c r="I1047" i="2"/>
  <c r="E1047" i="2"/>
  <c r="I1048" i="2"/>
  <c r="E1048" i="2"/>
  <c r="I1049" i="2"/>
  <c r="E1049" i="2"/>
  <c r="I1050" i="2"/>
  <c r="E1050" i="2"/>
  <c r="I1051" i="2"/>
  <c r="E1051" i="2"/>
  <c r="I1052" i="2"/>
  <c r="E1052" i="2"/>
  <c r="I1053" i="2"/>
  <c r="E1053" i="2"/>
  <c r="I1054" i="2"/>
  <c r="E1054" i="2"/>
  <c r="I1055" i="2"/>
  <c r="E1055" i="2"/>
  <c r="I1056" i="2"/>
  <c r="E1056" i="2"/>
  <c r="I1057" i="2"/>
  <c r="E1057" i="2"/>
  <c r="I1058" i="2"/>
  <c r="E1058" i="2"/>
  <c r="I1059" i="2"/>
  <c r="E1059" i="2"/>
  <c r="I1060" i="2"/>
  <c r="E1060" i="2"/>
  <c r="I1061" i="2"/>
  <c r="E1061" i="2"/>
  <c r="I1062" i="2"/>
  <c r="E1062" i="2"/>
  <c r="I1063" i="2"/>
  <c r="E1063" i="2"/>
  <c r="I1064" i="2"/>
  <c r="E1064" i="2"/>
  <c r="I1065" i="2"/>
  <c r="E1065" i="2"/>
  <c r="I1066" i="2"/>
  <c r="E1066" i="2"/>
  <c r="I1067" i="2"/>
  <c r="E1067" i="2"/>
  <c r="I1068" i="2"/>
  <c r="E1068" i="2"/>
  <c r="I1069" i="2"/>
  <c r="E1069" i="2"/>
  <c r="I1070" i="2"/>
  <c r="E1070" i="2"/>
  <c r="I1071" i="2"/>
  <c r="E1071" i="2"/>
  <c r="I1072" i="2"/>
  <c r="E1072" i="2"/>
  <c r="I1073" i="2"/>
  <c r="E1073" i="2"/>
  <c r="I1074" i="2"/>
  <c r="E1074" i="2"/>
  <c r="I1075" i="2"/>
  <c r="E1075" i="2"/>
  <c r="I1076" i="2"/>
  <c r="E1076" i="2"/>
  <c r="I1077" i="2"/>
  <c r="E1077" i="2"/>
  <c r="I1078" i="2"/>
  <c r="E1078" i="2"/>
  <c r="I1079" i="2"/>
  <c r="E1079" i="2"/>
  <c r="I1080" i="2"/>
  <c r="E1080" i="2"/>
  <c r="I1081" i="2"/>
  <c r="E1081" i="2"/>
  <c r="I1082" i="2"/>
  <c r="E1082" i="2"/>
  <c r="I1083" i="2"/>
  <c r="E1083" i="2"/>
  <c r="I1084" i="2"/>
  <c r="E1084" i="2"/>
  <c r="I1085" i="2"/>
  <c r="E1085" i="2"/>
  <c r="I1086" i="2"/>
  <c r="E1086" i="2"/>
  <c r="I1087" i="2"/>
  <c r="E1087" i="2"/>
  <c r="I1088" i="2"/>
  <c r="E1088" i="2"/>
  <c r="I1089" i="2"/>
  <c r="E1089" i="2"/>
  <c r="I1090" i="2"/>
  <c r="E1090" i="2"/>
  <c r="I1091" i="2"/>
  <c r="E1091" i="2"/>
  <c r="I1092" i="2"/>
  <c r="E1092" i="2"/>
  <c r="I1093" i="2"/>
  <c r="E1093" i="2"/>
  <c r="I1094" i="2"/>
  <c r="E1094" i="2"/>
  <c r="I1095" i="2"/>
  <c r="E1095" i="2"/>
  <c r="I1096" i="2"/>
  <c r="E1096" i="2"/>
  <c r="I1097" i="2"/>
  <c r="E1097" i="2"/>
  <c r="I1098" i="2"/>
  <c r="E1098" i="2"/>
  <c r="I1099" i="2"/>
  <c r="E1099" i="2"/>
  <c r="I1100" i="2"/>
  <c r="E1100" i="2"/>
  <c r="I1101" i="2"/>
  <c r="E1101" i="2"/>
  <c r="I1102" i="2"/>
  <c r="E1102" i="2"/>
  <c r="I1103" i="2"/>
  <c r="E1103" i="2"/>
  <c r="I1104" i="2"/>
  <c r="E1104" i="2"/>
  <c r="I1105" i="2"/>
  <c r="E1105" i="2"/>
  <c r="I1106" i="2"/>
  <c r="E1106" i="2"/>
  <c r="I1107" i="2"/>
  <c r="E1107" i="2"/>
  <c r="I1108" i="2"/>
  <c r="E1108" i="2"/>
  <c r="I1109" i="2"/>
  <c r="E1109" i="2"/>
  <c r="I1110" i="2"/>
  <c r="E1110" i="2"/>
  <c r="I1111" i="2"/>
  <c r="E1111" i="2"/>
  <c r="I1112" i="2"/>
  <c r="E1112" i="2"/>
  <c r="I1113" i="2"/>
  <c r="E1113" i="2"/>
  <c r="I1114" i="2"/>
  <c r="E1114" i="2"/>
  <c r="I1115" i="2"/>
  <c r="E1115" i="2"/>
  <c r="I1116" i="2"/>
  <c r="E1116" i="2"/>
  <c r="I1117" i="2"/>
  <c r="E1117" i="2"/>
  <c r="I1118" i="2"/>
  <c r="E1118" i="2"/>
  <c r="I1119" i="2"/>
  <c r="E1119" i="2"/>
  <c r="I1120" i="2"/>
  <c r="E1120" i="2"/>
  <c r="I1121" i="2"/>
  <c r="E1121" i="2"/>
  <c r="I1122" i="2"/>
  <c r="E1122" i="2"/>
  <c r="I1123" i="2"/>
  <c r="E1123" i="2"/>
  <c r="I1124" i="2"/>
  <c r="E1124" i="2"/>
  <c r="I1125" i="2"/>
  <c r="E1125" i="2"/>
  <c r="I1126" i="2"/>
  <c r="E1126" i="2"/>
  <c r="I1127" i="2"/>
  <c r="E1127" i="2"/>
  <c r="I1128" i="2"/>
  <c r="E1128" i="2"/>
  <c r="I1129" i="2"/>
  <c r="E1129" i="2"/>
  <c r="I1130" i="2"/>
  <c r="E1130" i="2"/>
  <c r="I1131" i="2"/>
  <c r="E1131" i="2"/>
  <c r="I1132" i="2"/>
  <c r="E1132" i="2"/>
  <c r="I1133" i="2"/>
  <c r="E1133" i="2"/>
  <c r="I1134" i="2"/>
  <c r="E1134" i="2"/>
  <c r="I1135" i="2"/>
  <c r="E1135" i="2"/>
  <c r="I1136" i="2"/>
  <c r="E1136" i="2"/>
  <c r="I1137" i="2"/>
  <c r="E1137" i="2"/>
  <c r="I1138" i="2"/>
  <c r="E1138" i="2"/>
  <c r="I1139" i="2"/>
  <c r="E1139" i="2"/>
  <c r="I1140" i="2"/>
  <c r="E1140" i="2"/>
  <c r="I1141" i="2"/>
  <c r="E1141" i="2"/>
  <c r="I1142" i="2"/>
  <c r="E1142" i="2"/>
  <c r="I1143" i="2"/>
  <c r="E1143" i="2"/>
  <c r="I1144" i="2"/>
  <c r="E1144" i="2"/>
  <c r="I1145" i="2"/>
  <c r="E1145" i="2"/>
  <c r="I1146" i="2"/>
  <c r="E1146" i="2"/>
  <c r="I1147" i="2"/>
  <c r="E1147" i="2"/>
  <c r="I1148" i="2"/>
  <c r="E1148" i="2"/>
  <c r="I1149" i="2"/>
  <c r="E1149" i="2"/>
  <c r="I1150" i="2"/>
  <c r="E1150" i="2"/>
  <c r="I1151" i="2"/>
  <c r="E1151" i="2"/>
  <c r="I1152" i="2"/>
  <c r="E1152" i="2"/>
  <c r="I1153" i="2"/>
  <c r="E1153" i="2"/>
  <c r="I1154" i="2"/>
  <c r="E1154" i="2"/>
  <c r="I1155" i="2"/>
  <c r="E1155" i="2"/>
  <c r="I1156" i="2"/>
  <c r="E1156" i="2"/>
  <c r="I1157" i="2"/>
  <c r="E1157" i="2"/>
  <c r="I1158" i="2"/>
  <c r="E1158" i="2"/>
  <c r="I1159" i="2"/>
  <c r="E1159" i="2"/>
  <c r="I1160" i="2"/>
  <c r="E1160" i="2"/>
  <c r="I1161" i="2"/>
  <c r="E1161" i="2"/>
  <c r="I1162" i="2"/>
  <c r="E1162" i="2"/>
  <c r="I1163" i="2"/>
  <c r="E1163" i="2"/>
  <c r="I1164" i="2"/>
  <c r="E1164" i="2"/>
  <c r="I1165" i="2"/>
  <c r="E1165" i="2"/>
  <c r="I1166" i="2"/>
  <c r="E1166" i="2"/>
  <c r="I1167" i="2"/>
  <c r="E1167" i="2"/>
  <c r="I1168" i="2"/>
  <c r="E1168" i="2"/>
  <c r="I1169" i="2"/>
  <c r="E1169" i="2"/>
  <c r="I1170" i="2"/>
  <c r="E1170" i="2"/>
  <c r="I1171" i="2"/>
  <c r="E1171" i="2"/>
  <c r="I1172" i="2"/>
  <c r="E1172" i="2"/>
  <c r="I1173" i="2"/>
  <c r="E1173" i="2"/>
  <c r="I1174" i="2"/>
  <c r="E1174" i="2"/>
  <c r="I1175" i="2"/>
  <c r="E1175" i="2"/>
  <c r="I1176" i="2"/>
  <c r="E1176" i="2"/>
  <c r="I1177" i="2"/>
  <c r="E1177" i="2"/>
  <c r="I1178" i="2"/>
  <c r="E1178" i="2"/>
  <c r="I1179" i="2"/>
  <c r="E1179" i="2"/>
  <c r="I1180" i="2"/>
  <c r="E1180" i="2"/>
  <c r="I1181" i="2"/>
  <c r="E1181" i="2"/>
  <c r="I1182" i="2"/>
  <c r="E1182" i="2"/>
  <c r="I1183" i="2"/>
  <c r="E1183" i="2"/>
  <c r="I1184" i="2"/>
  <c r="E1184" i="2"/>
  <c r="I1185" i="2"/>
  <c r="E1185" i="2"/>
  <c r="I1186" i="2"/>
  <c r="E1186" i="2"/>
  <c r="I1187" i="2"/>
  <c r="E1187" i="2"/>
  <c r="I1188" i="2"/>
  <c r="E1188" i="2"/>
  <c r="I1189" i="2"/>
  <c r="E1189" i="2"/>
  <c r="I1190" i="2"/>
  <c r="E1190" i="2"/>
  <c r="I1191" i="2"/>
  <c r="E1191" i="2"/>
  <c r="I1192" i="2"/>
  <c r="E1192" i="2"/>
  <c r="I1193" i="2"/>
  <c r="E1193" i="2"/>
  <c r="I1194" i="2"/>
  <c r="E1194" i="2"/>
  <c r="I1195" i="2"/>
  <c r="E1195" i="2"/>
  <c r="I1196" i="2"/>
  <c r="E1196" i="2"/>
  <c r="I1197" i="2"/>
  <c r="E1197" i="2"/>
  <c r="I1198" i="2"/>
  <c r="E1198" i="2"/>
  <c r="I1199" i="2"/>
  <c r="E1199" i="2"/>
  <c r="I1200" i="2"/>
  <c r="E1200" i="2"/>
  <c r="I1201" i="2"/>
  <c r="E1201" i="2"/>
  <c r="I1202" i="2"/>
  <c r="E1202" i="2"/>
  <c r="I1203" i="2"/>
  <c r="E1203" i="2"/>
  <c r="I1204" i="2"/>
  <c r="E1204" i="2"/>
  <c r="I1205" i="2"/>
  <c r="E1205" i="2"/>
  <c r="I1206" i="2"/>
  <c r="E1206" i="2"/>
  <c r="I1207" i="2"/>
  <c r="E1207" i="2"/>
  <c r="I1208" i="2"/>
  <c r="E1208" i="2"/>
  <c r="I1209" i="2"/>
  <c r="E1209" i="2"/>
  <c r="I1210" i="2"/>
  <c r="E1210" i="2"/>
  <c r="I1211" i="2"/>
  <c r="E1211" i="2"/>
  <c r="I1212" i="2"/>
  <c r="E1212" i="2"/>
  <c r="I1213" i="2"/>
  <c r="E1213" i="2"/>
  <c r="I1214" i="2"/>
  <c r="E1214" i="2"/>
  <c r="I1215" i="2"/>
  <c r="E1215" i="2"/>
  <c r="I1216" i="2"/>
  <c r="E1216" i="2"/>
  <c r="I1217" i="2"/>
  <c r="E1217" i="2"/>
  <c r="I1218" i="2"/>
  <c r="E1218" i="2"/>
  <c r="I1219" i="2"/>
  <c r="E1219" i="2"/>
  <c r="I1220" i="2"/>
  <c r="E1220" i="2"/>
  <c r="I1221" i="2"/>
  <c r="E1221" i="2"/>
  <c r="I1222" i="2"/>
  <c r="E1222" i="2"/>
  <c r="I1223" i="2"/>
  <c r="E1223" i="2"/>
  <c r="I1224" i="2"/>
  <c r="E1224" i="2"/>
  <c r="I1225" i="2"/>
  <c r="E1225" i="2"/>
  <c r="I1226" i="2"/>
  <c r="E1226" i="2"/>
  <c r="I1227" i="2"/>
  <c r="E1227" i="2"/>
  <c r="I1228" i="2"/>
  <c r="E1228" i="2"/>
  <c r="I1229" i="2"/>
  <c r="E1229" i="2"/>
  <c r="I1230" i="2"/>
  <c r="E1230" i="2"/>
  <c r="I1231" i="2"/>
  <c r="E1231" i="2"/>
  <c r="I1232" i="2"/>
  <c r="E1232" i="2"/>
  <c r="I1233" i="2"/>
  <c r="E1233" i="2"/>
  <c r="I1234" i="2"/>
  <c r="E1234" i="2"/>
  <c r="I1235" i="2"/>
  <c r="E1235" i="2"/>
  <c r="I1236" i="2"/>
  <c r="E1236" i="2"/>
  <c r="I1237" i="2"/>
  <c r="E1237" i="2"/>
  <c r="I1238" i="2"/>
  <c r="E1238" i="2"/>
  <c r="I1239" i="2"/>
  <c r="E1239" i="2"/>
  <c r="I1240" i="2"/>
  <c r="E1240" i="2"/>
  <c r="I1241" i="2"/>
  <c r="E1241" i="2"/>
  <c r="I1242" i="2"/>
  <c r="E1242" i="2"/>
  <c r="I1243" i="2"/>
  <c r="E1243" i="2"/>
  <c r="I1244" i="2"/>
  <c r="E1244" i="2"/>
  <c r="I1245" i="2"/>
  <c r="E1245" i="2"/>
  <c r="I1246" i="2"/>
  <c r="E1246" i="2"/>
  <c r="I1247" i="2"/>
  <c r="E1247" i="2"/>
  <c r="I1248" i="2"/>
  <c r="E1248" i="2"/>
  <c r="I1249" i="2"/>
  <c r="E1249" i="2"/>
  <c r="I1250" i="2"/>
  <c r="E1250" i="2"/>
  <c r="I1251" i="2"/>
  <c r="E1251" i="2"/>
  <c r="I1252" i="2"/>
  <c r="E1252" i="2"/>
  <c r="I1253" i="2"/>
  <c r="E1253" i="2"/>
  <c r="I1254" i="2"/>
  <c r="E1254" i="2"/>
  <c r="I1255" i="2"/>
  <c r="E1255" i="2"/>
  <c r="I1256" i="2"/>
  <c r="E1256" i="2"/>
  <c r="I1257" i="2"/>
  <c r="E1257" i="2"/>
  <c r="I1258" i="2"/>
  <c r="E1258" i="2"/>
  <c r="I1259" i="2"/>
  <c r="E1259" i="2"/>
  <c r="I1260" i="2"/>
  <c r="E1260" i="2"/>
  <c r="I1261" i="2"/>
  <c r="E1261" i="2"/>
  <c r="I1262" i="2"/>
  <c r="E1262" i="2"/>
  <c r="I1263" i="2"/>
  <c r="E1263" i="2"/>
  <c r="I1264" i="2"/>
  <c r="E1264" i="2"/>
  <c r="I1265" i="2"/>
  <c r="E1265" i="2"/>
  <c r="I1266" i="2"/>
  <c r="E1266" i="2"/>
  <c r="I1267" i="2"/>
  <c r="E1267" i="2"/>
  <c r="I1268" i="2"/>
  <c r="E1268" i="2"/>
  <c r="I1269" i="2"/>
  <c r="E1269" i="2"/>
  <c r="I1270" i="2"/>
  <c r="E1270" i="2"/>
  <c r="I1271" i="2"/>
  <c r="E1271" i="2"/>
  <c r="I1272" i="2"/>
  <c r="E1272" i="2"/>
  <c r="I1273" i="2"/>
  <c r="E1273" i="2"/>
  <c r="I1274" i="2"/>
  <c r="E1274" i="2"/>
  <c r="I1275" i="2"/>
  <c r="E1275" i="2"/>
  <c r="I1276" i="2"/>
  <c r="E1276" i="2"/>
  <c r="I1277" i="2"/>
  <c r="E1277" i="2"/>
  <c r="I1278" i="2"/>
  <c r="E1278" i="2"/>
  <c r="I1279" i="2"/>
  <c r="E1279" i="2"/>
  <c r="I1280" i="2"/>
  <c r="E1280" i="2"/>
  <c r="I1281" i="2"/>
  <c r="E1281" i="2"/>
  <c r="I1282" i="2"/>
  <c r="E1282" i="2"/>
  <c r="I1283" i="2"/>
  <c r="E1283" i="2"/>
  <c r="I1284" i="2"/>
  <c r="E1284" i="2"/>
  <c r="I1285" i="2"/>
  <c r="E1285" i="2"/>
  <c r="I1286" i="2"/>
  <c r="E1286" i="2"/>
  <c r="I1287" i="2"/>
  <c r="E1287" i="2"/>
  <c r="I1288" i="2"/>
  <c r="E1288" i="2"/>
  <c r="I1289" i="2"/>
  <c r="E1289" i="2"/>
  <c r="I1290" i="2"/>
  <c r="E1290" i="2"/>
  <c r="I1291" i="2"/>
  <c r="E1291" i="2"/>
  <c r="I1292" i="2"/>
  <c r="E1292" i="2"/>
  <c r="I1293" i="2"/>
  <c r="E1293" i="2"/>
  <c r="I1294" i="2"/>
  <c r="E1294" i="2"/>
  <c r="I1295" i="2"/>
  <c r="E1295" i="2"/>
  <c r="I1296" i="2"/>
  <c r="E1296" i="2"/>
  <c r="I1297" i="2"/>
  <c r="E1297" i="2"/>
  <c r="I1298" i="2"/>
  <c r="E1298" i="2"/>
  <c r="I1299" i="2"/>
  <c r="E1299" i="2"/>
  <c r="I1300" i="2"/>
  <c r="E1300" i="2"/>
  <c r="I1301" i="2"/>
  <c r="E1301" i="2"/>
  <c r="I1302" i="2"/>
  <c r="E1302" i="2"/>
  <c r="I1303" i="2"/>
  <c r="E1303" i="2"/>
  <c r="I1304" i="2"/>
  <c r="E1304" i="2"/>
  <c r="I1305" i="2"/>
  <c r="E1305" i="2"/>
  <c r="I1306" i="2"/>
  <c r="E1306" i="2"/>
  <c r="I1307" i="2"/>
  <c r="E1307" i="2"/>
  <c r="I1308" i="2"/>
  <c r="E1308" i="2"/>
  <c r="I1309" i="2"/>
  <c r="E1309" i="2"/>
  <c r="I1310" i="2"/>
  <c r="E1310" i="2"/>
  <c r="I1311" i="2"/>
  <c r="E1311" i="2"/>
  <c r="I1312" i="2"/>
  <c r="E1312" i="2"/>
  <c r="I1313" i="2"/>
  <c r="E1313" i="2"/>
  <c r="I1314" i="2"/>
  <c r="E1314" i="2"/>
  <c r="I1315" i="2"/>
  <c r="E1315" i="2"/>
  <c r="I1316" i="2"/>
  <c r="E1316" i="2"/>
  <c r="I1317" i="2"/>
  <c r="E1317" i="2"/>
  <c r="I1318" i="2"/>
  <c r="E1318" i="2"/>
  <c r="I1319" i="2"/>
  <c r="E1319" i="2"/>
  <c r="I1320" i="2"/>
  <c r="E1320" i="2"/>
  <c r="I1321" i="2"/>
  <c r="E1321" i="2"/>
  <c r="I1322" i="2"/>
  <c r="E1322" i="2"/>
  <c r="I1323" i="2"/>
  <c r="E1323" i="2"/>
  <c r="I1324" i="2"/>
  <c r="E1324" i="2"/>
  <c r="I1325" i="2"/>
  <c r="E1325" i="2"/>
  <c r="I1326" i="2"/>
  <c r="E1326" i="2"/>
  <c r="I1327" i="2"/>
  <c r="E1327" i="2"/>
  <c r="I1328" i="2"/>
  <c r="E1328" i="2"/>
  <c r="I1329" i="2"/>
  <c r="E1329" i="2"/>
  <c r="I1330" i="2"/>
  <c r="E1330" i="2"/>
  <c r="I1331" i="2"/>
  <c r="E1331" i="2"/>
  <c r="I1332" i="2"/>
  <c r="E1332" i="2"/>
  <c r="I1333" i="2"/>
  <c r="E1333" i="2"/>
  <c r="I1334" i="2"/>
  <c r="E1334" i="2"/>
  <c r="I1335" i="2"/>
  <c r="E1335" i="2"/>
  <c r="I1336" i="2"/>
  <c r="E1336" i="2"/>
  <c r="I1337" i="2"/>
  <c r="E1337" i="2"/>
  <c r="I1338" i="2"/>
  <c r="E1338" i="2"/>
  <c r="I1339" i="2"/>
  <c r="E1339" i="2"/>
  <c r="I1340" i="2"/>
  <c r="E1340" i="2"/>
  <c r="I1341" i="2"/>
  <c r="E1341" i="2"/>
  <c r="I1342" i="2"/>
  <c r="E1342" i="2"/>
  <c r="I1343" i="2"/>
  <c r="E1343" i="2"/>
  <c r="I1344" i="2"/>
  <c r="E1344" i="2"/>
  <c r="I1345" i="2"/>
  <c r="E1345" i="2"/>
  <c r="I1346" i="2"/>
  <c r="E1346" i="2"/>
  <c r="I1347" i="2"/>
  <c r="E1347" i="2"/>
  <c r="I1348" i="2"/>
  <c r="E1348" i="2"/>
  <c r="I1349" i="2"/>
  <c r="E1349" i="2"/>
  <c r="I1350" i="2"/>
  <c r="E1350" i="2"/>
  <c r="I1351" i="2"/>
  <c r="E1351" i="2"/>
  <c r="I1352" i="2"/>
  <c r="E1352" i="2"/>
  <c r="I1353" i="2"/>
  <c r="E1353" i="2"/>
  <c r="I1354" i="2"/>
  <c r="E1354" i="2"/>
  <c r="I1355" i="2"/>
  <c r="E1355" i="2"/>
  <c r="I1356" i="2"/>
  <c r="E1356" i="2"/>
  <c r="I1357" i="2"/>
  <c r="E1357" i="2"/>
  <c r="I1358" i="2"/>
  <c r="E1358" i="2"/>
  <c r="I1359" i="2"/>
  <c r="E1359" i="2"/>
  <c r="I1360" i="2"/>
  <c r="E1360" i="2"/>
  <c r="I1361" i="2"/>
  <c r="E1361" i="2"/>
  <c r="I1362" i="2"/>
  <c r="E1362" i="2"/>
  <c r="I1363" i="2"/>
  <c r="E1363" i="2"/>
  <c r="I1364" i="2"/>
  <c r="E1364" i="2"/>
  <c r="I1365" i="2"/>
  <c r="E1365" i="2"/>
  <c r="I1366" i="2"/>
  <c r="E1366" i="2"/>
  <c r="I1367" i="2"/>
  <c r="E1367" i="2"/>
  <c r="I1368" i="2"/>
  <c r="E1368" i="2"/>
  <c r="I1369" i="2"/>
  <c r="E1369" i="2"/>
  <c r="I1370" i="2"/>
  <c r="E1370" i="2"/>
  <c r="I1371" i="2"/>
  <c r="E1371" i="2"/>
  <c r="I1372" i="2"/>
  <c r="E1372" i="2"/>
  <c r="I1373" i="2"/>
  <c r="E1373" i="2"/>
  <c r="I1374" i="2"/>
  <c r="E1374" i="2"/>
  <c r="I1375" i="2"/>
  <c r="E1375" i="2"/>
  <c r="I1376" i="2"/>
  <c r="E1376" i="2"/>
  <c r="I1377" i="2"/>
  <c r="E1377" i="2"/>
  <c r="I1378" i="2"/>
  <c r="E1378" i="2"/>
  <c r="I1379" i="2"/>
  <c r="E1379" i="2"/>
  <c r="I1380" i="2"/>
  <c r="E1380" i="2"/>
  <c r="I1381" i="2"/>
  <c r="E1381" i="2"/>
  <c r="I1382" i="2"/>
  <c r="E1382" i="2"/>
  <c r="I1383" i="2"/>
  <c r="E1383" i="2"/>
  <c r="I1384" i="2"/>
  <c r="E1384" i="2"/>
  <c r="I1385" i="2"/>
  <c r="E1385" i="2"/>
  <c r="I1386" i="2"/>
  <c r="E1386" i="2"/>
  <c r="I1387" i="2"/>
  <c r="E1387" i="2"/>
  <c r="I1388" i="2"/>
  <c r="E1388" i="2"/>
  <c r="I1389" i="2"/>
  <c r="E1389" i="2"/>
  <c r="I1390" i="2"/>
  <c r="E1390" i="2"/>
  <c r="I1391" i="2"/>
  <c r="E1391" i="2"/>
  <c r="I1392" i="2"/>
  <c r="E1392" i="2"/>
  <c r="I1393" i="2"/>
  <c r="E1393" i="2"/>
  <c r="I1394" i="2"/>
  <c r="E1394" i="2"/>
  <c r="I1395" i="2"/>
  <c r="E1395" i="2"/>
  <c r="I1396" i="2"/>
  <c r="E1396" i="2"/>
  <c r="I1397" i="2"/>
  <c r="E1397" i="2"/>
  <c r="I1398" i="2"/>
  <c r="E1398" i="2"/>
  <c r="I1399" i="2"/>
  <c r="E1399" i="2"/>
  <c r="I1400" i="2"/>
  <c r="E1400" i="2"/>
  <c r="I1401" i="2"/>
  <c r="E1401" i="2"/>
  <c r="I1402" i="2"/>
  <c r="E1402" i="2"/>
  <c r="I1403" i="2"/>
  <c r="E1403" i="2"/>
  <c r="I1404" i="2"/>
  <c r="E1404" i="2"/>
  <c r="I1405" i="2"/>
  <c r="E1405" i="2"/>
  <c r="I1406" i="2"/>
  <c r="E1406" i="2"/>
  <c r="I1407" i="2"/>
  <c r="E1407" i="2"/>
  <c r="I1408" i="2"/>
  <c r="E1408" i="2"/>
  <c r="I1409" i="2"/>
  <c r="E1409" i="2"/>
  <c r="I1410" i="2"/>
  <c r="E1410" i="2"/>
  <c r="I1411" i="2"/>
  <c r="E1411" i="2"/>
  <c r="I1412" i="2"/>
  <c r="E1412" i="2"/>
  <c r="I1413" i="2"/>
  <c r="E1413" i="2"/>
  <c r="I1414" i="2"/>
  <c r="E1414" i="2"/>
  <c r="I1415" i="2"/>
  <c r="E1415" i="2"/>
  <c r="I1416" i="2"/>
  <c r="E1416" i="2"/>
  <c r="I1417" i="2"/>
  <c r="E1417" i="2"/>
  <c r="I1418" i="2"/>
  <c r="E1418" i="2"/>
  <c r="I1419" i="2"/>
  <c r="E1419" i="2"/>
  <c r="I1420" i="2"/>
  <c r="E1420" i="2"/>
  <c r="I1421" i="2"/>
  <c r="E1421" i="2"/>
  <c r="I1422" i="2"/>
  <c r="E1422" i="2"/>
  <c r="I1423" i="2"/>
  <c r="E1423" i="2"/>
  <c r="I1424" i="2"/>
  <c r="E1424" i="2"/>
  <c r="I1425" i="2"/>
  <c r="E1425" i="2"/>
  <c r="I1426" i="2"/>
  <c r="E1426" i="2"/>
  <c r="I1427" i="2"/>
  <c r="E1427" i="2"/>
  <c r="I1428" i="2"/>
  <c r="E1428" i="2"/>
  <c r="I1429" i="2"/>
  <c r="E1429" i="2"/>
  <c r="I1430" i="2"/>
  <c r="E1430" i="2"/>
  <c r="I1431" i="2"/>
  <c r="E1431" i="2"/>
  <c r="I1432" i="2"/>
  <c r="E1432" i="2"/>
  <c r="I1433" i="2"/>
  <c r="E1433" i="2"/>
  <c r="I1434" i="2"/>
  <c r="E1434" i="2"/>
  <c r="I1435" i="2"/>
  <c r="E1435" i="2"/>
  <c r="I1436" i="2"/>
  <c r="E1436" i="2"/>
  <c r="I1437" i="2"/>
  <c r="E1437" i="2"/>
  <c r="I1438" i="2"/>
  <c r="E1438" i="2"/>
  <c r="I1439" i="2"/>
  <c r="E1439" i="2"/>
  <c r="I1440" i="2"/>
  <c r="E1440" i="2"/>
  <c r="I1441" i="2"/>
  <c r="E1441" i="2"/>
  <c r="I1442" i="2"/>
  <c r="E1442" i="2"/>
  <c r="I1443" i="2"/>
  <c r="E1443" i="2"/>
  <c r="I1444" i="2"/>
  <c r="E1444" i="2"/>
  <c r="I1445" i="2"/>
  <c r="E1445" i="2"/>
  <c r="I1446" i="2"/>
  <c r="E1446" i="2"/>
  <c r="I1447" i="2"/>
  <c r="E1447" i="2"/>
  <c r="I1448" i="2"/>
  <c r="E1448" i="2"/>
  <c r="I1449" i="2"/>
  <c r="E1449" i="2"/>
  <c r="I1450" i="2"/>
  <c r="E1450" i="2"/>
  <c r="I1451" i="2"/>
  <c r="E1451" i="2"/>
  <c r="I1452" i="2"/>
  <c r="E1452" i="2"/>
  <c r="I1453" i="2"/>
  <c r="E1453" i="2"/>
  <c r="I1454" i="2"/>
  <c r="E1454" i="2"/>
  <c r="I1455" i="2"/>
  <c r="E1455" i="2"/>
  <c r="I1456" i="2"/>
  <c r="E1456" i="2"/>
  <c r="I1457" i="2"/>
  <c r="E1457" i="2"/>
  <c r="I1458" i="2"/>
  <c r="E1458" i="2"/>
  <c r="I1459" i="2"/>
  <c r="E1459" i="2"/>
  <c r="I1460" i="2"/>
  <c r="E1460" i="2"/>
  <c r="I1461" i="2"/>
  <c r="E1461" i="2"/>
  <c r="I1462" i="2"/>
  <c r="E1462" i="2"/>
  <c r="I1463" i="2"/>
  <c r="E1463" i="2"/>
  <c r="I1464" i="2"/>
  <c r="E1464" i="2"/>
  <c r="I1465" i="2"/>
  <c r="E1465" i="2"/>
  <c r="I1466" i="2"/>
  <c r="E1466" i="2"/>
  <c r="I1467" i="2"/>
  <c r="E1467" i="2"/>
  <c r="I1468" i="2"/>
  <c r="E1468" i="2"/>
  <c r="I1469" i="2"/>
  <c r="E1469" i="2"/>
  <c r="I1470" i="2"/>
  <c r="E1470" i="2"/>
  <c r="I1471" i="2"/>
  <c r="E1471" i="2"/>
  <c r="I1472" i="2"/>
  <c r="E1472" i="2"/>
  <c r="I1473" i="2"/>
  <c r="E1473" i="2"/>
  <c r="I1474" i="2"/>
  <c r="E1474" i="2"/>
  <c r="I1475" i="2"/>
  <c r="E1475" i="2"/>
  <c r="I1476" i="2"/>
  <c r="E1476" i="2"/>
  <c r="I1477" i="2"/>
  <c r="E1477" i="2"/>
  <c r="I1478" i="2"/>
  <c r="E1478" i="2"/>
  <c r="I1479" i="2"/>
  <c r="E1479" i="2"/>
  <c r="I1480" i="2"/>
  <c r="E1480" i="2"/>
  <c r="I1481" i="2"/>
  <c r="E1481" i="2"/>
  <c r="I1482" i="2"/>
  <c r="E1482" i="2"/>
  <c r="I1483" i="2"/>
  <c r="E1483" i="2"/>
  <c r="I1484" i="2"/>
  <c r="E1484" i="2"/>
  <c r="I1485" i="2"/>
  <c r="E1485" i="2"/>
  <c r="I1486" i="2"/>
  <c r="E1486" i="2"/>
  <c r="I1487" i="2"/>
  <c r="E1487" i="2"/>
  <c r="I1488" i="2"/>
  <c r="E1488" i="2"/>
  <c r="I1489" i="2"/>
  <c r="E1489" i="2"/>
  <c r="I1490" i="2"/>
  <c r="E1490" i="2"/>
  <c r="I1491" i="2"/>
  <c r="E1491" i="2"/>
  <c r="I1492" i="2"/>
  <c r="E1492" i="2"/>
  <c r="I1493" i="2"/>
  <c r="E1493" i="2"/>
  <c r="I1494" i="2"/>
  <c r="E1494" i="2"/>
  <c r="I1495" i="2"/>
  <c r="E1495" i="2"/>
  <c r="I1496" i="2"/>
  <c r="E1496" i="2"/>
  <c r="I1497" i="2"/>
  <c r="E1497" i="2"/>
  <c r="I1498" i="2"/>
  <c r="E1498" i="2"/>
  <c r="I1499" i="2"/>
  <c r="E1499" i="2"/>
  <c r="I1500" i="2"/>
  <c r="E1500" i="2"/>
  <c r="I1501" i="2"/>
  <c r="E1501" i="2"/>
  <c r="I1502" i="2"/>
  <c r="E1502" i="2"/>
  <c r="I1503" i="2"/>
  <c r="E1503" i="2"/>
  <c r="I1504" i="2"/>
  <c r="E1504" i="2"/>
  <c r="I1505" i="2"/>
  <c r="E1505" i="2"/>
  <c r="I1506" i="2"/>
  <c r="E1506" i="2"/>
  <c r="I1507" i="2"/>
  <c r="E1507" i="2"/>
  <c r="I1508" i="2"/>
  <c r="E1508" i="2"/>
  <c r="I1509" i="2"/>
  <c r="E1509" i="2"/>
  <c r="I1510" i="2"/>
  <c r="E1510" i="2"/>
  <c r="I1511" i="2"/>
  <c r="E1511" i="2"/>
  <c r="I1512" i="2"/>
  <c r="E1512" i="2"/>
  <c r="I1513" i="2"/>
  <c r="E1513" i="2"/>
  <c r="I1514" i="2"/>
  <c r="E1514" i="2"/>
  <c r="I1515" i="2"/>
  <c r="E1515" i="2"/>
  <c r="I1516" i="2"/>
  <c r="E1516" i="2"/>
  <c r="I1517" i="2"/>
  <c r="E1517" i="2"/>
  <c r="I1518" i="2"/>
  <c r="E1518" i="2"/>
  <c r="I1519" i="2"/>
  <c r="E1519" i="2"/>
  <c r="I1520" i="2"/>
  <c r="E1520" i="2"/>
  <c r="I1521" i="2"/>
  <c r="E1521" i="2"/>
  <c r="I1522" i="2"/>
  <c r="E1522" i="2"/>
  <c r="I1523" i="2"/>
  <c r="E1523" i="2"/>
  <c r="I1524" i="2"/>
  <c r="E1524" i="2"/>
  <c r="I1525" i="2"/>
  <c r="E1525" i="2"/>
  <c r="I1526" i="2"/>
  <c r="E1526" i="2"/>
  <c r="I1527" i="2"/>
  <c r="E1527" i="2"/>
  <c r="I1528" i="2"/>
  <c r="E1528" i="2"/>
  <c r="I1529" i="2"/>
  <c r="E1529" i="2"/>
  <c r="I1530" i="2"/>
  <c r="E1530" i="2"/>
  <c r="I1531" i="2"/>
  <c r="E1531" i="2"/>
  <c r="I1532" i="2"/>
  <c r="E1532" i="2"/>
  <c r="I1533" i="2"/>
  <c r="E1533" i="2"/>
  <c r="I1534" i="2"/>
  <c r="E1534" i="2"/>
  <c r="I1535" i="2"/>
  <c r="E1535" i="2"/>
  <c r="I1536" i="2"/>
  <c r="E1536" i="2"/>
  <c r="I1537" i="2"/>
  <c r="E1537" i="2"/>
  <c r="I1538" i="2"/>
  <c r="E1538" i="2"/>
  <c r="I1539" i="2"/>
  <c r="E1539" i="2"/>
  <c r="I1540" i="2"/>
  <c r="E1540" i="2"/>
  <c r="I1541" i="2"/>
  <c r="E1541" i="2"/>
  <c r="I1542" i="2"/>
  <c r="E1542" i="2"/>
  <c r="I1543" i="2"/>
  <c r="E1543" i="2"/>
  <c r="I1544" i="2"/>
  <c r="E1544" i="2"/>
  <c r="I1545" i="2"/>
  <c r="E1545" i="2"/>
  <c r="I1546" i="2"/>
  <c r="E1546" i="2"/>
  <c r="I1547" i="2"/>
  <c r="E1547" i="2"/>
  <c r="I1548" i="2"/>
  <c r="E1548" i="2"/>
  <c r="I1549" i="2"/>
  <c r="E1549" i="2"/>
  <c r="I1550" i="2"/>
  <c r="E1550" i="2"/>
  <c r="I1551" i="2"/>
  <c r="E1551" i="2"/>
  <c r="I1552" i="2"/>
  <c r="E1552" i="2"/>
  <c r="I1553" i="2"/>
  <c r="E1553" i="2"/>
  <c r="I1554" i="2"/>
  <c r="E1554" i="2"/>
  <c r="I1555" i="2"/>
  <c r="E1555" i="2"/>
  <c r="I1556" i="2"/>
  <c r="E1556" i="2"/>
  <c r="I1557" i="2"/>
  <c r="E1557" i="2"/>
  <c r="I1558" i="2"/>
  <c r="E1558" i="2"/>
  <c r="I1559" i="2"/>
  <c r="E1559" i="2"/>
  <c r="I1560" i="2"/>
  <c r="E1560" i="2"/>
  <c r="I1561" i="2"/>
  <c r="E1561" i="2"/>
  <c r="I1562" i="2"/>
  <c r="E1562" i="2"/>
  <c r="I1563" i="2"/>
  <c r="E1563" i="2"/>
  <c r="I1564" i="2"/>
  <c r="E1564" i="2"/>
  <c r="I1565" i="2"/>
  <c r="E1565" i="2"/>
  <c r="I1566" i="2"/>
  <c r="E1566" i="2"/>
  <c r="I1567" i="2"/>
  <c r="E1567" i="2"/>
  <c r="I1568" i="2"/>
  <c r="E1568" i="2"/>
  <c r="I1569" i="2"/>
  <c r="E1569" i="2"/>
  <c r="I1570" i="2"/>
  <c r="E1570" i="2"/>
  <c r="I1571" i="2"/>
  <c r="E1571" i="2"/>
  <c r="I1572" i="2"/>
  <c r="E1572" i="2"/>
  <c r="I1573" i="2"/>
  <c r="E1573" i="2"/>
  <c r="I1574" i="2"/>
  <c r="E1574" i="2"/>
  <c r="I1575" i="2"/>
  <c r="E1575" i="2"/>
  <c r="I1576" i="2"/>
  <c r="E1576" i="2"/>
  <c r="I1577" i="2"/>
  <c r="E1577" i="2"/>
  <c r="I1578" i="2"/>
  <c r="E1578" i="2"/>
  <c r="I1579" i="2"/>
  <c r="E1579" i="2"/>
  <c r="I1580" i="2"/>
  <c r="E1580" i="2"/>
  <c r="I1581" i="2"/>
  <c r="E1581" i="2"/>
  <c r="I1582" i="2"/>
  <c r="E1582" i="2"/>
  <c r="I1583" i="2"/>
  <c r="E1583" i="2"/>
  <c r="I1584" i="2"/>
  <c r="E1584" i="2"/>
  <c r="I1585" i="2"/>
  <c r="E1585" i="2"/>
  <c r="I1586" i="2"/>
  <c r="E1586" i="2"/>
  <c r="I1587" i="2"/>
  <c r="E1587" i="2"/>
  <c r="I1588" i="2"/>
  <c r="E1588" i="2"/>
  <c r="I1589" i="2"/>
  <c r="E1589" i="2"/>
  <c r="I1590" i="2"/>
  <c r="E1590" i="2"/>
  <c r="I1591" i="2"/>
  <c r="E1591" i="2"/>
  <c r="I1592" i="2"/>
  <c r="E1592" i="2"/>
  <c r="I1593" i="2"/>
  <c r="E1593" i="2"/>
  <c r="I1594" i="2"/>
  <c r="E1594" i="2"/>
  <c r="I1595" i="2"/>
  <c r="E1595" i="2"/>
  <c r="I1596" i="2"/>
  <c r="E1596" i="2"/>
  <c r="I1597" i="2"/>
  <c r="E1597" i="2"/>
  <c r="I1598" i="2"/>
  <c r="E1598" i="2"/>
  <c r="I1599" i="2"/>
  <c r="E1599" i="2"/>
  <c r="I1600" i="2"/>
  <c r="E1600" i="2"/>
  <c r="I1601" i="2"/>
  <c r="E1601" i="2"/>
  <c r="I1602" i="2"/>
  <c r="E1602" i="2"/>
  <c r="I1603" i="2"/>
  <c r="E1603" i="2"/>
  <c r="I1604" i="2"/>
  <c r="E1604" i="2"/>
  <c r="I1605" i="2"/>
  <c r="E1605" i="2"/>
  <c r="I1606" i="2"/>
  <c r="E1606" i="2"/>
  <c r="I1607" i="2"/>
  <c r="E1607" i="2"/>
  <c r="I1608" i="2"/>
  <c r="E1608" i="2"/>
  <c r="I1609" i="2"/>
  <c r="E1609" i="2"/>
  <c r="I1610" i="2"/>
  <c r="E1610" i="2"/>
  <c r="I1611" i="2"/>
  <c r="E1611" i="2"/>
  <c r="I1612" i="2"/>
  <c r="E1612" i="2"/>
  <c r="I1613" i="2"/>
  <c r="E1613" i="2"/>
  <c r="I1614" i="2"/>
  <c r="E1614" i="2"/>
  <c r="I1615" i="2"/>
  <c r="E1615" i="2"/>
  <c r="I1616" i="2"/>
  <c r="E1616" i="2"/>
  <c r="I1617" i="2"/>
  <c r="E1617" i="2"/>
  <c r="I1618" i="2"/>
  <c r="E1618" i="2"/>
  <c r="I1619" i="2"/>
  <c r="E1619" i="2"/>
  <c r="I1620" i="2"/>
  <c r="E1620" i="2"/>
  <c r="I1621" i="2"/>
  <c r="E1621" i="2"/>
  <c r="I1622" i="2"/>
  <c r="E1622" i="2"/>
  <c r="I1623" i="2"/>
  <c r="E1623" i="2"/>
  <c r="I1624" i="2"/>
  <c r="E1624" i="2"/>
  <c r="I1625" i="2"/>
  <c r="E1625" i="2"/>
  <c r="I1626" i="2"/>
  <c r="E1626" i="2"/>
  <c r="I1627" i="2"/>
  <c r="E1627" i="2"/>
  <c r="I1628" i="2"/>
  <c r="E1628" i="2"/>
  <c r="I1629" i="2"/>
  <c r="E1629" i="2"/>
  <c r="I1630" i="2"/>
  <c r="E1630" i="2"/>
  <c r="I1631" i="2"/>
  <c r="E1631" i="2"/>
  <c r="I1632" i="2"/>
  <c r="E1632" i="2"/>
  <c r="I1633" i="2"/>
  <c r="E1633" i="2"/>
  <c r="I1634" i="2"/>
  <c r="E1634" i="2"/>
  <c r="I1635" i="2"/>
  <c r="E1635" i="2"/>
  <c r="I1636" i="2"/>
  <c r="E1636" i="2"/>
  <c r="I1637" i="2"/>
  <c r="E1637" i="2"/>
  <c r="I1638" i="2"/>
  <c r="E1638" i="2"/>
  <c r="I1639" i="2"/>
  <c r="E1639" i="2"/>
  <c r="I1640" i="2"/>
  <c r="E1640" i="2"/>
  <c r="I1641" i="2"/>
  <c r="E1641" i="2"/>
  <c r="I1642" i="2"/>
  <c r="E1642" i="2"/>
  <c r="I1643" i="2"/>
  <c r="E1643" i="2"/>
  <c r="I1644" i="2"/>
  <c r="E1644" i="2"/>
  <c r="I1645" i="2"/>
  <c r="E1645" i="2"/>
  <c r="I1646" i="2"/>
  <c r="E1646" i="2"/>
  <c r="I1647" i="2"/>
  <c r="E1647" i="2"/>
  <c r="I1648" i="2"/>
  <c r="E1648" i="2"/>
  <c r="I1649" i="2"/>
  <c r="E1649" i="2"/>
  <c r="I1650" i="2"/>
  <c r="E1650" i="2"/>
  <c r="I1651" i="2"/>
  <c r="E1651" i="2"/>
  <c r="I1652" i="2"/>
  <c r="E1652" i="2"/>
  <c r="I1653" i="2"/>
  <c r="E1653" i="2"/>
  <c r="I1654" i="2"/>
  <c r="E1654" i="2"/>
  <c r="I1655" i="2"/>
  <c r="E1655" i="2"/>
  <c r="I1656" i="2"/>
  <c r="E1656" i="2"/>
  <c r="I1657" i="2"/>
  <c r="E1657" i="2"/>
  <c r="I1658" i="2"/>
  <c r="E1658" i="2"/>
  <c r="I1659" i="2"/>
  <c r="E1659" i="2"/>
  <c r="I1660" i="2"/>
  <c r="E1660" i="2"/>
  <c r="I1661" i="2"/>
  <c r="E1661" i="2"/>
  <c r="I1662" i="2"/>
  <c r="E1662" i="2"/>
  <c r="I1663" i="2"/>
  <c r="E1663" i="2"/>
  <c r="I1664" i="2"/>
  <c r="E1664" i="2"/>
  <c r="I1665" i="2"/>
  <c r="E1665" i="2"/>
  <c r="I1666" i="2"/>
  <c r="E1666" i="2"/>
  <c r="I1667" i="2"/>
  <c r="E1667" i="2"/>
  <c r="I1668" i="2"/>
  <c r="E1668" i="2"/>
  <c r="I1669" i="2"/>
  <c r="E1669" i="2"/>
  <c r="I1670" i="2"/>
  <c r="E1670" i="2"/>
  <c r="I1671" i="2"/>
  <c r="E1671" i="2"/>
  <c r="I1672" i="2"/>
  <c r="E1672" i="2"/>
  <c r="I1673" i="2"/>
  <c r="E1673" i="2"/>
  <c r="I1674" i="2"/>
  <c r="E1674" i="2"/>
  <c r="I1675" i="2"/>
  <c r="E1675" i="2"/>
  <c r="I1676" i="2"/>
  <c r="E1676" i="2"/>
  <c r="I1677" i="2"/>
  <c r="E1677" i="2"/>
  <c r="I1678" i="2"/>
  <c r="E1678" i="2"/>
  <c r="I1679" i="2"/>
  <c r="E1679" i="2"/>
  <c r="I1680" i="2"/>
  <c r="E1680" i="2"/>
  <c r="I1681" i="2"/>
  <c r="E1681" i="2"/>
  <c r="I1682" i="2"/>
  <c r="E1682" i="2"/>
  <c r="I1683" i="2"/>
  <c r="E1683" i="2"/>
  <c r="I1684" i="2"/>
  <c r="E1684" i="2"/>
  <c r="I1685" i="2"/>
  <c r="E1685" i="2"/>
  <c r="I1686" i="2"/>
  <c r="E1686" i="2"/>
  <c r="I1687" i="2"/>
  <c r="E1687" i="2"/>
  <c r="I1688" i="2"/>
  <c r="E1688" i="2"/>
  <c r="I1689" i="2"/>
  <c r="E1689" i="2"/>
  <c r="I1690" i="2"/>
  <c r="E1690" i="2"/>
  <c r="I1691" i="2"/>
  <c r="E1691" i="2"/>
  <c r="I1692" i="2"/>
  <c r="E1692" i="2"/>
  <c r="I1693" i="2"/>
  <c r="E1693" i="2"/>
  <c r="I1694" i="2"/>
  <c r="E1694" i="2"/>
  <c r="I1695" i="2"/>
  <c r="E1695" i="2"/>
  <c r="I1696" i="2"/>
  <c r="E1696" i="2"/>
  <c r="I1697" i="2"/>
  <c r="E1697" i="2"/>
  <c r="I1698" i="2"/>
  <c r="E1698" i="2"/>
  <c r="I1699" i="2"/>
  <c r="E1699" i="2"/>
  <c r="I1700" i="2"/>
  <c r="E1700" i="2"/>
  <c r="I1701" i="2"/>
  <c r="E1701" i="2"/>
  <c r="I1702" i="2"/>
  <c r="E1702" i="2"/>
  <c r="I1703" i="2"/>
  <c r="E1703" i="2"/>
  <c r="I1704" i="2"/>
  <c r="E1704" i="2"/>
  <c r="I1705" i="2"/>
  <c r="E1705" i="2"/>
  <c r="I1706" i="2"/>
  <c r="E1706" i="2"/>
  <c r="I1707" i="2"/>
  <c r="E1707" i="2"/>
  <c r="I1708" i="2"/>
  <c r="E1708" i="2"/>
  <c r="I1709" i="2"/>
  <c r="E1709" i="2"/>
  <c r="I1710" i="2"/>
  <c r="E1710" i="2"/>
  <c r="I1711" i="2"/>
  <c r="E1711" i="2"/>
  <c r="I1712" i="2"/>
  <c r="E1712" i="2"/>
  <c r="I1713" i="2"/>
  <c r="E1713" i="2"/>
  <c r="I1714" i="2"/>
  <c r="E1714" i="2"/>
  <c r="I1715" i="2"/>
  <c r="E1715" i="2"/>
  <c r="I1716" i="2"/>
  <c r="E1716" i="2"/>
  <c r="I1717" i="2"/>
  <c r="E1717" i="2"/>
  <c r="I1718" i="2"/>
  <c r="E1718" i="2"/>
  <c r="I1719" i="2"/>
  <c r="E1719" i="2"/>
  <c r="I1720" i="2"/>
  <c r="E1720" i="2"/>
  <c r="I1721" i="2"/>
  <c r="E1721" i="2"/>
  <c r="I1722" i="2"/>
  <c r="E1722" i="2"/>
  <c r="I1723" i="2"/>
  <c r="E1723" i="2"/>
  <c r="I1724" i="2"/>
  <c r="E1724" i="2"/>
  <c r="I1725" i="2"/>
  <c r="E1725" i="2"/>
  <c r="I1726" i="2"/>
  <c r="E1726" i="2"/>
  <c r="I1727" i="2"/>
  <c r="E1727" i="2"/>
  <c r="I1728" i="2"/>
  <c r="E1728" i="2"/>
  <c r="I1729" i="2"/>
  <c r="E1729" i="2"/>
  <c r="I1730" i="2"/>
  <c r="E1730" i="2"/>
  <c r="I1731" i="2"/>
  <c r="E1731" i="2"/>
  <c r="I1732" i="2"/>
  <c r="E1732" i="2"/>
  <c r="I1733" i="2"/>
  <c r="E1733" i="2"/>
  <c r="I1734" i="2"/>
  <c r="E1734" i="2"/>
  <c r="I1735" i="2"/>
  <c r="E1735" i="2"/>
  <c r="I1736" i="2"/>
  <c r="E1736" i="2"/>
  <c r="I1737" i="2"/>
  <c r="E1737" i="2"/>
  <c r="I1738" i="2"/>
  <c r="E1738" i="2"/>
  <c r="I1739" i="2"/>
  <c r="E1739" i="2"/>
  <c r="I1740" i="2"/>
  <c r="E1740" i="2"/>
  <c r="I1741" i="2"/>
  <c r="E1741" i="2"/>
  <c r="I1742" i="2"/>
  <c r="E1742" i="2"/>
  <c r="I1743" i="2"/>
  <c r="E1743" i="2"/>
  <c r="I1744" i="2"/>
  <c r="E1744" i="2"/>
  <c r="I1745" i="2"/>
  <c r="E1745" i="2"/>
  <c r="I1746" i="2"/>
  <c r="E1746" i="2"/>
  <c r="I1747" i="2"/>
  <c r="E1747" i="2"/>
  <c r="I1748" i="2"/>
  <c r="E1748" i="2"/>
  <c r="I1749" i="2"/>
  <c r="E1749" i="2"/>
  <c r="I1750" i="2"/>
  <c r="E1750" i="2"/>
  <c r="I1751" i="2"/>
  <c r="E1751" i="2"/>
  <c r="I1752" i="2"/>
  <c r="E1752" i="2"/>
  <c r="I1753" i="2"/>
  <c r="E1753" i="2"/>
  <c r="I1754" i="2"/>
  <c r="E1754" i="2"/>
  <c r="I1755" i="2"/>
  <c r="E1755" i="2"/>
  <c r="I1756" i="2"/>
  <c r="E1756" i="2"/>
  <c r="I1757" i="2"/>
  <c r="E1757" i="2"/>
  <c r="I1758" i="2"/>
  <c r="E1758" i="2"/>
  <c r="I1759" i="2"/>
  <c r="E1759" i="2"/>
  <c r="I1760" i="2"/>
  <c r="E1760" i="2"/>
  <c r="I1761" i="2"/>
  <c r="E1761" i="2"/>
  <c r="I1762" i="2"/>
  <c r="E1762" i="2"/>
  <c r="I1763" i="2"/>
  <c r="E1763" i="2"/>
  <c r="I1764" i="2"/>
  <c r="E1764" i="2"/>
  <c r="I1765" i="2"/>
  <c r="E1765" i="2"/>
  <c r="I1766" i="2"/>
  <c r="E1766" i="2"/>
  <c r="I1767" i="2"/>
  <c r="E1767" i="2"/>
  <c r="I1768" i="2"/>
  <c r="E1768" i="2"/>
  <c r="I1769" i="2"/>
  <c r="E1769" i="2"/>
  <c r="I1770" i="2"/>
  <c r="E1770" i="2"/>
  <c r="I1771" i="2"/>
  <c r="E1771" i="2"/>
  <c r="I1772" i="2"/>
  <c r="E1772" i="2"/>
  <c r="I1773" i="2"/>
  <c r="E1773" i="2"/>
  <c r="I1774" i="2"/>
  <c r="E1774" i="2"/>
  <c r="I1775" i="2"/>
  <c r="E1775" i="2"/>
  <c r="I1776" i="2"/>
  <c r="E1776" i="2"/>
  <c r="I1777" i="2"/>
  <c r="E1777" i="2"/>
  <c r="I1778" i="2"/>
  <c r="E1778" i="2"/>
  <c r="I1779" i="2"/>
  <c r="E1779" i="2"/>
  <c r="I1780" i="2"/>
  <c r="E1780" i="2"/>
  <c r="I1781" i="2"/>
  <c r="E1781" i="2"/>
  <c r="I1782" i="2"/>
  <c r="E1782" i="2"/>
  <c r="I1783" i="2"/>
  <c r="E1783" i="2"/>
  <c r="I1784" i="2"/>
  <c r="E1784" i="2"/>
  <c r="I1785" i="2"/>
  <c r="E1785" i="2"/>
  <c r="I1786" i="2"/>
  <c r="E1786" i="2"/>
  <c r="I1787" i="2"/>
  <c r="E1787" i="2"/>
  <c r="I1788" i="2"/>
  <c r="E1788" i="2"/>
  <c r="I1789" i="2"/>
  <c r="E1789" i="2"/>
  <c r="I1790" i="2"/>
  <c r="E1790" i="2"/>
  <c r="I1791" i="2"/>
  <c r="E1791" i="2"/>
  <c r="I1792" i="2"/>
  <c r="E1792" i="2"/>
  <c r="I1793" i="2"/>
  <c r="E1793" i="2"/>
  <c r="I1794" i="2"/>
  <c r="E1794" i="2"/>
  <c r="I1795" i="2"/>
  <c r="E1795" i="2"/>
  <c r="I1796" i="2"/>
  <c r="E1796" i="2"/>
  <c r="I1797" i="2"/>
  <c r="E1797" i="2"/>
  <c r="I1798" i="2"/>
  <c r="E1798" i="2"/>
  <c r="I1799" i="2"/>
  <c r="E1799" i="2"/>
  <c r="I1800" i="2"/>
  <c r="E1800" i="2"/>
  <c r="I1801" i="2"/>
  <c r="E1801" i="2"/>
  <c r="I1802" i="2"/>
  <c r="E1802" i="2"/>
  <c r="I1803" i="2"/>
  <c r="E1803" i="2"/>
  <c r="I1804" i="2"/>
  <c r="E1804" i="2"/>
  <c r="I1805" i="2"/>
  <c r="E1805" i="2"/>
  <c r="I1806" i="2"/>
  <c r="E1806" i="2"/>
  <c r="I1807" i="2"/>
  <c r="E1807" i="2"/>
  <c r="I1808" i="2"/>
  <c r="E1808" i="2"/>
  <c r="I1809" i="2"/>
  <c r="E1809" i="2"/>
  <c r="I1810" i="2"/>
  <c r="E1810" i="2"/>
  <c r="I1811" i="2"/>
  <c r="E1811" i="2"/>
  <c r="I1812" i="2"/>
  <c r="E1812" i="2"/>
  <c r="I1813" i="2"/>
  <c r="E1813" i="2"/>
  <c r="I1814" i="2"/>
  <c r="E1814" i="2"/>
  <c r="I1815" i="2"/>
  <c r="E1815" i="2"/>
  <c r="I1816" i="2"/>
  <c r="E1816" i="2"/>
  <c r="I1817" i="2"/>
  <c r="E1817" i="2"/>
  <c r="I1818" i="2"/>
  <c r="E1818" i="2"/>
  <c r="I1819" i="2"/>
  <c r="E1819" i="2"/>
  <c r="I1820" i="2"/>
  <c r="E1820" i="2"/>
  <c r="I1821" i="2"/>
  <c r="E1821" i="2"/>
  <c r="I1822" i="2"/>
  <c r="E1822" i="2"/>
  <c r="I1823" i="2"/>
  <c r="E1823" i="2"/>
  <c r="I1824" i="2"/>
  <c r="E1824" i="2"/>
  <c r="I1825" i="2"/>
  <c r="E1825" i="2"/>
  <c r="I1826" i="2"/>
  <c r="E1826" i="2"/>
  <c r="I1827" i="2"/>
  <c r="E1827" i="2"/>
  <c r="I1828" i="2"/>
  <c r="E1828" i="2"/>
  <c r="I1829" i="2"/>
  <c r="E1829" i="2"/>
  <c r="I1830" i="2"/>
  <c r="E1830" i="2"/>
  <c r="I1831" i="2"/>
  <c r="E1831" i="2"/>
  <c r="I1832" i="2"/>
  <c r="E1832" i="2"/>
  <c r="I1833" i="2"/>
  <c r="E1833" i="2"/>
  <c r="I1834" i="2"/>
  <c r="E1834" i="2"/>
  <c r="I1835" i="2"/>
  <c r="E1835" i="2"/>
  <c r="I1836" i="2"/>
  <c r="E1836" i="2"/>
  <c r="I1837" i="2"/>
  <c r="E1837" i="2"/>
  <c r="I1838" i="2"/>
  <c r="E1838" i="2"/>
  <c r="I1839" i="2"/>
  <c r="E1839" i="2"/>
  <c r="I1840" i="2"/>
  <c r="E1840" i="2"/>
  <c r="I1841" i="2"/>
  <c r="E1841" i="2"/>
  <c r="I1842" i="2"/>
  <c r="E1842" i="2"/>
  <c r="I1843" i="2"/>
  <c r="E1843" i="2"/>
  <c r="I1844" i="2"/>
  <c r="E1844" i="2"/>
  <c r="I1845" i="2"/>
  <c r="E1845" i="2"/>
  <c r="I1846" i="2"/>
  <c r="E1846" i="2"/>
  <c r="I1847" i="2"/>
  <c r="E1847" i="2"/>
  <c r="I1848" i="2"/>
  <c r="E1848" i="2"/>
  <c r="I1849" i="2"/>
  <c r="E1849" i="2"/>
  <c r="I1850" i="2"/>
  <c r="E1850" i="2"/>
  <c r="I1851" i="2"/>
  <c r="E1851" i="2"/>
  <c r="I1852" i="2"/>
  <c r="E1852" i="2"/>
  <c r="I1853" i="2"/>
  <c r="E1853" i="2"/>
  <c r="I1854" i="2"/>
  <c r="E1854" i="2"/>
  <c r="I1855" i="2"/>
  <c r="E1855" i="2"/>
  <c r="I1856" i="2"/>
  <c r="E1856" i="2"/>
  <c r="I1857" i="2"/>
  <c r="E1857" i="2"/>
  <c r="I1858" i="2"/>
  <c r="E1858" i="2"/>
  <c r="I1859" i="2"/>
  <c r="E1859" i="2"/>
  <c r="I1860" i="2"/>
  <c r="E1860" i="2"/>
  <c r="I1861" i="2"/>
  <c r="E1861" i="2"/>
  <c r="I1862" i="2"/>
  <c r="E1862" i="2"/>
  <c r="I1863" i="2"/>
  <c r="E1863" i="2"/>
  <c r="I1864" i="2"/>
  <c r="E1864" i="2"/>
  <c r="I1865" i="2"/>
  <c r="E1865" i="2"/>
  <c r="I1866" i="2"/>
  <c r="E1866" i="2"/>
  <c r="I1867" i="2"/>
  <c r="E1867" i="2"/>
  <c r="I1868" i="2"/>
  <c r="E1868" i="2"/>
  <c r="I1869" i="2"/>
  <c r="E1869" i="2"/>
  <c r="I1870" i="2"/>
  <c r="E1870" i="2"/>
  <c r="I1871" i="2"/>
  <c r="E1871" i="2"/>
  <c r="I1872" i="2"/>
  <c r="E1872" i="2"/>
  <c r="I1873" i="2"/>
  <c r="E1873" i="2"/>
  <c r="I1874" i="2"/>
  <c r="E1874" i="2"/>
  <c r="I1875" i="2"/>
  <c r="E1875" i="2"/>
  <c r="I1876" i="2"/>
  <c r="E1876" i="2"/>
  <c r="I1877" i="2"/>
  <c r="E1877" i="2"/>
  <c r="I1878" i="2"/>
  <c r="E1878" i="2"/>
  <c r="I1879" i="2"/>
  <c r="E1879" i="2"/>
  <c r="I1880" i="2"/>
  <c r="E1880" i="2"/>
  <c r="I1881" i="2"/>
  <c r="E1881" i="2"/>
  <c r="I1882" i="2"/>
  <c r="E1882" i="2"/>
  <c r="I1883" i="2"/>
  <c r="E1883" i="2"/>
  <c r="I1884" i="2"/>
  <c r="E1884" i="2"/>
  <c r="I1885" i="2"/>
  <c r="E1885" i="2"/>
  <c r="I1886" i="2"/>
  <c r="E1886" i="2"/>
  <c r="I1887" i="2"/>
  <c r="E1887" i="2"/>
  <c r="I1888" i="2"/>
  <c r="E1888" i="2"/>
  <c r="I1889" i="2"/>
  <c r="E1889" i="2"/>
  <c r="I1890" i="2"/>
  <c r="E1890" i="2"/>
  <c r="I1891" i="2"/>
  <c r="E1891" i="2"/>
  <c r="I1892" i="2"/>
  <c r="E1892" i="2"/>
  <c r="I1893" i="2"/>
  <c r="E1893" i="2"/>
  <c r="I1894" i="2"/>
  <c r="E1894" i="2"/>
  <c r="I1895" i="2"/>
  <c r="E1895" i="2"/>
  <c r="I1896" i="2"/>
  <c r="E1896" i="2"/>
  <c r="I1897" i="2"/>
  <c r="E1897" i="2"/>
  <c r="I1898" i="2"/>
  <c r="E1898" i="2"/>
  <c r="I1899" i="2"/>
  <c r="E1899" i="2"/>
  <c r="I1900" i="2"/>
  <c r="E1900" i="2"/>
  <c r="I1901" i="2"/>
  <c r="E1901" i="2"/>
  <c r="I1902" i="2"/>
  <c r="E1902" i="2"/>
  <c r="I1903" i="2"/>
  <c r="E1903" i="2"/>
  <c r="I1904" i="2"/>
  <c r="E1904" i="2"/>
  <c r="I1905" i="2"/>
  <c r="E1905" i="2"/>
  <c r="I1906" i="2"/>
  <c r="E1906" i="2"/>
  <c r="I1907" i="2"/>
  <c r="E1907" i="2"/>
  <c r="I1908" i="2"/>
  <c r="E1908" i="2"/>
  <c r="I1909" i="2"/>
  <c r="E1909" i="2"/>
  <c r="I1910" i="2"/>
  <c r="E1910" i="2"/>
  <c r="I1911" i="2"/>
  <c r="E1911" i="2"/>
  <c r="I1912" i="2"/>
  <c r="E1912" i="2"/>
  <c r="I1913" i="2"/>
  <c r="E1913" i="2"/>
  <c r="I1914" i="2"/>
  <c r="E1914" i="2"/>
  <c r="I1915" i="2"/>
  <c r="E1915" i="2"/>
  <c r="I1916" i="2"/>
  <c r="E1916" i="2"/>
  <c r="I1917" i="2"/>
  <c r="E1917" i="2"/>
  <c r="I1918" i="2"/>
  <c r="E1918" i="2"/>
  <c r="I1919" i="2"/>
  <c r="E1919" i="2"/>
  <c r="I1920" i="2"/>
  <c r="E1920" i="2"/>
  <c r="I1921" i="2"/>
  <c r="E1921" i="2"/>
  <c r="I1922" i="2"/>
  <c r="E1922" i="2"/>
  <c r="I1923" i="2"/>
  <c r="E1923" i="2"/>
  <c r="I1924" i="2"/>
  <c r="E1924" i="2"/>
  <c r="I1925" i="2"/>
  <c r="E1925" i="2"/>
  <c r="I1926" i="2"/>
  <c r="E1926" i="2"/>
  <c r="I1927" i="2"/>
  <c r="E1927" i="2"/>
  <c r="I1928" i="2"/>
  <c r="E1928" i="2"/>
  <c r="I1929" i="2"/>
  <c r="E1929" i="2"/>
  <c r="I1930" i="2"/>
  <c r="E1930" i="2"/>
  <c r="I1931" i="2"/>
  <c r="E1931" i="2"/>
  <c r="I1932" i="2"/>
  <c r="E1932" i="2"/>
  <c r="I1933" i="2"/>
  <c r="E1933" i="2"/>
  <c r="I1934" i="2"/>
  <c r="E1934" i="2"/>
  <c r="I1935" i="2"/>
  <c r="E1935" i="2"/>
  <c r="I1936" i="2"/>
  <c r="E1936" i="2"/>
  <c r="I1937" i="2"/>
  <c r="E1937" i="2"/>
  <c r="I1938" i="2"/>
  <c r="E1938" i="2"/>
  <c r="I1939" i="2"/>
  <c r="E1939" i="2"/>
  <c r="I1940" i="2"/>
  <c r="E1940" i="2"/>
  <c r="I1941" i="2"/>
  <c r="E1941" i="2"/>
  <c r="I1942" i="2"/>
  <c r="E1942" i="2"/>
  <c r="I1943" i="2"/>
  <c r="E1943" i="2"/>
  <c r="I1944" i="2"/>
  <c r="E1944" i="2"/>
  <c r="I1945" i="2"/>
  <c r="E1945" i="2"/>
  <c r="I1946" i="2"/>
  <c r="E1946" i="2"/>
  <c r="I1947" i="2"/>
  <c r="E1947" i="2"/>
  <c r="I1948" i="2"/>
  <c r="E1948" i="2"/>
  <c r="I1949" i="2"/>
  <c r="E1949" i="2"/>
  <c r="I1950" i="2"/>
  <c r="E1950" i="2"/>
  <c r="I1951" i="2"/>
  <c r="E1951" i="2"/>
  <c r="I1952" i="2"/>
  <c r="E1952" i="2"/>
  <c r="I1953" i="2"/>
  <c r="E1953" i="2"/>
  <c r="I1954" i="2"/>
  <c r="E1954" i="2"/>
  <c r="I1955" i="2"/>
  <c r="E1955" i="2"/>
  <c r="I1956" i="2"/>
  <c r="E1956" i="2"/>
  <c r="I1957" i="2"/>
  <c r="E1957" i="2"/>
  <c r="I1958" i="2"/>
  <c r="E1958" i="2"/>
  <c r="I1959" i="2"/>
  <c r="E1959" i="2"/>
  <c r="I1960" i="2"/>
  <c r="E1960" i="2"/>
  <c r="I1961" i="2"/>
  <c r="E1961" i="2"/>
  <c r="I1962" i="2"/>
  <c r="E1962" i="2"/>
  <c r="I1963" i="2"/>
  <c r="E1963" i="2"/>
  <c r="I1964" i="2"/>
  <c r="E1964" i="2"/>
  <c r="I1965" i="2"/>
  <c r="E1965" i="2"/>
  <c r="I1966" i="2"/>
  <c r="E1966" i="2"/>
  <c r="I1967" i="2"/>
  <c r="E1967" i="2"/>
  <c r="I1968" i="2"/>
  <c r="E1968" i="2"/>
  <c r="I1969" i="2"/>
  <c r="E1969" i="2"/>
  <c r="I1970" i="2"/>
  <c r="E1970" i="2"/>
  <c r="I1971" i="2"/>
  <c r="E1971" i="2"/>
  <c r="I1972" i="2"/>
  <c r="E1972" i="2"/>
  <c r="I1973" i="2"/>
  <c r="E1973" i="2"/>
  <c r="I1974" i="2"/>
  <c r="E1974" i="2"/>
  <c r="I1975" i="2"/>
  <c r="E1975" i="2"/>
  <c r="I1976" i="2"/>
  <c r="E1976" i="2"/>
  <c r="I1977" i="2"/>
  <c r="E1977" i="2"/>
  <c r="I1978" i="2"/>
  <c r="E1978" i="2"/>
  <c r="I1979" i="2"/>
  <c r="E1979" i="2"/>
  <c r="I1980" i="2"/>
  <c r="E1980" i="2"/>
  <c r="I1981" i="2"/>
  <c r="E1981" i="2"/>
  <c r="I1982" i="2"/>
  <c r="E1982" i="2"/>
  <c r="I1983" i="2"/>
  <c r="E1983" i="2"/>
  <c r="I1984" i="2"/>
  <c r="E1984" i="2"/>
  <c r="I1985" i="2"/>
  <c r="E1985" i="2"/>
  <c r="I1986" i="2"/>
  <c r="E1986" i="2"/>
  <c r="I1987" i="2"/>
  <c r="E1987" i="2"/>
  <c r="I1988" i="2"/>
  <c r="E1988" i="2"/>
  <c r="I1989" i="2"/>
  <c r="E1989" i="2"/>
  <c r="I1990" i="2"/>
  <c r="E1990" i="2"/>
  <c r="I1991" i="2"/>
  <c r="E1991" i="2"/>
  <c r="I1992" i="2"/>
  <c r="E1992" i="2"/>
  <c r="I1993" i="2"/>
  <c r="E1993" i="2"/>
  <c r="I1994" i="2"/>
  <c r="E1994" i="2"/>
  <c r="I1995" i="2"/>
  <c r="E1995" i="2"/>
  <c r="I1996" i="2"/>
  <c r="E1996" i="2"/>
  <c r="I1997" i="2"/>
  <c r="E1997" i="2"/>
  <c r="I1998" i="2"/>
  <c r="E1998" i="2"/>
  <c r="I1999" i="2"/>
  <c r="E1999" i="2"/>
  <c r="I2000" i="2"/>
  <c r="E2000" i="2"/>
  <c r="I2001" i="2"/>
  <c r="E2001" i="2"/>
  <c r="I2002" i="2"/>
  <c r="E2002" i="2"/>
  <c r="I2003" i="2"/>
  <c r="E2003" i="2"/>
  <c r="I2004" i="2"/>
  <c r="E2004" i="2"/>
  <c r="I2005" i="2"/>
  <c r="E2005" i="2"/>
  <c r="I2006" i="2"/>
  <c r="E2006" i="2"/>
  <c r="I2007" i="2"/>
  <c r="E2007" i="2"/>
  <c r="I2008" i="2"/>
  <c r="E2008" i="2"/>
  <c r="I2009" i="2"/>
  <c r="E2009" i="2"/>
  <c r="I2010" i="2"/>
  <c r="E2010" i="2"/>
  <c r="I2011" i="2"/>
  <c r="E2011" i="2"/>
  <c r="I2012" i="2"/>
  <c r="E2012" i="2"/>
  <c r="I2013" i="2"/>
  <c r="E2013" i="2"/>
  <c r="I2014" i="2"/>
  <c r="E2014" i="2"/>
  <c r="I2015" i="2"/>
  <c r="E2015" i="2"/>
  <c r="I2016" i="2"/>
  <c r="E2016" i="2"/>
  <c r="I2017" i="2"/>
  <c r="E2017" i="2"/>
  <c r="I2018" i="2"/>
  <c r="E2018" i="2"/>
  <c r="I2019" i="2"/>
  <c r="E2019" i="2"/>
  <c r="I2020" i="2"/>
  <c r="E2020" i="2"/>
  <c r="I2021" i="2"/>
  <c r="E2021" i="2"/>
  <c r="I2022" i="2"/>
  <c r="E2022" i="2"/>
  <c r="I2023" i="2"/>
  <c r="E2023" i="2"/>
  <c r="I2024" i="2"/>
  <c r="E2024" i="2"/>
  <c r="I2025" i="2"/>
  <c r="E2025" i="2"/>
  <c r="I2026" i="2"/>
  <c r="E2026" i="2"/>
  <c r="I2027" i="2"/>
  <c r="E2027" i="2"/>
  <c r="I2028" i="2"/>
  <c r="E2028" i="2"/>
  <c r="I2029" i="2"/>
  <c r="E2029" i="2"/>
  <c r="I2030" i="2"/>
  <c r="E2030" i="2"/>
  <c r="I2031" i="2"/>
  <c r="E2031" i="2"/>
  <c r="I2032" i="2"/>
  <c r="E2032" i="2"/>
  <c r="I2033" i="2"/>
  <c r="E2033" i="2"/>
  <c r="I2034" i="2"/>
  <c r="E2034" i="2"/>
  <c r="I2035" i="2"/>
  <c r="E2035" i="2"/>
  <c r="I2036" i="2"/>
  <c r="E2036" i="2"/>
  <c r="I2037" i="2"/>
  <c r="E2037" i="2"/>
  <c r="I2038" i="2"/>
  <c r="E2038" i="2"/>
  <c r="I2039" i="2"/>
  <c r="E2039" i="2"/>
  <c r="I2040" i="2"/>
  <c r="E2040" i="2"/>
  <c r="I2041" i="2"/>
  <c r="E2041" i="2"/>
  <c r="I2042" i="2"/>
  <c r="E2042" i="2"/>
  <c r="I2043" i="2"/>
  <c r="E2043" i="2"/>
  <c r="I2044" i="2"/>
  <c r="E2044" i="2"/>
  <c r="I2045" i="2"/>
  <c r="E2045" i="2"/>
  <c r="I2046" i="2"/>
  <c r="E2046" i="2"/>
  <c r="I2047" i="2"/>
  <c r="E2047" i="2"/>
  <c r="I2048" i="2"/>
  <c r="E2048" i="2"/>
  <c r="I2049" i="2"/>
  <c r="E2049" i="2"/>
  <c r="I2050" i="2"/>
  <c r="E2050" i="2"/>
  <c r="I2051" i="2"/>
  <c r="E2051" i="2"/>
  <c r="I2052" i="2"/>
  <c r="E2052" i="2"/>
  <c r="I2053" i="2"/>
  <c r="E2053" i="2"/>
  <c r="I2054" i="2"/>
  <c r="E2054" i="2"/>
  <c r="I2055" i="2"/>
  <c r="E2055" i="2"/>
  <c r="I2056" i="2"/>
  <c r="E2056" i="2"/>
  <c r="I2057" i="2"/>
  <c r="E2057" i="2"/>
  <c r="I2058" i="2"/>
  <c r="E2058" i="2"/>
  <c r="I2059" i="2"/>
  <c r="E2059" i="2"/>
  <c r="I2060" i="2"/>
  <c r="E2060" i="2"/>
  <c r="I2061" i="2"/>
  <c r="E2061" i="2"/>
  <c r="I2062" i="2"/>
  <c r="E2062" i="2"/>
  <c r="I2063" i="2"/>
  <c r="E2063" i="2"/>
  <c r="I2064" i="2"/>
  <c r="E2064" i="2"/>
  <c r="I2065" i="2"/>
  <c r="E2065" i="2"/>
  <c r="I2066" i="2"/>
  <c r="E2066" i="2"/>
  <c r="I2067" i="2"/>
  <c r="E2067" i="2"/>
  <c r="I2068" i="2"/>
  <c r="E2068" i="2"/>
  <c r="I2069" i="2"/>
  <c r="E2069" i="2"/>
  <c r="I2070" i="2"/>
  <c r="E2070" i="2"/>
  <c r="I2071" i="2"/>
  <c r="E2071" i="2"/>
  <c r="I2072" i="2"/>
  <c r="E2072" i="2"/>
  <c r="I2073" i="2"/>
  <c r="E2073" i="2"/>
  <c r="I2074" i="2"/>
  <c r="E2074" i="2"/>
  <c r="I2075" i="2"/>
  <c r="E2075" i="2"/>
  <c r="I2076" i="2"/>
  <c r="E2076" i="2"/>
  <c r="I2077" i="2"/>
  <c r="E2077" i="2"/>
  <c r="I2078" i="2"/>
  <c r="E2078" i="2"/>
  <c r="I2079" i="2"/>
  <c r="E2079" i="2"/>
  <c r="I2080" i="2"/>
  <c r="E2080" i="2"/>
  <c r="I2081" i="2"/>
  <c r="E2081" i="2"/>
  <c r="I2082" i="2"/>
  <c r="E2082" i="2"/>
  <c r="I2083" i="2"/>
  <c r="E2083" i="2"/>
  <c r="I2084" i="2"/>
  <c r="E2084" i="2"/>
  <c r="I2085" i="2"/>
  <c r="E2085" i="2"/>
  <c r="I2086" i="2"/>
  <c r="E2086" i="2"/>
  <c r="I2087" i="2"/>
  <c r="E2087" i="2"/>
  <c r="I2088" i="2"/>
  <c r="E2088" i="2"/>
  <c r="I2089" i="2"/>
  <c r="E2089" i="2"/>
  <c r="I2090" i="2"/>
  <c r="E2090" i="2"/>
  <c r="I2091" i="2"/>
  <c r="E2091" i="2"/>
  <c r="I2092" i="2"/>
  <c r="E2092" i="2"/>
  <c r="I2093" i="2"/>
  <c r="E2093" i="2"/>
  <c r="I2094" i="2"/>
  <c r="E2094" i="2"/>
  <c r="I2095" i="2"/>
  <c r="E2095" i="2"/>
  <c r="I2096" i="2"/>
  <c r="E2096" i="2"/>
  <c r="I2097" i="2"/>
  <c r="E2097" i="2"/>
  <c r="I2098" i="2"/>
  <c r="E2098" i="2"/>
  <c r="I2099" i="2"/>
  <c r="E2099" i="2"/>
  <c r="I2100" i="2"/>
  <c r="E2100" i="2"/>
  <c r="I2101" i="2"/>
  <c r="E2101" i="2"/>
  <c r="I2102" i="2"/>
  <c r="E2102" i="2"/>
  <c r="I2103" i="2"/>
  <c r="E2103" i="2"/>
  <c r="I2104" i="2"/>
  <c r="E2104" i="2"/>
  <c r="I2105" i="2"/>
  <c r="E2105" i="2"/>
  <c r="I2106" i="2"/>
  <c r="E2106" i="2"/>
  <c r="I2107" i="2"/>
  <c r="E2107" i="2"/>
  <c r="I2108" i="2"/>
  <c r="E2108" i="2"/>
  <c r="I2109" i="2"/>
  <c r="E2109" i="2"/>
  <c r="I2110" i="2"/>
  <c r="E2110" i="2"/>
  <c r="I2111" i="2"/>
  <c r="E2111" i="2"/>
  <c r="I2112" i="2"/>
  <c r="E2112" i="2"/>
  <c r="I2113" i="2"/>
  <c r="E2113" i="2"/>
  <c r="I2114" i="2"/>
  <c r="E2114" i="2"/>
  <c r="I2115" i="2"/>
  <c r="E2115" i="2"/>
  <c r="I2116" i="2"/>
  <c r="E2116" i="2"/>
  <c r="I2117" i="2"/>
  <c r="E2117" i="2"/>
  <c r="I2118" i="2"/>
  <c r="E2118" i="2"/>
  <c r="I2119" i="2"/>
  <c r="E2119" i="2"/>
  <c r="I2120" i="2"/>
  <c r="E2120" i="2"/>
  <c r="I2121" i="2"/>
  <c r="E2121" i="2"/>
  <c r="I2122" i="2"/>
  <c r="E2122" i="2"/>
  <c r="I2123" i="2"/>
  <c r="E2123" i="2"/>
  <c r="I2124" i="2"/>
  <c r="E2124" i="2"/>
  <c r="I2125" i="2"/>
  <c r="E2125" i="2"/>
  <c r="I2126" i="2"/>
  <c r="E2126" i="2"/>
  <c r="I2127" i="2"/>
  <c r="E2127" i="2"/>
  <c r="I2128" i="2"/>
  <c r="E2128" i="2"/>
  <c r="I2129" i="2"/>
  <c r="E2129" i="2"/>
  <c r="I2130" i="2"/>
  <c r="E2130" i="2"/>
  <c r="I2131" i="2"/>
  <c r="E2131" i="2"/>
  <c r="I2132" i="2"/>
  <c r="E2132" i="2"/>
  <c r="I2133" i="2"/>
  <c r="E2133" i="2"/>
  <c r="I2134" i="2"/>
  <c r="E2134" i="2"/>
  <c r="I2135" i="2"/>
  <c r="E2135" i="2"/>
  <c r="I2136" i="2"/>
  <c r="E2136" i="2"/>
  <c r="I2137" i="2"/>
  <c r="E2137" i="2"/>
  <c r="I2138" i="2"/>
  <c r="E2138" i="2"/>
  <c r="I2139" i="2"/>
  <c r="E2139" i="2"/>
  <c r="I2140" i="2"/>
  <c r="E2140" i="2"/>
  <c r="I2141" i="2"/>
  <c r="E2141" i="2"/>
  <c r="I2142" i="2"/>
  <c r="E2142" i="2"/>
  <c r="I2143" i="2"/>
  <c r="E2143" i="2"/>
  <c r="I2144" i="2"/>
  <c r="E2144" i="2"/>
  <c r="I2145" i="2"/>
  <c r="E2145" i="2"/>
  <c r="I2146" i="2"/>
  <c r="E2146" i="2"/>
  <c r="I2147" i="2"/>
  <c r="E2147" i="2"/>
  <c r="I2148" i="2"/>
  <c r="E2148" i="2"/>
  <c r="I2149" i="2"/>
  <c r="E2149" i="2"/>
  <c r="I2150" i="2"/>
  <c r="E2150" i="2"/>
  <c r="I2151" i="2"/>
  <c r="E2151" i="2"/>
  <c r="I2152" i="2"/>
  <c r="E2152" i="2"/>
  <c r="I2153" i="2"/>
  <c r="E2153" i="2"/>
  <c r="I2154" i="2"/>
  <c r="E2154" i="2"/>
  <c r="I2155" i="2"/>
  <c r="E2155" i="2"/>
  <c r="I2156" i="2"/>
  <c r="E2156" i="2"/>
  <c r="I2157" i="2"/>
  <c r="E2157" i="2"/>
  <c r="I2158" i="2"/>
  <c r="E2158" i="2"/>
  <c r="I2159" i="2"/>
  <c r="E2159" i="2"/>
  <c r="I2160" i="2"/>
  <c r="E2160" i="2"/>
  <c r="I2161" i="2"/>
  <c r="E2161" i="2"/>
  <c r="I2162" i="2"/>
  <c r="E2162" i="2"/>
  <c r="I2163" i="2"/>
  <c r="E2163" i="2"/>
  <c r="I2164" i="2"/>
  <c r="E2164" i="2"/>
  <c r="I2165" i="2"/>
  <c r="E2165" i="2"/>
  <c r="I2166" i="2"/>
  <c r="E2166" i="2"/>
  <c r="I2167" i="2"/>
  <c r="E2167" i="2"/>
  <c r="I2168" i="2"/>
  <c r="E2168" i="2"/>
  <c r="I2169" i="2"/>
  <c r="E2169" i="2"/>
  <c r="I2170" i="2"/>
  <c r="E2170" i="2"/>
  <c r="I2171" i="2"/>
  <c r="E2171" i="2"/>
  <c r="I2172" i="2"/>
  <c r="E2172" i="2"/>
  <c r="I2173" i="2"/>
  <c r="E2173" i="2"/>
  <c r="I2174" i="2"/>
  <c r="E2174" i="2"/>
  <c r="I2175" i="2"/>
  <c r="E2175" i="2"/>
  <c r="I2176" i="2"/>
  <c r="E2176" i="2"/>
  <c r="I2177" i="2"/>
  <c r="E2177" i="2"/>
  <c r="I2178" i="2"/>
  <c r="E2178" i="2"/>
  <c r="I2179" i="2"/>
  <c r="E2179" i="2"/>
  <c r="I2180" i="2"/>
  <c r="E2180" i="2"/>
  <c r="I2181" i="2"/>
  <c r="E2181" i="2"/>
  <c r="I2182" i="2"/>
  <c r="E2182" i="2"/>
  <c r="I2183" i="2"/>
  <c r="E2183" i="2"/>
  <c r="I2184" i="2"/>
  <c r="E2184" i="2"/>
  <c r="I2185" i="2"/>
  <c r="E2185" i="2"/>
  <c r="I2186" i="2"/>
  <c r="E2186" i="2"/>
  <c r="I2187" i="2"/>
  <c r="E2187" i="2"/>
  <c r="I2188" i="2"/>
  <c r="E2188" i="2"/>
  <c r="I2189" i="2"/>
  <c r="E2189" i="2"/>
  <c r="I2190" i="2"/>
  <c r="E2190" i="2"/>
  <c r="I2191" i="2"/>
  <c r="E2191" i="2"/>
  <c r="I2192" i="2"/>
  <c r="E2192" i="2"/>
  <c r="I2193" i="2"/>
  <c r="E2193" i="2"/>
  <c r="I2194" i="2"/>
  <c r="E2194" i="2"/>
  <c r="I2195" i="2"/>
  <c r="E2195" i="2"/>
  <c r="I2196" i="2"/>
  <c r="E2196" i="2"/>
  <c r="I2197" i="2"/>
  <c r="E2197" i="2"/>
  <c r="I2198" i="2"/>
  <c r="E2198" i="2"/>
  <c r="I2199" i="2"/>
  <c r="E2199" i="2"/>
  <c r="I2200" i="2"/>
  <c r="E2200" i="2"/>
  <c r="I2201" i="2"/>
  <c r="E2201" i="2"/>
  <c r="I2202" i="2"/>
  <c r="E2202" i="2"/>
  <c r="I2203" i="2"/>
  <c r="E2203" i="2"/>
  <c r="I2204" i="2"/>
  <c r="E2204" i="2"/>
  <c r="I2205" i="2"/>
  <c r="E2205" i="2"/>
  <c r="I2206" i="2"/>
  <c r="E2206" i="2"/>
  <c r="I2207" i="2"/>
  <c r="E2207" i="2"/>
  <c r="I2208" i="2"/>
  <c r="E2208" i="2"/>
  <c r="I2209" i="2"/>
  <c r="E2209" i="2"/>
  <c r="I2210" i="2"/>
  <c r="E2210" i="2"/>
  <c r="I2211" i="2"/>
  <c r="E2211" i="2"/>
  <c r="I2212" i="2"/>
  <c r="E2212" i="2"/>
  <c r="I2213" i="2"/>
  <c r="E2213" i="2"/>
  <c r="I2214" i="2"/>
  <c r="E2214" i="2"/>
  <c r="I2215" i="2"/>
  <c r="E2215" i="2"/>
  <c r="I2216" i="2"/>
  <c r="E2216" i="2"/>
  <c r="I2217" i="2"/>
  <c r="E2217" i="2"/>
  <c r="I2218" i="2"/>
  <c r="E2218" i="2"/>
  <c r="I2219" i="2"/>
  <c r="E2219" i="2"/>
  <c r="I2220" i="2"/>
  <c r="E2220" i="2"/>
  <c r="I2221" i="2"/>
  <c r="E2221" i="2"/>
  <c r="I2222" i="2"/>
  <c r="E2222" i="2"/>
  <c r="I2223" i="2"/>
  <c r="E2223" i="2"/>
  <c r="I2224" i="2"/>
  <c r="E2224" i="2"/>
  <c r="I2225" i="2"/>
  <c r="E2225" i="2"/>
  <c r="I2226" i="2"/>
  <c r="E2226" i="2"/>
  <c r="I2227" i="2"/>
  <c r="E2227" i="2"/>
  <c r="I2228" i="2"/>
  <c r="E2228" i="2"/>
  <c r="I2229" i="2"/>
  <c r="E2229" i="2"/>
  <c r="I2230" i="2"/>
  <c r="E2230" i="2"/>
  <c r="I2231" i="2"/>
  <c r="E2231" i="2"/>
  <c r="I2232" i="2"/>
  <c r="E2232" i="2"/>
  <c r="I2233" i="2"/>
  <c r="E2233" i="2"/>
  <c r="I2234" i="2"/>
  <c r="E2234" i="2"/>
  <c r="I2235" i="2"/>
  <c r="E2235" i="2"/>
  <c r="I2236" i="2"/>
  <c r="E2236" i="2"/>
  <c r="I2237" i="2"/>
  <c r="E2237" i="2"/>
  <c r="I2238" i="2"/>
  <c r="E2238" i="2"/>
  <c r="I2239" i="2"/>
  <c r="E2239" i="2"/>
  <c r="I2240" i="2"/>
  <c r="E2240" i="2"/>
  <c r="I2241" i="2"/>
  <c r="E2241" i="2"/>
  <c r="I2242" i="2"/>
  <c r="E2242" i="2"/>
  <c r="I2243" i="2"/>
  <c r="E2243" i="2"/>
  <c r="I2244" i="2"/>
  <c r="E2244" i="2"/>
  <c r="I2245" i="2"/>
  <c r="E2245" i="2"/>
  <c r="I2246" i="2"/>
  <c r="E2246" i="2"/>
  <c r="I2247" i="2"/>
  <c r="E2247" i="2"/>
  <c r="I2248" i="2"/>
  <c r="E2248" i="2"/>
  <c r="I2249" i="2"/>
  <c r="E2249" i="2"/>
  <c r="I2250" i="2"/>
  <c r="E2250" i="2"/>
  <c r="I2251" i="2"/>
  <c r="E2251" i="2"/>
  <c r="I2252" i="2"/>
  <c r="E2252" i="2"/>
  <c r="I2253" i="2"/>
  <c r="E2253" i="2"/>
  <c r="I2254" i="2"/>
  <c r="E2254" i="2"/>
  <c r="I2255" i="2"/>
  <c r="E2255" i="2"/>
  <c r="I2256" i="2"/>
  <c r="E2256" i="2"/>
  <c r="I2257" i="2"/>
  <c r="E2257" i="2"/>
  <c r="I2258" i="2"/>
  <c r="E2258" i="2"/>
  <c r="I2259" i="2"/>
  <c r="E2259" i="2"/>
  <c r="I2260" i="2"/>
  <c r="E2260" i="2"/>
  <c r="I2261" i="2"/>
  <c r="E2261" i="2"/>
  <c r="I2262" i="2"/>
  <c r="E2262" i="2"/>
  <c r="I2263" i="2"/>
  <c r="E2263" i="2"/>
  <c r="I2264" i="2"/>
  <c r="E2264" i="2"/>
  <c r="I2265" i="2"/>
  <c r="E2265" i="2"/>
  <c r="I2266" i="2"/>
  <c r="E2266" i="2"/>
  <c r="I2267" i="2"/>
  <c r="E2267" i="2"/>
  <c r="I2268" i="2"/>
  <c r="E2268" i="2"/>
  <c r="I2269" i="2"/>
  <c r="E2269" i="2"/>
  <c r="I2270" i="2"/>
  <c r="E2270" i="2"/>
  <c r="I2271" i="2"/>
  <c r="E2271" i="2"/>
  <c r="I2272" i="2"/>
  <c r="E2272" i="2"/>
  <c r="I2273" i="2"/>
  <c r="E2273" i="2"/>
  <c r="I2274" i="2"/>
  <c r="E2274" i="2"/>
  <c r="I2275" i="2"/>
  <c r="E2275" i="2"/>
  <c r="I2276" i="2"/>
  <c r="E2276" i="2"/>
  <c r="I2277" i="2"/>
  <c r="E2277" i="2"/>
  <c r="I2278" i="2"/>
  <c r="E2278" i="2"/>
  <c r="I2279" i="2"/>
  <c r="E2279" i="2"/>
  <c r="I2280" i="2"/>
  <c r="E2280" i="2"/>
  <c r="I2281" i="2"/>
  <c r="E2281" i="2"/>
  <c r="I2282" i="2"/>
  <c r="E2282" i="2"/>
  <c r="I2283" i="2"/>
  <c r="E2283" i="2"/>
  <c r="I2284" i="2"/>
  <c r="E2284" i="2"/>
  <c r="I2285" i="2"/>
  <c r="E2285" i="2"/>
  <c r="I2286" i="2"/>
  <c r="E2286" i="2"/>
  <c r="I2287" i="2"/>
  <c r="E2287" i="2"/>
  <c r="I2288" i="2"/>
  <c r="E2288" i="2"/>
  <c r="I2289" i="2"/>
  <c r="E2289" i="2"/>
  <c r="I2290" i="2"/>
  <c r="E2290" i="2"/>
  <c r="I2291" i="2"/>
  <c r="E2291" i="2"/>
  <c r="I2292" i="2"/>
  <c r="E2292" i="2"/>
  <c r="I2293" i="2"/>
  <c r="E2293" i="2"/>
  <c r="I2294" i="2"/>
  <c r="E2294" i="2"/>
  <c r="I2295" i="2"/>
  <c r="E2295" i="2"/>
  <c r="I2296" i="2"/>
  <c r="E2296" i="2"/>
  <c r="I2297" i="2"/>
  <c r="E2297" i="2"/>
  <c r="I2298" i="2"/>
  <c r="E2298" i="2"/>
  <c r="I2299" i="2"/>
  <c r="E2299" i="2"/>
  <c r="I2300" i="2"/>
  <c r="E2300" i="2"/>
  <c r="I2301" i="2"/>
  <c r="E2301" i="2"/>
  <c r="I2302" i="2"/>
  <c r="E2302" i="2"/>
  <c r="I2303" i="2"/>
  <c r="E2303" i="2"/>
  <c r="I2304" i="2"/>
  <c r="E2304" i="2"/>
  <c r="I2305" i="2"/>
  <c r="E2305" i="2"/>
  <c r="I2306" i="2"/>
  <c r="E2306" i="2"/>
  <c r="I2307" i="2"/>
  <c r="E2307" i="2"/>
  <c r="I2308" i="2"/>
  <c r="E2308" i="2"/>
  <c r="I2309" i="2"/>
  <c r="E2309" i="2"/>
  <c r="I2310" i="2"/>
  <c r="E2310" i="2"/>
  <c r="I2311" i="2"/>
  <c r="E2311" i="2"/>
  <c r="I2312" i="2"/>
  <c r="E2312" i="2"/>
  <c r="I2313" i="2"/>
  <c r="E2313" i="2"/>
  <c r="I2314" i="2"/>
  <c r="E2314" i="2"/>
  <c r="I2315" i="2"/>
  <c r="E2315" i="2"/>
  <c r="I2316" i="2"/>
  <c r="E2316" i="2"/>
  <c r="I2317" i="2"/>
  <c r="E2317" i="2"/>
  <c r="I2318" i="2"/>
  <c r="E2318" i="2"/>
  <c r="I2319" i="2"/>
  <c r="E2319" i="2"/>
  <c r="I2320" i="2"/>
  <c r="E2320" i="2"/>
  <c r="I2321" i="2"/>
  <c r="E2321" i="2"/>
  <c r="I2322" i="2"/>
  <c r="E2322" i="2"/>
  <c r="I2323" i="2"/>
  <c r="E2323" i="2"/>
  <c r="I2324" i="2"/>
  <c r="E2324" i="2"/>
  <c r="I2325" i="2"/>
  <c r="E2325" i="2"/>
  <c r="I2326" i="2"/>
  <c r="E2326" i="2"/>
  <c r="I2327" i="2"/>
  <c r="E2327" i="2"/>
  <c r="I2328" i="2"/>
  <c r="E2328" i="2"/>
  <c r="I2329" i="2"/>
  <c r="E2329" i="2"/>
  <c r="I2330" i="2"/>
  <c r="E2330" i="2"/>
  <c r="I2331" i="2"/>
  <c r="E2331" i="2"/>
  <c r="I2332" i="2"/>
  <c r="E2332" i="2"/>
  <c r="I2333" i="2"/>
  <c r="E2333" i="2"/>
  <c r="I2334" i="2"/>
  <c r="E2334" i="2"/>
  <c r="I2335" i="2"/>
  <c r="E2335" i="2"/>
  <c r="I2336" i="2"/>
  <c r="E2336" i="2"/>
  <c r="I2337" i="2"/>
  <c r="E2337" i="2"/>
  <c r="I2338" i="2"/>
  <c r="E2338" i="2"/>
  <c r="I2339" i="2"/>
  <c r="E2339" i="2"/>
  <c r="I2340" i="2"/>
  <c r="E2340" i="2"/>
  <c r="I2341" i="2"/>
  <c r="E2341" i="2"/>
  <c r="I2342" i="2"/>
  <c r="E2342" i="2"/>
  <c r="I2343" i="2"/>
  <c r="E2343" i="2"/>
  <c r="I2344" i="2"/>
  <c r="E2344" i="2"/>
  <c r="I2345" i="2"/>
  <c r="E2345" i="2"/>
  <c r="I2346" i="2"/>
  <c r="E2346" i="2"/>
  <c r="I2347" i="2"/>
  <c r="E2347" i="2"/>
  <c r="I2348" i="2"/>
  <c r="E2348" i="2"/>
  <c r="I2349" i="2"/>
  <c r="E2349" i="2"/>
  <c r="I2350" i="2"/>
  <c r="E2350" i="2"/>
  <c r="I2351" i="2"/>
  <c r="E2351" i="2"/>
  <c r="I2352" i="2"/>
  <c r="E2352" i="2"/>
  <c r="I2353" i="2"/>
  <c r="E2353" i="2"/>
  <c r="I2354" i="2"/>
  <c r="E2354" i="2"/>
  <c r="I2355" i="2"/>
  <c r="E2355" i="2"/>
  <c r="I2356" i="2"/>
  <c r="E2356" i="2"/>
  <c r="I2357" i="2"/>
  <c r="E2357" i="2"/>
  <c r="I2358" i="2"/>
  <c r="E2358" i="2"/>
  <c r="I2359" i="2"/>
  <c r="E2359" i="2"/>
  <c r="I2360" i="2"/>
  <c r="E2360" i="2"/>
  <c r="I2361" i="2"/>
  <c r="E2361" i="2"/>
  <c r="I2362" i="2"/>
  <c r="E2362" i="2"/>
  <c r="I2363" i="2"/>
  <c r="E2363" i="2"/>
  <c r="I2364" i="2"/>
  <c r="E2364" i="2"/>
  <c r="I2365" i="2"/>
  <c r="E2365" i="2"/>
  <c r="I2366" i="2"/>
  <c r="E2366" i="2"/>
  <c r="I2367" i="2"/>
  <c r="E2367" i="2"/>
  <c r="I2368" i="2"/>
  <c r="E2368" i="2"/>
  <c r="I2369" i="2"/>
  <c r="E2369" i="2"/>
  <c r="I2370" i="2"/>
  <c r="E2370" i="2"/>
  <c r="I2371" i="2"/>
  <c r="E2371" i="2"/>
  <c r="A2372" i="2"/>
  <c r="I2372" i="2" s="1"/>
  <c r="C2372" i="2"/>
  <c r="E2372" i="2"/>
  <c r="A2373" i="2"/>
  <c r="I2373" i="2" s="1"/>
  <c r="C2373" i="2"/>
  <c r="E2373" i="2"/>
  <c r="A2374" i="2"/>
  <c r="I2374" i="2" s="1"/>
  <c r="C2374" i="2"/>
  <c r="E2374" i="2"/>
  <c r="A2375" i="2"/>
  <c r="I2375" i="2" s="1"/>
  <c r="C2375" i="2"/>
  <c r="E2375" i="2"/>
  <c r="A2376" i="2"/>
  <c r="I2376" i="2" s="1"/>
  <c r="C2376" i="2"/>
  <c r="E2376" i="2"/>
  <c r="A2377" i="2"/>
  <c r="I2377" i="2" s="1"/>
  <c r="C2377" i="2"/>
  <c r="E2377" i="2"/>
  <c r="A2378" i="2"/>
  <c r="I2378" i="2" s="1"/>
  <c r="C2378" i="2"/>
  <c r="E2378" i="2"/>
  <c r="A2379" i="2"/>
  <c r="I2379" i="2" s="1"/>
  <c r="C2379" i="2"/>
  <c r="E2379" i="2"/>
  <c r="A2380" i="2"/>
  <c r="I2380" i="2" s="1"/>
  <c r="C2380" i="2"/>
  <c r="E2380" i="2"/>
  <c r="A2381" i="2"/>
  <c r="I2381" i="2" s="1"/>
  <c r="C2381" i="2"/>
  <c r="E2381" i="2"/>
  <c r="A2382" i="2"/>
  <c r="I2382" i="2" s="1"/>
  <c r="C2382" i="2"/>
  <c r="E2382" i="2"/>
  <c r="A2383" i="2"/>
  <c r="I2383" i="2" s="1"/>
  <c r="C2383" i="2"/>
  <c r="E2383" i="2"/>
  <c r="A2384" i="2"/>
  <c r="I2384" i="2" s="1"/>
  <c r="C2384" i="2"/>
  <c r="E2384" i="2"/>
  <c r="A2385" i="2"/>
  <c r="I2385" i="2" s="1"/>
  <c r="C2385" i="2"/>
  <c r="E2385" i="2"/>
  <c r="A2386" i="2"/>
  <c r="I2386" i="2" s="1"/>
  <c r="C2386" i="2"/>
  <c r="E2386" i="2"/>
  <c r="A2387" i="2"/>
  <c r="I2387" i="2" s="1"/>
  <c r="C2387" i="2"/>
  <c r="E2387" i="2"/>
  <c r="A2388" i="2"/>
  <c r="I2388" i="2" s="1"/>
  <c r="C2388" i="2"/>
  <c r="E2388" i="2"/>
  <c r="A2389" i="2"/>
  <c r="I2389" i="2" s="1"/>
  <c r="C2389" i="2"/>
  <c r="E2389" i="2"/>
  <c r="A2390" i="2"/>
  <c r="I2390" i="2" s="1"/>
  <c r="C2390" i="2"/>
  <c r="E2390" i="2"/>
  <c r="A2391" i="2"/>
  <c r="I2391" i="2" s="1"/>
  <c r="C2391" i="2"/>
  <c r="E2391" i="2"/>
  <c r="A2392" i="2"/>
  <c r="I2392" i="2" s="1"/>
  <c r="C2392" i="2"/>
  <c r="E2392" i="2"/>
  <c r="A2393" i="2"/>
  <c r="I2393" i="2" s="1"/>
  <c r="C2393" i="2"/>
  <c r="E2393" i="2"/>
  <c r="A2394" i="2"/>
  <c r="I2394" i="2" s="1"/>
  <c r="C2394" i="2"/>
  <c r="E2394" i="2"/>
  <c r="A2395" i="2"/>
  <c r="I2395" i="2" s="1"/>
  <c r="C2395" i="2"/>
  <c r="E2395" i="2"/>
  <c r="A2396" i="2"/>
  <c r="I2396" i="2" s="1"/>
  <c r="C2396" i="2"/>
  <c r="E2396" i="2"/>
  <c r="A2397" i="2"/>
  <c r="I2397" i="2" s="1"/>
  <c r="C2397" i="2"/>
  <c r="E2397" i="2"/>
  <c r="A2398" i="2"/>
  <c r="I2398" i="2" s="1"/>
  <c r="C2398" i="2"/>
  <c r="E2398" i="2"/>
  <c r="A2399" i="2"/>
  <c r="I2399" i="2" s="1"/>
  <c r="C2399" i="2"/>
  <c r="E2399" i="2"/>
  <c r="A2400" i="2"/>
  <c r="I2400" i="2" s="1"/>
  <c r="C2400" i="2"/>
  <c r="E2400" i="2"/>
  <c r="A2401" i="2"/>
  <c r="I2401" i="2" s="1"/>
  <c r="C2401" i="2"/>
  <c r="E2401" i="2"/>
  <c r="A2402" i="2"/>
  <c r="I2402" i="2" s="1"/>
  <c r="C2402" i="2"/>
  <c r="E2402" i="2"/>
  <c r="A2403" i="2"/>
  <c r="I2403" i="2" s="1"/>
  <c r="C2403" i="2"/>
  <c r="E2403" i="2"/>
  <c r="A2404" i="2"/>
  <c r="I2404" i="2" s="1"/>
  <c r="C2404" i="2"/>
  <c r="E2404" i="2"/>
  <c r="A2405" i="2"/>
  <c r="I2405" i="2" s="1"/>
  <c r="C2405" i="2"/>
  <c r="E2405" i="2"/>
  <c r="A2406" i="2"/>
  <c r="I2406" i="2" s="1"/>
  <c r="C2406" i="2"/>
  <c r="E2406" i="2"/>
  <c r="A2407" i="2"/>
  <c r="I2407" i="2" s="1"/>
  <c r="C2407" i="2"/>
  <c r="E2407" i="2"/>
  <c r="A2408" i="2"/>
  <c r="I2408" i="2" s="1"/>
  <c r="C2408" i="2"/>
  <c r="E2408" i="2"/>
  <c r="A2409" i="2"/>
  <c r="I2409" i="2" s="1"/>
  <c r="C2409" i="2"/>
  <c r="E2409" i="2"/>
  <c r="A2410" i="2"/>
  <c r="I2410" i="2" s="1"/>
  <c r="C2410" i="2"/>
  <c r="E2410" i="2"/>
  <c r="A2411" i="2"/>
  <c r="I2411" i="2" s="1"/>
  <c r="C2411" i="2"/>
  <c r="E2411" i="2"/>
  <c r="A2412" i="2"/>
  <c r="I2412" i="2" s="1"/>
  <c r="C2412" i="2"/>
  <c r="E2412" i="2"/>
  <c r="A2413" i="2"/>
  <c r="I2413" i="2" s="1"/>
  <c r="C2413" i="2"/>
  <c r="E2413" i="2"/>
  <c r="A2414" i="2"/>
  <c r="I2414" i="2" s="1"/>
  <c r="C2414" i="2"/>
  <c r="E2414" i="2"/>
  <c r="A2415" i="2"/>
  <c r="I2415" i="2" s="1"/>
  <c r="C2415" i="2"/>
  <c r="E2415" i="2"/>
  <c r="A2416" i="2"/>
  <c r="I2416" i="2" s="1"/>
  <c r="C2416" i="2"/>
  <c r="E2416" i="2"/>
  <c r="A2417" i="2"/>
  <c r="I2417" i="2" s="1"/>
  <c r="C2417" i="2"/>
  <c r="E2417" i="2"/>
  <c r="A2418" i="2"/>
  <c r="I2418" i="2" s="1"/>
  <c r="C2418" i="2"/>
  <c r="E2418" i="2"/>
  <c r="A2419" i="2"/>
  <c r="I2419" i="2" s="1"/>
  <c r="C2419" i="2"/>
  <c r="E2419" i="2"/>
  <c r="A2420" i="2"/>
  <c r="I2420" i="2" s="1"/>
  <c r="C2420" i="2"/>
  <c r="E2420" i="2"/>
  <c r="A2421" i="2"/>
  <c r="I2421" i="2" s="1"/>
  <c r="C2421" i="2"/>
  <c r="E2421" i="2"/>
  <c r="A2422" i="2"/>
  <c r="I2422" i="2" s="1"/>
  <c r="C2422" i="2"/>
  <c r="E2422" i="2"/>
  <c r="A2423" i="2"/>
  <c r="I2423" i="2" s="1"/>
  <c r="C2423" i="2"/>
  <c r="E2423" i="2"/>
  <c r="A2424" i="2"/>
  <c r="I2424" i="2" s="1"/>
  <c r="C2424" i="2"/>
  <c r="E2424" i="2"/>
  <c r="A2425" i="2"/>
  <c r="I2425" i="2" s="1"/>
  <c r="C2425" i="2"/>
  <c r="E2425" i="2"/>
  <c r="A2426" i="2"/>
  <c r="I2426" i="2" s="1"/>
  <c r="C2426" i="2"/>
  <c r="E2426" i="2"/>
  <c r="A2427" i="2"/>
  <c r="I2427" i="2" s="1"/>
  <c r="C2427" i="2"/>
  <c r="E2427" i="2"/>
  <c r="A2428" i="2"/>
  <c r="I2428" i="2" s="1"/>
  <c r="C2428" i="2"/>
  <c r="E2428" i="2"/>
  <c r="A2429" i="2"/>
  <c r="I2429" i="2" s="1"/>
  <c r="C2429" i="2"/>
  <c r="E2429" i="2"/>
  <c r="A2430" i="2"/>
  <c r="I2430" i="2" s="1"/>
  <c r="C2430" i="2"/>
  <c r="E2430" i="2"/>
  <c r="A2431" i="2"/>
  <c r="I2431" i="2" s="1"/>
  <c r="C2431" i="2"/>
  <c r="E2431" i="2"/>
  <c r="A2432" i="2"/>
  <c r="I2432" i="2" s="1"/>
  <c r="C2432" i="2"/>
  <c r="E2432" i="2"/>
  <c r="A2433" i="2"/>
  <c r="I2433" i="2" s="1"/>
  <c r="C2433" i="2"/>
  <c r="E2433" i="2"/>
  <c r="A2434" i="2"/>
  <c r="I2434" i="2" s="1"/>
  <c r="C2434" i="2"/>
  <c r="E2434" i="2"/>
  <c r="A2435" i="2"/>
  <c r="I2435" i="2" s="1"/>
  <c r="C2435" i="2"/>
  <c r="E2435" i="2"/>
  <c r="A2436" i="2"/>
  <c r="I2436" i="2" s="1"/>
  <c r="C2436" i="2"/>
  <c r="E2436" i="2"/>
  <c r="A2437" i="2"/>
  <c r="I2437" i="2" s="1"/>
  <c r="C2437" i="2"/>
  <c r="E2437" i="2"/>
  <c r="A2438" i="2"/>
  <c r="I2438" i="2" s="1"/>
  <c r="C2438" i="2"/>
  <c r="E2438" i="2"/>
  <c r="A2439" i="2"/>
  <c r="I2439" i="2" s="1"/>
  <c r="C2439" i="2"/>
  <c r="E2439" i="2"/>
  <c r="A2440" i="2"/>
  <c r="I2440" i="2" s="1"/>
  <c r="C2440" i="2"/>
  <c r="E2440" i="2"/>
  <c r="A2441" i="2"/>
  <c r="I2441" i="2" s="1"/>
  <c r="C2441" i="2"/>
  <c r="E2441" i="2"/>
  <c r="A2442" i="2"/>
  <c r="I2442" i="2" s="1"/>
  <c r="C2442" i="2"/>
  <c r="E2442" i="2"/>
  <c r="A2443" i="2"/>
  <c r="I2443" i="2" s="1"/>
  <c r="C2443" i="2"/>
  <c r="E2443" i="2"/>
  <c r="A2444" i="2"/>
  <c r="I2444" i="2" s="1"/>
  <c r="C2444" i="2"/>
  <c r="E2444" i="2"/>
  <c r="A2445" i="2"/>
  <c r="I2445" i="2" s="1"/>
  <c r="C2445" i="2"/>
  <c r="E2445" i="2"/>
  <c r="A2446" i="2"/>
  <c r="I2446" i="2" s="1"/>
  <c r="C2446" i="2"/>
  <c r="E2446" i="2"/>
  <c r="A2447" i="2"/>
  <c r="I2447" i="2" s="1"/>
  <c r="C2447" i="2"/>
  <c r="E2447" i="2"/>
  <c r="A2448" i="2"/>
  <c r="I2448" i="2" s="1"/>
  <c r="C2448" i="2"/>
  <c r="E2448" i="2"/>
  <c r="A2449" i="2"/>
  <c r="I2449" i="2" s="1"/>
  <c r="C2449" i="2"/>
  <c r="E2449" i="2"/>
  <c r="A2450" i="2"/>
  <c r="I2450" i="2" s="1"/>
  <c r="C2450" i="2"/>
  <c r="E2450" i="2"/>
  <c r="A2451" i="2"/>
  <c r="I2451" i="2" s="1"/>
  <c r="C2451" i="2"/>
  <c r="E2451" i="2"/>
  <c r="A2452" i="2"/>
  <c r="I2452" i="2" s="1"/>
  <c r="C2452" i="2"/>
  <c r="E2452" i="2"/>
  <c r="A2453" i="2"/>
  <c r="I2453" i="2" s="1"/>
  <c r="C2453" i="2"/>
  <c r="E2453" i="2"/>
  <c r="A2454" i="2"/>
  <c r="I2454" i="2" s="1"/>
  <c r="C2454" i="2"/>
  <c r="E2454" i="2"/>
  <c r="A2455" i="2"/>
  <c r="I2455" i="2" s="1"/>
  <c r="C2455" i="2"/>
  <c r="E2455" i="2"/>
  <c r="A2456" i="2"/>
  <c r="I2456" i="2" s="1"/>
  <c r="C2456" i="2"/>
  <c r="E2456" i="2"/>
  <c r="A2457" i="2"/>
  <c r="I2457" i="2" s="1"/>
  <c r="C2457" i="2"/>
  <c r="E2457" i="2"/>
  <c r="A2458" i="2"/>
  <c r="I2458" i="2" s="1"/>
  <c r="C2458" i="2"/>
  <c r="E2458" i="2"/>
  <c r="A2459" i="2"/>
  <c r="I2459" i="2" s="1"/>
  <c r="C2459" i="2"/>
  <c r="E2459" i="2"/>
  <c r="A2460" i="2"/>
  <c r="I2460" i="2" s="1"/>
  <c r="C2460" i="2"/>
  <c r="E2460" i="2"/>
  <c r="A2461" i="2"/>
  <c r="I2461" i="2" s="1"/>
  <c r="C2461" i="2"/>
  <c r="E2461" i="2"/>
  <c r="A2462" i="2"/>
  <c r="I2462" i="2" s="1"/>
  <c r="C2462" i="2"/>
  <c r="E2462" i="2"/>
  <c r="A2463" i="2"/>
  <c r="I2463" i="2" s="1"/>
  <c r="C2463" i="2"/>
  <c r="E2463" i="2"/>
  <c r="A2464" i="2"/>
  <c r="I2464" i="2" s="1"/>
  <c r="C2464" i="2"/>
  <c r="E2464" i="2"/>
  <c r="A2465" i="2"/>
  <c r="I2465" i="2" s="1"/>
  <c r="C2465" i="2"/>
  <c r="E2465" i="2"/>
  <c r="A2466" i="2"/>
  <c r="I2466" i="2" s="1"/>
  <c r="C2466" i="2"/>
  <c r="E2466" i="2"/>
  <c r="A2467" i="2"/>
  <c r="I2467" i="2" s="1"/>
  <c r="C2467" i="2"/>
  <c r="E2467" i="2"/>
  <c r="A2468" i="2"/>
  <c r="I2468" i="2" s="1"/>
  <c r="C2468" i="2"/>
  <c r="E2468" i="2"/>
  <c r="A2469" i="2"/>
  <c r="I2469" i="2" s="1"/>
  <c r="C2469" i="2"/>
  <c r="E2469" i="2"/>
  <c r="A2470" i="2"/>
  <c r="I2470" i="2" s="1"/>
  <c r="C2470" i="2"/>
  <c r="E2470" i="2"/>
  <c r="A2471" i="2"/>
  <c r="I2471" i="2" s="1"/>
  <c r="C2471" i="2"/>
  <c r="E2471" i="2"/>
  <c r="A2472" i="2"/>
  <c r="I2472" i="2" s="1"/>
  <c r="C2472" i="2"/>
  <c r="E2472" i="2"/>
  <c r="A2473" i="2"/>
  <c r="I2473" i="2" s="1"/>
  <c r="C2473" i="2"/>
  <c r="E2473" i="2"/>
  <c r="A2474" i="2"/>
  <c r="I2474" i="2" s="1"/>
  <c r="C2474" i="2"/>
  <c r="E2474" i="2"/>
  <c r="A2475" i="2"/>
  <c r="I2475" i="2" s="1"/>
  <c r="C2475" i="2"/>
  <c r="E2475" i="2"/>
  <c r="A2476" i="2"/>
  <c r="I2476" i="2" s="1"/>
  <c r="C2476" i="2"/>
  <c r="E2476" i="2"/>
  <c r="A2477" i="2"/>
  <c r="I2477" i="2" s="1"/>
  <c r="C2477" i="2"/>
  <c r="E2477" i="2"/>
  <c r="A2478" i="2"/>
  <c r="I2478" i="2" s="1"/>
  <c r="C2478" i="2"/>
  <c r="E2478" i="2"/>
  <c r="A2479" i="2"/>
  <c r="I2479" i="2" s="1"/>
  <c r="C2479" i="2"/>
  <c r="E2479" i="2"/>
  <c r="A2480" i="2"/>
  <c r="I2480" i="2" s="1"/>
  <c r="C2480" i="2"/>
  <c r="E2480" i="2"/>
  <c r="A2481" i="2"/>
  <c r="I2481" i="2" s="1"/>
  <c r="C2481" i="2"/>
  <c r="E2481" i="2"/>
  <c r="A2482" i="2"/>
  <c r="I2482" i="2" s="1"/>
  <c r="C2482" i="2"/>
  <c r="E2482" i="2"/>
  <c r="A2483" i="2"/>
  <c r="I2483" i="2" s="1"/>
  <c r="C2483" i="2"/>
  <c r="E2483" i="2"/>
  <c r="A2484" i="2"/>
  <c r="I2484" i="2" s="1"/>
  <c r="C2484" i="2"/>
  <c r="E2484" i="2"/>
  <c r="A2485" i="2"/>
  <c r="I2485" i="2" s="1"/>
  <c r="C2485" i="2"/>
  <c r="E2485" i="2"/>
  <c r="A2486" i="2"/>
  <c r="I2486" i="2" s="1"/>
  <c r="C2486" i="2"/>
  <c r="E2486" i="2"/>
  <c r="A2487" i="2"/>
  <c r="I2487" i="2" s="1"/>
  <c r="C2487" i="2"/>
  <c r="E2487" i="2"/>
  <c r="A2488" i="2"/>
  <c r="I2488" i="2" s="1"/>
  <c r="C2488" i="2"/>
  <c r="E2488" i="2"/>
  <c r="A2489" i="2"/>
  <c r="I2489" i="2" s="1"/>
  <c r="C2489" i="2"/>
  <c r="E2489" i="2"/>
  <c r="A2490" i="2"/>
  <c r="I2490" i="2" s="1"/>
  <c r="C2490" i="2"/>
  <c r="E2490" i="2"/>
  <c r="A2491" i="2"/>
  <c r="I2491" i="2" s="1"/>
  <c r="C2491" i="2"/>
  <c r="E2491" i="2"/>
  <c r="A2492" i="2"/>
  <c r="I2492" i="2" s="1"/>
  <c r="C2492" i="2"/>
  <c r="E2492" i="2"/>
  <c r="A2493" i="2"/>
  <c r="I2493" i="2" s="1"/>
  <c r="C2493" i="2"/>
  <c r="E2493" i="2"/>
  <c r="A2494" i="2"/>
  <c r="I2494" i="2" s="1"/>
  <c r="C2494" i="2"/>
  <c r="E2494" i="2"/>
  <c r="A2495" i="2"/>
  <c r="I2495" i="2" s="1"/>
  <c r="C2495" i="2"/>
  <c r="E2495" i="2"/>
  <c r="A2496" i="2"/>
  <c r="I2496" i="2" s="1"/>
  <c r="C2496" i="2"/>
  <c r="E2496" i="2"/>
  <c r="A2497" i="2"/>
  <c r="I2497" i="2" s="1"/>
  <c r="C2497" i="2"/>
  <c r="E2497" i="2"/>
  <c r="A2498" i="2"/>
  <c r="I2498" i="2" s="1"/>
  <c r="C2498" i="2"/>
  <c r="E2498" i="2"/>
  <c r="A2499" i="2"/>
  <c r="I2499" i="2" s="1"/>
  <c r="C2499" i="2"/>
  <c r="E2499" i="2"/>
  <c r="A2500" i="2"/>
  <c r="I2500" i="2" s="1"/>
  <c r="C2500" i="2"/>
  <c r="E2500" i="2"/>
  <c r="A2501" i="2"/>
  <c r="I2501" i="2" s="1"/>
  <c r="C2501" i="2"/>
  <c r="E2501" i="2"/>
  <c r="A2502" i="2"/>
  <c r="I2502" i="2" s="1"/>
  <c r="C2502" i="2"/>
  <c r="E2502" i="2"/>
  <c r="A2503" i="2"/>
  <c r="I2503" i="2" s="1"/>
  <c r="C2503" i="2"/>
  <c r="E2503" i="2"/>
  <c r="A2504" i="2"/>
  <c r="I2504" i="2" s="1"/>
  <c r="C2504" i="2"/>
  <c r="E2504" i="2"/>
  <c r="A2505" i="2"/>
  <c r="I2505" i="2" s="1"/>
  <c r="C2505" i="2"/>
  <c r="E2505" i="2"/>
  <c r="A2506" i="2"/>
  <c r="I2506" i="2" s="1"/>
  <c r="C2506" i="2"/>
  <c r="E2506" i="2"/>
  <c r="A2507" i="2"/>
  <c r="I2507" i="2" s="1"/>
  <c r="C2507" i="2"/>
  <c r="E2507" i="2"/>
  <c r="A2508" i="2"/>
  <c r="I2508" i="2" s="1"/>
  <c r="C2508" i="2"/>
  <c r="E2508" i="2"/>
  <c r="A2509" i="2"/>
  <c r="I2509" i="2" s="1"/>
  <c r="C2509" i="2"/>
  <c r="E2509" i="2"/>
  <c r="A2510" i="2"/>
  <c r="I2510" i="2" s="1"/>
  <c r="C2510" i="2"/>
  <c r="E2510" i="2"/>
  <c r="A2511" i="2"/>
  <c r="I2511" i="2" s="1"/>
  <c r="C2511" i="2"/>
  <c r="E2511" i="2"/>
  <c r="A2512" i="2"/>
  <c r="I2512" i="2" s="1"/>
  <c r="C2512" i="2"/>
  <c r="E2512" i="2"/>
  <c r="A2513" i="2"/>
  <c r="I2513" i="2" s="1"/>
  <c r="C2513" i="2"/>
  <c r="E2513" i="2"/>
  <c r="A2514" i="2"/>
  <c r="I2514" i="2" s="1"/>
  <c r="C2514" i="2"/>
  <c r="E2514" i="2"/>
  <c r="A2515" i="2"/>
  <c r="I2515" i="2" s="1"/>
  <c r="C2515" i="2"/>
  <c r="E2515" i="2"/>
  <c r="A2516" i="2"/>
  <c r="I2516" i="2" s="1"/>
  <c r="C2516" i="2"/>
  <c r="E2516" i="2"/>
  <c r="A2517" i="2"/>
  <c r="I2517" i="2" s="1"/>
  <c r="C2517" i="2"/>
  <c r="E2517" i="2"/>
  <c r="A2518" i="2"/>
  <c r="I2518" i="2" s="1"/>
  <c r="C2518" i="2"/>
  <c r="E2518" i="2"/>
  <c r="A2519" i="2"/>
  <c r="I2519" i="2" s="1"/>
  <c r="C2519" i="2"/>
  <c r="E2519" i="2"/>
  <c r="A2520" i="2"/>
  <c r="I2520" i="2" s="1"/>
  <c r="C2520" i="2"/>
  <c r="E2520" i="2"/>
  <c r="A2521" i="2"/>
  <c r="I2521" i="2" s="1"/>
  <c r="C2521" i="2"/>
  <c r="E2521" i="2"/>
  <c r="A2522" i="2"/>
  <c r="I2522" i="2" s="1"/>
  <c r="C2522" i="2"/>
  <c r="E2522" i="2"/>
  <c r="A2523" i="2"/>
  <c r="I2523" i="2" s="1"/>
  <c r="C2523" i="2"/>
  <c r="E2523" i="2"/>
  <c r="A2524" i="2"/>
  <c r="I2524" i="2" s="1"/>
  <c r="C2524" i="2"/>
  <c r="E2524" i="2"/>
  <c r="A2525" i="2"/>
  <c r="I2525" i="2" s="1"/>
  <c r="C2525" i="2"/>
  <c r="E2525" i="2"/>
  <c r="A2526" i="2"/>
  <c r="I2526" i="2" s="1"/>
  <c r="C2526" i="2"/>
  <c r="E2526" i="2"/>
  <c r="A2527" i="2"/>
  <c r="I2527" i="2" s="1"/>
  <c r="C2527" i="2"/>
  <c r="E2527" i="2"/>
  <c r="A2528" i="2"/>
  <c r="I2528" i="2" s="1"/>
  <c r="C2528" i="2"/>
  <c r="E2528" i="2"/>
  <c r="A2529" i="2"/>
  <c r="I2529" i="2" s="1"/>
  <c r="C2529" i="2"/>
  <c r="E2529" i="2"/>
  <c r="A2530" i="2"/>
  <c r="I2530" i="2" s="1"/>
  <c r="C2530" i="2"/>
  <c r="E2530" i="2"/>
  <c r="A2531" i="2"/>
  <c r="I2531" i="2" s="1"/>
  <c r="C2531" i="2"/>
  <c r="E2531" i="2"/>
  <c r="A2532" i="2"/>
  <c r="I2532" i="2" s="1"/>
  <c r="C2532" i="2"/>
  <c r="E2532" i="2"/>
  <c r="A2533" i="2"/>
  <c r="I2533" i="2" s="1"/>
  <c r="C2533" i="2"/>
  <c r="E2533" i="2"/>
  <c r="A2534" i="2"/>
  <c r="I2534" i="2" s="1"/>
  <c r="C2534" i="2"/>
  <c r="E2534" i="2"/>
  <c r="A2535" i="2"/>
  <c r="I2535" i="2" s="1"/>
  <c r="C2535" i="2"/>
  <c r="E2535" i="2"/>
  <c r="A2536" i="2"/>
  <c r="I2536" i="2" s="1"/>
  <c r="C2536" i="2"/>
  <c r="E2536" i="2"/>
  <c r="A2537" i="2"/>
  <c r="I2537" i="2" s="1"/>
  <c r="C2537" i="2"/>
  <c r="E2537" i="2"/>
  <c r="A2538" i="2"/>
  <c r="I2538" i="2" s="1"/>
  <c r="C2538" i="2"/>
  <c r="E2538" i="2"/>
  <c r="A2539" i="2"/>
  <c r="I2539" i="2" s="1"/>
  <c r="C2539" i="2"/>
  <c r="E2539" i="2"/>
  <c r="A2540" i="2"/>
  <c r="I2540" i="2" s="1"/>
  <c r="C2540" i="2"/>
  <c r="E2540" i="2"/>
  <c r="A2541" i="2"/>
  <c r="I2541" i="2" s="1"/>
  <c r="C2541" i="2"/>
  <c r="E2541" i="2"/>
  <c r="A2542" i="2"/>
  <c r="I2542" i="2" s="1"/>
  <c r="C2542" i="2"/>
  <c r="E2542" i="2"/>
  <c r="A2543" i="2"/>
  <c r="I2543" i="2" s="1"/>
  <c r="C2543" i="2"/>
  <c r="E2543" i="2"/>
  <c r="A2544" i="2"/>
  <c r="I2544" i="2" s="1"/>
  <c r="C2544" i="2"/>
  <c r="E2544" i="2"/>
  <c r="A2545" i="2"/>
  <c r="I2545" i="2" s="1"/>
  <c r="C2545" i="2"/>
  <c r="E2545" i="2"/>
  <c r="A2546" i="2"/>
  <c r="I2546" i="2" s="1"/>
  <c r="C2546" i="2"/>
  <c r="E2546" i="2"/>
  <c r="A2547" i="2"/>
  <c r="I2547" i="2" s="1"/>
  <c r="C2547" i="2"/>
  <c r="E2547" i="2"/>
  <c r="A2548" i="2"/>
  <c r="I2548" i="2" s="1"/>
  <c r="C2548" i="2"/>
  <c r="E2548" i="2"/>
  <c r="A2549" i="2"/>
  <c r="I2549" i="2" s="1"/>
  <c r="C2549" i="2"/>
  <c r="E2549" i="2"/>
  <c r="A2550" i="2"/>
  <c r="I2550" i="2" s="1"/>
  <c r="C2550" i="2"/>
  <c r="E2550" i="2"/>
  <c r="A2551" i="2"/>
  <c r="I2551" i="2" s="1"/>
  <c r="C2551" i="2"/>
  <c r="E2551" i="2"/>
  <c r="A2552" i="2"/>
  <c r="I2552" i="2" s="1"/>
  <c r="C2552" i="2"/>
  <c r="E2552" i="2"/>
  <c r="A2553" i="2"/>
  <c r="I2553" i="2" s="1"/>
  <c r="C2553" i="2"/>
  <c r="E2553" i="2"/>
  <c r="A2554" i="2"/>
  <c r="I2554" i="2" s="1"/>
  <c r="C2554" i="2"/>
  <c r="E2554" i="2"/>
  <c r="A2555" i="2"/>
  <c r="I2555" i="2" s="1"/>
  <c r="C2555" i="2"/>
  <c r="E2555" i="2"/>
  <c r="A2556" i="2"/>
  <c r="I2556" i="2" s="1"/>
  <c r="C2556" i="2"/>
  <c r="E2556" i="2"/>
  <c r="A2557" i="2"/>
  <c r="I2557" i="2" s="1"/>
  <c r="C2557" i="2"/>
  <c r="E2557" i="2"/>
  <c r="A2558" i="2"/>
  <c r="I2558" i="2" s="1"/>
  <c r="C2558" i="2"/>
  <c r="E2558" i="2"/>
  <c r="A2559" i="2"/>
  <c r="I2559" i="2" s="1"/>
  <c r="C2559" i="2"/>
  <c r="E2559" i="2"/>
  <c r="A2560" i="2"/>
  <c r="I2560" i="2" s="1"/>
  <c r="C2560" i="2"/>
  <c r="E2560" i="2"/>
  <c r="A2561" i="2"/>
  <c r="I2561" i="2" s="1"/>
  <c r="C2561" i="2"/>
  <c r="E2561" i="2"/>
  <c r="A2562" i="2"/>
  <c r="I2562" i="2" s="1"/>
  <c r="C2562" i="2"/>
  <c r="E2562" i="2"/>
  <c r="A2563" i="2"/>
  <c r="I2563" i="2" s="1"/>
  <c r="C2563" i="2"/>
  <c r="E2563" i="2"/>
  <c r="A2564" i="2"/>
  <c r="I2564" i="2" s="1"/>
  <c r="C2564" i="2"/>
  <c r="E2564" i="2"/>
  <c r="A2565" i="2"/>
  <c r="I2565" i="2" s="1"/>
  <c r="C2565" i="2"/>
  <c r="E2565" i="2"/>
  <c r="A2566" i="2"/>
  <c r="I2566" i="2" s="1"/>
  <c r="C2566" i="2"/>
  <c r="E2566" i="2"/>
  <c r="A2567" i="2"/>
  <c r="I2567" i="2" s="1"/>
  <c r="C2567" i="2"/>
  <c r="E2567" i="2"/>
  <c r="A2568" i="2"/>
  <c r="I2568" i="2" s="1"/>
  <c r="C2568" i="2"/>
  <c r="E2568" i="2"/>
  <c r="A2569" i="2"/>
  <c r="I2569" i="2" s="1"/>
  <c r="C2569" i="2"/>
  <c r="E2569" i="2"/>
  <c r="A2570" i="2"/>
  <c r="I2570" i="2" s="1"/>
  <c r="C2570" i="2"/>
  <c r="E2570" i="2"/>
  <c r="A2571" i="2"/>
  <c r="I2571" i="2" s="1"/>
  <c r="C2571" i="2"/>
  <c r="E2571" i="2"/>
  <c r="A2572" i="2"/>
  <c r="I2572" i="2" s="1"/>
  <c r="C2572" i="2"/>
  <c r="E2572" i="2"/>
  <c r="A2573" i="2"/>
  <c r="I2573" i="2" s="1"/>
  <c r="C2573" i="2"/>
  <c r="E2573" i="2"/>
  <c r="A2574" i="2"/>
  <c r="I2574" i="2" s="1"/>
  <c r="C2574" i="2"/>
  <c r="E2574" i="2"/>
  <c r="A2575" i="2"/>
  <c r="I2575" i="2" s="1"/>
  <c r="C2575" i="2"/>
  <c r="E2575" i="2"/>
  <c r="A2576" i="2"/>
  <c r="I2576" i="2" s="1"/>
  <c r="C2576" i="2"/>
  <c r="E2576" i="2"/>
  <c r="A2577" i="2"/>
  <c r="I2577" i="2" s="1"/>
  <c r="C2577" i="2"/>
  <c r="E2577" i="2"/>
  <c r="A2578" i="2"/>
  <c r="I2578" i="2" s="1"/>
  <c r="C2578" i="2"/>
  <c r="E2578" i="2"/>
  <c r="A2579" i="2"/>
  <c r="I2579" i="2" s="1"/>
  <c r="C2579" i="2"/>
  <c r="E2579" i="2"/>
  <c r="A2580" i="2"/>
  <c r="I2580" i="2" s="1"/>
  <c r="C2580" i="2"/>
  <c r="E2580" i="2"/>
  <c r="A2581" i="2"/>
  <c r="I2581" i="2" s="1"/>
  <c r="C2581" i="2"/>
  <c r="E2581" i="2"/>
  <c r="A2582" i="2"/>
  <c r="I2582" i="2" s="1"/>
  <c r="C2582" i="2"/>
  <c r="E2582" i="2"/>
  <c r="A2583" i="2"/>
  <c r="I2583" i="2" s="1"/>
  <c r="C2583" i="2"/>
  <c r="E2583" i="2"/>
  <c r="A2584" i="2"/>
  <c r="I2584" i="2" s="1"/>
  <c r="C2584" i="2"/>
  <c r="E2584" i="2"/>
  <c r="A2585" i="2"/>
  <c r="I2585" i="2" s="1"/>
  <c r="C2585" i="2"/>
  <c r="E2585" i="2"/>
  <c r="A2586" i="2"/>
  <c r="I2586" i="2" s="1"/>
  <c r="C2586" i="2"/>
  <c r="E2586" i="2"/>
  <c r="A2587" i="2"/>
  <c r="I2587" i="2" s="1"/>
  <c r="C2587" i="2"/>
  <c r="E2587" i="2"/>
  <c r="A2588" i="2"/>
  <c r="I2588" i="2" s="1"/>
  <c r="C2588" i="2"/>
  <c r="E2588" i="2"/>
  <c r="A2589" i="2"/>
  <c r="I2589" i="2" s="1"/>
  <c r="C2589" i="2"/>
  <c r="E2589" i="2"/>
  <c r="A2590" i="2"/>
  <c r="I2590" i="2" s="1"/>
  <c r="C2590" i="2"/>
  <c r="E2590" i="2"/>
  <c r="A2591" i="2"/>
  <c r="I2591" i="2" s="1"/>
  <c r="C2591" i="2"/>
  <c r="E2591" i="2"/>
  <c r="A2592" i="2"/>
  <c r="I2592" i="2" s="1"/>
  <c r="C2592" i="2"/>
  <c r="E2592" i="2"/>
  <c r="A2593" i="2"/>
  <c r="I2593" i="2" s="1"/>
  <c r="C2593" i="2"/>
  <c r="E2593" i="2"/>
  <c r="A2594" i="2"/>
  <c r="I2594" i="2" s="1"/>
  <c r="C2594" i="2"/>
  <c r="E2594" i="2"/>
  <c r="A2595" i="2"/>
  <c r="I2595" i="2" s="1"/>
  <c r="C2595" i="2"/>
  <c r="E2595" i="2"/>
  <c r="A2596" i="2"/>
  <c r="I2596" i="2" s="1"/>
  <c r="C2596" i="2"/>
  <c r="E2596" i="2"/>
  <c r="A2597" i="2"/>
  <c r="I2597" i="2" s="1"/>
  <c r="C2597" i="2"/>
  <c r="E2597" i="2"/>
  <c r="A2598" i="2"/>
  <c r="I2598" i="2" s="1"/>
  <c r="C2598" i="2"/>
  <c r="E2598" i="2"/>
  <c r="A2599" i="2"/>
  <c r="I2599" i="2" s="1"/>
  <c r="C2599" i="2"/>
  <c r="E2599" i="2"/>
  <c r="A2600" i="2"/>
  <c r="I2600" i="2" s="1"/>
  <c r="C2600" i="2"/>
  <c r="E2600" i="2"/>
  <c r="A2601" i="2"/>
  <c r="I2601" i="2" s="1"/>
  <c r="C2601" i="2"/>
  <c r="E2601" i="2"/>
  <c r="A2602" i="2"/>
  <c r="I2602" i="2" s="1"/>
  <c r="C2602" i="2"/>
  <c r="E2602" i="2"/>
  <c r="A2603" i="2"/>
  <c r="I2603" i="2" s="1"/>
  <c r="C2603" i="2"/>
  <c r="E2603" i="2"/>
  <c r="A2604" i="2"/>
  <c r="I2604" i="2" s="1"/>
  <c r="C2604" i="2"/>
  <c r="E2604" i="2"/>
  <c r="A2605" i="2"/>
  <c r="I2605" i="2" s="1"/>
  <c r="C2605" i="2"/>
  <c r="E2605" i="2"/>
  <c r="A2606" i="2"/>
  <c r="I2606" i="2" s="1"/>
  <c r="C2606" i="2"/>
  <c r="E2606" i="2"/>
  <c r="A2607" i="2"/>
  <c r="I2607" i="2" s="1"/>
  <c r="C2607" i="2"/>
  <c r="E2607" i="2"/>
  <c r="A2608" i="2"/>
  <c r="I2608" i="2" s="1"/>
  <c r="C2608" i="2"/>
  <c r="E2608" i="2"/>
  <c r="A2609" i="2"/>
  <c r="I2609" i="2" s="1"/>
  <c r="C2609" i="2"/>
  <c r="E2609" i="2"/>
  <c r="A2610" i="2"/>
  <c r="I2610" i="2" s="1"/>
  <c r="C2610" i="2"/>
  <c r="E2610" i="2"/>
  <c r="A2611" i="2"/>
  <c r="I2611" i="2" s="1"/>
  <c r="C2611" i="2"/>
  <c r="E2611" i="2"/>
  <c r="A2612" i="2"/>
  <c r="I2612" i="2" s="1"/>
  <c r="C2612" i="2"/>
  <c r="E2612" i="2"/>
  <c r="A2613" i="2"/>
  <c r="I2613" i="2" s="1"/>
  <c r="C2613" i="2"/>
  <c r="E2613" i="2"/>
  <c r="A2614" i="2"/>
  <c r="I2614" i="2" s="1"/>
  <c r="C2614" i="2"/>
  <c r="E2614" i="2"/>
  <c r="A2615" i="2"/>
  <c r="I2615" i="2" s="1"/>
  <c r="C2615" i="2"/>
  <c r="E2615" i="2"/>
  <c r="A2616" i="2"/>
  <c r="I2616" i="2" s="1"/>
  <c r="C2616" i="2"/>
  <c r="E2616" i="2"/>
  <c r="A2617" i="2"/>
  <c r="I2617" i="2" s="1"/>
  <c r="C2617" i="2"/>
  <c r="E2617" i="2"/>
  <c r="A2618" i="2"/>
  <c r="I2618" i="2" s="1"/>
  <c r="C2618" i="2"/>
  <c r="E2618" i="2"/>
  <c r="A2619" i="2"/>
  <c r="I2619" i="2" s="1"/>
  <c r="C2619" i="2"/>
  <c r="E2619" i="2"/>
  <c r="A2620" i="2"/>
  <c r="I2620" i="2" s="1"/>
  <c r="C2620" i="2"/>
  <c r="E2620" i="2"/>
  <c r="A2621" i="2"/>
  <c r="I2621" i="2" s="1"/>
  <c r="C2621" i="2"/>
  <c r="E2621" i="2"/>
  <c r="A2622" i="2"/>
  <c r="I2622" i="2" s="1"/>
  <c r="C2622" i="2"/>
  <c r="E2622" i="2"/>
  <c r="A2623" i="2"/>
  <c r="I2623" i="2" s="1"/>
  <c r="C2623" i="2"/>
  <c r="E2623" i="2"/>
  <c r="A2624" i="2"/>
  <c r="I2624" i="2" s="1"/>
  <c r="C2624" i="2"/>
  <c r="E2624" i="2"/>
  <c r="A2625" i="2"/>
  <c r="I2625" i="2" s="1"/>
  <c r="C2625" i="2"/>
  <c r="E2625" i="2"/>
  <c r="A2626" i="2"/>
  <c r="I2626" i="2" s="1"/>
  <c r="C2626" i="2"/>
  <c r="E2626" i="2"/>
  <c r="A2627" i="2"/>
  <c r="I2627" i="2" s="1"/>
  <c r="C2627" i="2"/>
  <c r="E2627" i="2"/>
  <c r="A2628" i="2"/>
  <c r="I2628" i="2" s="1"/>
  <c r="C2628" i="2"/>
  <c r="E2628" i="2"/>
  <c r="A2629" i="2"/>
  <c r="I2629" i="2" s="1"/>
  <c r="C2629" i="2"/>
  <c r="E2629" i="2"/>
  <c r="A2630" i="2"/>
  <c r="I2630" i="2" s="1"/>
  <c r="C2630" i="2"/>
  <c r="E2630" i="2"/>
  <c r="A2631" i="2"/>
  <c r="I2631" i="2" s="1"/>
  <c r="C2631" i="2"/>
  <c r="E2631" i="2"/>
  <c r="A2632" i="2"/>
  <c r="I2632" i="2" s="1"/>
  <c r="C2632" i="2"/>
  <c r="E2632" i="2"/>
  <c r="A2633" i="2"/>
  <c r="I2633" i="2" s="1"/>
  <c r="C2633" i="2"/>
  <c r="E2633" i="2"/>
  <c r="A2634" i="2"/>
  <c r="I2634" i="2" s="1"/>
  <c r="C2634" i="2"/>
  <c r="E2634" i="2"/>
  <c r="A2635" i="2"/>
  <c r="I2635" i="2" s="1"/>
  <c r="C2635" i="2"/>
  <c r="E2635" i="2"/>
  <c r="A2636" i="2"/>
  <c r="I2636" i="2" s="1"/>
  <c r="C2636" i="2"/>
  <c r="E2636" i="2"/>
  <c r="A2637" i="2"/>
  <c r="I2637" i="2" s="1"/>
  <c r="C2637" i="2"/>
  <c r="E2637" i="2"/>
  <c r="A2638" i="2"/>
  <c r="I2638" i="2" s="1"/>
  <c r="C2638" i="2"/>
  <c r="E2638" i="2"/>
  <c r="A2639" i="2"/>
  <c r="I2639" i="2" s="1"/>
  <c r="C2639" i="2"/>
  <c r="E2639" i="2"/>
  <c r="A2640" i="2"/>
  <c r="I2640" i="2" s="1"/>
  <c r="C2640" i="2"/>
  <c r="E2640" i="2"/>
  <c r="A2641" i="2"/>
  <c r="I2641" i="2" s="1"/>
  <c r="C2641" i="2"/>
  <c r="E2641" i="2"/>
  <c r="A2642" i="2"/>
  <c r="I2642" i="2" s="1"/>
  <c r="C2642" i="2"/>
  <c r="E2642" i="2"/>
  <c r="A2643" i="2"/>
  <c r="I2643" i="2" s="1"/>
  <c r="C2643" i="2"/>
  <c r="E2643" i="2"/>
  <c r="A2644" i="2"/>
  <c r="I2644" i="2" s="1"/>
  <c r="C2644" i="2"/>
  <c r="E2644" i="2"/>
  <c r="A2645" i="2"/>
  <c r="I2645" i="2" s="1"/>
  <c r="C2645" i="2"/>
  <c r="E2645" i="2"/>
  <c r="A2646" i="2"/>
  <c r="I2646" i="2" s="1"/>
  <c r="C2646" i="2"/>
  <c r="E2646" i="2"/>
  <c r="A2647" i="2"/>
  <c r="I2647" i="2" s="1"/>
  <c r="C2647" i="2"/>
  <c r="E2647" i="2"/>
  <c r="A2648" i="2"/>
  <c r="I2648" i="2" s="1"/>
  <c r="C2648" i="2"/>
  <c r="E2648" i="2"/>
  <c r="A2649" i="2"/>
  <c r="I2649" i="2" s="1"/>
  <c r="C2649" i="2"/>
  <c r="E2649" i="2"/>
  <c r="A2650" i="2"/>
  <c r="I2650" i="2" s="1"/>
  <c r="C2650" i="2"/>
  <c r="E2650" i="2"/>
  <c r="A2651" i="2"/>
  <c r="I2651" i="2" s="1"/>
  <c r="C2651" i="2"/>
  <c r="E2651" i="2"/>
  <c r="A2652" i="2"/>
  <c r="I2652" i="2" s="1"/>
  <c r="C2652" i="2"/>
  <c r="E2652" i="2"/>
  <c r="A2653" i="2"/>
  <c r="I2653" i="2" s="1"/>
  <c r="C2653" i="2"/>
  <c r="E2653" i="2"/>
  <c r="A2654" i="2"/>
  <c r="I2654" i="2" s="1"/>
  <c r="C2654" i="2"/>
  <c r="E2654" i="2"/>
  <c r="A2655" i="2"/>
  <c r="I2655" i="2" s="1"/>
  <c r="C2655" i="2"/>
  <c r="E2655" i="2"/>
  <c r="A2656" i="2"/>
  <c r="I2656" i="2" s="1"/>
  <c r="C2656" i="2"/>
  <c r="E2656" i="2"/>
  <c r="A2657" i="2"/>
  <c r="I2657" i="2" s="1"/>
  <c r="C2657" i="2"/>
  <c r="E2657" i="2"/>
  <c r="A2658" i="2"/>
  <c r="I2658" i="2" s="1"/>
  <c r="C2658" i="2"/>
  <c r="E2658" i="2"/>
  <c r="A2659" i="2"/>
  <c r="I2659" i="2" s="1"/>
  <c r="C2659" i="2"/>
  <c r="E2659" i="2"/>
  <c r="A2660" i="2"/>
  <c r="I2660" i="2" s="1"/>
  <c r="C2660" i="2"/>
  <c r="E2660" i="2"/>
  <c r="A2661" i="2"/>
  <c r="I2661" i="2" s="1"/>
  <c r="C2661" i="2"/>
  <c r="E2661" i="2"/>
  <c r="A2662" i="2"/>
  <c r="I2662" i="2" s="1"/>
  <c r="C2662" i="2"/>
  <c r="E2662" i="2"/>
  <c r="A2663" i="2"/>
  <c r="I2663" i="2" s="1"/>
  <c r="C2663" i="2"/>
  <c r="E2663" i="2"/>
  <c r="A2664" i="2"/>
  <c r="I2664" i="2" s="1"/>
  <c r="C2664" i="2"/>
  <c r="E2664" i="2"/>
  <c r="A2665" i="2"/>
  <c r="I2665" i="2" s="1"/>
  <c r="C2665" i="2"/>
  <c r="E2665" i="2"/>
  <c r="A2666" i="2"/>
  <c r="I2666" i="2" s="1"/>
  <c r="C2666" i="2"/>
  <c r="E2666" i="2"/>
  <c r="A2667" i="2"/>
  <c r="I2667" i="2" s="1"/>
  <c r="C2667" i="2"/>
  <c r="E2667" i="2"/>
  <c r="A2668" i="2"/>
  <c r="I2668" i="2" s="1"/>
  <c r="C2668" i="2"/>
  <c r="E2668" i="2"/>
  <c r="A2669" i="2"/>
  <c r="I2669" i="2" s="1"/>
  <c r="C2669" i="2"/>
  <c r="E2669" i="2"/>
  <c r="A2670" i="2"/>
  <c r="I2670" i="2" s="1"/>
  <c r="C2670" i="2"/>
  <c r="E2670" i="2"/>
  <c r="A2671" i="2"/>
  <c r="I2671" i="2" s="1"/>
  <c r="C2671" i="2"/>
  <c r="E2671" i="2"/>
  <c r="A2672" i="2"/>
  <c r="I2672" i="2" s="1"/>
  <c r="C2672" i="2"/>
  <c r="E2672" i="2"/>
  <c r="A2673" i="2"/>
  <c r="I2673" i="2" s="1"/>
  <c r="C2673" i="2"/>
  <c r="E2673" i="2"/>
  <c r="A2674" i="2"/>
  <c r="I2674" i="2" s="1"/>
  <c r="C2674" i="2"/>
  <c r="E2674" i="2"/>
  <c r="A2675" i="2"/>
  <c r="I2675" i="2" s="1"/>
  <c r="C2675" i="2"/>
  <c r="E2675" i="2"/>
  <c r="A2676" i="2"/>
  <c r="I2676" i="2" s="1"/>
  <c r="C2676" i="2"/>
  <c r="E2676" i="2"/>
  <c r="A2677" i="2"/>
  <c r="I2677" i="2" s="1"/>
  <c r="C2677" i="2"/>
  <c r="E2677" i="2"/>
  <c r="A2678" i="2"/>
  <c r="I2678" i="2" s="1"/>
  <c r="C2678" i="2"/>
  <c r="E2678" i="2"/>
  <c r="A2679" i="2"/>
  <c r="I2679" i="2" s="1"/>
  <c r="C2679" i="2"/>
  <c r="E2679" i="2"/>
  <c r="A2680" i="2"/>
  <c r="I2680" i="2" s="1"/>
  <c r="C2680" i="2"/>
  <c r="E2680" i="2"/>
  <c r="A2681" i="2"/>
  <c r="I2681" i="2" s="1"/>
  <c r="C2681" i="2"/>
  <c r="E2681" i="2"/>
  <c r="A2682" i="2"/>
  <c r="I2682" i="2" s="1"/>
  <c r="C2682" i="2"/>
  <c r="E2682" i="2"/>
  <c r="A2683" i="2"/>
  <c r="I2683" i="2" s="1"/>
  <c r="C2683" i="2"/>
  <c r="E2683" i="2"/>
  <c r="A2684" i="2"/>
  <c r="I2684" i="2" s="1"/>
  <c r="C2684" i="2"/>
  <c r="E2684" i="2"/>
  <c r="A2685" i="2"/>
  <c r="I2685" i="2" s="1"/>
  <c r="C2685" i="2"/>
  <c r="E2685" i="2"/>
  <c r="A2686" i="2"/>
  <c r="I2686" i="2" s="1"/>
  <c r="C2686" i="2"/>
  <c r="E2686" i="2"/>
  <c r="A2687" i="2"/>
  <c r="I2687" i="2" s="1"/>
  <c r="C2687" i="2"/>
  <c r="E2687" i="2"/>
  <c r="A2688" i="2"/>
  <c r="I2688" i="2" s="1"/>
  <c r="C2688" i="2"/>
  <c r="E2688" i="2"/>
  <c r="A2689" i="2"/>
  <c r="I2689" i="2" s="1"/>
  <c r="C2689" i="2"/>
  <c r="E2689" i="2"/>
  <c r="A2690" i="2"/>
  <c r="I2690" i="2" s="1"/>
  <c r="C2690" i="2"/>
  <c r="E2690" i="2"/>
  <c r="A2691" i="2"/>
  <c r="I2691" i="2" s="1"/>
  <c r="C2691" i="2"/>
  <c r="E2691" i="2"/>
  <c r="A2692" i="2"/>
  <c r="I2692" i="2" s="1"/>
  <c r="C2692" i="2"/>
  <c r="E2692" i="2"/>
  <c r="A2693" i="2"/>
  <c r="I2693" i="2" s="1"/>
  <c r="C2693" i="2"/>
  <c r="E2693" i="2"/>
  <c r="A2694" i="2"/>
  <c r="I2694" i="2" s="1"/>
  <c r="C2694" i="2"/>
  <c r="E2694" i="2"/>
  <c r="A2695" i="2"/>
  <c r="I2695" i="2" s="1"/>
  <c r="C2695" i="2"/>
  <c r="E2695" i="2"/>
  <c r="A2696" i="2"/>
  <c r="I2696" i="2" s="1"/>
  <c r="C2696" i="2"/>
  <c r="E2696" i="2"/>
  <c r="A2697" i="2"/>
  <c r="I2697" i="2" s="1"/>
  <c r="C2697" i="2"/>
  <c r="E2697" i="2"/>
  <c r="A2698" i="2"/>
  <c r="I2698" i="2" s="1"/>
  <c r="C2698" i="2"/>
  <c r="E2698" i="2"/>
  <c r="A2699" i="2"/>
  <c r="I2699" i="2" s="1"/>
  <c r="C2699" i="2"/>
  <c r="E2699" i="2"/>
  <c r="A2700" i="2"/>
  <c r="I2700" i="2" s="1"/>
  <c r="C2700" i="2"/>
  <c r="E2700" i="2"/>
  <c r="A2701" i="2"/>
  <c r="I2701" i="2" s="1"/>
  <c r="C2701" i="2"/>
  <c r="E2701" i="2"/>
  <c r="A2702" i="2"/>
  <c r="I2702" i="2" s="1"/>
  <c r="C2702" i="2"/>
  <c r="E2702" i="2"/>
  <c r="A2703" i="2"/>
  <c r="I2703" i="2" s="1"/>
  <c r="C2703" i="2"/>
  <c r="E2703" i="2"/>
  <c r="A2704" i="2"/>
  <c r="I2704" i="2" s="1"/>
  <c r="C2704" i="2"/>
  <c r="E2704" i="2"/>
  <c r="A2705" i="2"/>
  <c r="I2705" i="2" s="1"/>
  <c r="C2705" i="2"/>
  <c r="E2705" i="2"/>
  <c r="A2706" i="2"/>
  <c r="I2706" i="2" s="1"/>
  <c r="C2706" i="2"/>
  <c r="E2706" i="2"/>
  <c r="A2707" i="2"/>
  <c r="I2707" i="2" s="1"/>
  <c r="C2707" i="2"/>
  <c r="E2707" i="2"/>
  <c r="A2708" i="2"/>
  <c r="I2708" i="2" s="1"/>
  <c r="C2708" i="2"/>
  <c r="E2708" i="2"/>
  <c r="A2709" i="2"/>
  <c r="I2709" i="2" s="1"/>
  <c r="C2709" i="2"/>
  <c r="E2709" i="2"/>
  <c r="A2710" i="2"/>
  <c r="I2710" i="2" s="1"/>
  <c r="C2710" i="2"/>
  <c r="E2710" i="2"/>
  <c r="A2711" i="2"/>
  <c r="I2711" i="2" s="1"/>
  <c r="C2711" i="2"/>
  <c r="E2711" i="2"/>
  <c r="A2712" i="2"/>
  <c r="I2712" i="2" s="1"/>
  <c r="C2712" i="2"/>
  <c r="E2712" i="2"/>
  <c r="A2713" i="2"/>
  <c r="I2713" i="2" s="1"/>
  <c r="C2713" i="2"/>
  <c r="E2713" i="2"/>
  <c r="A2714" i="2"/>
  <c r="I2714" i="2" s="1"/>
  <c r="C2714" i="2"/>
  <c r="E2714" i="2"/>
  <c r="A2715" i="2"/>
  <c r="I2715" i="2" s="1"/>
  <c r="C2715" i="2"/>
  <c r="E2715" i="2"/>
  <c r="A2716" i="2"/>
  <c r="I2716" i="2" s="1"/>
  <c r="C2716" i="2"/>
  <c r="E2716" i="2"/>
  <c r="A2717" i="2"/>
  <c r="I2717" i="2" s="1"/>
  <c r="C2717" i="2"/>
  <c r="E2717" i="2"/>
  <c r="A2718" i="2"/>
  <c r="I2718" i="2" s="1"/>
  <c r="C2718" i="2"/>
  <c r="E2718" i="2"/>
  <c r="A2719" i="2"/>
  <c r="I2719" i="2" s="1"/>
  <c r="C2719" i="2"/>
  <c r="E2719" i="2"/>
  <c r="A2720" i="2"/>
  <c r="I2720" i="2" s="1"/>
  <c r="C2720" i="2"/>
  <c r="E2720" i="2"/>
  <c r="A2721" i="2"/>
  <c r="I2721" i="2" s="1"/>
  <c r="C2721" i="2"/>
  <c r="E2721" i="2"/>
  <c r="A2722" i="2"/>
  <c r="I2722" i="2" s="1"/>
  <c r="C2722" i="2"/>
  <c r="E2722" i="2"/>
  <c r="A2723" i="2"/>
  <c r="I2723" i="2" s="1"/>
  <c r="C2723" i="2"/>
  <c r="E2723" i="2"/>
  <c r="A2724" i="2"/>
  <c r="I2724" i="2" s="1"/>
  <c r="C2724" i="2"/>
  <c r="E2724" i="2"/>
  <c r="A2725" i="2"/>
  <c r="I2725" i="2" s="1"/>
  <c r="C2725" i="2"/>
  <c r="E2725" i="2"/>
  <c r="A2726" i="2"/>
  <c r="I2726" i="2" s="1"/>
  <c r="C2726" i="2"/>
  <c r="E2726" i="2"/>
  <c r="A2727" i="2"/>
  <c r="I2727" i="2" s="1"/>
  <c r="C2727" i="2"/>
  <c r="E2727" i="2"/>
  <c r="A2728" i="2"/>
  <c r="I2728" i="2" s="1"/>
  <c r="C2728" i="2"/>
  <c r="E2728" i="2"/>
  <c r="A2729" i="2"/>
  <c r="I2729" i="2" s="1"/>
  <c r="C2729" i="2"/>
  <c r="E2729" i="2"/>
  <c r="A2730" i="2"/>
  <c r="I2730" i="2" s="1"/>
  <c r="C2730" i="2"/>
  <c r="E2730" i="2"/>
  <c r="A2731" i="2"/>
  <c r="I2731" i="2" s="1"/>
  <c r="C2731" i="2"/>
  <c r="E2731" i="2"/>
  <c r="A2732" i="2"/>
  <c r="I2732" i="2" s="1"/>
  <c r="C2732" i="2"/>
  <c r="E2732" i="2"/>
  <c r="A2733" i="2"/>
  <c r="I2733" i="2" s="1"/>
  <c r="C2733" i="2"/>
  <c r="E2733" i="2"/>
  <c r="A2734" i="2"/>
  <c r="I2734" i="2" s="1"/>
  <c r="C2734" i="2"/>
  <c r="E2734" i="2"/>
  <c r="A2735" i="2"/>
  <c r="I2735" i="2" s="1"/>
  <c r="C2735" i="2"/>
  <c r="E2735" i="2"/>
  <c r="A2736" i="2"/>
  <c r="I2736" i="2" s="1"/>
  <c r="C2736" i="2"/>
  <c r="E2736" i="2"/>
  <c r="A2737" i="2"/>
  <c r="I2737" i="2" s="1"/>
  <c r="C2737" i="2"/>
  <c r="E2737" i="2"/>
  <c r="A2738" i="2"/>
  <c r="I2738" i="2" s="1"/>
  <c r="C2738" i="2"/>
  <c r="E2738" i="2"/>
  <c r="A2739" i="2"/>
  <c r="I2739" i="2" s="1"/>
  <c r="C2739" i="2"/>
  <c r="E2739" i="2"/>
  <c r="A2740" i="2"/>
  <c r="I2740" i="2" s="1"/>
  <c r="C2740" i="2"/>
  <c r="E2740" i="2"/>
  <c r="A2741" i="2"/>
  <c r="I2741" i="2" s="1"/>
  <c r="C2741" i="2"/>
  <c r="E2741" i="2"/>
  <c r="A2742" i="2"/>
  <c r="I2742" i="2" s="1"/>
  <c r="C2742" i="2"/>
  <c r="E2742" i="2"/>
  <c r="A2743" i="2"/>
  <c r="I2743" i="2" s="1"/>
  <c r="C2743" i="2"/>
  <c r="E2743" i="2"/>
  <c r="A2744" i="2"/>
  <c r="I2744" i="2" s="1"/>
  <c r="C2744" i="2"/>
  <c r="E2744" i="2"/>
  <c r="A2745" i="2"/>
  <c r="I2745" i="2" s="1"/>
  <c r="C2745" i="2"/>
  <c r="E2745" i="2"/>
  <c r="A2746" i="2"/>
  <c r="I2746" i="2" s="1"/>
  <c r="C2746" i="2"/>
  <c r="E2746" i="2"/>
  <c r="A2747" i="2"/>
  <c r="I2747" i="2" s="1"/>
  <c r="C2747" i="2"/>
  <c r="E2747" i="2"/>
  <c r="A2748" i="2"/>
  <c r="I2748" i="2" s="1"/>
  <c r="C2748" i="2"/>
  <c r="E2748" i="2"/>
  <c r="A2749" i="2"/>
  <c r="I2749" i="2" s="1"/>
  <c r="C2749" i="2"/>
  <c r="E2749" i="2"/>
  <c r="A2750" i="2"/>
  <c r="I2750" i="2" s="1"/>
  <c r="C2750" i="2"/>
  <c r="E2750" i="2"/>
  <c r="A2751" i="2"/>
  <c r="I2751" i="2" s="1"/>
  <c r="C2751" i="2"/>
  <c r="E2751" i="2"/>
  <c r="A2752" i="2"/>
  <c r="I2752" i="2" s="1"/>
  <c r="C2752" i="2"/>
  <c r="E2752" i="2"/>
  <c r="A2753" i="2"/>
  <c r="I2753" i="2" s="1"/>
  <c r="C2753" i="2"/>
  <c r="E2753" i="2"/>
  <c r="A2754" i="2"/>
  <c r="I2754" i="2" s="1"/>
  <c r="C2754" i="2"/>
  <c r="E2754" i="2"/>
  <c r="A2755" i="2"/>
  <c r="I2755" i="2" s="1"/>
  <c r="C2755" i="2"/>
  <c r="E2755" i="2"/>
  <c r="A2756" i="2"/>
  <c r="I2756" i="2" s="1"/>
  <c r="C2756" i="2"/>
  <c r="E2756" i="2"/>
  <c r="A2757" i="2"/>
  <c r="I2757" i="2" s="1"/>
  <c r="C2757" i="2"/>
  <c r="E2757" i="2"/>
  <c r="A2758" i="2"/>
  <c r="I2758" i="2" s="1"/>
  <c r="C2758" i="2"/>
  <c r="E2758" i="2"/>
  <c r="A2759" i="2"/>
  <c r="I2759" i="2" s="1"/>
  <c r="C2759" i="2"/>
  <c r="E2759" i="2"/>
  <c r="A2760" i="2"/>
  <c r="I2760" i="2" s="1"/>
  <c r="C2760" i="2"/>
  <c r="E2760" i="2"/>
  <c r="A2761" i="2"/>
  <c r="I2761" i="2" s="1"/>
  <c r="C2761" i="2"/>
  <c r="E2761" i="2"/>
  <c r="A2762" i="2"/>
  <c r="I2762" i="2" s="1"/>
  <c r="C2762" i="2"/>
  <c r="E2762" i="2"/>
  <c r="A2763" i="2"/>
  <c r="I2763" i="2" s="1"/>
  <c r="C2763" i="2"/>
  <c r="E2763" i="2"/>
  <c r="A2764" i="2"/>
  <c r="I2764" i="2" s="1"/>
  <c r="C2764" i="2"/>
  <c r="E2764" i="2"/>
  <c r="A2765" i="2"/>
  <c r="I2765" i="2" s="1"/>
  <c r="C2765" i="2"/>
  <c r="E2765" i="2"/>
  <c r="A2766" i="2"/>
  <c r="I2766" i="2" s="1"/>
  <c r="C2766" i="2"/>
  <c r="E2766" i="2"/>
  <c r="A2767" i="2"/>
  <c r="I2767" i="2" s="1"/>
  <c r="C2767" i="2"/>
  <c r="E2767" i="2"/>
  <c r="A2768" i="2"/>
  <c r="I2768" i="2" s="1"/>
  <c r="C2768" i="2"/>
  <c r="E2768" i="2"/>
  <c r="A2769" i="2"/>
  <c r="I2769" i="2" s="1"/>
  <c r="C2769" i="2"/>
  <c r="E2769" i="2"/>
  <c r="A2770" i="2"/>
  <c r="I2770" i="2" s="1"/>
  <c r="C2770" i="2"/>
  <c r="E2770" i="2"/>
  <c r="A2771" i="2"/>
  <c r="I2771" i="2" s="1"/>
  <c r="C2771" i="2"/>
  <c r="E2771" i="2"/>
  <c r="A2772" i="2"/>
  <c r="I2772" i="2" s="1"/>
  <c r="C2772" i="2"/>
  <c r="E2772" i="2"/>
  <c r="A2773" i="2"/>
  <c r="I2773" i="2" s="1"/>
  <c r="C2773" i="2"/>
  <c r="E2773" i="2"/>
  <c r="A2774" i="2"/>
  <c r="I2774" i="2" s="1"/>
  <c r="C2774" i="2"/>
  <c r="E2774" i="2"/>
  <c r="A2775" i="2"/>
  <c r="I2775" i="2" s="1"/>
  <c r="C2775" i="2"/>
  <c r="E2775" i="2"/>
  <c r="A2776" i="2"/>
  <c r="I2776" i="2" s="1"/>
  <c r="C2776" i="2"/>
  <c r="E2776" i="2"/>
  <c r="A2777" i="2"/>
  <c r="I2777" i="2" s="1"/>
  <c r="C2777" i="2"/>
  <c r="E2777" i="2"/>
  <c r="A2778" i="2"/>
  <c r="I2778" i="2" s="1"/>
  <c r="C2778" i="2"/>
  <c r="E2778" i="2"/>
  <c r="A2779" i="2"/>
  <c r="I2779" i="2" s="1"/>
  <c r="C2779" i="2"/>
  <c r="E2779" i="2"/>
  <c r="A2780" i="2"/>
  <c r="I2780" i="2" s="1"/>
  <c r="C2780" i="2"/>
  <c r="E2780" i="2"/>
  <c r="A2781" i="2"/>
  <c r="I2781" i="2" s="1"/>
  <c r="C2781" i="2"/>
  <c r="E2781" i="2"/>
  <c r="A2782" i="2"/>
  <c r="I2782" i="2" s="1"/>
  <c r="C2782" i="2"/>
  <c r="E2782" i="2"/>
  <c r="A2783" i="2"/>
  <c r="I2783" i="2" s="1"/>
  <c r="C2783" i="2"/>
  <c r="E2783" i="2"/>
  <c r="A2784" i="2"/>
  <c r="I2784" i="2" s="1"/>
  <c r="C2784" i="2"/>
  <c r="E2784" i="2"/>
  <c r="A2785" i="2"/>
  <c r="I2785" i="2" s="1"/>
  <c r="C2785" i="2"/>
  <c r="E2785" i="2"/>
  <c r="A2786" i="2"/>
  <c r="I2786" i="2" s="1"/>
  <c r="C2786" i="2"/>
  <c r="E2786" i="2"/>
  <c r="A2787" i="2"/>
  <c r="I2787" i="2" s="1"/>
  <c r="C2787" i="2"/>
  <c r="E2787" i="2"/>
  <c r="A2788" i="2"/>
  <c r="I2788" i="2" s="1"/>
  <c r="C2788" i="2"/>
  <c r="E2788" i="2"/>
  <c r="A2789" i="2"/>
  <c r="I2789" i="2" s="1"/>
  <c r="C2789" i="2"/>
  <c r="E2789" i="2"/>
  <c r="A2790" i="2"/>
  <c r="I2790" i="2" s="1"/>
  <c r="C2790" i="2"/>
  <c r="E2790" i="2"/>
  <c r="A2791" i="2"/>
  <c r="I2791" i="2" s="1"/>
  <c r="C2791" i="2"/>
  <c r="E2791" i="2"/>
  <c r="A2792" i="2"/>
  <c r="I2792" i="2" s="1"/>
  <c r="C2792" i="2"/>
  <c r="E2792" i="2"/>
  <c r="A2793" i="2"/>
  <c r="I2793" i="2" s="1"/>
  <c r="C2793" i="2"/>
  <c r="E2793" i="2"/>
  <c r="A2794" i="2"/>
  <c r="I2794" i="2" s="1"/>
  <c r="C2794" i="2"/>
  <c r="E2794" i="2"/>
  <c r="A2795" i="2"/>
  <c r="I2795" i="2" s="1"/>
  <c r="C2795" i="2"/>
  <c r="E2795" i="2"/>
  <c r="A2796" i="2"/>
  <c r="I2796" i="2" s="1"/>
  <c r="C2796" i="2"/>
  <c r="E2796" i="2"/>
  <c r="A2797" i="2"/>
  <c r="I2797" i="2" s="1"/>
  <c r="C2797" i="2"/>
  <c r="E2797" i="2"/>
  <c r="A2798" i="2"/>
  <c r="I2798" i="2" s="1"/>
  <c r="C2798" i="2"/>
  <c r="E2798" i="2"/>
  <c r="A2799" i="2"/>
  <c r="I2799" i="2" s="1"/>
  <c r="C2799" i="2"/>
  <c r="E2799" i="2"/>
  <c r="A2800" i="2"/>
  <c r="I2800" i="2" s="1"/>
  <c r="C2800" i="2"/>
  <c r="E2800" i="2"/>
  <c r="A2801" i="2"/>
  <c r="I2801" i="2" s="1"/>
  <c r="C2801" i="2"/>
  <c r="E2801" i="2"/>
  <c r="A2802" i="2"/>
  <c r="I2802" i="2" s="1"/>
  <c r="C2802" i="2"/>
  <c r="E2802" i="2"/>
  <c r="A2803" i="2"/>
  <c r="I2803" i="2" s="1"/>
  <c r="C2803" i="2"/>
  <c r="E2803" i="2"/>
  <c r="A2804" i="2"/>
  <c r="I2804" i="2" s="1"/>
  <c r="C2804" i="2"/>
  <c r="E2804" i="2"/>
  <c r="A2805" i="2"/>
  <c r="I2805" i="2" s="1"/>
  <c r="C2805" i="2"/>
  <c r="E2805" i="2"/>
  <c r="A2806" i="2"/>
  <c r="I2806" i="2" s="1"/>
  <c r="C2806" i="2"/>
  <c r="E2806" i="2"/>
  <c r="A2807" i="2"/>
  <c r="I2807" i="2" s="1"/>
  <c r="C2807" i="2"/>
  <c r="E2807" i="2"/>
  <c r="A2808" i="2"/>
  <c r="I2808" i="2" s="1"/>
  <c r="C2808" i="2"/>
  <c r="E2808" i="2"/>
  <c r="A2809" i="2"/>
  <c r="I2809" i="2" s="1"/>
  <c r="C2809" i="2"/>
  <c r="E2809" i="2"/>
  <c r="A2810" i="2"/>
  <c r="I2810" i="2" s="1"/>
  <c r="C2810" i="2"/>
  <c r="E2810" i="2"/>
  <c r="A2811" i="2"/>
  <c r="I2811" i="2" s="1"/>
  <c r="C2811" i="2"/>
  <c r="E2811" i="2"/>
  <c r="A2812" i="2"/>
  <c r="I2812" i="2" s="1"/>
  <c r="C2812" i="2"/>
  <c r="E2812" i="2"/>
  <c r="A2813" i="2"/>
  <c r="I2813" i="2" s="1"/>
  <c r="C2813" i="2"/>
  <c r="E2813" i="2"/>
  <c r="A2814" i="2"/>
  <c r="I2814" i="2" s="1"/>
  <c r="C2814" i="2"/>
  <c r="E2814" i="2"/>
  <c r="A2815" i="2"/>
  <c r="I2815" i="2" s="1"/>
  <c r="C2815" i="2"/>
  <c r="E2815" i="2"/>
  <c r="A2816" i="2"/>
  <c r="I2816" i="2" s="1"/>
  <c r="C2816" i="2"/>
  <c r="E2816" i="2"/>
  <c r="A2817" i="2"/>
  <c r="I2817" i="2" s="1"/>
  <c r="C2817" i="2"/>
  <c r="E2817" i="2"/>
  <c r="A2818" i="2"/>
  <c r="I2818" i="2" s="1"/>
  <c r="C2818" i="2"/>
  <c r="E2818" i="2"/>
  <c r="A2819" i="2"/>
  <c r="I2819" i="2" s="1"/>
  <c r="C2819" i="2"/>
  <c r="E2819" i="2"/>
  <c r="A2820" i="2"/>
  <c r="I2820" i="2" s="1"/>
  <c r="C2820" i="2"/>
  <c r="E2820" i="2"/>
  <c r="A2821" i="2"/>
  <c r="I2821" i="2" s="1"/>
  <c r="C2821" i="2"/>
  <c r="E2821" i="2"/>
  <c r="A2822" i="2"/>
  <c r="I2822" i="2" s="1"/>
  <c r="C2822" i="2"/>
  <c r="E2822" i="2"/>
  <c r="A2823" i="2"/>
  <c r="I2823" i="2" s="1"/>
  <c r="C2823" i="2"/>
  <c r="E2823" i="2"/>
  <c r="A2824" i="2"/>
  <c r="I2824" i="2" s="1"/>
  <c r="C2824" i="2"/>
  <c r="E2824" i="2"/>
  <c r="A2825" i="2"/>
  <c r="I2825" i="2" s="1"/>
  <c r="C2825" i="2"/>
  <c r="E2825" i="2"/>
  <c r="A2826" i="2"/>
  <c r="I2826" i="2" s="1"/>
  <c r="C2826" i="2"/>
  <c r="E2826" i="2"/>
  <c r="A2827" i="2"/>
  <c r="I2827" i="2" s="1"/>
  <c r="C2827" i="2"/>
  <c r="E2827" i="2"/>
  <c r="A2828" i="2"/>
  <c r="I2828" i="2" s="1"/>
  <c r="C2828" i="2"/>
  <c r="E2828" i="2"/>
  <c r="A2829" i="2"/>
  <c r="I2829" i="2" s="1"/>
  <c r="C2829" i="2"/>
  <c r="E2829" i="2"/>
  <c r="A2830" i="2"/>
  <c r="I2830" i="2" s="1"/>
  <c r="C2830" i="2"/>
  <c r="E2830" i="2"/>
  <c r="A2831" i="2"/>
  <c r="I2831" i="2" s="1"/>
  <c r="C2831" i="2"/>
  <c r="E2831" i="2"/>
  <c r="A2832" i="2"/>
  <c r="I2832" i="2" s="1"/>
  <c r="C2832" i="2"/>
  <c r="E2832" i="2"/>
  <c r="A2833" i="2"/>
  <c r="I2833" i="2" s="1"/>
  <c r="C2833" i="2"/>
  <c r="E2833" i="2"/>
  <c r="A2834" i="2"/>
  <c r="I2834" i="2" s="1"/>
  <c r="C2834" i="2"/>
  <c r="E2834" i="2"/>
  <c r="A2835" i="2"/>
  <c r="I2835" i="2" s="1"/>
  <c r="C2835" i="2"/>
  <c r="E2835" i="2"/>
  <c r="A2836" i="2"/>
  <c r="I2836" i="2" s="1"/>
  <c r="C2836" i="2"/>
  <c r="E2836" i="2"/>
  <c r="A2837" i="2"/>
  <c r="I2837" i="2" s="1"/>
  <c r="C2837" i="2"/>
  <c r="E2837" i="2"/>
  <c r="A2838" i="2"/>
  <c r="I2838" i="2" s="1"/>
  <c r="C2838" i="2"/>
  <c r="E2838" i="2"/>
  <c r="A2839" i="2"/>
  <c r="I2839" i="2" s="1"/>
  <c r="C2839" i="2"/>
  <c r="E2839" i="2"/>
  <c r="A2840" i="2"/>
  <c r="I2840" i="2" s="1"/>
  <c r="C2840" i="2"/>
  <c r="E2840" i="2"/>
  <c r="A2841" i="2"/>
  <c r="I2841" i="2" s="1"/>
  <c r="C2841" i="2"/>
  <c r="E2841" i="2"/>
  <c r="A2842" i="2"/>
  <c r="I2842" i="2" s="1"/>
  <c r="C2842" i="2"/>
  <c r="E2842" i="2"/>
  <c r="A2843" i="2"/>
  <c r="I2843" i="2" s="1"/>
  <c r="C2843" i="2"/>
  <c r="E2843" i="2"/>
  <c r="A2844" i="2"/>
  <c r="I2844" i="2" s="1"/>
  <c r="C2844" i="2"/>
  <c r="E2844" i="2"/>
  <c r="A2845" i="2"/>
  <c r="I2845" i="2" s="1"/>
  <c r="C2845" i="2"/>
  <c r="E2845" i="2"/>
  <c r="A2846" i="2"/>
  <c r="I2846" i="2" s="1"/>
  <c r="C2846" i="2"/>
  <c r="E2846" i="2"/>
  <c r="A2847" i="2"/>
  <c r="I2847" i="2" s="1"/>
  <c r="C2847" i="2"/>
  <c r="E2847" i="2"/>
  <c r="A2848" i="2"/>
  <c r="I2848" i="2" s="1"/>
  <c r="C2848" i="2"/>
  <c r="E2848" i="2"/>
  <c r="A2849" i="2"/>
  <c r="I2849" i="2" s="1"/>
  <c r="C2849" i="2"/>
  <c r="E2849" i="2"/>
  <c r="A2850" i="2"/>
  <c r="I2850" i="2" s="1"/>
  <c r="C2850" i="2"/>
  <c r="E2850" i="2"/>
  <c r="A2851" i="2"/>
  <c r="I2851" i="2" s="1"/>
  <c r="C2851" i="2"/>
  <c r="E2851" i="2"/>
  <c r="A2852" i="2"/>
  <c r="I2852" i="2" s="1"/>
  <c r="C2852" i="2"/>
  <c r="E2852" i="2"/>
  <c r="A2853" i="2"/>
  <c r="I2853" i="2" s="1"/>
  <c r="C2853" i="2"/>
  <c r="E2853" i="2"/>
  <c r="A2854" i="2"/>
  <c r="I2854" i="2" s="1"/>
  <c r="C2854" i="2"/>
  <c r="E2854" i="2"/>
  <c r="A2855" i="2"/>
  <c r="I2855" i="2" s="1"/>
  <c r="C2855" i="2"/>
  <c r="E2855" i="2"/>
  <c r="A2856" i="2"/>
  <c r="I2856" i="2" s="1"/>
  <c r="C2856" i="2"/>
  <c r="E2856" i="2"/>
  <c r="A2857" i="2"/>
  <c r="I2857" i="2" s="1"/>
  <c r="C2857" i="2"/>
  <c r="E2857" i="2"/>
  <c r="A2858" i="2"/>
  <c r="I2858" i="2" s="1"/>
  <c r="C2858" i="2"/>
  <c r="E2858" i="2"/>
  <c r="A2859" i="2"/>
  <c r="I2859" i="2" s="1"/>
  <c r="C2859" i="2"/>
  <c r="E2859" i="2"/>
  <c r="A2860" i="2"/>
  <c r="I2860" i="2" s="1"/>
  <c r="C2860" i="2"/>
  <c r="E2860" i="2"/>
  <c r="A2861" i="2"/>
  <c r="I2861" i="2" s="1"/>
  <c r="C2861" i="2"/>
  <c r="E2861" i="2"/>
  <c r="A2862" i="2"/>
  <c r="I2862" i="2" s="1"/>
  <c r="C2862" i="2"/>
  <c r="E2862" i="2"/>
  <c r="A2863" i="2"/>
  <c r="I2863" i="2" s="1"/>
  <c r="C2863" i="2"/>
  <c r="E2863" i="2"/>
  <c r="A2864" i="2"/>
  <c r="I2864" i="2" s="1"/>
  <c r="C2864" i="2"/>
  <c r="E2864" i="2"/>
  <c r="A2865" i="2"/>
  <c r="I2865" i="2" s="1"/>
  <c r="C2865" i="2"/>
  <c r="E2865" i="2"/>
  <c r="A2866" i="2"/>
  <c r="I2866" i="2" s="1"/>
  <c r="C2866" i="2"/>
  <c r="E2866" i="2"/>
  <c r="A2867" i="2"/>
  <c r="I2867" i="2" s="1"/>
  <c r="C2867" i="2"/>
  <c r="E2867" i="2"/>
  <c r="A2868" i="2"/>
  <c r="I2868" i="2" s="1"/>
  <c r="C2868" i="2"/>
  <c r="E2868" i="2"/>
  <c r="A2869" i="2"/>
  <c r="I2869" i="2" s="1"/>
  <c r="C2869" i="2"/>
  <c r="E2869" i="2"/>
  <c r="A2870" i="2"/>
  <c r="I2870" i="2" s="1"/>
  <c r="C2870" i="2"/>
  <c r="E2870" i="2"/>
  <c r="A2871" i="2"/>
  <c r="I2871" i="2" s="1"/>
  <c r="C2871" i="2"/>
  <c r="E2871" i="2"/>
  <c r="A2872" i="2"/>
  <c r="I2872" i="2" s="1"/>
  <c r="C2872" i="2"/>
  <c r="E2872" i="2"/>
  <c r="A2873" i="2"/>
  <c r="I2873" i="2" s="1"/>
  <c r="C2873" i="2"/>
  <c r="E2873" i="2"/>
  <c r="A2874" i="2"/>
  <c r="I2874" i="2" s="1"/>
  <c r="C2874" i="2"/>
  <c r="E2874" i="2"/>
  <c r="A2875" i="2"/>
  <c r="I2875" i="2" s="1"/>
  <c r="C2875" i="2"/>
  <c r="E2875" i="2"/>
  <c r="A2876" i="2"/>
  <c r="I2876" i="2" s="1"/>
  <c r="C2876" i="2"/>
  <c r="E2876" i="2"/>
  <c r="A2877" i="2"/>
  <c r="I2877" i="2" s="1"/>
  <c r="C2877" i="2"/>
  <c r="E2877" i="2"/>
  <c r="A2878" i="2"/>
  <c r="I2878" i="2" s="1"/>
  <c r="C2878" i="2"/>
  <c r="E2878" i="2"/>
  <c r="A2879" i="2"/>
  <c r="I2879" i="2" s="1"/>
  <c r="C2879" i="2"/>
  <c r="E2879" i="2"/>
  <c r="A2880" i="2"/>
  <c r="I2880" i="2" s="1"/>
  <c r="C2880" i="2"/>
  <c r="E2880" i="2"/>
  <c r="A2881" i="2"/>
  <c r="I2881" i="2" s="1"/>
  <c r="C2881" i="2"/>
  <c r="E2881" i="2"/>
  <c r="A2882" i="2"/>
  <c r="I2882" i="2" s="1"/>
  <c r="C2882" i="2"/>
  <c r="E2882" i="2"/>
  <c r="A2883" i="2"/>
  <c r="I2883" i="2" s="1"/>
  <c r="C2883" i="2"/>
  <c r="E2883" i="2"/>
  <c r="A2884" i="2"/>
  <c r="I2884" i="2" s="1"/>
  <c r="C2884" i="2"/>
  <c r="E2884" i="2"/>
  <c r="A2885" i="2"/>
  <c r="I2885" i="2" s="1"/>
  <c r="C2885" i="2"/>
  <c r="E2885" i="2"/>
  <c r="A2886" i="2"/>
  <c r="I2886" i="2" s="1"/>
  <c r="C2886" i="2"/>
  <c r="E2886" i="2"/>
  <c r="A2887" i="2"/>
  <c r="I2887" i="2" s="1"/>
  <c r="C2887" i="2"/>
  <c r="E2887" i="2"/>
  <c r="A2888" i="2"/>
  <c r="I2888" i="2" s="1"/>
  <c r="C2888" i="2"/>
  <c r="E2888" i="2"/>
  <c r="A2889" i="2"/>
  <c r="I2889" i="2" s="1"/>
  <c r="C2889" i="2"/>
  <c r="E2889" i="2"/>
  <c r="A2890" i="2"/>
  <c r="I2890" i="2" s="1"/>
  <c r="C2890" i="2"/>
  <c r="E2890" i="2"/>
  <c r="A2891" i="2"/>
  <c r="I2891" i="2" s="1"/>
  <c r="C2891" i="2"/>
  <c r="E2891" i="2"/>
  <c r="A2892" i="2"/>
  <c r="I2892" i="2" s="1"/>
  <c r="C2892" i="2"/>
  <c r="E2892" i="2"/>
  <c r="A2893" i="2"/>
  <c r="I2893" i="2" s="1"/>
  <c r="C2893" i="2"/>
  <c r="E2893" i="2"/>
  <c r="A2894" i="2"/>
  <c r="I2894" i="2" s="1"/>
  <c r="C2894" i="2"/>
  <c r="E2894" i="2"/>
  <c r="A2895" i="2"/>
  <c r="I2895" i="2" s="1"/>
  <c r="C2895" i="2"/>
  <c r="E2895" i="2"/>
  <c r="A2896" i="2"/>
  <c r="I2896" i="2" s="1"/>
  <c r="C2896" i="2"/>
  <c r="E2896" i="2"/>
  <c r="A2897" i="2"/>
  <c r="I2897" i="2" s="1"/>
  <c r="C2897" i="2"/>
  <c r="E2897" i="2"/>
  <c r="A2898" i="2"/>
  <c r="I2898" i="2" s="1"/>
  <c r="C2898" i="2"/>
  <c r="E2898" i="2"/>
  <c r="A2899" i="2"/>
  <c r="I2899" i="2" s="1"/>
  <c r="C2899" i="2"/>
  <c r="E2899" i="2"/>
  <c r="A2900" i="2"/>
  <c r="I2900" i="2" s="1"/>
  <c r="C2900" i="2"/>
  <c r="E2900" i="2"/>
  <c r="A2901" i="2"/>
  <c r="I2901" i="2" s="1"/>
  <c r="C2901" i="2"/>
  <c r="E2901" i="2"/>
  <c r="A2902" i="2"/>
  <c r="I2902" i="2" s="1"/>
  <c r="C2902" i="2"/>
  <c r="E2902" i="2"/>
  <c r="A2903" i="2"/>
  <c r="I2903" i="2" s="1"/>
  <c r="C2903" i="2"/>
  <c r="E2903" i="2"/>
  <c r="A2904" i="2"/>
  <c r="I2904" i="2" s="1"/>
  <c r="C2904" i="2"/>
  <c r="E2904" i="2"/>
  <c r="A2905" i="2"/>
  <c r="I2905" i="2" s="1"/>
  <c r="C2905" i="2"/>
  <c r="E2905" i="2"/>
  <c r="A2906" i="2"/>
  <c r="I2906" i="2" s="1"/>
  <c r="C2906" i="2"/>
  <c r="E2906" i="2"/>
  <c r="A2907" i="2"/>
  <c r="I2907" i="2" s="1"/>
  <c r="C2907" i="2"/>
  <c r="E2907" i="2"/>
  <c r="A2908" i="2"/>
  <c r="I2908" i="2" s="1"/>
  <c r="C2908" i="2"/>
  <c r="E2908" i="2"/>
  <c r="A2909" i="2"/>
  <c r="I2909" i="2" s="1"/>
  <c r="C2909" i="2"/>
  <c r="E2909" i="2"/>
  <c r="A2910" i="2"/>
  <c r="I2910" i="2" s="1"/>
  <c r="C2910" i="2"/>
  <c r="E2910" i="2"/>
  <c r="A2911" i="2"/>
  <c r="I2911" i="2" s="1"/>
  <c r="C2911" i="2"/>
  <c r="E2911" i="2"/>
  <c r="A2912" i="2"/>
  <c r="I2912" i="2" s="1"/>
  <c r="C2912" i="2"/>
  <c r="E2912" i="2"/>
  <c r="A2913" i="2"/>
  <c r="I2913" i="2" s="1"/>
  <c r="C2913" i="2"/>
  <c r="E2913" i="2"/>
  <c r="A2914" i="2"/>
  <c r="I2914" i="2" s="1"/>
  <c r="C2914" i="2"/>
  <c r="E2914" i="2"/>
  <c r="A2915" i="2"/>
  <c r="I2915" i="2" s="1"/>
  <c r="C2915" i="2"/>
  <c r="E2915" i="2"/>
  <c r="A2916" i="2"/>
  <c r="I2916" i="2" s="1"/>
  <c r="C2916" i="2"/>
  <c r="E2916" i="2"/>
  <c r="A2917" i="2"/>
  <c r="I2917" i="2" s="1"/>
  <c r="C2917" i="2"/>
  <c r="E2917" i="2"/>
  <c r="A2918" i="2"/>
  <c r="I2918" i="2" s="1"/>
  <c r="C2918" i="2"/>
  <c r="E2918" i="2"/>
  <c r="A2919" i="2"/>
  <c r="I2919" i="2" s="1"/>
  <c r="C2919" i="2"/>
  <c r="E2919" i="2"/>
  <c r="A2920" i="2"/>
  <c r="I2920" i="2" s="1"/>
  <c r="C2920" i="2"/>
  <c r="E2920" i="2"/>
  <c r="A2921" i="2"/>
  <c r="I2921" i="2" s="1"/>
  <c r="C2921" i="2"/>
  <c r="E2921" i="2"/>
  <c r="A2922" i="2"/>
  <c r="I2922" i="2" s="1"/>
  <c r="C2922" i="2"/>
  <c r="E2922" i="2"/>
  <c r="A2923" i="2"/>
  <c r="I2923" i="2" s="1"/>
  <c r="C2923" i="2"/>
  <c r="E2923" i="2"/>
  <c r="A2924" i="2"/>
  <c r="I2924" i="2" s="1"/>
  <c r="C2924" i="2"/>
  <c r="E2924" i="2"/>
  <c r="A2925" i="2"/>
  <c r="I2925" i="2" s="1"/>
  <c r="C2925" i="2"/>
  <c r="E2925" i="2"/>
  <c r="A2926" i="2"/>
  <c r="I2926" i="2" s="1"/>
  <c r="C2926" i="2"/>
  <c r="E2926" i="2"/>
  <c r="A2927" i="2"/>
  <c r="I2927" i="2" s="1"/>
  <c r="C2927" i="2"/>
  <c r="E2927" i="2"/>
  <c r="A2928" i="2"/>
  <c r="I2928" i="2" s="1"/>
  <c r="C2928" i="2"/>
  <c r="E2928" i="2"/>
  <c r="A2929" i="2"/>
  <c r="I2929" i="2" s="1"/>
  <c r="C2929" i="2"/>
  <c r="E2929" i="2"/>
  <c r="A2930" i="2"/>
  <c r="I2930" i="2" s="1"/>
  <c r="C2930" i="2"/>
  <c r="E2930" i="2"/>
  <c r="A2931" i="2"/>
  <c r="I2931" i="2" s="1"/>
  <c r="C2931" i="2"/>
  <c r="E2931" i="2"/>
  <c r="A2932" i="2"/>
  <c r="I2932" i="2" s="1"/>
  <c r="C2932" i="2"/>
  <c r="E2932" i="2"/>
  <c r="A2933" i="2"/>
  <c r="I2933" i="2" s="1"/>
  <c r="C2933" i="2"/>
  <c r="E2933" i="2"/>
  <c r="A2934" i="2"/>
  <c r="I2934" i="2" s="1"/>
  <c r="C2934" i="2"/>
  <c r="E2934" i="2"/>
  <c r="A2935" i="2"/>
  <c r="I2935" i="2" s="1"/>
  <c r="C2935" i="2"/>
  <c r="E2935" i="2"/>
  <c r="A2936" i="2"/>
  <c r="I2936" i="2" s="1"/>
  <c r="C2936" i="2"/>
  <c r="E2936" i="2"/>
  <c r="A2937" i="2"/>
  <c r="I2937" i="2" s="1"/>
  <c r="C2937" i="2"/>
  <c r="E2937" i="2"/>
  <c r="A2938" i="2"/>
  <c r="I2938" i="2" s="1"/>
  <c r="C2938" i="2"/>
  <c r="E2938" i="2"/>
  <c r="A2939" i="2"/>
  <c r="I2939" i="2" s="1"/>
  <c r="C2939" i="2"/>
  <c r="E2939" i="2"/>
  <c r="A2940" i="2"/>
  <c r="I2940" i="2" s="1"/>
  <c r="C2940" i="2"/>
  <c r="E2940" i="2"/>
  <c r="A2941" i="2"/>
  <c r="I2941" i="2" s="1"/>
  <c r="C2941" i="2"/>
  <c r="E2941" i="2"/>
  <c r="A2942" i="2"/>
  <c r="I2942" i="2" s="1"/>
  <c r="C2942" i="2"/>
  <c r="E2942" i="2"/>
  <c r="A2943" i="2"/>
  <c r="I2943" i="2" s="1"/>
  <c r="C2943" i="2"/>
  <c r="E2943" i="2"/>
  <c r="A2944" i="2"/>
  <c r="I2944" i="2" s="1"/>
  <c r="C2944" i="2"/>
  <c r="E2944" i="2"/>
  <c r="A2945" i="2"/>
  <c r="I2945" i="2" s="1"/>
  <c r="C2945" i="2"/>
  <c r="E2945" i="2"/>
  <c r="A2946" i="2"/>
  <c r="I2946" i="2" s="1"/>
  <c r="C2946" i="2"/>
  <c r="E2946" i="2"/>
  <c r="A2947" i="2"/>
  <c r="I2947" i="2" s="1"/>
  <c r="C2947" i="2"/>
  <c r="E2947" i="2"/>
  <c r="A2948" i="2"/>
  <c r="I2948" i="2" s="1"/>
  <c r="C2948" i="2"/>
  <c r="E2948" i="2"/>
  <c r="A2949" i="2"/>
  <c r="I2949" i="2" s="1"/>
  <c r="C2949" i="2"/>
  <c r="E2949" i="2"/>
  <c r="A2950" i="2"/>
  <c r="I2950" i="2" s="1"/>
  <c r="C2950" i="2"/>
  <c r="E2950" i="2"/>
  <c r="A2951" i="2"/>
  <c r="I2951" i="2" s="1"/>
  <c r="C2951" i="2"/>
  <c r="E2951" i="2"/>
  <c r="A2952" i="2"/>
  <c r="I2952" i="2" s="1"/>
  <c r="C2952" i="2"/>
  <c r="E2952" i="2"/>
  <c r="A2953" i="2"/>
  <c r="I2953" i="2" s="1"/>
  <c r="C2953" i="2"/>
  <c r="E2953" i="2"/>
  <c r="A2954" i="2"/>
  <c r="I2954" i="2" s="1"/>
  <c r="C2954" i="2"/>
  <c r="E2954" i="2"/>
  <c r="A2955" i="2"/>
  <c r="I2955" i="2" s="1"/>
  <c r="C2955" i="2"/>
  <c r="E2955" i="2"/>
  <c r="A2956" i="2"/>
  <c r="I2956" i="2" s="1"/>
  <c r="C2956" i="2"/>
  <c r="E2956" i="2"/>
  <c r="A2957" i="2"/>
  <c r="I2957" i="2" s="1"/>
  <c r="C2957" i="2"/>
  <c r="E2957" i="2"/>
  <c r="A2958" i="2"/>
  <c r="I2958" i="2" s="1"/>
  <c r="C2958" i="2"/>
  <c r="E2958" i="2"/>
  <c r="A2959" i="2"/>
  <c r="I2959" i="2" s="1"/>
  <c r="C2959" i="2"/>
  <c r="E2959" i="2"/>
  <c r="A2960" i="2"/>
  <c r="I2960" i="2" s="1"/>
  <c r="C2960" i="2"/>
  <c r="E2960" i="2"/>
  <c r="A2961" i="2"/>
  <c r="I2961" i="2" s="1"/>
  <c r="C2961" i="2"/>
  <c r="E2961" i="2"/>
  <c r="A2962" i="2"/>
  <c r="I2962" i="2" s="1"/>
  <c r="C2962" i="2"/>
  <c r="E2962" i="2"/>
  <c r="A2963" i="2"/>
  <c r="I2963" i="2" s="1"/>
  <c r="C2963" i="2"/>
  <c r="E2963" i="2"/>
  <c r="A2964" i="2"/>
  <c r="I2964" i="2" s="1"/>
  <c r="C2964" i="2"/>
  <c r="E2964" i="2"/>
  <c r="A2965" i="2"/>
  <c r="I2965" i="2" s="1"/>
  <c r="C2965" i="2"/>
  <c r="E2965" i="2"/>
  <c r="A2966" i="2"/>
  <c r="I2966" i="2" s="1"/>
  <c r="C2966" i="2"/>
  <c r="E2966" i="2"/>
  <c r="A2967" i="2"/>
  <c r="I2967" i="2" s="1"/>
  <c r="C2967" i="2"/>
  <c r="E2967" i="2"/>
  <c r="A2968" i="2"/>
  <c r="I2968" i="2" s="1"/>
  <c r="C2968" i="2"/>
  <c r="E2968" i="2"/>
  <c r="A2969" i="2"/>
  <c r="I2969" i="2" s="1"/>
  <c r="C2969" i="2"/>
  <c r="E2969" i="2"/>
  <c r="A2970" i="2"/>
  <c r="I2970" i="2" s="1"/>
  <c r="C2970" i="2"/>
  <c r="E2970" i="2"/>
  <c r="A2971" i="2"/>
  <c r="I2971" i="2" s="1"/>
  <c r="C2971" i="2"/>
  <c r="E2971" i="2"/>
  <c r="A2972" i="2"/>
  <c r="I2972" i="2" s="1"/>
  <c r="C2972" i="2"/>
  <c r="E2972" i="2"/>
  <c r="A2973" i="2"/>
  <c r="I2973" i="2" s="1"/>
  <c r="C2973" i="2"/>
  <c r="E2973" i="2"/>
  <c r="A2974" i="2"/>
  <c r="I2974" i="2" s="1"/>
  <c r="C2974" i="2"/>
  <c r="E2974" i="2"/>
  <c r="A2975" i="2"/>
  <c r="I2975" i="2" s="1"/>
  <c r="C2975" i="2"/>
  <c r="E2975" i="2"/>
  <c r="A2976" i="2"/>
  <c r="I2976" i="2" s="1"/>
  <c r="C2976" i="2"/>
  <c r="E2976" i="2"/>
  <c r="A2977" i="2"/>
  <c r="I2977" i="2" s="1"/>
  <c r="C2977" i="2"/>
  <c r="E2977" i="2"/>
  <c r="A2978" i="2"/>
  <c r="I2978" i="2" s="1"/>
  <c r="C2978" i="2"/>
  <c r="E2978" i="2"/>
  <c r="A2979" i="2"/>
  <c r="I2979" i="2" s="1"/>
  <c r="C2979" i="2"/>
  <c r="E2979" i="2"/>
  <c r="A2980" i="2"/>
  <c r="I2980" i="2" s="1"/>
  <c r="C2980" i="2"/>
  <c r="E2980" i="2"/>
  <c r="A2981" i="2"/>
  <c r="I2981" i="2" s="1"/>
  <c r="C2981" i="2"/>
  <c r="E2981" i="2"/>
  <c r="A2982" i="2"/>
  <c r="I2982" i="2" s="1"/>
  <c r="C2982" i="2"/>
  <c r="E2982" i="2"/>
  <c r="A2983" i="2"/>
  <c r="I2983" i="2" s="1"/>
  <c r="C2983" i="2"/>
  <c r="E2983" i="2"/>
  <c r="A2984" i="2"/>
  <c r="I2984" i="2" s="1"/>
  <c r="C2984" i="2"/>
  <c r="E2984" i="2"/>
  <c r="A2985" i="2"/>
  <c r="I2985" i="2" s="1"/>
  <c r="C2985" i="2"/>
  <c r="E2985" i="2"/>
  <c r="A2986" i="2"/>
  <c r="I2986" i="2" s="1"/>
  <c r="C2986" i="2"/>
  <c r="E2986" i="2"/>
  <c r="A2987" i="2"/>
  <c r="I2987" i="2" s="1"/>
  <c r="C2987" i="2"/>
  <c r="E2987" i="2"/>
  <c r="A2988" i="2"/>
  <c r="I2988" i="2" s="1"/>
  <c r="C2988" i="2"/>
  <c r="E2988" i="2"/>
  <c r="A2989" i="2"/>
  <c r="I2989" i="2" s="1"/>
  <c r="C2989" i="2"/>
  <c r="E2989" i="2"/>
  <c r="A2990" i="2"/>
  <c r="I2990" i="2" s="1"/>
  <c r="C2990" i="2"/>
  <c r="E2990" i="2"/>
  <c r="A2991" i="2"/>
  <c r="I2991" i="2" s="1"/>
  <c r="C2991" i="2"/>
  <c r="E2991" i="2"/>
  <c r="A2992" i="2"/>
  <c r="I2992" i="2" s="1"/>
  <c r="C2992" i="2"/>
  <c r="E2992" i="2"/>
  <c r="A2993" i="2"/>
  <c r="I2993" i="2" s="1"/>
  <c r="C2993" i="2"/>
  <c r="E2993" i="2"/>
  <c r="A2994" i="2"/>
  <c r="I2994" i="2" s="1"/>
  <c r="C2994" i="2"/>
  <c r="E2994" i="2"/>
  <c r="A2995" i="2"/>
  <c r="I2995" i="2" s="1"/>
  <c r="C2995" i="2"/>
  <c r="E2995" i="2"/>
  <c r="A2996" i="2"/>
  <c r="I2996" i="2" s="1"/>
  <c r="C2996" i="2"/>
  <c r="E2996" i="2"/>
  <c r="A2997" i="2"/>
  <c r="I2997" i="2" s="1"/>
  <c r="C2997" i="2"/>
  <c r="E2997" i="2"/>
  <c r="A2998" i="2"/>
  <c r="I2998" i="2" s="1"/>
  <c r="C2998" i="2"/>
  <c r="E2998" i="2"/>
  <c r="A2999" i="2"/>
  <c r="I2999" i="2" s="1"/>
  <c r="C2999" i="2"/>
  <c r="E2999" i="2"/>
  <c r="A3000" i="2"/>
  <c r="I3000" i="2" s="1"/>
  <c r="C3000" i="2"/>
  <c r="E3000" i="2"/>
  <c r="A3001" i="2"/>
  <c r="I3001" i="2" s="1"/>
  <c r="C3001" i="2"/>
  <c r="E3001" i="2"/>
  <c r="A3002" i="2"/>
  <c r="I3002" i="2" s="1"/>
  <c r="C3002" i="2"/>
  <c r="E3002" i="2"/>
  <c r="A3003" i="2"/>
  <c r="I3003" i="2" s="1"/>
  <c r="C3003" i="2"/>
  <c r="E3003" i="2"/>
  <c r="A3004" i="2"/>
  <c r="I3004" i="2" s="1"/>
  <c r="C3004" i="2"/>
  <c r="E3004" i="2"/>
  <c r="A3005" i="2"/>
  <c r="I3005" i="2" s="1"/>
  <c r="C3005" i="2"/>
  <c r="E3005" i="2"/>
  <c r="A3006" i="2"/>
  <c r="I3006" i="2" s="1"/>
  <c r="C3006" i="2"/>
  <c r="E3006" i="2"/>
  <c r="A3007" i="2"/>
  <c r="I3007" i="2" s="1"/>
  <c r="C3007" i="2"/>
  <c r="E3007" i="2"/>
  <c r="A3008" i="2"/>
  <c r="I3008" i="2" s="1"/>
  <c r="C3008" i="2"/>
  <c r="E3008" i="2"/>
  <c r="A3009" i="2"/>
  <c r="I3009" i="2" s="1"/>
  <c r="C3009" i="2"/>
  <c r="E3009" i="2"/>
  <c r="A3010" i="2"/>
  <c r="I3010" i="2" s="1"/>
  <c r="C3010" i="2"/>
  <c r="E3010" i="2"/>
  <c r="A3011" i="2"/>
  <c r="I3011" i="2" s="1"/>
  <c r="C3011" i="2"/>
  <c r="E3011" i="2"/>
  <c r="A3012" i="2"/>
  <c r="I3012" i="2" s="1"/>
  <c r="C3012" i="2"/>
  <c r="E3012" i="2"/>
  <c r="A3013" i="2"/>
  <c r="I3013" i="2" s="1"/>
  <c r="C3013" i="2"/>
  <c r="E3013" i="2"/>
  <c r="A3014" i="2"/>
  <c r="I3014" i="2" s="1"/>
  <c r="C3014" i="2"/>
  <c r="E3014" i="2"/>
  <c r="A3015" i="2"/>
  <c r="I3015" i="2" s="1"/>
  <c r="C3015" i="2"/>
  <c r="E3015" i="2"/>
  <c r="A3016" i="2"/>
  <c r="I3016" i="2" s="1"/>
  <c r="C3016" i="2"/>
  <c r="E3016" i="2"/>
  <c r="A3017" i="2"/>
  <c r="I3017" i="2" s="1"/>
  <c r="C3017" i="2"/>
  <c r="E3017" i="2"/>
  <c r="A3018" i="2"/>
  <c r="I3018" i="2" s="1"/>
  <c r="C3018" i="2"/>
  <c r="E3018" i="2"/>
  <c r="A3019" i="2"/>
  <c r="I3019" i="2" s="1"/>
  <c r="C3019" i="2"/>
  <c r="E3019" i="2"/>
  <c r="A3020" i="2"/>
  <c r="I3020" i="2" s="1"/>
  <c r="C3020" i="2"/>
  <c r="E3020" i="2"/>
  <c r="A3021" i="2"/>
  <c r="I3021" i="2" s="1"/>
  <c r="C3021" i="2"/>
  <c r="E3021" i="2"/>
  <c r="A3022" i="2"/>
  <c r="I3022" i="2" s="1"/>
  <c r="C3022" i="2"/>
  <c r="E3022" i="2"/>
  <c r="A3023" i="2"/>
  <c r="I3023" i="2" s="1"/>
  <c r="C3023" i="2"/>
  <c r="E3023" i="2"/>
  <c r="A3024" i="2"/>
  <c r="I3024" i="2" s="1"/>
  <c r="C3024" i="2"/>
  <c r="E3024" i="2"/>
  <c r="A3025" i="2"/>
  <c r="I3025" i="2" s="1"/>
  <c r="C3025" i="2"/>
  <c r="E3025" i="2"/>
  <c r="A3026" i="2"/>
  <c r="I3026" i="2" s="1"/>
  <c r="C3026" i="2"/>
  <c r="E3026" i="2"/>
  <c r="A3027" i="2"/>
  <c r="I3027" i="2" s="1"/>
  <c r="C3027" i="2"/>
  <c r="E3027" i="2"/>
  <c r="A3028" i="2"/>
  <c r="I3028" i="2" s="1"/>
  <c r="C3028" i="2"/>
  <c r="E3028" i="2"/>
  <c r="A3029" i="2"/>
  <c r="I3029" i="2" s="1"/>
  <c r="C3029" i="2"/>
  <c r="E3029" i="2"/>
  <c r="A3030" i="2"/>
  <c r="I3030" i="2" s="1"/>
  <c r="C3030" i="2"/>
  <c r="E3030" i="2"/>
  <c r="A3031" i="2"/>
  <c r="I3031" i="2" s="1"/>
  <c r="C3031" i="2"/>
  <c r="E3031" i="2"/>
  <c r="A3032" i="2"/>
  <c r="I3032" i="2" s="1"/>
  <c r="C3032" i="2"/>
  <c r="E3032" i="2"/>
  <c r="A3033" i="2"/>
  <c r="I3033" i="2" s="1"/>
  <c r="C3033" i="2"/>
  <c r="E3033" i="2"/>
  <c r="A3034" i="2"/>
  <c r="I3034" i="2" s="1"/>
  <c r="C3034" i="2"/>
  <c r="E3034" i="2"/>
  <c r="A3035" i="2"/>
  <c r="I3035" i="2" s="1"/>
  <c r="C3035" i="2"/>
  <c r="E3035" i="2"/>
  <c r="A3036" i="2"/>
  <c r="I3036" i="2" s="1"/>
  <c r="C3036" i="2"/>
  <c r="E3036" i="2"/>
  <c r="A3037" i="2"/>
  <c r="I3037" i="2" s="1"/>
  <c r="C3037" i="2"/>
  <c r="E3037" i="2"/>
  <c r="A3038" i="2"/>
  <c r="I3038" i="2" s="1"/>
  <c r="C3038" i="2"/>
  <c r="E3038" i="2"/>
  <c r="A3039" i="2"/>
  <c r="I3039" i="2" s="1"/>
  <c r="C3039" i="2"/>
  <c r="E3039" i="2"/>
  <c r="A3040" i="2"/>
  <c r="I3040" i="2" s="1"/>
  <c r="C3040" i="2"/>
  <c r="E3040" i="2"/>
  <c r="A3041" i="2"/>
  <c r="I3041" i="2" s="1"/>
  <c r="C3041" i="2"/>
  <c r="E3041" i="2"/>
  <c r="A3042" i="2"/>
  <c r="I3042" i="2" s="1"/>
  <c r="C3042" i="2"/>
  <c r="E3042" i="2"/>
  <c r="A3043" i="2"/>
  <c r="I3043" i="2" s="1"/>
  <c r="C3043" i="2"/>
  <c r="E3043" i="2"/>
  <c r="A3044" i="2"/>
  <c r="I3044" i="2" s="1"/>
  <c r="C3044" i="2"/>
  <c r="E3044" i="2"/>
  <c r="A3045" i="2"/>
  <c r="I3045" i="2" s="1"/>
  <c r="C3045" i="2"/>
  <c r="E3045" i="2"/>
  <c r="A3046" i="2"/>
  <c r="I3046" i="2" s="1"/>
  <c r="C3046" i="2"/>
  <c r="E3046" i="2"/>
  <c r="A3047" i="2"/>
  <c r="I3047" i="2" s="1"/>
  <c r="C3047" i="2"/>
  <c r="E3047" i="2"/>
  <c r="A3048" i="2"/>
  <c r="I3048" i="2" s="1"/>
  <c r="C3048" i="2"/>
  <c r="E3048" i="2"/>
  <c r="A3049" i="2"/>
  <c r="I3049" i="2" s="1"/>
  <c r="C3049" i="2"/>
  <c r="E3049" i="2"/>
  <c r="A3050" i="2"/>
  <c r="I3050" i="2" s="1"/>
  <c r="C3050" i="2"/>
  <c r="E3050" i="2"/>
  <c r="A3051" i="2"/>
  <c r="I3051" i="2" s="1"/>
  <c r="C3051" i="2"/>
  <c r="E3051" i="2"/>
  <c r="A3052" i="2"/>
  <c r="I3052" i="2" s="1"/>
  <c r="C3052" i="2"/>
  <c r="E3052" i="2"/>
  <c r="A3053" i="2"/>
  <c r="I3053" i="2" s="1"/>
  <c r="C3053" i="2"/>
  <c r="E3053" i="2"/>
  <c r="A3054" i="2"/>
  <c r="I3054" i="2" s="1"/>
  <c r="C3054" i="2"/>
  <c r="E3054" i="2"/>
  <c r="A3055" i="2"/>
  <c r="I3055" i="2" s="1"/>
  <c r="C3055" i="2"/>
  <c r="E3055" i="2"/>
  <c r="A3056" i="2"/>
  <c r="I3056" i="2" s="1"/>
  <c r="C3056" i="2"/>
  <c r="E3056" i="2"/>
  <c r="A3057" i="2"/>
  <c r="I3057" i="2" s="1"/>
  <c r="C3057" i="2"/>
  <c r="E3057" i="2"/>
  <c r="A3058" i="2"/>
  <c r="I3058" i="2" s="1"/>
  <c r="C3058" i="2"/>
  <c r="E3058" i="2"/>
  <c r="A3059" i="2"/>
  <c r="I3059" i="2" s="1"/>
  <c r="C3059" i="2"/>
  <c r="E3059" i="2"/>
  <c r="A3060" i="2"/>
  <c r="I3060" i="2" s="1"/>
  <c r="C3060" i="2"/>
  <c r="E3060" i="2"/>
  <c r="A3061" i="2"/>
  <c r="I3061" i="2" s="1"/>
  <c r="C3061" i="2"/>
  <c r="E3061" i="2"/>
  <c r="A3062" i="2"/>
  <c r="I3062" i="2" s="1"/>
  <c r="C3062" i="2"/>
  <c r="E3062" i="2"/>
  <c r="A3063" i="2"/>
  <c r="I3063" i="2" s="1"/>
  <c r="C3063" i="2"/>
  <c r="E3063" i="2"/>
  <c r="A3064" i="2"/>
  <c r="I3064" i="2" s="1"/>
  <c r="C3064" i="2"/>
  <c r="E3064" i="2"/>
  <c r="A3065" i="2"/>
  <c r="I3065" i="2" s="1"/>
  <c r="C3065" i="2"/>
  <c r="E3065" i="2"/>
  <c r="A3066" i="2"/>
  <c r="I3066" i="2" s="1"/>
  <c r="C3066" i="2"/>
  <c r="E3066" i="2"/>
  <c r="A3067" i="2"/>
  <c r="I3067" i="2" s="1"/>
  <c r="C3067" i="2"/>
  <c r="E3067" i="2"/>
  <c r="A3068" i="2"/>
  <c r="I3068" i="2" s="1"/>
  <c r="C3068" i="2"/>
  <c r="E3068" i="2"/>
  <c r="A3069" i="2"/>
  <c r="I3069" i="2" s="1"/>
  <c r="C3069" i="2"/>
  <c r="E3069" i="2"/>
  <c r="A3070" i="2"/>
  <c r="I3070" i="2" s="1"/>
  <c r="C3070" i="2"/>
  <c r="E3070" i="2"/>
  <c r="A3071" i="2"/>
  <c r="I3071" i="2" s="1"/>
  <c r="C3071" i="2"/>
  <c r="E3071" i="2"/>
  <c r="A3072" i="2"/>
  <c r="I3072" i="2" s="1"/>
  <c r="C3072" i="2"/>
  <c r="E3072" i="2"/>
  <c r="A3073" i="2"/>
  <c r="I3073" i="2" s="1"/>
  <c r="C3073" i="2"/>
  <c r="E3073" i="2"/>
  <c r="A3074" i="2"/>
  <c r="I3074" i="2" s="1"/>
  <c r="C3074" i="2"/>
  <c r="E3074" i="2"/>
  <c r="A3075" i="2"/>
  <c r="I3075" i="2" s="1"/>
  <c r="C3075" i="2"/>
  <c r="E3075" i="2"/>
  <c r="A3076" i="2"/>
  <c r="I3076" i="2" s="1"/>
  <c r="C3076" i="2"/>
  <c r="E3076" i="2"/>
  <c r="A3077" i="2"/>
  <c r="I3077" i="2" s="1"/>
  <c r="C3077" i="2"/>
  <c r="E3077" i="2"/>
  <c r="A3078" i="2"/>
  <c r="I3078" i="2" s="1"/>
  <c r="C3078" i="2"/>
  <c r="E3078" i="2"/>
  <c r="A3079" i="2"/>
  <c r="I3079" i="2" s="1"/>
  <c r="C3079" i="2"/>
  <c r="E3079" i="2"/>
  <c r="A3080" i="2"/>
  <c r="I3080" i="2" s="1"/>
  <c r="C3080" i="2"/>
  <c r="E3080" i="2"/>
  <c r="A3081" i="2"/>
  <c r="I3081" i="2" s="1"/>
  <c r="C3081" i="2"/>
  <c r="E3081" i="2"/>
  <c r="A3082" i="2"/>
  <c r="I3082" i="2" s="1"/>
  <c r="C3082" i="2"/>
  <c r="E3082" i="2"/>
  <c r="A3083" i="2"/>
  <c r="I3083" i="2" s="1"/>
  <c r="C3083" i="2"/>
  <c r="E3083" i="2"/>
  <c r="A3084" i="2"/>
  <c r="I3084" i="2" s="1"/>
  <c r="C3084" i="2"/>
  <c r="E3084" i="2"/>
  <c r="A3085" i="2"/>
  <c r="I3085" i="2" s="1"/>
  <c r="C3085" i="2"/>
  <c r="E3085" i="2"/>
  <c r="A3086" i="2"/>
  <c r="I3086" i="2" s="1"/>
  <c r="C3086" i="2"/>
  <c r="E3086" i="2"/>
  <c r="A3087" i="2"/>
  <c r="I3087" i="2" s="1"/>
  <c r="C3087" i="2"/>
  <c r="E3087" i="2"/>
  <c r="A3088" i="2"/>
  <c r="I3088" i="2" s="1"/>
  <c r="C3088" i="2"/>
  <c r="E3088" i="2"/>
  <c r="A3089" i="2"/>
  <c r="I3089" i="2" s="1"/>
  <c r="C3089" i="2"/>
  <c r="E3089" i="2"/>
  <c r="A3090" i="2"/>
  <c r="I3090" i="2" s="1"/>
  <c r="C3090" i="2"/>
  <c r="E3090" i="2"/>
  <c r="A3091" i="2"/>
  <c r="I3091" i="2" s="1"/>
  <c r="C3091" i="2"/>
  <c r="E3091" i="2"/>
  <c r="A3092" i="2"/>
  <c r="I3092" i="2" s="1"/>
  <c r="C3092" i="2"/>
  <c r="E3092" i="2"/>
  <c r="A3093" i="2"/>
  <c r="I3093" i="2" s="1"/>
  <c r="C3093" i="2"/>
  <c r="E3093" i="2"/>
  <c r="A3094" i="2"/>
  <c r="I3094" i="2" s="1"/>
  <c r="C3094" i="2"/>
  <c r="E3094" i="2"/>
  <c r="A3095" i="2"/>
  <c r="I3095" i="2" s="1"/>
  <c r="C3095" i="2"/>
  <c r="E3095" i="2"/>
  <c r="A3096" i="2"/>
  <c r="I3096" i="2" s="1"/>
  <c r="C3096" i="2"/>
  <c r="E3096" i="2"/>
  <c r="A3097" i="2"/>
  <c r="I3097" i="2" s="1"/>
  <c r="C3097" i="2"/>
  <c r="E3097" i="2"/>
  <c r="A3098" i="2"/>
  <c r="I3098" i="2" s="1"/>
  <c r="C3098" i="2"/>
  <c r="E3098" i="2"/>
  <c r="A3099" i="2"/>
  <c r="I3099" i="2" s="1"/>
  <c r="C3099" i="2"/>
  <c r="E3099" i="2"/>
  <c r="A3100" i="2"/>
  <c r="I3100" i="2" s="1"/>
  <c r="C3100" i="2"/>
  <c r="E3100" i="2"/>
  <c r="A3101" i="2"/>
  <c r="I3101" i="2" s="1"/>
  <c r="C3101" i="2"/>
  <c r="E3101" i="2"/>
  <c r="A3102" i="2"/>
  <c r="I3102" i="2" s="1"/>
  <c r="C3102" i="2"/>
  <c r="E3102" i="2"/>
  <c r="A3103" i="2"/>
  <c r="I3103" i="2" s="1"/>
  <c r="C3103" i="2"/>
  <c r="E3103" i="2"/>
  <c r="A3104" i="2"/>
  <c r="I3104" i="2" s="1"/>
  <c r="C3104" i="2"/>
  <c r="E3104" i="2"/>
  <c r="A3105" i="2"/>
  <c r="I3105" i="2" s="1"/>
  <c r="C3105" i="2"/>
  <c r="E3105" i="2"/>
  <c r="A3106" i="2"/>
  <c r="I3106" i="2" s="1"/>
  <c r="C3106" i="2"/>
  <c r="E3106" i="2"/>
  <c r="A3107" i="2"/>
  <c r="I3107" i="2" s="1"/>
  <c r="C3107" i="2"/>
  <c r="E3107" i="2"/>
  <c r="A3108" i="2"/>
  <c r="I3108" i="2" s="1"/>
  <c r="C3108" i="2"/>
  <c r="E3108" i="2"/>
  <c r="A3109" i="2"/>
  <c r="I3109" i="2" s="1"/>
  <c r="C3109" i="2"/>
  <c r="E3109" i="2"/>
  <c r="A3110" i="2"/>
  <c r="I3110" i="2" s="1"/>
  <c r="C3110" i="2"/>
  <c r="E3110" i="2"/>
  <c r="A3111" i="2"/>
  <c r="I3111" i="2" s="1"/>
  <c r="C3111" i="2"/>
  <c r="E3111" i="2"/>
  <c r="A3112" i="2"/>
  <c r="I3112" i="2" s="1"/>
  <c r="C3112" i="2"/>
  <c r="E3112" i="2"/>
  <c r="A3113" i="2"/>
  <c r="I3113" i="2" s="1"/>
  <c r="C3113" i="2"/>
  <c r="E3113" i="2"/>
  <c r="A3114" i="2"/>
  <c r="I3114" i="2" s="1"/>
  <c r="C3114" i="2"/>
  <c r="E3114" i="2"/>
  <c r="A3115" i="2"/>
  <c r="I3115" i="2" s="1"/>
  <c r="C3115" i="2"/>
  <c r="E3115" i="2"/>
  <c r="A3116" i="2"/>
  <c r="I3116" i="2" s="1"/>
  <c r="C3116" i="2"/>
  <c r="E3116" i="2"/>
  <c r="A3117" i="2"/>
  <c r="I3117" i="2" s="1"/>
  <c r="C3117" i="2"/>
  <c r="E3117" i="2"/>
  <c r="A3118" i="2"/>
  <c r="I3118" i="2" s="1"/>
  <c r="C3118" i="2"/>
  <c r="E3118" i="2"/>
  <c r="A3119" i="2"/>
  <c r="I3119" i="2" s="1"/>
  <c r="C3119" i="2"/>
  <c r="E3119" i="2"/>
  <c r="A3120" i="2"/>
  <c r="I3120" i="2" s="1"/>
  <c r="C3120" i="2"/>
  <c r="E3120" i="2"/>
  <c r="A3121" i="2"/>
  <c r="I3121" i="2" s="1"/>
  <c r="C3121" i="2"/>
  <c r="E3121" i="2"/>
  <c r="A3122" i="2"/>
  <c r="I3122" i="2" s="1"/>
  <c r="C3122" i="2"/>
  <c r="E3122" i="2"/>
  <c r="A3123" i="2"/>
  <c r="I3123" i="2" s="1"/>
  <c r="C3123" i="2"/>
  <c r="E3123" i="2"/>
  <c r="A3124" i="2"/>
  <c r="I3124" i="2" s="1"/>
  <c r="C3124" i="2"/>
  <c r="E3124" i="2"/>
  <c r="A3125" i="2"/>
  <c r="I3125" i="2" s="1"/>
  <c r="C3125" i="2"/>
  <c r="E3125" i="2"/>
  <c r="A3126" i="2"/>
  <c r="I3126" i="2" s="1"/>
  <c r="C3126" i="2"/>
  <c r="E3126" i="2"/>
  <c r="A3127" i="2"/>
  <c r="I3127" i="2" s="1"/>
  <c r="C3127" i="2"/>
  <c r="E3127" i="2"/>
  <c r="A3128" i="2"/>
  <c r="I3128" i="2" s="1"/>
  <c r="C3128" i="2"/>
  <c r="E3128" i="2"/>
  <c r="A3129" i="2"/>
  <c r="I3129" i="2" s="1"/>
  <c r="C3129" i="2"/>
  <c r="E3129" i="2"/>
  <c r="A3130" i="2"/>
  <c r="I3130" i="2" s="1"/>
  <c r="C3130" i="2"/>
  <c r="E3130" i="2"/>
  <c r="A3131" i="2"/>
  <c r="I3131" i="2" s="1"/>
  <c r="C3131" i="2"/>
  <c r="E3131" i="2"/>
  <c r="A3132" i="2"/>
  <c r="I3132" i="2" s="1"/>
  <c r="C3132" i="2"/>
  <c r="E3132" i="2"/>
  <c r="A3133" i="2"/>
  <c r="I3133" i="2" s="1"/>
  <c r="C3133" i="2"/>
  <c r="E3133" i="2"/>
  <c r="A3134" i="2"/>
  <c r="I3134" i="2" s="1"/>
  <c r="C3134" i="2"/>
  <c r="E3134" i="2"/>
  <c r="A3135" i="2"/>
  <c r="I3135" i="2" s="1"/>
  <c r="C3135" i="2"/>
  <c r="E3135" i="2"/>
  <c r="A3136" i="2"/>
  <c r="I3136" i="2" s="1"/>
  <c r="C3136" i="2"/>
  <c r="E3136" i="2"/>
  <c r="A3137" i="2"/>
  <c r="I3137" i="2" s="1"/>
  <c r="C3137" i="2"/>
  <c r="E3137" i="2"/>
  <c r="A3138" i="2"/>
  <c r="I3138" i="2" s="1"/>
  <c r="C3138" i="2"/>
  <c r="E3138" i="2"/>
  <c r="A3139" i="2"/>
  <c r="I3139" i="2" s="1"/>
  <c r="C3139" i="2"/>
  <c r="E3139" i="2"/>
  <c r="A3140" i="2"/>
  <c r="I3140" i="2" s="1"/>
  <c r="C3140" i="2"/>
  <c r="E3140" i="2"/>
  <c r="A3141" i="2"/>
  <c r="I3141" i="2" s="1"/>
  <c r="C3141" i="2"/>
  <c r="E3141" i="2"/>
  <c r="A3142" i="2"/>
  <c r="I3142" i="2" s="1"/>
  <c r="C3142" i="2"/>
  <c r="E3142" i="2"/>
  <c r="A3143" i="2"/>
  <c r="I3143" i="2" s="1"/>
  <c r="C3143" i="2"/>
  <c r="E3143" i="2"/>
  <c r="A3144" i="2"/>
  <c r="I3144" i="2" s="1"/>
  <c r="C3144" i="2"/>
  <c r="E3144" i="2"/>
  <c r="A3145" i="2"/>
  <c r="I3145" i="2" s="1"/>
  <c r="C3145" i="2"/>
  <c r="E3145" i="2"/>
  <c r="A3146" i="2"/>
  <c r="I3146" i="2" s="1"/>
  <c r="C3146" i="2"/>
  <c r="E3146" i="2"/>
  <c r="A3147" i="2"/>
  <c r="I3147" i="2" s="1"/>
  <c r="C3147" i="2"/>
  <c r="E3147" i="2"/>
  <c r="A3148" i="2"/>
  <c r="I3148" i="2" s="1"/>
  <c r="C3148" i="2"/>
  <c r="E3148" i="2"/>
  <c r="A3149" i="2"/>
  <c r="I3149" i="2" s="1"/>
  <c r="C3149" i="2"/>
  <c r="E3149" i="2"/>
  <c r="A3150" i="2"/>
  <c r="I3150" i="2" s="1"/>
  <c r="C3150" i="2"/>
  <c r="E3150" i="2"/>
  <c r="A3151" i="2"/>
  <c r="I3151" i="2" s="1"/>
  <c r="C3151" i="2"/>
  <c r="E3151" i="2"/>
  <c r="A3152" i="2"/>
  <c r="I3152" i="2" s="1"/>
  <c r="C3152" i="2"/>
  <c r="E3152" i="2"/>
  <c r="A3153" i="2"/>
  <c r="I3153" i="2" s="1"/>
  <c r="C3153" i="2"/>
  <c r="E3153" i="2"/>
  <c r="A3154" i="2"/>
  <c r="I3154" i="2" s="1"/>
  <c r="C3154" i="2"/>
  <c r="E3154" i="2"/>
  <c r="A3155" i="2"/>
  <c r="I3155" i="2" s="1"/>
  <c r="C3155" i="2"/>
  <c r="E3155" i="2"/>
  <c r="A3156" i="2"/>
  <c r="I3156" i="2" s="1"/>
  <c r="C3156" i="2"/>
  <c r="E3156" i="2"/>
  <c r="A3157" i="2"/>
  <c r="I3157" i="2" s="1"/>
  <c r="C3157" i="2"/>
  <c r="E3157" i="2"/>
  <c r="A3158" i="2"/>
  <c r="I3158" i="2" s="1"/>
  <c r="C3158" i="2"/>
  <c r="E3158" i="2"/>
  <c r="A3159" i="2"/>
  <c r="I3159" i="2" s="1"/>
  <c r="C3159" i="2"/>
  <c r="E3159" i="2"/>
  <c r="A3160" i="2"/>
  <c r="I3160" i="2" s="1"/>
  <c r="C3160" i="2"/>
  <c r="E3160" i="2"/>
  <c r="A3161" i="2"/>
  <c r="I3161" i="2" s="1"/>
  <c r="C3161" i="2"/>
  <c r="E3161" i="2"/>
  <c r="A3162" i="2"/>
  <c r="I3162" i="2" s="1"/>
  <c r="C3162" i="2"/>
  <c r="E3162" i="2"/>
  <c r="A3163" i="2"/>
  <c r="I3163" i="2" s="1"/>
  <c r="C3163" i="2"/>
  <c r="E3163" i="2"/>
  <c r="A3164" i="2"/>
  <c r="I3164" i="2" s="1"/>
  <c r="C3164" i="2"/>
  <c r="E3164" i="2"/>
  <c r="A3165" i="2"/>
  <c r="I3165" i="2" s="1"/>
  <c r="C3165" i="2"/>
  <c r="E3165" i="2"/>
  <c r="A3166" i="2"/>
  <c r="I3166" i="2" s="1"/>
  <c r="C3166" i="2"/>
  <c r="E3166" i="2"/>
  <c r="A3167" i="2"/>
  <c r="I3167" i="2" s="1"/>
  <c r="C3167" i="2"/>
  <c r="E3167" i="2"/>
  <c r="A3168" i="2"/>
  <c r="I3168" i="2" s="1"/>
  <c r="C3168" i="2"/>
  <c r="E3168" i="2"/>
  <c r="A3169" i="2"/>
  <c r="I3169" i="2" s="1"/>
  <c r="C3169" i="2"/>
  <c r="E3169" i="2"/>
  <c r="A3170" i="2"/>
  <c r="I3170" i="2" s="1"/>
  <c r="C3170" i="2"/>
  <c r="E3170" i="2"/>
  <c r="A3171" i="2"/>
  <c r="I3171" i="2" s="1"/>
  <c r="C3171" i="2"/>
  <c r="E3171" i="2"/>
  <c r="A3172" i="2"/>
  <c r="I3172" i="2" s="1"/>
  <c r="C3172" i="2"/>
  <c r="E3172" i="2"/>
  <c r="A3173" i="2"/>
  <c r="I3173" i="2" s="1"/>
  <c r="C3173" i="2"/>
  <c r="E3173" i="2"/>
  <c r="A3174" i="2"/>
  <c r="I3174" i="2" s="1"/>
  <c r="C3174" i="2"/>
  <c r="E3174" i="2"/>
  <c r="A3175" i="2"/>
  <c r="I3175" i="2" s="1"/>
  <c r="C3175" i="2"/>
  <c r="E3175" i="2"/>
  <c r="A3176" i="2"/>
  <c r="I3176" i="2" s="1"/>
  <c r="C3176" i="2"/>
  <c r="E3176" i="2"/>
  <c r="A3177" i="2"/>
  <c r="I3177" i="2" s="1"/>
  <c r="C3177" i="2"/>
  <c r="E3177" i="2"/>
  <c r="A3178" i="2"/>
  <c r="I3178" i="2" s="1"/>
  <c r="C3178" i="2"/>
  <c r="E3178" i="2"/>
  <c r="A3179" i="2"/>
  <c r="I3179" i="2" s="1"/>
  <c r="C3179" i="2"/>
  <c r="E3179" i="2"/>
  <c r="A3180" i="2"/>
  <c r="C3180" i="2"/>
  <c r="E3180" i="2"/>
  <c r="A3181" i="2"/>
  <c r="C3181" i="2"/>
  <c r="E3181" i="2"/>
  <c r="A3182" i="2"/>
  <c r="C3182" i="2"/>
  <c r="E3182" i="2"/>
  <c r="A3183" i="2"/>
  <c r="C3183" i="2"/>
  <c r="E3183" i="2"/>
  <c r="A3184" i="2"/>
  <c r="C3184" i="2"/>
  <c r="E3184" i="2"/>
  <c r="A3185" i="2"/>
  <c r="C3185" i="2"/>
  <c r="E3185" i="2"/>
  <c r="A3186" i="2"/>
  <c r="C3186" i="2"/>
  <c r="E3186" i="2"/>
  <c r="A3187" i="2"/>
  <c r="C3187" i="2"/>
  <c r="E3187" i="2"/>
  <c r="A3188" i="2"/>
  <c r="C3188" i="2"/>
  <c r="E3188" i="2"/>
  <c r="A3189" i="2"/>
  <c r="C3189" i="2"/>
  <c r="E3189" i="2"/>
  <c r="A3190" i="2"/>
  <c r="C3190" i="2"/>
  <c r="E3190" i="2"/>
  <c r="A3191" i="2"/>
  <c r="C3191" i="2"/>
  <c r="E3191" i="2"/>
  <c r="A3192" i="2"/>
  <c r="C3192" i="2"/>
  <c r="E3192" i="2"/>
  <c r="A3193" i="2"/>
  <c r="C3193" i="2"/>
  <c r="E3193" i="2"/>
  <c r="A3194" i="2"/>
  <c r="C3194" i="2"/>
  <c r="E3194" i="2"/>
  <c r="A3195" i="2"/>
  <c r="C3195" i="2"/>
  <c r="E3195" i="2"/>
  <c r="A3196" i="2"/>
  <c r="C3196" i="2"/>
  <c r="E3196" i="2"/>
  <c r="A3197" i="2"/>
  <c r="C3197" i="2"/>
  <c r="E3197" i="2"/>
  <c r="A3198" i="2"/>
  <c r="C3198" i="2"/>
  <c r="E3198" i="2"/>
  <c r="A3199" i="2"/>
  <c r="C3199" i="2"/>
  <c r="E3199" i="2"/>
  <c r="A3200" i="2"/>
  <c r="C3200" i="2"/>
  <c r="E3200" i="2"/>
  <c r="A3201" i="2"/>
  <c r="C3201" i="2"/>
  <c r="E3201" i="2"/>
  <c r="A3202" i="2"/>
  <c r="C3202" i="2"/>
  <c r="E3202" i="2"/>
  <c r="A3203" i="2"/>
  <c r="C3203" i="2"/>
  <c r="E3203" i="2"/>
  <c r="A3204" i="2"/>
  <c r="C3204" i="2"/>
  <c r="E3204" i="2"/>
  <c r="A3205" i="2"/>
  <c r="C3205" i="2"/>
  <c r="E3205" i="2"/>
  <c r="A3206" i="2"/>
  <c r="C3206" i="2"/>
  <c r="E3206" i="2"/>
  <c r="A3207" i="2"/>
  <c r="C3207" i="2"/>
  <c r="E3207" i="2"/>
  <c r="A3208" i="2"/>
  <c r="C3208" i="2"/>
  <c r="E3208" i="2"/>
  <c r="A3209" i="2"/>
  <c r="C3209" i="2"/>
  <c r="E3209" i="2"/>
  <c r="A3210" i="2"/>
  <c r="C3210" i="2"/>
  <c r="E3210" i="2"/>
  <c r="A3211" i="2"/>
  <c r="C3211" i="2"/>
  <c r="E3211" i="2"/>
  <c r="A3212" i="2"/>
  <c r="C3212" i="2"/>
  <c r="E3212" i="2"/>
  <c r="A3213" i="2"/>
  <c r="C3213" i="2"/>
  <c r="E3213" i="2"/>
  <c r="A3214" i="2"/>
  <c r="C3214" i="2"/>
  <c r="E3214" i="2"/>
  <c r="A3215" i="2"/>
  <c r="C3215" i="2"/>
  <c r="E3215" i="2"/>
  <c r="A3216" i="2"/>
  <c r="C3216" i="2"/>
  <c r="E3216" i="2"/>
  <c r="A3217" i="2"/>
  <c r="C3217" i="2"/>
  <c r="E3217" i="2"/>
  <c r="A3218" i="2"/>
  <c r="C3218" i="2"/>
  <c r="E3218" i="2"/>
  <c r="A3219" i="2"/>
  <c r="C3219" i="2"/>
  <c r="E3219" i="2"/>
  <c r="A3220" i="2"/>
  <c r="C3220" i="2"/>
  <c r="E3220" i="2"/>
  <c r="A3221" i="2"/>
  <c r="C3221" i="2"/>
  <c r="E3221" i="2"/>
  <c r="A3222" i="2"/>
  <c r="C3222" i="2"/>
  <c r="E3222" i="2"/>
  <c r="A3223" i="2"/>
  <c r="C3223" i="2"/>
  <c r="E3223" i="2"/>
  <c r="A3224" i="2"/>
  <c r="C3224" i="2"/>
  <c r="E3224" i="2"/>
  <c r="A3225" i="2"/>
  <c r="C3225" i="2"/>
  <c r="E3225" i="2"/>
  <c r="A3226" i="2"/>
  <c r="C3226" i="2"/>
  <c r="E3226" i="2"/>
  <c r="A3227" i="2"/>
  <c r="C3227" i="2"/>
  <c r="E3227" i="2"/>
  <c r="A3228" i="2"/>
  <c r="C3228" i="2"/>
  <c r="E3228" i="2"/>
  <c r="A3229" i="2"/>
  <c r="C3229" i="2"/>
  <c r="E3229" i="2"/>
  <c r="A3230" i="2"/>
  <c r="C3230" i="2"/>
  <c r="E3230" i="2"/>
  <c r="A3231" i="2"/>
  <c r="C3231" i="2"/>
  <c r="E3231" i="2"/>
  <c r="A3232" i="2"/>
  <c r="C3232" i="2"/>
  <c r="E3232" i="2"/>
  <c r="A3233" i="2"/>
  <c r="C3233" i="2"/>
  <c r="E3233" i="2"/>
  <c r="A3234" i="2"/>
  <c r="C3234" i="2"/>
  <c r="E3234" i="2"/>
  <c r="A3235" i="2"/>
  <c r="C3235" i="2"/>
  <c r="E3235" i="2"/>
  <c r="A3236" i="2"/>
  <c r="C3236" i="2"/>
  <c r="E3236" i="2"/>
  <c r="A3237" i="2"/>
  <c r="C3237" i="2"/>
  <c r="E3237" i="2"/>
  <c r="A3238" i="2"/>
  <c r="C3238" i="2"/>
  <c r="E3238" i="2"/>
  <c r="A3239" i="2"/>
  <c r="C3239" i="2"/>
  <c r="E3239" i="2"/>
  <c r="A3240" i="2"/>
  <c r="C3240" i="2"/>
  <c r="E3240" i="2"/>
  <c r="A3241" i="2"/>
  <c r="C3241" i="2"/>
  <c r="E3241" i="2"/>
  <c r="A3242" i="2"/>
  <c r="C3242" i="2"/>
  <c r="E3242" i="2"/>
  <c r="A3243" i="2"/>
  <c r="C3243" i="2"/>
  <c r="E3243" i="2"/>
  <c r="A3244" i="2"/>
  <c r="C3244" i="2"/>
  <c r="E3244" i="2"/>
  <c r="A3245" i="2"/>
  <c r="C3245" i="2"/>
  <c r="E3245" i="2"/>
  <c r="A3246" i="2"/>
  <c r="C3246" i="2"/>
  <c r="E3246" i="2"/>
  <c r="A3247" i="2"/>
  <c r="C3247" i="2"/>
  <c r="E3247" i="2"/>
  <c r="A3248" i="2"/>
  <c r="C3248" i="2"/>
  <c r="E3248" i="2"/>
  <c r="A3249" i="2"/>
  <c r="C3249" i="2"/>
  <c r="E3249" i="2"/>
  <c r="A3250" i="2"/>
  <c r="C3250" i="2"/>
  <c r="E3250" i="2"/>
  <c r="A3251" i="2"/>
  <c r="C3251" i="2"/>
  <c r="E3251" i="2"/>
  <c r="A3252" i="2"/>
  <c r="C3252" i="2"/>
  <c r="E3252" i="2"/>
  <c r="A3253" i="2"/>
  <c r="C3253" i="2"/>
  <c r="E3253" i="2"/>
  <c r="A3254" i="2"/>
  <c r="C3254" i="2"/>
  <c r="E3254" i="2"/>
  <c r="A3255" i="2"/>
  <c r="C3255" i="2"/>
  <c r="E3255" i="2"/>
  <c r="A3256" i="2"/>
  <c r="C3256" i="2"/>
  <c r="E3256" i="2"/>
  <c r="A3257" i="2"/>
  <c r="C3257" i="2"/>
  <c r="E3257" i="2"/>
  <c r="A3258" i="2"/>
  <c r="C3258" i="2"/>
  <c r="E3258" i="2"/>
  <c r="A3259" i="2"/>
  <c r="C3259" i="2"/>
  <c r="E3259" i="2"/>
  <c r="A3260" i="2"/>
  <c r="C3260" i="2"/>
  <c r="E3260" i="2"/>
  <c r="A3261" i="2"/>
  <c r="C3261" i="2"/>
  <c r="E3261" i="2"/>
  <c r="A3262" i="2"/>
  <c r="C3262" i="2"/>
  <c r="E3262" i="2"/>
  <c r="A3263" i="2"/>
  <c r="C3263" i="2"/>
  <c r="E3263" i="2"/>
  <c r="A3264" i="2"/>
  <c r="C3264" i="2"/>
  <c r="E3264" i="2"/>
  <c r="A3265" i="2"/>
  <c r="C3265" i="2"/>
  <c r="E3265" i="2"/>
  <c r="A3266" i="2"/>
  <c r="C3266" i="2"/>
  <c r="E3266" i="2"/>
  <c r="A3267" i="2"/>
  <c r="C3267" i="2"/>
  <c r="E3267" i="2"/>
  <c r="A3268" i="2"/>
  <c r="C3268" i="2"/>
  <c r="E3268" i="2"/>
  <c r="A3269" i="2"/>
  <c r="C3269" i="2"/>
  <c r="E3269" i="2"/>
  <c r="A3270" i="2"/>
  <c r="C3270" i="2"/>
  <c r="E3270" i="2"/>
  <c r="A3271" i="2"/>
  <c r="C3271" i="2"/>
  <c r="E3271" i="2"/>
  <c r="A3272" i="2"/>
  <c r="C3272" i="2"/>
  <c r="E3272" i="2"/>
  <c r="A3273" i="2"/>
  <c r="C3273" i="2"/>
  <c r="E3273" i="2"/>
  <c r="A3274" i="2"/>
  <c r="C3274" i="2"/>
  <c r="E3274" i="2"/>
  <c r="A3275" i="2"/>
  <c r="C3275" i="2"/>
  <c r="E3275" i="2"/>
  <c r="A3276" i="2"/>
  <c r="C3276" i="2"/>
  <c r="E3276" i="2"/>
  <c r="A3277" i="2"/>
  <c r="C3277" i="2"/>
  <c r="E3277" i="2"/>
  <c r="A3278" i="2"/>
  <c r="C3278" i="2"/>
  <c r="E3278" i="2"/>
  <c r="A3279" i="2"/>
  <c r="C3279" i="2"/>
  <c r="E3279" i="2"/>
  <c r="A3280" i="2"/>
  <c r="C3280" i="2"/>
  <c r="E3280" i="2"/>
  <c r="A3281" i="2"/>
  <c r="C3281" i="2"/>
  <c r="E3281" i="2"/>
  <c r="A3282" i="2"/>
  <c r="C3282" i="2"/>
  <c r="E3282" i="2"/>
  <c r="A3283" i="2"/>
  <c r="C3283" i="2"/>
  <c r="E3283" i="2"/>
  <c r="A3284" i="2"/>
  <c r="C3284" i="2"/>
  <c r="E3284" i="2"/>
  <c r="A3285" i="2"/>
  <c r="C3285" i="2"/>
  <c r="E3285" i="2"/>
  <c r="A3286" i="2"/>
  <c r="C3286" i="2"/>
  <c r="E3286" i="2"/>
  <c r="A3287" i="2"/>
  <c r="C3287" i="2"/>
  <c r="E3287" i="2"/>
  <c r="A3288" i="2"/>
  <c r="C3288" i="2"/>
  <c r="E3288" i="2"/>
  <c r="A3289" i="2"/>
  <c r="C3289" i="2"/>
  <c r="E3289" i="2"/>
  <c r="A3290" i="2"/>
  <c r="C3290" i="2"/>
  <c r="E3290" i="2"/>
  <c r="A3291" i="2"/>
  <c r="C3291" i="2"/>
  <c r="E3291" i="2"/>
  <c r="A3292" i="2"/>
  <c r="C3292" i="2"/>
  <c r="E3292" i="2"/>
  <c r="A3293" i="2"/>
  <c r="C3293" i="2"/>
  <c r="E3293" i="2"/>
  <c r="A3294" i="2"/>
  <c r="C3294" i="2"/>
  <c r="E3294" i="2"/>
  <c r="A3295" i="2"/>
  <c r="C3295" i="2"/>
  <c r="E3295" i="2"/>
  <c r="A3296" i="2"/>
  <c r="C3296" i="2"/>
  <c r="E3296" i="2"/>
  <c r="A3297" i="2"/>
  <c r="C3297" i="2"/>
  <c r="E3297" i="2"/>
  <c r="A3298" i="2"/>
  <c r="C3298" i="2"/>
  <c r="E3298" i="2"/>
  <c r="A3299" i="2"/>
  <c r="C3299" i="2"/>
  <c r="E3299" i="2"/>
  <c r="A3300" i="2"/>
  <c r="C3300" i="2"/>
  <c r="E3300" i="2"/>
  <c r="A3301" i="2"/>
  <c r="C3301" i="2"/>
  <c r="E3301" i="2"/>
  <c r="A3302" i="2"/>
  <c r="C3302" i="2"/>
  <c r="E3302" i="2"/>
  <c r="A3303" i="2"/>
  <c r="C3303" i="2"/>
  <c r="E3303" i="2"/>
  <c r="A3304" i="2"/>
  <c r="C3304" i="2"/>
  <c r="E3304" i="2"/>
  <c r="A3305" i="2"/>
  <c r="C3305" i="2"/>
  <c r="E3305" i="2"/>
  <c r="A3306" i="2"/>
  <c r="C3306" i="2"/>
  <c r="E3306" i="2"/>
  <c r="A3307" i="2"/>
  <c r="C3307" i="2"/>
  <c r="E3307" i="2"/>
  <c r="A3308" i="2"/>
  <c r="C3308" i="2"/>
  <c r="E3308" i="2"/>
  <c r="A3309" i="2"/>
  <c r="C3309" i="2"/>
  <c r="E3309" i="2"/>
  <c r="A3310" i="2"/>
  <c r="C3310" i="2"/>
  <c r="E3310" i="2"/>
  <c r="A3311" i="2"/>
  <c r="C3311" i="2"/>
  <c r="E3311" i="2"/>
  <c r="A3312" i="2"/>
  <c r="C3312" i="2"/>
  <c r="E3312" i="2"/>
  <c r="A3313" i="2"/>
  <c r="C3313" i="2"/>
  <c r="E3313" i="2"/>
  <c r="A3314" i="2"/>
  <c r="C3314" i="2"/>
  <c r="E3314" i="2"/>
  <c r="A3315" i="2"/>
  <c r="C3315" i="2"/>
  <c r="E3315" i="2"/>
  <c r="A3316" i="2"/>
  <c r="C3316" i="2"/>
  <c r="E3316" i="2"/>
  <c r="A3317" i="2"/>
  <c r="C3317" i="2"/>
  <c r="E3317" i="2"/>
  <c r="A3318" i="2"/>
  <c r="C3318" i="2"/>
  <c r="E3318" i="2"/>
  <c r="A3319" i="2"/>
  <c r="C3319" i="2"/>
  <c r="E3319" i="2"/>
  <c r="A3320" i="2"/>
  <c r="C3320" i="2"/>
  <c r="E3320" i="2"/>
  <c r="A3321" i="2"/>
  <c r="C3321" i="2"/>
  <c r="E3321" i="2"/>
  <c r="A3322" i="2"/>
  <c r="C3322" i="2"/>
  <c r="E3322" i="2"/>
  <c r="A3323" i="2"/>
  <c r="C3323" i="2"/>
  <c r="E3323" i="2"/>
  <c r="A3324" i="2"/>
  <c r="C3324" i="2"/>
  <c r="E3324" i="2"/>
  <c r="A3325" i="2"/>
  <c r="C3325" i="2"/>
  <c r="E3325" i="2"/>
  <c r="A3326" i="2"/>
  <c r="C3326" i="2"/>
  <c r="E3326" i="2"/>
  <c r="A3327" i="2"/>
  <c r="C3327" i="2"/>
  <c r="E3327" i="2"/>
  <c r="A3328" i="2"/>
  <c r="C3328" i="2"/>
  <c r="E3328" i="2"/>
  <c r="A3329" i="2"/>
  <c r="C3329" i="2"/>
  <c r="E3329" i="2"/>
  <c r="A3330" i="2"/>
  <c r="C3330" i="2"/>
  <c r="E3330" i="2"/>
  <c r="A3331" i="2"/>
  <c r="C3331" i="2"/>
  <c r="E3331" i="2"/>
  <c r="A3332" i="2"/>
  <c r="C3332" i="2"/>
  <c r="E3332" i="2"/>
  <c r="A3333" i="2"/>
  <c r="C3333" i="2"/>
  <c r="E3333" i="2"/>
  <c r="A3334" i="2"/>
  <c r="C3334" i="2"/>
  <c r="E3334" i="2"/>
  <c r="A3335" i="2"/>
  <c r="C3335" i="2"/>
  <c r="E3335" i="2"/>
  <c r="A3336" i="2"/>
  <c r="C3336" i="2"/>
  <c r="E3336" i="2"/>
  <c r="A3337" i="2"/>
  <c r="C3337" i="2"/>
  <c r="E3337" i="2"/>
  <c r="A3338" i="2"/>
  <c r="C3338" i="2"/>
  <c r="E3338" i="2"/>
  <c r="A3339" i="2"/>
  <c r="C3339" i="2"/>
  <c r="E3339" i="2"/>
  <c r="A3340" i="2"/>
  <c r="C3340" i="2"/>
  <c r="E3340" i="2"/>
  <c r="A3341" i="2"/>
  <c r="C3341" i="2"/>
  <c r="E3341" i="2"/>
  <c r="A3342" i="2"/>
  <c r="C3342" i="2"/>
  <c r="E3342" i="2"/>
  <c r="A3343" i="2"/>
  <c r="C3343" i="2"/>
  <c r="E3343" i="2"/>
  <c r="A3344" i="2"/>
  <c r="C3344" i="2"/>
  <c r="E3344" i="2"/>
  <c r="A3345" i="2"/>
  <c r="C3345" i="2"/>
  <c r="E3345" i="2"/>
  <c r="A3346" i="2"/>
  <c r="C3346" i="2"/>
  <c r="E3346" i="2"/>
  <c r="A3347" i="2"/>
  <c r="C3347" i="2"/>
  <c r="E3347" i="2"/>
  <c r="A3348" i="2"/>
  <c r="C3348" i="2"/>
  <c r="E3348" i="2"/>
  <c r="A3349" i="2"/>
  <c r="C3349" i="2"/>
  <c r="E3349" i="2"/>
  <c r="A3350" i="2"/>
  <c r="C3350" i="2"/>
  <c r="E3350" i="2"/>
  <c r="A3351" i="2"/>
  <c r="C3351" i="2"/>
  <c r="E3351" i="2"/>
  <c r="A3352" i="2"/>
  <c r="C3352" i="2"/>
  <c r="E3352" i="2"/>
  <c r="A3353" i="2"/>
  <c r="C3353" i="2"/>
  <c r="E3353" i="2"/>
  <c r="A3354" i="2"/>
  <c r="C3354" i="2"/>
  <c r="E3354" i="2"/>
  <c r="A3355" i="2"/>
  <c r="C3355" i="2"/>
  <c r="E3355" i="2"/>
  <c r="A3356" i="2"/>
  <c r="C3356" i="2"/>
  <c r="E3356" i="2"/>
  <c r="A3357" i="2"/>
  <c r="C3357" i="2"/>
  <c r="E3357" i="2"/>
  <c r="A3358" i="2"/>
  <c r="C3358" i="2"/>
  <c r="E3358" i="2"/>
  <c r="A3359" i="2"/>
  <c r="C3359" i="2"/>
  <c r="E3359" i="2"/>
  <c r="A3360" i="2"/>
  <c r="C3360" i="2"/>
  <c r="E3360" i="2"/>
  <c r="A3361" i="2"/>
  <c r="C3361" i="2"/>
  <c r="E3361" i="2"/>
  <c r="A3362" i="2"/>
  <c r="C3362" i="2"/>
  <c r="E3362" i="2"/>
  <c r="A3363" i="2"/>
  <c r="C3363" i="2"/>
  <c r="E3363" i="2"/>
  <c r="A3364" i="2"/>
  <c r="C3364" i="2"/>
  <c r="E3364" i="2"/>
  <c r="A3365" i="2"/>
  <c r="C3365" i="2"/>
  <c r="E3365" i="2"/>
  <c r="A3366" i="2"/>
  <c r="C3366" i="2"/>
  <c r="E3366" i="2"/>
  <c r="A3367" i="2"/>
  <c r="C3367" i="2"/>
  <c r="E3367" i="2"/>
  <c r="A3368" i="2"/>
  <c r="C3368" i="2"/>
  <c r="E3368" i="2"/>
  <c r="A3369" i="2"/>
  <c r="C3369" i="2"/>
  <c r="E3369" i="2"/>
  <c r="A3370" i="2"/>
  <c r="C3370" i="2"/>
  <c r="E3370" i="2"/>
  <c r="A3371" i="2"/>
  <c r="C3371" i="2"/>
  <c r="E3371" i="2"/>
  <c r="A3372" i="2"/>
  <c r="C3372" i="2"/>
  <c r="E3372" i="2"/>
  <c r="A3373" i="2"/>
  <c r="C3373" i="2"/>
  <c r="E3373" i="2"/>
  <c r="A3374" i="2"/>
  <c r="C3374" i="2"/>
  <c r="E3374" i="2"/>
  <c r="A3375" i="2"/>
  <c r="C3375" i="2"/>
  <c r="E3375" i="2"/>
  <c r="A3376" i="2"/>
  <c r="C3376" i="2"/>
  <c r="E3376" i="2"/>
  <c r="A3377" i="2"/>
  <c r="C3377" i="2"/>
  <c r="E3377" i="2"/>
  <c r="A3378" i="2"/>
  <c r="C3378" i="2"/>
  <c r="E3378" i="2"/>
  <c r="A3379" i="2"/>
  <c r="C3379" i="2"/>
  <c r="E3379" i="2"/>
  <c r="A3380" i="2"/>
  <c r="C3380" i="2"/>
  <c r="E3380" i="2"/>
  <c r="A3381" i="2"/>
  <c r="C3381" i="2"/>
  <c r="E3381" i="2"/>
  <c r="A3382" i="2"/>
  <c r="C3382" i="2"/>
  <c r="E3382" i="2"/>
  <c r="A3383" i="2"/>
  <c r="C3383" i="2"/>
  <c r="E3383" i="2"/>
  <c r="A3384" i="2"/>
  <c r="C3384" i="2"/>
  <c r="E3384" i="2"/>
  <c r="A3385" i="2"/>
  <c r="C3385" i="2"/>
  <c r="E3385" i="2"/>
  <c r="A3386" i="2"/>
  <c r="C3386" i="2"/>
  <c r="E3386" i="2"/>
  <c r="A3387" i="2"/>
  <c r="C3387" i="2"/>
  <c r="E3387" i="2"/>
  <c r="A3388" i="2"/>
  <c r="C3388" i="2"/>
  <c r="E3388" i="2"/>
  <c r="A3389" i="2"/>
  <c r="C3389" i="2"/>
  <c r="E3389" i="2"/>
  <c r="A3390" i="2"/>
  <c r="C3390" i="2"/>
  <c r="E3390" i="2"/>
  <c r="A3391" i="2"/>
  <c r="C3391" i="2"/>
  <c r="E3391" i="2"/>
  <c r="A3392" i="2"/>
  <c r="C3392" i="2"/>
  <c r="E3392" i="2"/>
  <c r="A3393" i="2"/>
  <c r="C3393" i="2"/>
  <c r="E3393" i="2"/>
  <c r="A3394" i="2"/>
  <c r="C3394" i="2"/>
  <c r="E3394" i="2"/>
  <c r="A3395" i="2"/>
  <c r="C3395" i="2"/>
  <c r="E3395" i="2"/>
  <c r="A3396" i="2"/>
  <c r="C3396" i="2"/>
  <c r="E3396" i="2"/>
  <c r="A3397" i="2"/>
  <c r="C3397" i="2"/>
  <c r="E3397" i="2"/>
  <c r="A3398" i="2"/>
  <c r="C3398" i="2"/>
  <c r="E3398" i="2"/>
  <c r="A3399" i="2"/>
  <c r="C3399" i="2"/>
  <c r="E3399" i="2"/>
  <c r="A3400" i="2"/>
  <c r="C3400" i="2"/>
  <c r="E3400" i="2"/>
  <c r="A3401" i="2"/>
  <c r="C3401" i="2"/>
  <c r="E3401" i="2"/>
  <c r="A3402" i="2"/>
  <c r="C3402" i="2"/>
  <c r="E3402" i="2"/>
  <c r="A3403" i="2"/>
  <c r="C3403" i="2"/>
  <c r="E3403" i="2"/>
  <c r="A3404" i="2"/>
  <c r="C3404" i="2"/>
  <c r="E3404" i="2"/>
  <c r="A3405" i="2"/>
  <c r="C3405" i="2"/>
  <c r="E3405" i="2"/>
  <c r="A3406" i="2"/>
  <c r="C3406" i="2"/>
  <c r="E3406" i="2"/>
  <c r="A3407" i="2"/>
  <c r="C3407" i="2"/>
  <c r="E3407" i="2"/>
  <c r="A3408" i="2"/>
  <c r="C3408" i="2"/>
  <c r="E3408" i="2"/>
  <c r="A3409" i="2"/>
  <c r="C3409" i="2"/>
  <c r="E3409" i="2"/>
  <c r="A3410" i="2"/>
  <c r="C3410" i="2"/>
  <c r="E3410" i="2"/>
  <c r="A3411" i="2"/>
  <c r="C3411" i="2"/>
  <c r="E3411" i="2"/>
  <c r="A3412" i="2"/>
  <c r="C3412" i="2"/>
  <c r="E3412" i="2"/>
  <c r="A3413" i="2"/>
  <c r="C3413" i="2"/>
  <c r="E3413" i="2"/>
  <c r="A3414" i="2"/>
  <c r="C3414" i="2"/>
  <c r="E3414" i="2"/>
  <c r="A3415" i="2"/>
  <c r="C3415" i="2"/>
  <c r="E3415" i="2"/>
  <c r="A3416" i="2"/>
  <c r="C3416" i="2"/>
  <c r="E3416" i="2"/>
  <c r="A3417" i="2"/>
  <c r="C3417" i="2"/>
  <c r="E3417" i="2"/>
  <c r="A3418" i="2"/>
  <c r="C3418" i="2"/>
  <c r="E3418" i="2"/>
  <c r="A3419" i="2"/>
  <c r="C3419" i="2"/>
  <c r="E3419" i="2"/>
  <c r="A3420" i="2"/>
  <c r="C3420" i="2"/>
  <c r="E3420" i="2"/>
  <c r="A3421" i="2"/>
  <c r="C3421" i="2"/>
  <c r="E3421" i="2"/>
  <c r="A3422" i="2"/>
  <c r="C3422" i="2"/>
  <c r="E3422" i="2"/>
  <c r="A3423" i="2"/>
  <c r="C3423" i="2"/>
  <c r="E3423" i="2"/>
  <c r="A3424" i="2"/>
  <c r="C3424" i="2"/>
  <c r="E3424" i="2"/>
  <c r="A3425" i="2"/>
  <c r="C3425" i="2"/>
  <c r="E3425" i="2"/>
  <c r="A3426" i="2"/>
  <c r="C3426" i="2"/>
  <c r="E3426" i="2"/>
  <c r="A3427" i="2"/>
  <c r="C3427" i="2"/>
  <c r="E3427" i="2"/>
  <c r="A3428" i="2"/>
  <c r="C3428" i="2"/>
  <c r="E3428" i="2"/>
  <c r="A3429" i="2"/>
  <c r="C3429" i="2"/>
  <c r="E3429" i="2"/>
  <c r="A3430" i="2"/>
  <c r="C3430" i="2"/>
  <c r="E3430" i="2"/>
  <c r="A3431" i="2"/>
  <c r="C3431" i="2"/>
  <c r="E3431" i="2"/>
  <c r="A3432" i="2"/>
  <c r="C3432" i="2"/>
  <c r="E3432" i="2"/>
  <c r="A3433" i="2"/>
  <c r="C3433" i="2"/>
  <c r="E3433" i="2"/>
  <c r="A3434" i="2"/>
  <c r="C3434" i="2"/>
  <c r="E3434" i="2"/>
  <c r="A3435" i="2"/>
  <c r="C3435" i="2"/>
  <c r="E3435" i="2"/>
  <c r="A3436" i="2"/>
  <c r="C3436" i="2"/>
  <c r="E3436" i="2"/>
  <c r="A3437" i="2"/>
  <c r="C3437" i="2"/>
  <c r="E3437" i="2"/>
  <c r="A3438" i="2"/>
  <c r="C3438" i="2"/>
  <c r="E3438" i="2"/>
  <c r="A3439" i="2"/>
  <c r="C3439" i="2"/>
  <c r="E3439" i="2"/>
  <c r="A3440" i="2"/>
  <c r="C3440" i="2"/>
  <c r="E3440" i="2"/>
  <c r="A3441" i="2"/>
  <c r="C3441" i="2"/>
  <c r="E3441" i="2"/>
  <c r="A3442" i="2"/>
  <c r="C3442" i="2"/>
  <c r="E3442" i="2"/>
  <c r="A3443" i="2"/>
  <c r="C3443" i="2"/>
  <c r="E3443" i="2"/>
  <c r="A3444" i="2"/>
  <c r="C3444" i="2"/>
  <c r="E3444" i="2"/>
  <c r="A3445" i="2"/>
  <c r="C3445" i="2"/>
  <c r="E3445" i="2"/>
  <c r="A3446" i="2"/>
  <c r="C3446" i="2"/>
  <c r="E3446" i="2"/>
  <c r="A3447" i="2"/>
  <c r="C3447" i="2"/>
  <c r="E3447" i="2"/>
  <c r="A3448" i="2"/>
  <c r="C3448" i="2"/>
  <c r="E3448" i="2"/>
  <c r="A3449" i="2"/>
  <c r="C3449" i="2"/>
  <c r="E3449" i="2"/>
  <c r="A3450" i="2"/>
  <c r="C3450" i="2"/>
  <c r="E3450" i="2"/>
  <c r="A3451" i="2"/>
  <c r="C3451" i="2"/>
  <c r="E3451" i="2"/>
  <c r="A3452" i="2"/>
  <c r="C3452" i="2"/>
  <c r="E3452" i="2"/>
  <c r="A3453" i="2"/>
  <c r="C3453" i="2"/>
  <c r="E3453" i="2"/>
  <c r="A3454" i="2"/>
  <c r="C3454" i="2"/>
  <c r="E3454" i="2"/>
  <c r="A3455" i="2"/>
  <c r="C3455" i="2"/>
  <c r="E3455" i="2"/>
  <c r="A3456" i="2"/>
  <c r="C3456" i="2"/>
  <c r="E3456" i="2"/>
  <c r="A3457" i="2"/>
  <c r="C3457" i="2"/>
  <c r="E3457" i="2"/>
  <c r="A3458" i="2"/>
  <c r="C3458" i="2"/>
  <c r="E3458" i="2"/>
  <c r="A3459" i="2"/>
  <c r="C3459" i="2"/>
  <c r="E3459" i="2"/>
  <c r="A3460" i="2"/>
  <c r="C3460" i="2"/>
  <c r="E3460" i="2"/>
  <c r="A3461" i="2"/>
  <c r="C3461" i="2"/>
  <c r="E3461" i="2"/>
  <c r="A3462" i="2"/>
  <c r="C3462" i="2"/>
  <c r="E3462" i="2"/>
  <c r="A3463" i="2"/>
  <c r="C3463" i="2"/>
  <c r="E3463" i="2"/>
  <c r="A3464" i="2"/>
  <c r="C3464" i="2"/>
  <c r="E3464" i="2"/>
  <c r="A3465" i="2"/>
  <c r="C3465" i="2"/>
  <c r="E3465" i="2"/>
  <c r="A3466" i="2"/>
  <c r="C3466" i="2"/>
  <c r="E3466" i="2"/>
  <c r="A3467" i="2"/>
  <c r="C3467" i="2"/>
  <c r="E3467" i="2"/>
  <c r="A3468" i="2"/>
  <c r="C3468" i="2"/>
  <c r="E3468" i="2"/>
  <c r="A3469" i="2"/>
  <c r="C3469" i="2"/>
  <c r="E3469" i="2"/>
  <c r="A3470" i="2"/>
  <c r="C3470" i="2"/>
  <c r="E3470" i="2"/>
  <c r="A3471" i="2"/>
  <c r="C3471" i="2"/>
  <c r="E3471" i="2"/>
  <c r="A3472" i="2"/>
  <c r="C3472" i="2"/>
  <c r="E3472" i="2"/>
  <c r="A3473" i="2"/>
  <c r="C3473" i="2"/>
  <c r="E3473" i="2"/>
  <c r="A3474" i="2"/>
  <c r="C3474" i="2"/>
  <c r="E3474" i="2"/>
  <c r="A3475" i="2"/>
  <c r="C3475" i="2"/>
  <c r="E3475" i="2"/>
  <c r="A3476" i="2"/>
  <c r="C3476" i="2"/>
  <c r="E3476" i="2"/>
  <c r="A3477" i="2"/>
  <c r="C3477" i="2"/>
  <c r="E3477" i="2"/>
  <c r="A3478" i="2"/>
  <c r="C3478" i="2"/>
  <c r="E3478" i="2"/>
  <c r="A3479" i="2"/>
  <c r="C3479" i="2"/>
  <c r="E3479" i="2"/>
  <c r="A3480" i="2"/>
  <c r="C3480" i="2"/>
  <c r="E3480" i="2"/>
  <c r="A3481" i="2"/>
  <c r="C3481" i="2"/>
  <c r="E3481" i="2"/>
  <c r="A3482" i="2"/>
  <c r="C3482" i="2"/>
  <c r="E3482" i="2"/>
  <c r="A3483" i="2"/>
  <c r="C3483" i="2"/>
  <c r="E3483" i="2"/>
  <c r="A3484" i="2"/>
  <c r="C3484" i="2"/>
  <c r="E3484" i="2"/>
  <c r="A3485" i="2"/>
  <c r="C3485" i="2"/>
  <c r="E3485" i="2"/>
  <c r="A3486" i="2"/>
  <c r="C3486" i="2"/>
  <c r="E3486" i="2"/>
  <c r="A3487" i="2"/>
  <c r="C3487" i="2"/>
  <c r="E3487" i="2"/>
  <c r="A3488" i="2"/>
  <c r="C3488" i="2"/>
  <c r="E3488" i="2"/>
  <c r="A3489" i="2"/>
  <c r="C3489" i="2"/>
  <c r="E3489" i="2"/>
  <c r="A3490" i="2"/>
  <c r="C3490" i="2"/>
  <c r="E3490" i="2"/>
  <c r="A3491" i="2"/>
  <c r="C3491" i="2"/>
  <c r="E3491" i="2"/>
  <c r="A3492" i="2"/>
  <c r="C3492" i="2"/>
  <c r="E3492" i="2"/>
  <c r="A3493" i="2"/>
  <c r="C3493" i="2"/>
  <c r="E3493" i="2"/>
  <c r="A3494" i="2"/>
  <c r="C3494" i="2"/>
  <c r="E3494" i="2"/>
  <c r="A3495" i="2"/>
  <c r="C3495" i="2"/>
  <c r="E3495" i="2"/>
  <c r="A3496" i="2"/>
  <c r="C3496" i="2"/>
  <c r="E3496" i="2"/>
  <c r="A3497" i="2"/>
  <c r="C3497" i="2"/>
  <c r="E3497" i="2"/>
  <c r="A3498" i="2"/>
  <c r="C3498" i="2"/>
  <c r="E3498" i="2"/>
  <c r="A3499" i="2"/>
  <c r="C3499" i="2"/>
  <c r="E3499" i="2"/>
  <c r="A3500" i="2"/>
  <c r="C3500" i="2"/>
  <c r="E3500" i="2"/>
  <c r="H4" i="2"/>
  <c r="H5" i="2"/>
  <c r="H6" i="2"/>
  <c r="H7" i="2"/>
  <c r="H8" i="2"/>
  <c r="H10" i="2"/>
  <c r="H11" i="2"/>
  <c r="H12" i="2"/>
  <c r="H13" i="2"/>
  <c r="H14" i="2"/>
  <c r="H16" i="2"/>
  <c r="H17" i="2"/>
  <c r="H18" i="2"/>
  <c r="H20" i="2"/>
  <c r="H21" i="2"/>
  <c r="H22" i="2"/>
  <c r="H23" i="2"/>
  <c r="H24" i="2"/>
  <c r="H25" i="2"/>
  <c r="H26" i="2"/>
  <c r="H27" i="2"/>
  <c r="H28" i="2"/>
  <c r="H29" i="2"/>
  <c r="H30" i="2"/>
  <c r="H32" i="2"/>
  <c r="H34" i="2"/>
  <c r="H35" i="2"/>
  <c r="H36" i="2"/>
  <c r="H37" i="2"/>
  <c r="H38" i="2"/>
  <c r="H39" i="2"/>
  <c r="H40" i="2"/>
  <c r="H42" i="2"/>
  <c r="H44" i="2"/>
  <c r="H45" i="2"/>
  <c r="H46" i="2"/>
  <c r="H47" i="2"/>
  <c r="H48" i="2"/>
  <c r="H50" i="2"/>
  <c r="H52" i="2"/>
  <c r="H53" i="2"/>
  <c r="H54" i="2"/>
  <c r="H55" i="2"/>
  <c r="H56" i="2"/>
  <c r="H58" i="2"/>
  <c r="H60" i="2"/>
  <c r="H61" i="2"/>
  <c r="H57" i="2" l="1"/>
  <c r="H49" i="2"/>
  <c r="H41" i="2"/>
  <c r="H33" i="2"/>
  <c r="H9" i="2"/>
  <c r="H3" i="2"/>
  <c r="H59" i="2"/>
  <c r="H19" i="2"/>
  <c r="H51" i="2"/>
  <c r="H43" i="2"/>
  <c r="H2" i="2"/>
  <c r="I4" i="2"/>
  <c r="I11" i="2"/>
  <c r="L11" i="2" s="1"/>
  <c r="I13" i="2"/>
  <c r="K13" i="2" s="1"/>
  <c r="M13" i="2" s="1"/>
  <c r="I22" i="2"/>
  <c r="K22" i="2" s="1"/>
  <c r="M22" i="2" s="1"/>
  <c r="I24" i="2"/>
  <c r="I29" i="2"/>
  <c r="I51" i="2"/>
  <c r="K51" i="2" s="1"/>
  <c r="M51" i="2" s="1"/>
  <c r="I56" i="2"/>
  <c r="K56" i="2" s="1"/>
  <c r="M56" i="2" s="1"/>
  <c r="I64" i="2"/>
  <c r="K64" i="2" s="1"/>
  <c r="M64" i="2" s="1"/>
  <c r="I83" i="2"/>
  <c r="I90" i="2"/>
  <c r="L90" i="2" s="1"/>
  <c r="I92" i="2"/>
  <c r="K92" i="2" s="1"/>
  <c r="M92" i="2" s="1"/>
  <c r="I99" i="2"/>
  <c r="K99" i="2" s="1"/>
  <c r="M99" i="2" s="1"/>
  <c r="I101" i="2"/>
  <c r="K101" i="2" s="1"/>
  <c r="M101" i="2" s="1"/>
  <c r="I104" i="2"/>
  <c r="I113" i="2"/>
  <c r="K113" i="2" s="1"/>
  <c r="M113" i="2" s="1"/>
  <c r="I116" i="2"/>
  <c r="I119" i="2"/>
  <c r="I122" i="2"/>
  <c r="L122" i="2" s="1"/>
  <c r="I125" i="2"/>
  <c r="I128" i="2"/>
  <c r="I141" i="2"/>
  <c r="K141" i="2" s="1"/>
  <c r="M141" i="2" s="1"/>
  <c r="I143" i="2"/>
  <c r="I156" i="2"/>
  <c r="I174" i="2"/>
  <c r="I179" i="2"/>
  <c r="K179" i="2" s="1"/>
  <c r="M179" i="2" s="1"/>
  <c r="I182" i="2"/>
  <c r="I190" i="2"/>
  <c r="I193" i="2"/>
  <c r="I196" i="2"/>
  <c r="I202" i="2"/>
  <c r="K202" i="2" s="1"/>
  <c r="M202" i="2" s="1"/>
  <c r="I205" i="2"/>
  <c r="K205" i="2" s="1"/>
  <c r="M205" i="2" s="1"/>
  <c r="I223" i="2"/>
  <c r="K223" i="2" s="1"/>
  <c r="M223" i="2" s="1"/>
  <c r="I225" i="2"/>
  <c r="K225" i="2" s="1"/>
  <c r="M225" i="2" s="1"/>
  <c r="I229" i="2"/>
  <c r="L229" i="2" s="1"/>
  <c r="I231" i="2"/>
  <c r="K231" i="2" s="1"/>
  <c r="M231" i="2" s="1"/>
  <c r="I248" i="2"/>
  <c r="I259" i="2"/>
  <c r="K259" i="2" s="1"/>
  <c r="M259" i="2" s="1"/>
  <c r="I271" i="2"/>
  <c r="I278" i="2"/>
  <c r="K278" i="2" s="1"/>
  <c r="M278" i="2" s="1"/>
  <c r="I288" i="2"/>
  <c r="I294" i="2"/>
  <c r="K294" i="2" s="1"/>
  <c r="M294" i="2" s="1"/>
  <c r="I306" i="2"/>
  <c r="K306" i="2" s="1"/>
  <c r="M306" i="2" s="1"/>
  <c r="I309" i="2"/>
  <c r="K309" i="2" s="1"/>
  <c r="M309" i="2" s="1"/>
  <c r="I311" i="2"/>
  <c r="K311" i="2" s="1"/>
  <c r="M311" i="2" s="1"/>
  <c r="I319" i="2"/>
  <c r="L319" i="2" s="1"/>
  <c r="I324" i="2"/>
  <c r="K324" i="2" s="1"/>
  <c r="M324" i="2" s="1"/>
  <c r="I326" i="2"/>
  <c r="K326" i="2" s="1"/>
  <c r="M326" i="2" s="1"/>
  <c r="I333" i="2"/>
  <c r="K333" i="2" s="1"/>
  <c r="M333" i="2" s="1"/>
  <c r="I340" i="2"/>
  <c r="K340" i="2" s="1"/>
  <c r="M340" i="2" s="1"/>
  <c r="I342" i="2"/>
  <c r="I348" i="2"/>
  <c r="I351" i="2"/>
  <c r="L351" i="2" s="1"/>
  <c r="I359" i="2"/>
  <c r="I367" i="2"/>
  <c r="K367" i="2" s="1"/>
  <c r="M367" i="2" s="1"/>
  <c r="I370" i="2"/>
  <c r="I386" i="2"/>
  <c r="I398" i="2"/>
  <c r="K398" i="2" s="1"/>
  <c r="M398" i="2" s="1"/>
  <c r="I406" i="2"/>
  <c r="K406" i="2" s="1"/>
  <c r="M406" i="2" s="1"/>
  <c r="I414" i="2"/>
  <c r="K414" i="2" s="1"/>
  <c r="M414" i="2" s="1"/>
  <c r="I423" i="2"/>
  <c r="I426" i="2"/>
  <c r="L426" i="2" s="1"/>
  <c r="I428" i="2"/>
  <c r="I434" i="2"/>
  <c r="L434" i="2" s="1"/>
  <c r="I436" i="2"/>
  <c r="I440" i="2"/>
  <c r="K440" i="2" s="1"/>
  <c r="M440" i="2" s="1"/>
  <c r="I456" i="2"/>
  <c r="K456" i="2" s="1"/>
  <c r="M456" i="2" s="1"/>
  <c r="I467" i="2"/>
  <c r="I470" i="2"/>
  <c r="I481" i="2"/>
  <c r="K481" i="2" s="1"/>
  <c r="M481" i="2" s="1"/>
  <c r="I487" i="2"/>
  <c r="I505" i="2"/>
  <c r="K505" i="2" s="1"/>
  <c r="M505" i="2" s="1"/>
  <c r="I511" i="2"/>
  <c r="I516" i="2"/>
  <c r="I522" i="2"/>
  <c r="I528" i="2"/>
  <c r="L528" i="2" s="1"/>
  <c r="I9" i="2"/>
  <c r="K9" i="2" s="1"/>
  <c r="M9" i="2" s="1"/>
  <c r="I20" i="2"/>
  <c r="K20" i="2" s="1"/>
  <c r="M20" i="2" s="1"/>
  <c r="I27" i="2"/>
  <c r="I36" i="2"/>
  <c r="L36" i="2" s="1"/>
  <c r="I38" i="2"/>
  <c r="L38" i="2" s="1"/>
  <c r="I40" i="2"/>
  <c r="K40" i="2" s="1"/>
  <c r="M40" i="2" s="1"/>
  <c r="I42" i="2"/>
  <c r="K42" i="2" s="1"/>
  <c r="M42" i="2" s="1"/>
  <c r="I44" i="2"/>
  <c r="K44" i="2" s="1"/>
  <c r="M44" i="2" s="1"/>
  <c r="I46" i="2"/>
  <c r="I49" i="2"/>
  <c r="I59" i="2"/>
  <c r="I62" i="2"/>
  <c r="I67" i="2"/>
  <c r="L67" i="2" s="1"/>
  <c r="I69" i="2"/>
  <c r="I72" i="2"/>
  <c r="L72" i="2" s="1"/>
  <c r="I74" i="2"/>
  <c r="I81" i="2"/>
  <c r="K81" i="2" s="1"/>
  <c r="M81" i="2" s="1"/>
  <c r="I88" i="2"/>
  <c r="K88" i="2" s="1"/>
  <c r="M88" i="2" s="1"/>
  <c r="I97" i="2"/>
  <c r="I109" i="2"/>
  <c r="K109" i="2" s="1"/>
  <c r="M109" i="2" s="1"/>
  <c r="I111" i="2"/>
  <c r="L111" i="2" s="1"/>
  <c r="I134" i="2"/>
  <c r="I138" i="2"/>
  <c r="I148" i="2"/>
  <c r="I154" i="2"/>
  <c r="K154" i="2" s="1"/>
  <c r="M154" i="2" s="1"/>
  <c r="I157" i="2"/>
  <c r="I160" i="2"/>
  <c r="L160" i="2" s="1"/>
  <c r="I166" i="2"/>
  <c r="I171" i="2"/>
  <c r="I175" i="2"/>
  <c r="K175" i="2" s="1"/>
  <c r="M175" i="2" s="1"/>
  <c r="I177" i="2"/>
  <c r="K177" i="2" s="1"/>
  <c r="M177" i="2" s="1"/>
  <c r="I183" i="2"/>
  <c r="K183" i="2" s="1"/>
  <c r="M183" i="2" s="1"/>
  <c r="I185" i="2"/>
  <c r="I197" i="2"/>
  <c r="K197" i="2" s="1"/>
  <c r="M197" i="2" s="1"/>
  <c r="I208" i="2"/>
  <c r="I217" i="2"/>
  <c r="I221" i="2"/>
  <c r="I238" i="2"/>
  <c r="K238" i="2" s="1"/>
  <c r="M238" i="2" s="1"/>
  <c r="I243" i="2"/>
  <c r="K243" i="2" s="1"/>
  <c r="M243" i="2" s="1"/>
  <c r="I246" i="2"/>
  <c r="L246" i="2" s="1"/>
  <c r="I251" i="2"/>
  <c r="I262" i="2"/>
  <c r="L262" i="2" s="1"/>
  <c r="I264" i="2"/>
  <c r="K264" i="2" s="1"/>
  <c r="M264" i="2" s="1"/>
  <c r="I282" i="2"/>
  <c r="I289" i="2"/>
  <c r="K289" i="2" s="1"/>
  <c r="M289" i="2" s="1"/>
  <c r="I291" i="2"/>
  <c r="I300" i="2"/>
  <c r="I303" i="2"/>
  <c r="I322" i="2"/>
  <c r="K322" i="2" s="1"/>
  <c r="M322" i="2" s="1"/>
  <c r="I338" i="2"/>
  <c r="I343" i="2"/>
  <c r="K343" i="2" s="1"/>
  <c r="M343" i="2" s="1"/>
  <c r="I354" i="2"/>
  <c r="I357" i="2"/>
  <c r="L357" i="2" s="1"/>
  <c r="I365" i="2"/>
  <c r="K365" i="2" s="1"/>
  <c r="M365" i="2" s="1"/>
  <c r="I371" i="2"/>
  <c r="K371" i="2" s="1"/>
  <c r="M371" i="2" s="1"/>
  <c r="I373" i="2"/>
  <c r="I379" i="2"/>
  <c r="K379" i="2" s="1"/>
  <c r="M379" i="2" s="1"/>
  <c r="I384" i="2"/>
  <c r="I392" i="2"/>
  <c r="I395" i="2"/>
  <c r="I403" i="2"/>
  <c r="I411" i="2"/>
  <c r="I417" i="2"/>
  <c r="I421" i="2"/>
  <c r="K421" i="2" s="1"/>
  <c r="M421" i="2" s="1"/>
  <c r="I424" i="2"/>
  <c r="K424" i="2" s="1"/>
  <c r="M424" i="2" s="1"/>
  <c r="I432" i="2"/>
  <c r="K432" i="2" s="1"/>
  <c r="M432" i="2" s="1"/>
  <c r="I451" i="2"/>
  <c r="K451" i="2" s="1"/>
  <c r="M451" i="2" s="1"/>
  <c r="I453" i="2"/>
  <c r="I461" i="2"/>
  <c r="I465" i="2"/>
  <c r="K465" i="2" s="1"/>
  <c r="M465" i="2" s="1"/>
  <c r="I471" i="2"/>
  <c r="I476" i="2"/>
  <c r="L476" i="2" s="1"/>
  <c r="I479" i="2"/>
  <c r="I484" i="2"/>
  <c r="L484" i="2" s="1"/>
  <c r="I495" i="2"/>
  <c r="I500" i="2"/>
  <c r="L500" i="2" s="1"/>
  <c r="I508" i="2"/>
  <c r="L508" i="2" s="1"/>
  <c r="I514" i="2"/>
  <c r="K514" i="2" s="1"/>
  <c r="M514" i="2" s="1"/>
  <c r="I520" i="2"/>
  <c r="L520" i="2" s="1"/>
  <c r="I525" i="2"/>
  <c r="I533" i="2"/>
  <c r="I537" i="2"/>
  <c r="I541" i="2"/>
  <c r="I545" i="2"/>
  <c r="I549" i="2"/>
  <c r="I553" i="2"/>
  <c r="I557" i="2"/>
  <c r="I7" i="2"/>
  <c r="L7" i="2" s="1"/>
  <c r="I18" i="2"/>
  <c r="K18" i="2" s="1"/>
  <c r="M18" i="2" s="1"/>
  <c r="I34" i="2"/>
  <c r="K34" i="2" s="1"/>
  <c r="M34" i="2" s="1"/>
  <c r="I77" i="2"/>
  <c r="K77" i="2" s="1"/>
  <c r="M77" i="2" s="1"/>
  <c r="I79" i="2"/>
  <c r="I86" i="2"/>
  <c r="K86" i="2" s="1"/>
  <c r="M86" i="2" s="1"/>
  <c r="I95" i="2"/>
  <c r="I107" i="2"/>
  <c r="I117" i="2"/>
  <c r="I120" i="2"/>
  <c r="I126" i="2"/>
  <c r="K126" i="2" s="1"/>
  <c r="M126" i="2" s="1"/>
  <c r="I131" i="2"/>
  <c r="I144" i="2"/>
  <c r="L144" i="2" s="1"/>
  <c r="I146" i="2"/>
  <c r="K146" i="2" s="1"/>
  <c r="M146" i="2" s="1"/>
  <c r="I149" i="2"/>
  <c r="I152" i="2"/>
  <c r="L152" i="2" s="1"/>
  <c r="I163" i="2"/>
  <c r="I191" i="2"/>
  <c r="I194" i="2"/>
  <c r="K194" i="2" s="1"/>
  <c r="M194" i="2" s="1"/>
  <c r="I200" i="2"/>
  <c r="K200" i="2" s="1"/>
  <c r="M200" i="2" s="1"/>
  <c r="I211" i="2"/>
  <c r="I214" i="2"/>
  <c r="I218" i="2"/>
  <c r="K218" i="2" s="1"/>
  <c r="M218" i="2" s="1"/>
  <c r="I226" i="2"/>
  <c r="I232" i="2"/>
  <c r="K232" i="2" s="1"/>
  <c r="M232" i="2" s="1"/>
  <c r="I241" i="2"/>
  <c r="K241" i="2" s="1"/>
  <c r="M241" i="2" s="1"/>
  <c r="I254" i="2"/>
  <c r="I257" i="2"/>
  <c r="I267" i="2"/>
  <c r="L267" i="2" s="1"/>
  <c r="I269" i="2"/>
  <c r="K269" i="2" s="1"/>
  <c r="M269" i="2" s="1"/>
  <c r="I274" i="2"/>
  <c r="L274" i="2" s="1"/>
  <c r="I276" i="2"/>
  <c r="L276" i="2" s="1"/>
  <c r="I279" i="2"/>
  <c r="I301" i="2"/>
  <c r="K301" i="2" s="1"/>
  <c r="M301" i="2" s="1"/>
  <c r="I314" i="2"/>
  <c r="K314" i="2" s="1"/>
  <c r="M314" i="2" s="1"/>
  <c r="I317" i="2"/>
  <c r="K317" i="2" s="1"/>
  <c r="M317" i="2" s="1"/>
  <c r="I329" i="2"/>
  <c r="L329" i="2" s="1"/>
  <c r="I331" i="2"/>
  <c r="K331" i="2" s="1"/>
  <c r="M331" i="2" s="1"/>
  <c r="I336" i="2"/>
  <c r="K336" i="2" s="1"/>
  <c r="M336" i="2" s="1"/>
  <c r="I346" i="2"/>
  <c r="L346" i="2" s="1"/>
  <c r="I349" i="2"/>
  <c r="K349" i="2" s="1"/>
  <c r="M349" i="2" s="1"/>
  <c r="I363" i="2"/>
  <c r="K363" i="2" s="1"/>
  <c r="M363" i="2" s="1"/>
  <c r="I376" i="2"/>
  <c r="I390" i="2"/>
  <c r="K390" i="2" s="1"/>
  <c r="M390" i="2" s="1"/>
  <c r="I409" i="2"/>
  <c r="K409" i="2" s="1"/>
  <c r="M409" i="2" s="1"/>
  <c r="I445" i="2"/>
  <c r="I449" i="2"/>
  <c r="K449" i="2" s="1"/>
  <c r="M449" i="2" s="1"/>
  <c r="I459" i="2"/>
  <c r="L459" i="2" s="1"/>
  <c r="I474" i="2"/>
  <c r="L474" i="2" s="1"/>
  <c r="I490" i="2"/>
  <c r="L490" i="2" s="1"/>
  <c r="I492" i="2"/>
  <c r="I498" i="2"/>
  <c r="I503" i="2"/>
  <c r="I512" i="2"/>
  <c r="K512" i="2" s="1"/>
  <c r="M512" i="2" s="1"/>
  <c r="I517" i="2"/>
  <c r="I5" i="2"/>
  <c r="I14" i="2"/>
  <c r="L14" i="2" s="1"/>
  <c r="I16" i="2"/>
  <c r="I25" i="2"/>
  <c r="K25" i="2" s="1"/>
  <c r="M25" i="2" s="1"/>
  <c r="I30" i="2"/>
  <c r="L30" i="2" s="1"/>
  <c r="I32" i="2"/>
  <c r="I47" i="2"/>
  <c r="I52" i="2"/>
  <c r="K52" i="2" s="1"/>
  <c r="M52" i="2" s="1"/>
  <c r="I54" i="2"/>
  <c r="I57" i="2"/>
  <c r="I84" i="2"/>
  <c r="I102" i="2"/>
  <c r="I105" i="2"/>
  <c r="K105" i="2" s="1"/>
  <c r="M105" i="2" s="1"/>
  <c r="I114" i="2"/>
  <c r="I129" i="2"/>
  <c r="K129" i="2" s="1"/>
  <c r="M129" i="2" s="1"/>
  <c r="I135" i="2"/>
  <c r="I139" i="2"/>
  <c r="I167" i="2"/>
  <c r="K167" i="2" s="1"/>
  <c r="M167" i="2" s="1"/>
  <c r="I169" i="2"/>
  <c r="I188" i="2"/>
  <c r="I203" i="2"/>
  <c r="I235" i="2"/>
  <c r="K235" i="2" s="1"/>
  <c r="M235" i="2" s="1"/>
  <c r="I249" i="2"/>
  <c r="I260" i="2"/>
  <c r="K260" i="2" s="1"/>
  <c r="M260" i="2" s="1"/>
  <c r="I272" i="2"/>
  <c r="L272" i="2" s="1"/>
  <c r="I286" i="2"/>
  <c r="I292" i="2"/>
  <c r="I298" i="2"/>
  <c r="L298" i="2" s="1"/>
  <c r="I304" i="2"/>
  <c r="I334" i="2"/>
  <c r="L334" i="2" s="1"/>
  <c r="I355" i="2"/>
  <c r="K355" i="2" s="1"/>
  <c r="M355" i="2" s="1"/>
  <c r="I360" i="2"/>
  <c r="I374" i="2"/>
  <c r="K374" i="2" s="1"/>
  <c r="M374" i="2" s="1"/>
  <c r="I382" i="2"/>
  <c r="K382" i="2" s="1"/>
  <c r="M382" i="2" s="1"/>
  <c r="I387" i="2"/>
  <c r="I396" i="2"/>
  <c r="K396" i="2" s="1"/>
  <c r="M396" i="2" s="1"/>
  <c r="I401" i="2"/>
  <c r="I404" i="2"/>
  <c r="K404" i="2" s="1"/>
  <c r="M404" i="2" s="1"/>
  <c r="I415" i="2"/>
  <c r="K415" i="2" s="1"/>
  <c r="M415" i="2" s="1"/>
  <c r="I418" i="2"/>
  <c r="I429" i="2"/>
  <c r="I437" i="2"/>
  <c r="I443" i="2"/>
  <c r="K443" i="2" s="1"/>
  <c r="M443" i="2" s="1"/>
  <c r="I454" i="2"/>
  <c r="I457" i="2"/>
  <c r="K457" i="2" s="1"/>
  <c r="M457" i="2" s="1"/>
  <c r="I462" i="2"/>
  <c r="I468" i="2"/>
  <c r="I472" i="2"/>
  <c r="K472" i="2" s="1"/>
  <c r="M472" i="2" s="1"/>
  <c r="I482" i="2"/>
  <c r="K482" i="2" s="1"/>
  <c r="M482" i="2" s="1"/>
  <c r="I488" i="2"/>
  <c r="K488" i="2" s="1"/>
  <c r="M488" i="2" s="1"/>
  <c r="I496" i="2"/>
  <c r="L496" i="2" s="1"/>
  <c r="I506" i="2"/>
  <c r="K506" i="2" s="1"/>
  <c r="M506" i="2" s="1"/>
  <c r="I523" i="2"/>
  <c r="K523" i="2" s="1"/>
  <c r="M523" i="2" s="1"/>
  <c r="I526" i="2"/>
  <c r="I531" i="2"/>
  <c r="I534" i="2"/>
  <c r="I538" i="2"/>
  <c r="I542" i="2"/>
  <c r="I546" i="2"/>
  <c r="I550" i="2"/>
  <c r="I554" i="2"/>
  <c r="I558" i="2"/>
  <c r="I3" i="2"/>
  <c r="K3" i="2" s="1"/>
  <c r="M3" i="2" s="1"/>
  <c r="I12" i="2"/>
  <c r="K12" i="2" s="1"/>
  <c r="M12" i="2" s="1"/>
  <c r="I23" i="2"/>
  <c r="I28" i="2"/>
  <c r="L28" i="2" s="1"/>
  <c r="I50" i="2"/>
  <c r="K50" i="2" s="1"/>
  <c r="M50" i="2" s="1"/>
  <c r="I60" i="2"/>
  <c r="K60" i="2" s="1"/>
  <c r="M60" i="2" s="1"/>
  <c r="I63" i="2"/>
  <c r="K63" i="2" s="1"/>
  <c r="M63" i="2" s="1"/>
  <c r="I65" i="2"/>
  <c r="I70" i="2"/>
  <c r="I75" i="2"/>
  <c r="K75" i="2" s="1"/>
  <c r="M75" i="2" s="1"/>
  <c r="I89" i="2"/>
  <c r="K89" i="2" s="1"/>
  <c r="M89" i="2" s="1"/>
  <c r="I91" i="2"/>
  <c r="K91" i="2" s="1"/>
  <c r="M91" i="2" s="1"/>
  <c r="I93" i="2"/>
  <c r="I98" i="2"/>
  <c r="L98" i="2" s="1"/>
  <c r="I100" i="2"/>
  <c r="L100" i="2" s="1"/>
  <c r="I118" i="2"/>
  <c r="L118" i="2" s="1"/>
  <c r="I123" i="2"/>
  <c r="I132" i="2"/>
  <c r="I142" i="2"/>
  <c r="K142" i="2" s="1"/>
  <c r="M142" i="2" s="1"/>
  <c r="I155" i="2"/>
  <c r="K155" i="2" s="1"/>
  <c r="M155" i="2" s="1"/>
  <c r="I158" i="2"/>
  <c r="I172" i="2"/>
  <c r="I180" i="2"/>
  <c r="I186" i="2"/>
  <c r="K186" i="2" s="1"/>
  <c r="M186" i="2" s="1"/>
  <c r="I206" i="2"/>
  <c r="I209" i="2"/>
  <c r="I219" i="2"/>
  <c r="I222" i="2"/>
  <c r="K222" i="2" s="1"/>
  <c r="M222" i="2" s="1"/>
  <c r="I224" i="2"/>
  <c r="K224" i="2" s="1"/>
  <c r="M224" i="2" s="1"/>
  <c r="I227" i="2"/>
  <c r="I230" i="2"/>
  <c r="K230" i="2" s="1"/>
  <c r="M230" i="2" s="1"/>
  <c r="I252" i="2"/>
  <c r="I255" i="2"/>
  <c r="K255" i="2" s="1"/>
  <c r="M255" i="2" s="1"/>
  <c r="I258" i="2"/>
  <c r="K258" i="2" s="1"/>
  <c r="M258" i="2" s="1"/>
  <c r="I265" i="2"/>
  <c r="K265" i="2" s="1"/>
  <c r="M265" i="2" s="1"/>
  <c r="I270" i="2"/>
  <c r="L270" i="2" s="1"/>
  <c r="I280" i="2"/>
  <c r="K280" i="2" s="1"/>
  <c r="M280" i="2" s="1"/>
  <c r="I283" i="2"/>
  <c r="I293" i="2"/>
  <c r="K293" i="2" s="1"/>
  <c r="M293" i="2" s="1"/>
  <c r="I295" i="2"/>
  <c r="I305" i="2"/>
  <c r="K305" i="2" s="1"/>
  <c r="M305" i="2" s="1"/>
  <c r="I307" i="2"/>
  <c r="I310" i="2"/>
  <c r="K310" i="2" s="1"/>
  <c r="M310" i="2" s="1"/>
  <c r="I312" i="2"/>
  <c r="K312" i="2" s="1"/>
  <c r="M312" i="2" s="1"/>
  <c r="I320" i="2"/>
  <c r="I323" i="2"/>
  <c r="K323" i="2" s="1"/>
  <c r="M323" i="2" s="1"/>
  <c r="I325" i="2"/>
  <c r="L325" i="2" s="1"/>
  <c r="I327" i="2"/>
  <c r="K327" i="2" s="1"/>
  <c r="M327" i="2" s="1"/>
  <c r="I339" i="2"/>
  <c r="L339" i="2" s="1"/>
  <c r="I341" i="2"/>
  <c r="L341" i="2" s="1"/>
  <c r="I344" i="2"/>
  <c r="I352" i="2"/>
  <c r="I361" i="2"/>
  <c r="K361" i="2" s="1"/>
  <c r="M361" i="2" s="1"/>
  <c r="I368" i="2"/>
  <c r="I385" i="2"/>
  <c r="K385" i="2" s="1"/>
  <c r="M385" i="2" s="1"/>
  <c r="I393" i="2"/>
  <c r="I399" i="2"/>
  <c r="K399" i="2" s="1"/>
  <c r="M399" i="2" s="1"/>
  <c r="I407" i="2"/>
  <c r="K407" i="2" s="1"/>
  <c r="M407" i="2" s="1"/>
  <c r="I412" i="2"/>
  <c r="K412" i="2" s="1"/>
  <c r="M412" i="2" s="1"/>
  <c r="I427" i="2"/>
  <c r="L427" i="2" s="1"/>
  <c r="I435" i="2"/>
  <c r="K435" i="2" s="1"/>
  <c r="M435" i="2" s="1"/>
  <c r="I441" i="2"/>
  <c r="K441" i="2" s="1"/>
  <c r="M441" i="2" s="1"/>
  <c r="I446" i="2"/>
  <c r="I463" i="2"/>
  <c r="I466" i="2"/>
  <c r="L466" i="2" s="1"/>
  <c r="I480" i="2"/>
  <c r="K480" i="2" s="1"/>
  <c r="M480" i="2" s="1"/>
  <c r="I493" i="2"/>
  <c r="I504" i="2"/>
  <c r="L504" i="2" s="1"/>
  <c r="I515" i="2"/>
  <c r="K515" i="2" s="1"/>
  <c r="M515" i="2" s="1"/>
  <c r="I518" i="2"/>
  <c r="K518" i="2" s="1"/>
  <c r="M518" i="2" s="1"/>
  <c r="I529" i="2"/>
  <c r="K529" i="2" s="1"/>
  <c r="M529" i="2" s="1"/>
  <c r="I10" i="2"/>
  <c r="I19" i="2"/>
  <c r="L19" i="2" s="1"/>
  <c r="I21" i="2"/>
  <c r="K21" i="2" s="1"/>
  <c r="M21" i="2" s="1"/>
  <c r="I35" i="2"/>
  <c r="K35" i="2" s="1"/>
  <c r="M35" i="2" s="1"/>
  <c r="I37" i="2"/>
  <c r="L37" i="2" s="1"/>
  <c r="I39" i="2"/>
  <c r="L39" i="2" s="1"/>
  <c r="I41" i="2"/>
  <c r="K41" i="2" s="1"/>
  <c r="M41" i="2" s="1"/>
  <c r="I43" i="2"/>
  <c r="L43" i="2" s="1"/>
  <c r="I45" i="2"/>
  <c r="K45" i="2" s="1"/>
  <c r="M45" i="2" s="1"/>
  <c r="I48" i="2"/>
  <c r="K48" i="2" s="1"/>
  <c r="M48" i="2" s="1"/>
  <c r="I55" i="2"/>
  <c r="K55" i="2" s="1"/>
  <c r="M55" i="2" s="1"/>
  <c r="I68" i="2"/>
  <c r="K68" i="2" s="1"/>
  <c r="M68" i="2" s="1"/>
  <c r="I73" i="2"/>
  <c r="L73" i="2" s="1"/>
  <c r="I80" i="2"/>
  <c r="K80" i="2" s="1"/>
  <c r="M80" i="2" s="1"/>
  <c r="I82" i="2"/>
  <c r="K82" i="2" s="1"/>
  <c r="M82" i="2" s="1"/>
  <c r="I96" i="2"/>
  <c r="L96" i="2" s="1"/>
  <c r="I103" i="2"/>
  <c r="K103" i="2" s="1"/>
  <c r="M103" i="2" s="1"/>
  <c r="I108" i="2"/>
  <c r="K108" i="2" s="1"/>
  <c r="M108" i="2" s="1"/>
  <c r="I110" i="2"/>
  <c r="L110" i="2" s="1"/>
  <c r="I112" i="2"/>
  <c r="K112" i="2" s="1"/>
  <c r="M112" i="2" s="1"/>
  <c r="I121" i="2"/>
  <c r="I136" i="2"/>
  <c r="I140" i="2"/>
  <c r="I147" i="2"/>
  <c r="K147" i="2" s="1"/>
  <c r="M147" i="2" s="1"/>
  <c r="I150" i="2"/>
  <c r="I159" i="2"/>
  <c r="L159" i="2" s="1"/>
  <c r="I161" i="2"/>
  <c r="I164" i="2"/>
  <c r="I173" i="2"/>
  <c r="I176" i="2"/>
  <c r="K176" i="2" s="1"/>
  <c r="M176" i="2" s="1"/>
  <c r="I178" i="2"/>
  <c r="K178" i="2" s="1"/>
  <c r="M178" i="2" s="1"/>
  <c r="I181" i="2"/>
  <c r="I184" i="2"/>
  <c r="L184" i="2" s="1"/>
  <c r="I189" i="2"/>
  <c r="I192" i="2"/>
  <c r="K192" i="2" s="1"/>
  <c r="M192" i="2" s="1"/>
  <c r="I195" i="2"/>
  <c r="I198" i="2"/>
  <c r="I201" i="2"/>
  <c r="I212" i="2"/>
  <c r="I215" i="2"/>
  <c r="I236" i="2"/>
  <c r="K236" i="2" s="1"/>
  <c r="M236" i="2" s="1"/>
  <c r="I239" i="2"/>
  <c r="K239" i="2" s="1"/>
  <c r="M239" i="2" s="1"/>
  <c r="I242" i="2"/>
  <c r="L242" i="2" s="1"/>
  <c r="I244" i="2"/>
  <c r="I247" i="2"/>
  <c r="I250" i="2"/>
  <c r="L250" i="2" s="1"/>
  <c r="I263" i="2"/>
  <c r="K263" i="2" s="1"/>
  <c r="M263" i="2" s="1"/>
  <c r="I290" i="2"/>
  <c r="K290" i="2" s="1"/>
  <c r="M290" i="2" s="1"/>
  <c r="I315" i="2"/>
  <c r="I318" i="2"/>
  <c r="K318" i="2" s="1"/>
  <c r="M318" i="2" s="1"/>
  <c r="I321" i="2"/>
  <c r="K321" i="2" s="1"/>
  <c r="M321" i="2" s="1"/>
  <c r="I350" i="2"/>
  <c r="K350" i="2" s="1"/>
  <c r="M350" i="2" s="1"/>
  <c r="I353" i="2"/>
  <c r="L353" i="2" s="1"/>
  <c r="I358" i="2"/>
  <c r="I364" i="2"/>
  <c r="K364" i="2" s="1"/>
  <c r="M364" i="2" s="1"/>
  <c r="I366" i="2"/>
  <c r="K366" i="2" s="1"/>
  <c r="M366" i="2" s="1"/>
  <c r="I372" i="2"/>
  <c r="L372" i="2" s="1"/>
  <c r="I377" i="2"/>
  <c r="I380" i="2"/>
  <c r="I388" i="2"/>
  <c r="I397" i="2"/>
  <c r="I402" i="2"/>
  <c r="L402" i="2" s="1"/>
  <c r="I410" i="2"/>
  <c r="K410" i="2" s="1"/>
  <c r="M410" i="2" s="1"/>
  <c r="I419" i="2"/>
  <c r="I422" i="2"/>
  <c r="I425" i="2"/>
  <c r="K425" i="2" s="1"/>
  <c r="M425" i="2" s="1"/>
  <c r="I430" i="2"/>
  <c r="I433" i="2"/>
  <c r="K433" i="2" s="1"/>
  <c r="M433" i="2" s="1"/>
  <c r="I438" i="2"/>
  <c r="I447" i="2"/>
  <c r="I450" i="2"/>
  <c r="K450" i="2" s="1"/>
  <c r="M450" i="2" s="1"/>
  <c r="I452" i="2"/>
  <c r="L452" i="2" s="1"/>
  <c r="I455" i="2"/>
  <c r="I477" i="2"/>
  <c r="I485" i="2"/>
  <c r="I499" i="2"/>
  <c r="K499" i="2" s="1"/>
  <c r="M499" i="2" s="1"/>
  <c r="I501" i="2"/>
  <c r="I509" i="2"/>
  <c r="I521" i="2"/>
  <c r="K521" i="2" s="1"/>
  <c r="M521" i="2" s="1"/>
  <c r="I527" i="2"/>
  <c r="I535" i="2"/>
  <c r="I539" i="2"/>
  <c r="I543" i="2"/>
  <c r="I547" i="2"/>
  <c r="I551" i="2"/>
  <c r="I555" i="2"/>
  <c r="I559" i="2"/>
  <c r="I8" i="2"/>
  <c r="I17" i="2"/>
  <c r="L17" i="2" s="1"/>
  <c r="I26" i="2"/>
  <c r="K26" i="2" s="1"/>
  <c r="M26" i="2" s="1"/>
  <c r="I33" i="2"/>
  <c r="L33" i="2" s="1"/>
  <c r="I58" i="2"/>
  <c r="I78" i="2"/>
  <c r="K78" i="2" s="1"/>
  <c r="M78" i="2" s="1"/>
  <c r="I85" i="2"/>
  <c r="L85" i="2" s="1"/>
  <c r="I87" i="2"/>
  <c r="K87" i="2" s="1"/>
  <c r="M87" i="2" s="1"/>
  <c r="I94" i="2"/>
  <c r="L94" i="2" s="1"/>
  <c r="I115" i="2"/>
  <c r="I124" i="2"/>
  <c r="I127" i="2"/>
  <c r="I133" i="2"/>
  <c r="I145" i="2"/>
  <c r="K145" i="2" s="1"/>
  <c r="M145" i="2" s="1"/>
  <c r="I151" i="2"/>
  <c r="K151" i="2" s="1"/>
  <c r="M151" i="2" s="1"/>
  <c r="I153" i="2"/>
  <c r="I165" i="2"/>
  <c r="I170" i="2"/>
  <c r="K170" i="2" s="1"/>
  <c r="M170" i="2" s="1"/>
  <c r="I204" i="2"/>
  <c r="I213" i="2"/>
  <c r="K213" i="2" s="1"/>
  <c r="M213" i="2" s="1"/>
  <c r="I216" i="2"/>
  <c r="K216" i="2" s="1"/>
  <c r="M216" i="2" s="1"/>
  <c r="I220" i="2"/>
  <c r="I228" i="2"/>
  <c r="I233" i="2"/>
  <c r="I253" i="2"/>
  <c r="L253" i="2" s="1"/>
  <c r="I261" i="2"/>
  <c r="I268" i="2"/>
  <c r="K268" i="2" s="1"/>
  <c r="M268" i="2" s="1"/>
  <c r="I275" i="2"/>
  <c r="K275" i="2" s="1"/>
  <c r="M275" i="2" s="1"/>
  <c r="I277" i="2"/>
  <c r="I284" i="2"/>
  <c r="I287" i="2"/>
  <c r="I296" i="2"/>
  <c r="I302" i="2"/>
  <c r="I308" i="2"/>
  <c r="I313" i="2"/>
  <c r="K313" i="2" s="1"/>
  <c r="M313" i="2" s="1"/>
  <c r="I330" i="2"/>
  <c r="K330" i="2" s="1"/>
  <c r="M330" i="2" s="1"/>
  <c r="I332" i="2"/>
  <c r="K332" i="2" s="1"/>
  <c r="M332" i="2" s="1"/>
  <c r="I337" i="2"/>
  <c r="K337" i="2" s="1"/>
  <c r="M337" i="2" s="1"/>
  <c r="I345" i="2"/>
  <c r="L345" i="2" s="1"/>
  <c r="I347" i="2"/>
  <c r="I356" i="2"/>
  <c r="I362" i="2"/>
  <c r="L362" i="2" s="1"/>
  <c r="I378" i="2"/>
  <c r="K378" i="2" s="1"/>
  <c r="M378" i="2" s="1"/>
  <c r="I383" i="2"/>
  <c r="K383" i="2" s="1"/>
  <c r="M383" i="2" s="1"/>
  <c r="I391" i="2"/>
  <c r="K391" i="2" s="1"/>
  <c r="M391" i="2" s="1"/>
  <c r="I405" i="2"/>
  <c r="I408" i="2"/>
  <c r="L408" i="2" s="1"/>
  <c r="I416" i="2"/>
  <c r="K416" i="2" s="1"/>
  <c r="M416" i="2" s="1"/>
  <c r="I431" i="2"/>
  <c r="I439" i="2"/>
  <c r="I458" i="2"/>
  <c r="K458" i="2" s="1"/>
  <c r="M458" i="2" s="1"/>
  <c r="I460" i="2"/>
  <c r="I464" i="2"/>
  <c r="K464" i="2" s="1"/>
  <c r="M464" i="2" s="1"/>
  <c r="I469" i="2"/>
  <c r="I475" i="2"/>
  <c r="I483" i="2"/>
  <c r="I491" i="2"/>
  <c r="K491" i="2" s="1"/>
  <c r="M491" i="2" s="1"/>
  <c r="I494" i="2"/>
  <c r="K494" i="2" s="1"/>
  <c r="M494" i="2" s="1"/>
  <c r="I507" i="2"/>
  <c r="I513" i="2"/>
  <c r="K513" i="2" s="1"/>
  <c r="M513" i="2" s="1"/>
  <c r="I532" i="2"/>
  <c r="I6" i="2"/>
  <c r="I15" i="2"/>
  <c r="L15" i="2" s="1"/>
  <c r="I31" i="2"/>
  <c r="K31" i="2" s="1"/>
  <c r="M31" i="2" s="1"/>
  <c r="I53" i="2"/>
  <c r="K53" i="2" s="1"/>
  <c r="M53" i="2" s="1"/>
  <c r="I61" i="2"/>
  <c r="I66" i="2"/>
  <c r="I71" i="2"/>
  <c r="I76" i="2"/>
  <c r="I106" i="2"/>
  <c r="I130" i="2"/>
  <c r="I137" i="2"/>
  <c r="I162" i="2"/>
  <c r="K162" i="2" s="1"/>
  <c r="M162" i="2" s="1"/>
  <c r="I168" i="2"/>
  <c r="L168" i="2" s="1"/>
  <c r="I187" i="2"/>
  <c r="L187" i="2" s="1"/>
  <c r="I199" i="2"/>
  <c r="I207" i="2"/>
  <c r="I210" i="2"/>
  <c r="K210" i="2" s="1"/>
  <c r="M210" i="2" s="1"/>
  <c r="I234" i="2"/>
  <c r="L234" i="2" s="1"/>
  <c r="I237" i="2"/>
  <c r="I240" i="2"/>
  <c r="I245" i="2"/>
  <c r="K245" i="2" s="1"/>
  <c r="M245" i="2" s="1"/>
  <c r="I256" i="2"/>
  <c r="I266" i="2"/>
  <c r="I273" i="2"/>
  <c r="K273" i="2" s="1"/>
  <c r="M273" i="2" s="1"/>
  <c r="I281" i="2"/>
  <c r="K281" i="2" s="1"/>
  <c r="M281" i="2" s="1"/>
  <c r="I285" i="2"/>
  <c r="K285" i="2" s="1"/>
  <c r="M285" i="2" s="1"/>
  <c r="I297" i="2"/>
  <c r="K297" i="2" s="1"/>
  <c r="M297" i="2" s="1"/>
  <c r="I299" i="2"/>
  <c r="I316" i="2"/>
  <c r="K316" i="2" s="1"/>
  <c r="M316" i="2" s="1"/>
  <c r="I328" i="2"/>
  <c r="K328" i="2" s="1"/>
  <c r="M328" i="2" s="1"/>
  <c r="I335" i="2"/>
  <c r="I369" i="2"/>
  <c r="I375" i="2"/>
  <c r="I381" i="2"/>
  <c r="K381" i="2" s="1"/>
  <c r="M381" i="2" s="1"/>
  <c r="I389" i="2"/>
  <c r="K389" i="2" s="1"/>
  <c r="M389" i="2" s="1"/>
  <c r="I394" i="2"/>
  <c r="I400" i="2"/>
  <c r="K400" i="2" s="1"/>
  <c r="M400" i="2" s="1"/>
  <c r="I413" i="2"/>
  <c r="I420" i="2"/>
  <c r="K420" i="2" s="1"/>
  <c r="M420" i="2" s="1"/>
  <c r="I442" i="2"/>
  <c r="K442" i="2" s="1"/>
  <c r="M442" i="2" s="1"/>
  <c r="I444" i="2"/>
  <c r="I448" i="2"/>
  <c r="K448" i="2" s="1"/>
  <c r="M448" i="2" s="1"/>
  <c r="I473" i="2"/>
  <c r="K473" i="2" s="1"/>
  <c r="M473" i="2" s="1"/>
  <c r="I478" i="2"/>
  <c r="K478" i="2" s="1"/>
  <c r="M478" i="2" s="1"/>
  <c r="I486" i="2"/>
  <c r="I489" i="2"/>
  <c r="K489" i="2" s="1"/>
  <c r="M489" i="2" s="1"/>
  <c r="I497" i="2"/>
  <c r="K497" i="2" s="1"/>
  <c r="M497" i="2" s="1"/>
  <c r="I502" i="2"/>
  <c r="K502" i="2" s="1"/>
  <c r="M502" i="2" s="1"/>
  <c r="I510" i="2"/>
  <c r="I519" i="2"/>
  <c r="I524" i="2"/>
  <c r="I530" i="2"/>
  <c r="L530" i="2" s="1"/>
  <c r="I536" i="2"/>
  <c r="I540" i="2"/>
  <c r="I544" i="2"/>
  <c r="I548" i="2"/>
  <c r="I552" i="2"/>
  <c r="I556" i="2"/>
  <c r="I560" i="2"/>
  <c r="H31" i="2"/>
  <c r="H15" i="2"/>
  <c r="I2" i="2"/>
  <c r="L2" i="2" s="1"/>
  <c r="L162" i="2" l="1"/>
  <c r="L113" i="2"/>
  <c r="L41" i="2"/>
  <c r="K319" i="2"/>
  <c r="M319" i="2" s="1"/>
  <c r="K496" i="2"/>
  <c r="M496" i="2" s="1"/>
  <c r="L481" i="2"/>
  <c r="L506" i="2"/>
  <c r="K426" i="2"/>
  <c r="M426" i="2" s="1"/>
  <c r="L450" i="2"/>
  <c r="L194" i="2"/>
  <c r="L126" i="2"/>
  <c r="L263" i="2"/>
  <c r="L101" i="2"/>
  <c r="L82" i="2"/>
  <c r="K298" i="2"/>
  <c r="M298" i="2" s="1"/>
  <c r="K98" i="2"/>
  <c r="M98" i="2" s="1"/>
  <c r="L491" i="2"/>
  <c r="L20" i="2"/>
  <c r="L197" i="2"/>
  <c r="L389" i="2"/>
  <c r="L410" i="2"/>
  <c r="L396" i="2"/>
  <c r="L200" i="2"/>
  <c r="L343" i="2"/>
  <c r="L25" i="2"/>
  <c r="L141" i="2"/>
  <c r="L432" i="2"/>
  <c r="K484" i="2"/>
  <c r="M484" i="2" s="1"/>
  <c r="L314" i="2"/>
  <c r="L416" i="2"/>
  <c r="L245" i="2"/>
  <c r="L230" i="2"/>
  <c r="K160" i="2"/>
  <c r="M160" i="2" s="1"/>
  <c r="L52" i="2"/>
  <c r="L324" i="2"/>
  <c r="K100" i="2"/>
  <c r="M100" i="2" s="1"/>
  <c r="L390" i="2"/>
  <c r="K110" i="2"/>
  <c r="M110" i="2" s="1"/>
  <c r="L99" i="2"/>
  <c r="L9" i="2"/>
  <c r="L86" i="2"/>
  <c r="L56" i="2"/>
  <c r="K118" i="2"/>
  <c r="M118" i="2" s="1"/>
  <c r="K434" i="2"/>
  <c r="M434" i="2" s="1"/>
  <c r="L225" i="2"/>
  <c r="L109" i="2"/>
  <c r="L383" i="2"/>
  <c r="L275" i="2"/>
  <c r="K168" i="2"/>
  <c r="M168" i="2" s="1"/>
  <c r="L179" i="2"/>
  <c r="L398" i="2"/>
  <c r="L494" i="2"/>
  <c r="L218" i="2"/>
  <c r="L26" i="2"/>
  <c r="L294" i="2"/>
  <c r="L449" i="2"/>
  <c r="L21" i="2"/>
  <c r="L175" i="2"/>
  <c r="K341" i="2"/>
  <c r="M341" i="2" s="1"/>
  <c r="L12" i="2"/>
  <c r="L407" i="2"/>
  <c r="K36" i="2"/>
  <c r="M36" i="2" s="1"/>
  <c r="L205" i="2"/>
  <c r="L45" i="2"/>
  <c r="K17" i="2"/>
  <c r="M17" i="2" s="1"/>
  <c r="K144" i="2"/>
  <c r="M144" i="2" s="1"/>
  <c r="L374" i="2"/>
  <c r="L326" i="2"/>
  <c r="L186" i="2"/>
  <c r="L349" i="2"/>
  <c r="L458" i="2"/>
  <c r="L331" i="2"/>
  <c r="L400" i="2"/>
  <c r="L108" i="2"/>
  <c r="L512" i="2"/>
  <c r="L170" i="2"/>
  <c r="L327" i="2"/>
  <c r="L265" i="2"/>
  <c r="K362" i="2"/>
  <c r="M362" i="2" s="1"/>
  <c r="K372" i="2"/>
  <c r="M372" i="2" s="1"/>
  <c r="L505" i="2"/>
  <c r="L311" i="2"/>
  <c r="K37" i="2"/>
  <c r="M37" i="2" s="1"/>
  <c r="L50" i="2"/>
  <c r="L258" i="2"/>
  <c r="K351" i="2"/>
  <c r="M351" i="2" s="1"/>
  <c r="L154" i="2"/>
  <c r="L75" i="2"/>
  <c r="L40" i="2"/>
  <c r="L241" i="2"/>
  <c r="K242" i="2"/>
  <c r="M242" i="2" s="1"/>
  <c r="L301" i="2"/>
  <c r="K274" i="2"/>
  <c r="M274" i="2" s="1"/>
  <c r="L365" i="2"/>
  <c r="L321" i="2"/>
  <c r="K490" i="2"/>
  <c r="M490" i="2" s="1"/>
  <c r="L514" i="2"/>
  <c r="L420" i="2"/>
  <c r="L322" i="2"/>
  <c r="L18" i="2"/>
  <c r="K11" i="2"/>
  <c r="M11" i="2" s="1"/>
  <c r="L340" i="2"/>
  <c r="L379" i="2"/>
  <c r="L472" i="2"/>
  <c r="L465" i="2"/>
  <c r="L280" i="2"/>
  <c r="K39" i="2"/>
  <c r="M39" i="2" s="1"/>
  <c r="L424" i="2"/>
  <c r="L81" i="2"/>
  <c r="L192" i="2"/>
  <c r="L151" i="2"/>
  <c r="K234" i="2"/>
  <c r="M234" i="2" s="1"/>
  <c r="L330" i="2"/>
  <c r="K14" i="2"/>
  <c r="M14" i="2" s="1"/>
  <c r="L13" i="2"/>
  <c r="L91" i="2"/>
  <c r="K159" i="2"/>
  <c r="M159" i="2" s="1"/>
  <c r="L129" i="2"/>
  <c r="L255" i="2"/>
  <c r="J324" i="2"/>
  <c r="K334" i="2"/>
  <c r="M334" i="2" s="1"/>
  <c r="L409" i="2"/>
  <c r="L278" i="2"/>
  <c r="L222" i="2"/>
  <c r="L167" i="2"/>
  <c r="K38" i="2"/>
  <c r="M38" i="2" s="1"/>
  <c r="K19" i="2"/>
  <c r="M19" i="2" s="1"/>
  <c r="K184" i="2"/>
  <c r="M184" i="2" s="1"/>
  <c r="K111" i="2"/>
  <c r="M111" i="2" s="1"/>
  <c r="L268" i="2"/>
  <c r="L464" i="2"/>
  <c r="K466" i="2"/>
  <c r="M466" i="2" s="1"/>
  <c r="L316" i="2"/>
  <c r="L235" i="2"/>
  <c r="L399" i="2"/>
  <c r="L3" i="2"/>
  <c r="L103" i="2"/>
  <c r="K90" i="2"/>
  <c r="M90" i="2" s="1"/>
  <c r="L216" i="2"/>
  <c r="K276" i="2"/>
  <c r="M276" i="2" s="1"/>
  <c r="K500" i="2"/>
  <c r="M500" i="2" s="1"/>
  <c r="K267" i="2"/>
  <c r="M267" i="2" s="1"/>
  <c r="L48" i="2"/>
  <c r="L22" i="2"/>
  <c r="K357" i="2"/>
  <c r="M357" i="2" s="1"/>
  <c r="K474" i="2"/>
  <c r="M474" i="2" s="1"/>
  <c r="L236" i="2"/>
  <c r="J204" i="2"/>
  <c r="L223" i="2"/>
  <c r="K329" i="2"/>
  <c r="M329" i="2" s="1"/>
  <c r="L378" i="2"/>
  <c r="L404" i="2"/>
  <c r="L239" i="2"/>
  <c r="K94" i="2"/>
  <c r="M94" i="2" s="1"/>
  <c r="J27" i="2"/>
  <c r="K122" i="2"/>
  <c r="M122" i="2" s="1"/>
  <c r="L238" i="2"/>
  <c r="L480" i="2"/>
  <c r="L367" i="2"/>
  <c r="L435" i="2"/>
  <c r="L473" i="2"/>
  <c r="L44" i="2"/>
  <c r="L92" i="2"/>
  <c r="J148" i="2"/>
  <c r="K246" i="2"/>
  <c r="M246" i="2" s="1"/>
  <c r="J353" i="2"/>
  <c r="L381" i="2"/>
  <c r="K528" i="2"/>
  <c r="M528" i="2" s="1"/>
  <c r="L80" i="2"/>
  <c r="L183" i="2"/>
  <c r="J96" i="2"/>
  <c r="L176" i="2"/>
  <c r="K353" i="2"/>
  <c r="M353" i="2" s="1"/>
  <c r="K402" i="2"/>
  <c r="M402" i="2" s="1"/>
  <c r="K408" i="2"/>
  <c r="M408" i="2" s="1"/>
  <c r="L312" i="2"/>
  <c r="K33" i="2"/>
  <c r="M33" i="2" s="1"/>
  <c r="K85" i="2"/>
  <c r="M85" i="2" s="1"/>
  <c r="K250" i="2"/>
  <c r="M250" i="2" s="1"/>
  <c r="L336" i="2"/>
  <c r="L488" i="2"/>
  <c r="K7" i="2"/>
  <c r="M7" i="2" s="1"/>
  <c r="L213" i="2"/>
  <c r="L260" i="2"/>
  <c r="K270" i="2"/>
  <c r="M270" i="2" s="1"/>
  <c r="L440" i="2"/>
  <c r="K73" i="2"/>
  <c r="M73" i="2" s="1"/>
  <c r="L78" i="2"/>
  <c r="J97" i="2"/>
  <c r="L105" i="2"/>
  <c r="J114" i="2"/>
  <c r="K229" i="2"/>
  <c r="M229" i="2" s="1"/>
  <c r="L224" i="2"/>
  <c r="L350" i="2"/>
  <c r="K346" i="2"/>
  <c r="M346" i="2" s="1"/>
  <c r="L406" i="2"/>
  <c r="L421" i="2"/>
  <c r="L202" i="2"/>
  <c r="L55" i="2"/>
  <c r="J212" i="2"/>
  <c r="J457" i="2"/>
  <c r="J292" i="2"/>
  <c r="J327" i="2"/>
  <c r="K530" i="2"/>
  <c r="M530" i="2" s="1"/>
  <c r="L42" i="2"/>
  <c r="J77" i="2"/>
  <c r="J196" i="2"/>
  <c r="J116" i="2"/>
  <c r="L264" i="2"/>
  <c r="L293" i="2"/>
  <c r="L317" i="2"/>
  <c r="J260" i="2"/>
  <c r="L385" i="2"/>
  <c r="J337" i="2"/>
  <c r="J426" i="2"/>
  <c r="J414" i="2"/>
  <c r="J558" i="2"/>
  <c r="L285" i="2"/>
  <c r="J22" i="2"/>
  <c r="J113" i="2"/>
  <c r="J188" i="2"/>
  <c r="J274" i="2"/>
  <c r="K253" i="2"/>
  <c r="M253" i="2" s="1"/>
  <c r="J381" i="2"/>
  <c r="J490" i="2"/>
  <c r="K325" i="2"/>
  <c r="M325" i="2" s="1"/>
  <c r="J406" i="2"/>
  <c r="J451" i="2"/>
  <c r="L366" i="2"/>
  <c r="L77" i="2"/>
  <c r="L361" i="2"/>
  <c r="J526" i="2"/>
  <c r="J55" i="2"/>
  <c r="L63" i="2"/>
  <c r="J85" i="2"/>
  <c r="J246" i="2"/>
  <c r="J293" i="2"/>
  <c r="J16" i="2"/>
  <c r="K30" i="2"/>
  <c r="M30" i="2" s="1"/>
  <c r="J172" i="2"/>
  <c r="L457" i="2"/>
  <c r="J295" i="2"/>
  <c r="J396" i="2"/>
  <c r="K43" i="2"/>
  <c r="M43" i="2" s="1"/>
  <c r="J180" i="2"/>
  <c r="L147" i="2"/>
  <c r="J294" i="2"/>
  <c r="J79" i="2"/>
  <c r="J536" i="2"/>
  <c r="K96" i="2"/>
  <c r="M96" i="2" s="1"/>
  <c r="J87" i="2"/>
  <c r="J122" i="2"/>
  <c r="J500" i="2"/>
  <c r="J236" i="2"/>
  <c r="J110" i="2"/>
  <c r="J409" i="2"/>
  <c r="J546" i="2"/>
  <c r="J297" i="2"/>
  <c r="K15" i="2"/>
  <c r="M15" i="2" s="1"/>
  <c r="J13" i="2"/>
  <c r="J228" i="2"/>
  <c r="J164" i="2"/>
  <c r="J103" i="2"/>
  <c r="K345" i="2"/>
  <c r="M345" i="2" s="1"/>
  <c r="J265" i="2"/>
  <c r="L290" i="2"/>
  <c r="J479" i="2"/>
  <c r="J343" i="2"/>
  <c r="K452" i="2"/>
  <c r="M452" i="2" s="1"/>
  <c r="L478" i="2"/>
  <c r="J9" i="2"/>
  <c r="J220" i="2"/>
  <c r="J156" i="2"/>
  <c r="J11" i="2"/>
  <c r="L371" i="2"/>
  <c r="J356" i="2"/>
  <c r="J472" i="2"/>
  <c r="J345" i="2"/>
  <c r="L448" i="2"/>
  <c r="J251" i="2"/>
  <c r="J350" i="2"/>
  <c r="L451" i="2"/>
  <c r="L443" i="2"/>
  <c r="L515" i="2"/>
  <c r="J453" i="2"/>
  <c r="L523" i="2"/>
  <c r="L513" i="2"/>
  <c r="L497" i="2"/>
  <c r="L441" i="2"/>
  <c r="K520" i="2"/>
  <c r="M520" i="2" s="1"/>
  <c r="K459" i="2"/>
  <c r="M459" i="2" s="1"/>
  <c r="L53" i="2"/>
  <c r="L51" i="2"/>
  <c r="L363" i="2"/>
  <c r="L529" i="2"/>
  <c r="K507" i="2"/>
  <c r="M507" i="2" s="1"/>
  <c r="L507" i="2"/>
  <c r="L124" i="2"/>
  <c r="K124" i="2"/>
  <c r="M124" i="2" s="1"/>
  <c r="L539" i="2"/>
  <c r="K539" i="2"/>
  <c r="M539" i="2" s="1"/>
  <c r="K189" i="2"/>
  <c r="M189" i="2" s="1"/>
  <c r="L189" i="2"/>
  <c r="L123" i="2"/>
  <c r="K123" i="2"/>
  <c r="M123" i="2" s="1"/>
  <c r="L468" i="2"/>
  <c r="K468" i="2"/>
  <c r="M468" i="2" s="1"/>
  <c r="K549" i="2"/>
  <c r="M549" i="2" s="1"/>
  <c r="L549" i="2"/>
  <c r="K461" i="2"/>
  <c r="M461" i="2" s="1"/>
  <c r="L461" i="2"/>
  <c r="K221" i="2"/>
  <c r="M221" i="2" s="1"/>
  <c r="L221" i="2"/>
  <c r="K511" i="2"/>
  <c r="M511" i="2" s="1"/>
  <c r="L511" i="2"/>
  <c r="L386" i="2"/>
  <c r="K386" i="2"/>
  <c r="M386" i="2" s="1"/>
  <c r="L288" i="2"/>
  <c r="K288" i="2"/>
  <c r="M288" i="2" s="1"/>
  <c r="L174" i="2"/>
  <c r="K174" i="2"/>
  <c r="M174" i="2" s="1"/>
  <c r="L4" i="2"/>
  <c r="K4" i="2"/>
  <c r="M4" i="2" s="1"/>
  <c r="J371" i="2"/>
  <c r="J30" i="2"/>
  <c r="J47" i="2"/>
  <c r="J6" i="2"/>
  <c r="J72" i="2"/>
  <c r="J69" i="2"/>
  <c r="J234" i="2"/>
  <c r="J218" i="2"/>
  <c r="J202" i="2"/>
  <c r="J186" i="2"/>
  <c r="J170" i="2"/>
  <c r="J154" i="2"/>
  <c r="J89" i="2"/>
  <c r="J61" i="2"/>
  <c r="J86" i="2"/>
  <c r="J80" i="2"/>
  <c r="J348" i="2"/>
  <c r="J284" i="2"/>
  <c r="J267" i="2"/>
  <c r="J277" i="2"/>
  <c r="J424" i="2"/>
  <c r="J339" i="2"/>
  <c r="J495" i="2"/>
  <c r="J478" i="2"/>
  <c r="J333" i="2"/>
  <c r="J408" i="2"/>
  <c r="J326" i="2"/>
  <c r="J380" i="2"/>
  <c r="J357" i="2"/>
  <c r="J349" i="2"/>
  <c r="J442" i="2"/>
  <c r="J506" i="2"/>
  <c r="J425" i="2"/>
  <c r="J515" i="2"/>
  <c r="J346" i="2"/>
  <c r="J540" i="2"/>
  <c r="J535" i="2"/>
  <c r="J516" i="2"/>
  <c r="J441" i="2"/>
  <c r="J445" i="2"/>
  <c r="J507" i="2"/>
  <c r="J554" i="2"/>
  <c r="J499" i="2"/>
  <c r="J549" i="2"/>
  <c r="L499" i="2"/>
  <c r="J461" i="2"/>
  <c r="L540" i="2"/>
  <c r="K540" i="2"/>
  <c r="M540" i="2" s="1"/>
  <c r="L413" i="2"/>
  <c r="K413" i="2"/>
  <c r="M413" i="2" s="1"/>
  <c r="L256" i="2"/>
  <c r="K256" i="2"/>
  <c r="M256" i="2" s="1"/>
  <c r="L66" i="2"/>
  <c r="K66" i="2"/>
  <c r="M66" i="2" s="1"/>
  <c r="L204" i="2"/>
  <c r="K204" i="2"/>
  <c r="M204" i="2" s="1"/>
  <c r="L477" i="2"/>
  <c r="K477" i="2"/>
  <c r="M477" i="2" s="1"/>
  <c r="L377" i="2"/>
  <c r="K377" i="2"/>
  <c r="M377" i="2" s="1"/>
  <c r="K206" i="2"/>
  <c r="M206" i="2" s="1"/>
  <c r="L206" i="2"/>
  <c r="L70" i="2"/>
  <c r="K70" i="2"/>
  <c r="M70" i="2" s="1"/>
  <c r="K531" i="2"/>
  <c r="M531" i="2" s="1"/>
  <c r="L531" i="2"/>
  <c r="L249" i="2"/>
  <c r="K249" i="2"/>
  <c r="M249" i="2" s="1"/>
  <c r="L47" i="2"/>
  <c r="K47" i="2"/>
  <c r="M47" i="2" s="1"/>
  <c r="L445" i="2"/>
  <c r="K445" i="2"/>
  <c r="M445" i="2" s="1"/>
  <c r="L214" i="2"/>
  <c r="K214" i="2"/>
  <c r="M214" i="2" s="1"/>
  <c r="K403" i="2"/>
  <c r="M403" i="2" s="1"/>
  <c r="L403" i="2"/>
  <c r="K171" i="2"/>
  <c r="M171" i="2" s="1"/>
  <c r="L171" i="2"/>
  <c r="L436" i="2"/>
  <c r="K436" i="2"/>
  <c r="M436" i="2" s="1"/>
  <c r="L116" i="2"/>
  <c r="K116" i="2"/>
  <c r="M116" i="2" s="1"/>
  <c r="L544" i="2"/>
  <c r="K544" i="2"/>
  <c r="M544" i="2" s="1"/>
  <c r="K335" i="2"/>
  <c r="M335" i="2" s="1"/>
  <c r="L335" i="2"/>
  <c r="L266" i="2"/>
  <c r="K266" i="2"/>
  <c r="M266" i="2" s="1"/>
  <c r="K199" i="2"/>
  <c r="M199" i="2" s="1"/>
  <c r="L199" i="2"/>
  <c r="L71" i="2"/>
  <c r="K71" i="2"/>
  <c r="M71" i="2" s="1"/>
  <c r="L460" i="2"/>
  <c r="K460" i="2"/>
  <c r="M460" i="2" s="1"/>
  <c r="L127" i="2"/>
  <c r="K127" i="2"/>
  <c r="M127" i="2" s="1"/>
  <c r="L543" i="2"/>
  <c r="K543" i="2"/>
  <c r="M543" i="2" s="1"/>
  <c r="L485" i="2"/>
  <c r="K485" i="2"/>
  <c r="M485" i="2" s="1"/>
  <c r="L430" i="2"/>
  <c r="K430" i="2"/>
  <c r="M430" i="2" s="1"/>
  <c r="L380" i="2"/>
  <c r="K380" i="2"/>
  <c r="M380" i="2" s="1"/>
  <c r="K161" i="2"/>
  <c r="M161" i="2" s="1"/>
  <c r="L161" i="2"/>
  <c r="L307" i="2"/>
  <c r="K307" i="2"/>
  <c r="M307" i="2" s="1"/>
  <c r="K209" i="2"/>
  <c r="M209" i="2" s="1"/>
  <c r="L209" i="2"/>
  <c r="L132" i="2"/>
  <c r="K132" i="2"/>
  <c r="M132" i="2" s="1"/>
  <c r="L534" i="2"/>
  <c r="K534" i="2"/>
  <c r="M534" i="2" s="1"/>
  <c r="L418" i="2"/>
  <c r="K418" i="2"/>
  <c r="M418" i="2" s="1"/>
  <c r="L360" i="2"/>
  <c r="K360" i="2"/>
  <c r="M360" i="2" s="1"/>
  <c r="L135" i="2"/>
  <c r="K135" i="2"/>
  <c r="M135" i="2" s="1"/>
  <c r="L517" i="2"/>
  <c r="K517" i="2"/>
  <c r="M517" i="2" s="1"/>
  <c r="K149" i="2"/>
  <c r="M149" i="2" s="1"/>
  <c r="L149" i="2"/>
  <c r="K95" i="2"/>
  <c r="M95" i="2" s="1"/>
  <c r="L95" i="2"/>
  <c r="K553" i="2"/>
  <c r="M553" i="2" s="1"/>
  <c r="L553" i="2"/>
  <c r="K411" i="2"/>
  <c r="M411" i="2" s="1"/>
  <c r="L411" i="2"/>
  <c r="K291" i="2"/>
  <c r="M291" i="2" s="1"/>
  <c r="L291" i="2"/>
  <c r="L134" i="2"/>
  <c r="K134" i="2"/>
  <c r="M134" i="2" s="1"/>
  <c r="K69" i="2"/>
  <c r="M69" i="2" s="1"/>
  <c r="L69" i="2"/>
  <c r="L516" i="2"/>
  <c r="K516" i="2"/>
  <c r="M516" i="2" s="1"/>
  <c r="L119" i="2"/>
  <c r="K119" i="2"/>
  <c r="M119" i="2" s="1"/>
  <c r="L83" i="2"/>
  <c r="K83" i="2"/>
  <c r="M83" i="2" s="1"/>
  <c r="J544" i="2"/>
  <c r="J25" i="2"/>
  <c r="J134" i="2"/>
  <c r="J109" i="2"/>
  <c r="J226" i="2"/>
  <c r="J210" i="2"/>
  <c r="J194" i="2"/>
  <c r="J178" i="2"/>
  <c r="J162" i="2"/>
  <c r="J146" i="2"/>
  <c r="J104" i="2"/>
  <c r="J66" i="2"/>
  <c r="J100" i="2"/>
  <c r="J70" i="2"/>
  <c r="J248" i="2"/>
  <c r="J316" i="2"/>
  <c r="J275" i="2"/>
  <c r="J142" i="2"/>
  <c r="J488" i="2"/>
  <c r="J289" i="2"/>
  <c r="J431" i="2"/>
  <c r="J364" i="2"/>
  <c r="J28" i="2"/>
  <c r="J83" i="2"/>
  <c r="J51" i="2"/>
  <c r="J33" i="2"/>
  <c r="J10" i="2"/>
  <c r="J5" i="2"/>
  <c r="L88" i="2"/>
  <c r="L112" i="2"/>
  <c r="J129" i="2"/>
  <c r="J73" i="2"/>
  <c r="J101" i="2"/>
  <c r="J111" i="2"/>
  <c r="J235" i="2"/>
  <c r="J227" i="2"/>
  <c r="J219" i="2"/>
  <c r="J211" i="2"/>
  <c r="J203" i="2"/>
  <c r="J195" i="2"/>
  <c r="J187" i="2"/>
  <c r="J179" i="2"/>
  <c r="J171" i="2"/>
  <c r="J163" i="2"/>
  <c r="J155" i="2"/>
  <c r="J147" i="2"/>
  <c r="J93" i="2"/>
  <c r="J112" i="2"/>
  <c r="J94" i="2"/>
  <c r="J74" i="2"/>
  <c r="J105" i="2"/>
  <c r="J99" i="2"/>
  <c r="J7" i="2"/>
  <c r="J12" i="2"/>
  <c r="L155" i="2"/>
  <c r="L297" i="2"/>
  <c r="L355" i="2"/>
  <c r="J256" i="2"/>
  <c r="J352" i="2"/>
  <c r="J320" i="2"/>
  <c r="J288" i="2"/>
  <c r="J241" i="2"/>
  <c r="J270" i="2"/>
  <c r="J242" i="2"/>
  <c r="L333" i="2"/>
  <c r="L364" i="2"/>
  <c r="J420" i="2"/>
  <c r="J480" i="2"/>
  <c r="J363" i="2"/>
  <c r="J411" i="2"/>
  <c r="J487" i="2"/>
  <c r="J354" i="2"/>
  <c r="J395" i="2"/>
  <c r="J438" i="2"/>
  <c r="J470" i="2"/>
  <c r="J306" i="2"/>
  <c r="J338" i="2"/>
  <c r="J416" i="2"/>
  <c r="J331" i="2"/>
  <c r="J388" i="2"/>
  <c r="J301" i="2"/>
  <c r="J367" i="2"/>
  <c r="L328" i="2"/>
  <c r="J434" i="2"/>
  <c r="J498" i="2"/>
  <c r="J302" i="2"/>
  <c r="J418" i="2"/>
  <c r="J422" i="2"/>
  <c r="J505" i="2"/>
  <c r="J452" i="2"/>
  <c r="J272" i="2"/>
  <c r="J477" i="2"/>
  <c r="J501" i="2"/>
  <c r="J449" i="2"/>
  <c r="J365" i="2"/>
  <c r="J492" i="2"/>
  <c r="J523" i="2"/>
  <c r="J489" i="2"/>
  <c r="J541" i="2"/>
  <c r="J560" i="2"/>
  <c r="J513" i="2"/>
  <c r="L146" i="2"/>
  <c r="L415" i="2"/>
  <c r="L178" i="2"/>
  <c r="J524" i="2"/>
  <c r="L532" i="2"/>
  <c r="K532" i="2"/>
  <c r="M532" i="2" s="1"/>
  <c r="K133" i="2"/>
  <c r="M133" i="2" s="1"/>
  <c r="L133" i="2"/>
  <c r="K195" i="2"/>
  <c r="M195" i="2" s="1"/>
  <c r="L195" i="2"/>
  <c r="L139" i="2"/>
  <c r="K139" i="2"/>
  <c r="M139" i="2" s="1"/>
  <c r="L54" i="2"/>
  <c r="K54" i="2"/>
  <c r="M54" i="2" s="1"/>
  <c r="L226" i="2"/>
  <c r="K226" i="2"/>
  <c r="M226" i="2" s="1"/>
  <c r="L107" i="2"/>
  <c r="K107" i="2"/>
  <c r="M107" i="2" s="1"/>
  <c r="K557" i="2"/>
  <c r="M557" i="2" s="1"/>
  <c r="L557" i="2"/>
  <c r="K471" i="2"/>
  <c r="M471" i="2" s="1"/>
  <c r="L471" i="2"/>
  <c r="K417" i="2"/>
  <c r="M417" i="2" s="1"/>
  <c r="L417" i="2"/>
  <c r="K300" i="2"/>
  <c r="M300" i="2" s="1"/>
  <c r="L300" i="2"/>
  <c r="L138" i="2"/>
  <c r="K138" i="2"/>
  <c r="M138" i="2" s="1"/>
  <c r="L522" i="2"/>
  <c r="K522" i="2"/>
  <c r="M522" i="2" s="1"/>
  <c r="L342" i="2"/>
  <c r="K342" i="2"/>
  <c r="M342" i="2" s="1"/>
  <c r="L182" i="2"/>
  <c r="K182" i="2"/>
  <c r="M182" i="2" s="1"/>
  <c r="K58" i="2"/>
  <c r="M58" i="2" s="1"/>
  <c r="L58" i="2"/>
  <c r="L493" i="2"/>
  <c r="K493" i="2"/>
  <c r="M493" i="2" s="1"/>
  <c r="L219" i="2"/>
  <c r="K219" i="2"/>
  <c r="M219" i="2" s="1"/>
  <c r="K375" i="2"/>
  <c r="M375" i="2" s="1"/>
  <c r="L375" i="2"/>
  <c r="L6" i="2"/>
  <c r="K6" i="2"/>
  <c r="M6" i="2" s="1"/>
  <c r="L284" i="2"/>
  <c r="K284" i="2"/>
  <c r="M284" i="2" s="1"/>
  <c r="L501" i="2"/>
  <c r="K501" i="2"/>
  <c r="M501" i="2" s="1"/>
  <c r="K198" i="2"/>
  <c r="M198" i="2" s="1"/>
  <c r="L198" i="2"/>
  <c r="K121" i="2"/>
  <c r="M121" i="2" s="1"/>
  <c r="L121" i="2"/>
  <c r="K117" i="2"/>
  <c r="M117" i="2" s="1"/>
  <c r="L117" i="2"/>
  <c r="K525" i="2"/>
  <c r="M525" i="2" s="1"/>
  <c r="L525" i="2"/>
  <c r="K303" i="2"/>
  <c r="M303" i="2" s="1"/>
  <c r="L303" i="2"/>
  <c r="K74" i="2"/>
  <c r="M74" i="2" s="1"/>
  <c r="L74" i="2"/>
  <c r="L190" i="2"/>
  <c r="K190" i="2"/>
  <c r="M190" i="2" s="1"/>
  <c r="K125" i="2"/>
  <c r="M125" i="2" s="1"/>
  <c r="L125" i="2"/>
  <c r="J551" i="2"/>
  <c r="J59" i="2"/>
  <c r="J21" i="2"/>
  <c r="J38" i="2"/>
  <c r="J82" i="2"/>
  <c r="J237" i="2"/>
  <c r="J205" i="2"/>
  <c r="J181" i="2"/>
  <c r="J149" i="2"/>
  <c r="J124" i="2"/>
  <c r="J107" i="2"/>
  <c r="L142" i="2"/>
  <c r="J273" i="2"/>
  <c r="J328" i="2"/>
  <c r="J244" i="2"/>
  <c r="J317" i="2"/>
  <c r="J528" i="2"/>
  <c r="J471" i="2"/>
  <c r="J430" i="2"/>
  <c r="J518" i="2"/>
  <c r="J358" i="2"/>
  <c r="J389" i="2"/>
  <c r="J421" i="2"/>
  <c r="J329" i="2"/>
  <c r="J372" i="2"/>
  <c r="J550" i="2"/>
  <c r="J379" i="2"/>
  <c r="J532" i="2"/>
  <c r="J475" i="2"/>
  <c r="L442" i="2"/>
  <c r="L548" i="2"/>
  <c r="K548" i="2"/>
  <c r="M548" i="2" s="1"/>
  <c r="L76" i="2"/>
  <c r="K76" i="2"/>
  <c r="M76" i="2" s="1"/>
  <c r="L388" i="2"/>
  <c r="K388" i="2"/>
  <c r="M388" i="2" s="1"/>
  <c r="L405" i="2"/>
  <c r="K405" i="2"/>
  <c r="M405" i="2" s="1"/>
  <c r="L551" i="2"/>
  <c r="K551" i="2"/>
  <c r="M551" i="2" s="1"/>
  <c r="L438" i="2"/>
  <c r="K438" i="2"/>
  <c r="M438" i="2" s="1"/>
  <c r="K173" i="2"/>
  <c r="M173" i="2" s="1"/>
  <c r="L173" i="2"/>
  <c r="L352" i="2"/>
  <c r="K352" i="2"/>
  <c r="M352" i="2" s="1"/>
  <c r="L542" i="2"/>
  <c r="K542" i="2"/>
  <c r="M542" i="2" s="1"/>
  <c r="L437" i="2"/>
  <c r="K437" i="2"/>
  <c r="M437" i="2" s="1"/>
  <c r="K286" i="2"/>
  <c r="M286" i="2" s="1"/>
  <c r="L286" i="2"/>
  <c r="L57" i="2"/>
  <c r="K57" i="2"/>
  <c r="M57" i="2" s="1"/>
  <c r="L279" i="2"/>
  <c r="K279" i="2"/>
  <c r="M279" i="2" s="1"/>
  <c r="K163" i="2"/>
  <c r="M163" i="2" s="1"/>
  <c r="L163" i="2"/>
  <c r="K373" i="2"/>
  <c r="M373" i="2" s="1"/>
  <c r="L373" i="2"/>
  <c r="K148" i="2"/>
  <c r="M148" i="2" s="1"/>
  <c r="L148" i="2"/>
  <c r="K467" i="2"/>
  <c r="M467" i="2" s="1"/>
  <c r="L467" i="2"/>
  <c r="L348" i="2"/>
  <c r="K348" i="2"/>
  <c r="M348" i="2" s="1"/>
  <c r="L556" i="2"/>
  <c r="K556" i="2"/>
  <c r="M556" i="2" s="1"/>
  <c r="K519" i="2"/>
  <c r="M519" i="2" s="1"/>
  <c r="L519" i="2"/>
  <c r="L130" i="2"/>
  <c r="K130" i="2"/>
  <c r="M130" i="2" s="1"/>
  <c r="K475" i="2"/>
  <c r="M475" i="2" s="1"/>
  <c r="L475" i="2"/>
  <c r="L287" i="2"/>
  <c r="K287" i="2"/>
  <c r="M287" i="2" s="1"/>
  <c r="K228" i="2"/>
  <c r="M228" i="2" s="1"/>
  <c r="L228" i="2"/>
  <c r="L555" i="2"/>
  <c r="K555" i="2"/>
  <c r="M555" i="2" s="1"/>
  <c r="L509" i="2"/>
  <c r="K509" i="2"/>
  <c r="M509" i="2" s="1"/>
  <c r="K447" i="2"/>
  <c r="M447" i="2" s="1"/>
  <c r="L447" i="2"/>
  <c r="K358" i="2"/>
  <c r="M358" i="2" s="1"/>
  <c r="L358" i="2"/>
  <c r="K201" i="2"/>
  <c r="M201" i="2" s="1"/>
  <c r="L201" i="2"/>
  <c r="L136" i="2"/>
  <c r="K136" i="2"/>
  <c r="M136" i="2" s="1"/>
  <c r="L320" i="2"/>
  <c r="K320" i="2"/>
  <c r="M320" i="2" s="1"/>
  <c r="L158" i="2"/>
  <c r="K158" i="2"/>
  <c r="M158" i="2" s="1"/>
  <c r="L93" i="2"/>
  <c r="K93" i="2"/>
  <c r="M93" i="2" s="1"/>
  <c r="L546" i="2"/>
  <c r="K546" i="2"/>
  <c r="M546" i="2" s="1"/>
  <c r="L387" i="2"/>
  <c r="K387" i="2"/>
  <c r="M387" i="2" s="1"/>
  <c r="L292" i="2"/>
  <c r="K292" i="2"/>
  <c r="M292" i="2" s="1"/>
  <c r="K169" i="2"/>
  <c r="M169" i="2" s="1"/>
  <c r="L169" i="2"/>
  <c r="L84" i="2"/>
  <c r="K84" i="2"/>
  <c r="M84" i="2" s="1"/>
  <c r="L16" i="2"/>
  <c r="K16" i="2"/>
  <c r="M16" i="2" s="1"/>
  <c r="K191" i="2"/>
  <c r="M191" i="2" s="1"/>
  <c r="L191" i="2"/>
  <c r="L120" i="2"/>
  <c r="K120" i="2"/>
  <c r="M120" i="2" s="1"/>
  <c r="K533" i="2"/>
  <c r="M533" i="2" s="1"/>
  <c r="L533" i="2"/>
  <c r="K479" i="2"/>
  <c r="M479" i="2" s="1"/>
  <c r="L479" i="2"/>
  <c r="L251" i="2"/>
  <c r="K251" i="2"/>
  <c r="M251" i="2" s="1"/>
  <c r="K185" i="2"/>
  <c r="M185" i="2" s="1"/>
  <c r="L185" i="2"/>
  <c r="K46" i="2"/>
  <c r="M46" i="2" s="1"/>
  <c r="L46" i="2"/>
  <c r="L470" i="2"/>
  <c r="K470" i="2"/>
  <c r="M470" i="2" s="1"/>
  <c r="L423" i="2"/>
  <c r="K423" i="2"/>
  <c r="M423" i="2" s="1"/>
  <c r="L248" i="2"/>
  <c r="K248" i="2"/>
  <c r="M248" i="2" s="1"/>
  <c r="L193" i="2"/>
  <c r="K193" i="2"/>
  <c r="M193" i="2" s="1"/>
  <c r="L128" i="2"/>
  <c r="K128" i="2"/>
  <c r="M128" i="2" s="1"/>
  <c r="L24" i="2"/>
  <c r="K24" i="2"/>
  <c r="M24" i="2" s="1"/>
  <c r="J91" i="2"/>
  <c r="J15" i="2"/>
  <c r="J115" i="2"/>
  <c r="J221" i="2"/>
  <c r="J189" i="2"/>
  <c r="J157" i="2"/>
  <c r="J106" i="2"/>
  <c r="J43" i="2"/>
  <c r="K187" i="2"/>
  <c r="M187" i="2" s="1"/>
  <c r="J264" i="2"/>
  <c r="J268" i="2"/>
  <c r="J407" i="2"/>
  <c r="J385" i="2"/>
  <c r="J281" i="2"/>
  <c r="J342" i="2"/>
  <c r="J291" i="2"/>
  <c r="J359" i="2"/>
  <c r="J429" i="2"/>
  <c r="K23" i="2"/>
  <c r="M23" i="2" s="1"/>
  <c r="J95" i="2"/>
  <c r="J63" i="2"/>
  <c r="J36" i="2"/>
  <c r="J29" i="2"/>
  <c r="J23" i="2"/>
  <c r="L35" i="2"/>
  <c r="L87" i="2"/>
  <c r="K152" i="2"/>
  <c r="M152" i="2" s="1"/>
  <c r="J138" i="2"/>
  <c r="J121" i="2"/>
  <c r="J98" i="2"/>
  <c r="J131" i="2"/>
  <c r="J238" i="2"/>
  <c r="J230" i="2"/>
  <c r="J222" i="2"/>
  <c r="J214" i="2"/>
  <c r="J206" i="2"/>
  <c r="J198" i="2"/>
  <c r="J190" i="2"/>
  <c r="J182" i="2"/>
  <c r="J174" i="2"/>
  <c r="J166" i="2"/>
  <c r="J158" i="2"/>
  <c r="J150" i="2"/>
  <c r="J128" i="2"/>
  <c r="J132" i="2"/>
  <c r="J117" i="2"/>
  <c r="J78" i="2"/>
  <c r="J52" i="2"/>
  <c r="J42" i="2"/>
  <c r="J57" i="2"/>
  <c r="J44" i="2"/>
  <c r="L269" i="2"/>
  <c r="L323" i="2"/>
  <c r="J280" i="2"/>
  <c r="J370" i="2"/>
  <c r="J332" i="2"/>
  <c r="J300" i="2"/>
  <c r="J276" i="2"/>
  <c r="J252" i="2"/>
  <c r="J254" i="2"/>
  <c r="J313" i="2"/>
  <c r="J351" i="2"/>
  <c r="J456" i="2"/>
  <c r="J520" i="2"/>
  <c r="J318" i="2"/>
  <c r="J403" i="2"/>
  <c r="J463" i="2"/>
  <c r="J527" i="2"/>
  <c r="K339" i="2"/>
  <c r="M339" i="2" s="1"/>
  <c r="L456" i="2"/>
  <c r="J510" i="2"/>
  <c r="J383" i="2"/>
  <c r="J286" i="2"/>
  <c r="J375" i="2"/>
  <c r="J285" i="2"/>
  <c r="J347" i="2"/>
  <c r="J397" i="2"/>
  <c r="J310" i="2"/>
  <c r="J303" i="2"/>
  <c r="J412" i="2"/>
  <c r="J474" i="2"/>
  <c r="J287" i="2"/>
  <c r="J315" i="2"/>
  <c r="J382" i="2"/>
  <c r="J485" i="2"/>
  <c r="J390" i="2"/>
  <c r="J283" i="2"/>
  <c r="J542" i="2"/>
  <c r="J444" i="2"/>
  <c r="J322" i="2"/>
  <c r="J436" i="2"/>
  <c r="J545" i="2"/>
  <c r="J386" i="2"/>
  <c r="J398" i="2"/>
  <c r="J483" i="2"/>
  <c r="J469" i="2"/>
  <c r="J465" i="2"/>
  <c r="J529" i="2"/>
  <c r="L281" i="2"/>
  <c r="L502" i="2"/>
  <c r="L414" i="2"/>
  <c r="L518" i="2"/>
  <c r="L521" i="2"/>
  <c r="K207" i="2"/>
  <c r="M207" i="2" s="1"/>
  <c r="L207" i="2"/>
  <c r="L277" i="2"/>
  <c r="K277" i="2"/>
  <c r="M277" i="2" s="1"/>
  <c r="L538" i="2"/>
  <c r="K538" i="2"/>
  <c r="M538" i="2" s="1"/>
  <c r="L552" i="2"/>
  <c r="K552" i="2"/>
  <c r="M552" i="2" s="1"/>
  <c r="K397" i="2"/>
  <c r="M397" i="2" s="1"/>
  <c r="L397" i="2"/>
  <c r="L560" i="2"/>
  <c r="K560" i="2"/>
  <c r="M560" i="2" s="1"/>
  <c r="K137" i="2"/>
  <c r="M137" i="2" s="1"/>
  <c r="L137" i="2"/>
  <c r="L233" i="2"/>
  <c r="K233" i="2"/>
  <c r="M233" i="2" s="1"/>
  <c r="L559" i="2"/>
  <c r="K559" i="2"/>
  <c r="M559" i="2" s="1"/>
  <c r="L212" i="2"/>
  <c r="K212" i="2"/>
  <c r="M212" i="2" s="1"/>
  <c r="L283" i="2"/>
  <c r="K283" i="2"/>
  <c r="M283" i="2" s="1"/>
  <c r="L454" i="2"/>
  <c r="K454" i="2"/>
  <c r="M454" i="2" s="1"/>
  <c r="L188" i="2"/>
  <c r="K188" i="2"/>
  <c r="M188" i="2" s="1"/>
  <c r="L492" i="2"/>
  <c r="K492" i="2"/>
  <c r="M492" i="2" s="1"/>
  <c r="L254" i="2"/>
  <c r="K254" i="2"/>
  <c r="M254" i="2" s="1"/>
  <c r="K49" i="2"/>
  <c r="M49" i="2" s="1"/>
  <c r="L49" i="2"/>
  <c r="L196" i="2"/>
  <c r="K196" i="2"/>
  <c r="M196" i="2" s="1"/>
  <c r="L29" i="2"/>
  <c r="K29" i="2"/>
  <c r="M29" i="2" s="1"/>
  <c r="J355" i="2"/>
  <c r="J533" i="2"/>
  <c r="J493" i="2"/>
  <c r="J67" i="2"/>
  <c r="J130" i="2"/>
  <c r="J239" i="2"/>
  <c r="J215" i="2"/>
  <c r="J191" i="2"/>
  <c r="J151" i="2"/>
  <c r="J68" i="2"/>
  <c r="J258" i="2"/>
  <c r="L164" i="2"/>
  <c r="K164" i="2"/>
  <c r="M164" i="2" s="1"/>
  <c r="L344" i="2"/>
  <c r="K344" i="2"/>
  <c r="M344" i="2" s="1"/>
  <c r="L510" i="2"/>
  <c r="K510" i="2"/>
  <c r="M510" i="2" s="1"/>
  <c r="K106" i="2"/>
  <c r="M106" i="2" s="1"/>
  <c r="L106" i="2"/>
  <c r="L524" i="2"/>
  <c r="K524" i="2"/>
  <c r="M524" i="2" s="1"/>
  <c r="L347" i="2"/>
  <c r="K347" i="2"/>
  <c r="M347" i="2" s="1"/>
  <c r="K153" i="2"/>
  <c r="M153" i="2" s="1"/>
  <c r="L153" i="2"/>
  <c r="L368" i="2"/>
  <c r="K368" i="2"/>
  <c r="M368" i="2" s="1"/>
  <c r="L172" i="2"/>
  <c r="K172" i="2"/>
  <c r="M172" i="2" s="1"/>
  <c r="L376" i="2"/>
  <c r="K376" i="2"/>
  <c r="M376" i="2" s="1"/>
  <c r="K537" i="2"/>
  <c r="M537" i="2" s="1"/>
  <c r="L537" i="2"/>
  <c r="K384" i="2"/>
  <c r="M384" i="2" s="1"/>
  <c r="L384" i="2"/>
  <c r="L394" i="2"/>
  <c r="K394" i="2"/>
  <c r="M394" i="2" s="1"/>
  <c r="L299" i="2"/>
  <c r="K299" i="2"/>
  <c r="M299" i="2" s="1"/>
  <c r="L240" i="2"/>
  <c r="K240" i="2"/>
  <c r="M240" i="2" s="1"/>
  <c r="K431" i="2"/>
  <c r="M431" i="2" s="1"/>
  <c r="L431" i="2"/>
  <c r="L356" i="2"/>
  <c r="K356" i="2"/>
  <c r="M356" i="2" s="1"/>
  <c r="K302" i="2"/>
  <c r="M302" i="2" s="1"/>
  <c r="L302" i="2"/>
  <c r="K165" i="2"/>
  <c r="M165" i="2" s="1"/>
  <c r="L165" i="2"/>
  <c r="L8" i="2"/>
  <c r="K8" i="2"/>
  <c r="M8" i="2" s="1"/>
  <c r="K527" i="2"/>
  <c r="M527" i="2" s="1"/>
  <c r="L527" i="2"/>
  <c r="L419" i="2"/>
  <c r="K419" i="2"/>
  <c r="M419" i="2" s="1"/>
  <c r="L215" i="2"/>
  <c r="K215" i="2"/>
  <c r="M215" i="2" s="1"/>
  <c r="K181" i="2"/>
  <c r="M181" i="2" s="1"/>
  <c r="L181" i="2"/>
  <c r="L446" i="2"/>
  <c r="K446" i="2"/>
  <c r="M446" i="2" s="1"/>
  <c r="L180" i="2"/>
  <c r="K180" i="2"/>
  <c r="M180" i="2" s="1"/>
  <c r="L554" i="2"/>
  <c r="K554" i="2"/>
  <c r="M554" i="2" s="1"/>
  <c r="K401" i="2"/>
  <c r="M401" i="2" s="1"/>
  <c r="L401" i="2"/>
  <c r="L304" i="2"/>
  <c r="K304" i="2"/>
  <c r="M304" i="2" s="1"/>
  <c r="K203" i="2"/>
  <c r="M203" i="2" s="1"/>
  <c r="L203" i="2"/>
  <c r="L498" i="2"/>
  <c r="K498" i="2"/>
  <c r="M498" i="2" s="1"/>
  <c r="L257" i="2"/>
  <c r="K257" i="2"/>
  <c r="M257" i="2" s="1"/>
  <c r="L131" i="2"/>
  <c r="K131" i="2"/>
  <c r="M131" i="2" s="1"/>
  <c r="K541" i="2"/>
  <c r="M541" i="2" s="1"/>
  <c r="L541" i="2"/>
  <c r="K495" i="2"/>
  <c r="M495" i="2" s="1"/>
  <c r="L495" i="2"/>
  <c r="L392" i="2"/>
  <c r="K392" i="2"/>
  <c r="M392" i="2" s="1"/>
  <c r="L208" i="2"/>
  <c r="K208" i="2"/>
  <c r="M208" i="2" s="1"/>
  <c r="K97" i="2"/>
  <c r="M97" i="2" s="1"/>
  <c r="L97" i="2"/>
  <c r="K59" i="2"/>
  <c r="M59" i="2" s="1"/>
  <c r="L59" i="2"/>
  <c r="L27" i="2"/>
  <c r="K27" i="2"/>
  <c r="M27" i="2" s="1"/>
  <c r="K487" i="2"/>
  <c r="M487" i="2" s="1"/>
  <c r="L487" i="2"/>
  <c r="L428" i="2"/>
  <c r="K428" i="2"/>
  <c r="M428" i="2" s="1"/>
  <c r="L271" i="2"/>
  <c r="K271" i="2"/>
  <c r="M271" i="2" s="1"/>
  <c r="L143" i="2"/>
  <c r="K143" i="2"/>
  <c r="M143" i="2" s="1"/>
  <c r="L104" i="2"/>
  <c r="K104" i="2"/>
  <c r="M104" i="2" s="1"/>
  <c r="J484" i="2"/>
  <c r="J127" i="2"/>
  <c r="J213" i="2"/>
  <c r="J165" i="2"/>
  <c r="J49" i="2"/>
  <c r="J341" i="2"/>
  <c r="J4" i="2"/>
  <c r="J102" i="2"/>
  <c r="J231" i="2"/>
  <c r="J207" i="2"/>
  <c r="J183" i="2"/>
  <c r="J167" i="2"/>
  <c r="J159" i="2"/>
  <c r="J136" i="2"/>
  <c r="J125" i="2"/>
  <c r="J108" i="2"/>
  <c r="J56" i="2"/>
  <c r="J62" i="2"/>
  <c r="J48" i="2"/>
  <c r="K272" i="2"/>
  <c r="M272" i="2" s="1"/>
  <c r="J259" i="2"/>
  <c r="J311" i="2"/>
  <c r="J448" i="2"/>
  <c r="J455" i="2"/>
  <c r="J423" i="2"/>
  <c r="J502" i="2"/>
  <c r="J299" i="2"/>
  <c r="J298" i="2"/>
  <c r="J405" i="2"/>
  <c r="J402" i="2"/>
  <c r="J376" i="2"/>
  <c r="J534" i="2"/>
  <c r="L34" i="2"/>
  <c r="K5" i="2"/>
  <c r="M5" i="2" s="1"/>
  <c r="L60" i="2"/>
  <c r="J71" i="2"/>
  <c r="J45" i="2"/>
  <c r="J8" i="2"/>
  <c r="J18" i="2"/>
  <c r="K72" i="2"/>
  <c r="M72" i="2" s="1"/>
  <c r="L31" i="2"/>
  <c r="L68" i="2"/>
  <c r="K67" i="2"/>
  <c r="M67" i="2" s="1"/>
  <c r="J20" i="2"/>
  <c r="J133" i="2"/>
  <c r="J119" i="2"/>
  <c r="J143" i="2"/>
  <c r="J240" i="2"/>
  <c r="J232" i="2"/>
  <c r="J224" i="2"/>
  <c r="J216" i="2"/>
  <c r="J208" i="2"/>
  <c r="J200" i="2"/>
  <c r="J192" i="2"/>
  <c r="J184" i="2"/>
  <c r="J176" i="2"/>
  <c r="J168" i="2"/>
  <c r="J160" i="2"/>
  <c r="J152" i="2"/>
  <c r="J144" i="2"/>
  <c r="J53" i="2"/>
  <c r="J40" i="2"/>
  <c r="J118" i="2"/>
  <c r="J35" i="2"/>
  <c r="J88" i="2"/>
  <c r="J76" i="2"/>
  <c r="J60" i="2"/>
  <c r="J50" i="2"/>
  <c r="L89" i="2"/>
  <c r="K262" i="2"/>
  <c r="M262" i="2" s="1"/>
  <c r="L243" i="2"/>
  <c r="L309" i="2"/>
  <c r="L232" i="2"/>
  <c r="L337" i="2"/>
  <c r="J263" i="2"/>
  <c r="J245" i="2"/>
  <c r="J340" i="2"/>
  <c r="J308" i="2"/>
  <c r="J243" i="2"/>
  <c r="J253" i="2"/>
  <c r="J262" i="2"/>
  <c r="J137" i="2"/>
  <c r="L310" i="2"/>
  <c r="J440" i="2"/>
  <c r="J504" i="2"/>
  <c r="J249" i="2"/>
  <c r="J447" i="2"/>
  <c r="J511" i="2"/>
  <c r="J494" i="2"/>
  <c r="J305" i="2"/>
  <c r="J392" i="2"/>
  <c r="J309" i="2"/>
  <c r="J373" i="2"/>
  <c r="J413" i="2"/>
  <c r="J330" i="2"/>
  <c r="J391" i="2"/>
  <c r="J458" i="2"/>
  <c r="J522" i="2"/>
  <c r="L313" i="2"/>
  <c r="J369" i="2"/>
  <c r="J323" i="2"/>
  <c r="J547" i="2"/>
  <c r="J387" i="2"/>
  <c r="K427" i="2"/>
  <c r="M427" i="2" s="1"/>
  <c r="J481" i="2"/>
  <c r="J556" i="2"/>
  <c r="J508" i="2"/>
  <c r="K476" i="2"/>
  <c r="M476" i="2" s="1"/>
  <c r="J531" i="2"/>
  <c r="J437" i="2"/>
  <c r="J417" i="2"/>
  <c r="J399" i="2"/>
  <c r="K504" i="2"/>
  <c r="M504" i="2" s="1"/>
  <c r="J543" i="2"/>
  <c r="L489" i="2"/>
  <c r="L231" i="2"/>
  <c r="L289" i="2"/>
  <c r="L412" i="2"/>
  <c r="L425" i="2"/>
  <c r="J552" i="2"/>
  <c r="L369" i="2"/>
  <c r="K369" i="2"/>
  <c r="M369" i="2" s="1"/>
  <c r="L547" i="2"/>
  <c r="K547" i="2"/>
  <c r="M547" i="2" s="1"/>
  <c r="L244" i="2"/>
  <c r="K244" i="2"/>
  <c r="M244" i="2" s="1"/>
  <c r="L429" i="2"/>
  <c r="K429" i="2"/>
  <c r="M429" i="2" s="1"/>
  <c r="L444" i="2"/>
  <c r="K444" i="2"/>
  <c r="M444" i="2" s="1"/>
  <c r="L469" i="2"/>
  <c r="K469" i="2"/>
  <c r="M469" i="2" s="1"/>
  <c r="L220" i="2"/>
  <c r="K220" i="2"/>
  <c r="M220" i="2" s="1"/>
  <c r="L247" i="2"/>
  <c r="K247" i="2"/>
  <c r="M247" i="2" s="1"/>
  <c r="L237" i="2"/>
  <c r="K237" i="2"/>
  <c r="M237" i="2" s="1"/>
  <c r="K483" i="2"/>
  <c r="M483" i="2" s="1"/>
  <c r="L483" i="2"/>
  <c r="L296" i="2"/>
  <c r="K296" i="2"/>
  <c r="M296" i="2" s="1"/>
  <c r="L140" i="2"/>
  <c r="K140" i="2"/>
  <c r="M140" i="2" s="1"/>
  <c r="K227" i="2"/>
  <c r="M227" i="2" s="1"/>
  <c r="L227" i="2"/>
  <c r="L550" i="2"/>
  <c r="K550" i="2"/>
  <c r="M550" i="2" s="1"/>
  <c r="L102" i="2"/>
  <c r="K102" i="2"/>
  <c r="M102" i="2" s="1"/>
  <c r="L338" i="2"/>
  <c r="K338" i="2"/>
  <c r="M338" i="2" s="1"/>
  <c r="K157" i="2"/>
  <c r="M157" i="2" s="1"/>
  <c r="L157" i="2"/>
  <c r="L359" i="2"/>
  <c r="K359" i="2"/>
  <c r="M359" i="2" s="1"/>
  <c r="L536" i="2"/>
  <c r="K536" i="2"/>
  <c r="M536" i="2" s="1"/>
  <c r="L486" i="2"/>
  <c r="K486" i="2"/>
  <c r="M486" i="2" s="1"/>
  <c r="L61" i="2"/>
  <c r="K61" i="2"/>
  <c r="M61" i="2" s="1"/>
  <c r="K439" i="2"/>
  <c r="M439" i="2" s="1"/>
  <c r="L439" i="2"/>
  <c r="L308" i="2"/>
  <c r="K308" i="2"/>
  <c r="M308" i="2" s="1"/>
  <c r="L261" i="2"/>
  <c r="K261" i="2"/>
  <c r="M261" i="2" s="1"/>
  <c r="L115" i="2"/>
  <c r="K115" i="2"/>
  <c r="M115" i="2" s="1"/>
  <c r="L535" i="2"/>
  <c r="K535" i="2"/>
  <c r="M535" i="2" s="1"/>
  <c r="K455" i="2"/>
  <c r="M455" i="2" s="1"/>
  <c r="L455" i="2"/>
  <c r="L422" i="2"/>
  <c r="K422" i="2"/>
  <c r="M422" i="2" s="1"/>
  <c r="L315" i="2"/>
  <c r="K315" i="2"/>
  <c r="M315" i="2" s="1"/>
  <c r="L150" i="2"/>
  <c r="K150" i="2"/>
  <c r="M150" i="2" s="1"/>
  <c r="L10" i="2"/>
  <c r="K10" i="2"/>
  <c r="M10" i="2" s="1"/>
  <c r="K463" i="2"/>
  <c r="M463" i="2" s="1"/>
  <c r="L463" i="2"/>
  <c r="K393" i="2"/>
  <c r="M393" i="2" s="1"/>
  <c r="L393" i="2"/>
  <c r="L295" i="2"/>
  <c r="K295" i="2"/>
  <c r="M295" i="2" s="1"/>
  <c r="L252" i="2"/>
  <c r="K252" i="2"/>
  <c r="M252" i="2" s="1"/>
  <c r="L65" i="2"/>
  <c r="K65" i="2"/>
  <c r="M65" i="2" s="1"/>
  <c r="L558" i="2"/>
  <c r="K558" i="2"/>
  <c r="M558" i="2" s="1"/>
  <c r="L526" i="2"/>
  <c r="K526" i="2"/>
  <c r="M526" i="2" s="1"/>
  <c r="L462" i="2"/>
  <c r="K462" i="2"/>
  <c r="M462" i="2" s="1"/>
  <c r="K114" i="2"/>
  <c r="M114" i="2" s="1"/>
  <c r="L114" i="2"/>
  <c r="L32" i="2"/>
  <c r="K32" i="2"/>
  <c r="M32" i="2" s="1"/>
  <c r="K503" i="2"/>
  <c r="M503" i="2" s="1"/>
  <c r="L503" i="2"/>
  <c r="K211" i="2"/>
  <c r="M211" i="2" s="1"/>
  <c r="L211" i="2"/>
  <c r="L79" i="2"/>
  <c r="K79" i="2"/>
  <c r="M79" i="2" s="1"/>
  <c r="K545" i="2"/>
  <c r="M545" i="2" s="1"/>
  <c r="L545" i="2"/>
  <c r="K453" i="2"/>
  <c r="M453" i="2" s="1"/>
  <c r="L453" i="2"/>
  <c r="K395" i="2"/>
  <c r="M395" i="2" s="1"/>
  <c r="L395" i="2"/>
  <c r="K354" i="2"/>
  <c r="M354" i="2" s="1"/>
  <c r="L354" i="2"/>
  <c r="K282" i="2"/>
  <c r="M282" i="2" s="1"/>
  <c r="L282" i="2"/>
  <c r="K217" i="2"/>
  <c r="M217" i="2" s="1"/>
  <c r="L217" i="2"/>
  <c r="K166" i="2"/>
  <c r="M166" i="2" s="1"/>
  <c r="L166" i="2"/>
  <c r="L62" i="2"/>
  <c r="K62" i="2"/>
  <c r="M62" i="2" s="1"/>
  <c r="L370" i="2"/>
  <c r="K370" i="2"/>
  <c r="M370" i="2" s="1"/>
  <c r="L156" i="2"/>
  <c r="K156" i="2"/>
  <c r="M156" i="2" s="1"/>
  <c r="J460" i="2"/>
  <c r="L23" i="2"/>
  <c r="J19" i="2"/>
  <c r="J54" i="2"/>
  <c r="J229" i="2"/>
  <c r="J197" i="2"/>
  <c r="J173" i="2"/>
  <c r="J120" i="2"/>
  <c r="J14" i="2"/>
  <c r="J24" i="2"/>
  <c r="L273" i="2"/>
  <c r="J362" i="2"/>
  <c r="J296" i="2"/>
  <c r="J250" i="2"/>
  <c r="J464" i="2"/>
  <c r="J261" i="2"/>
  <c r="J462" i="2"/>
  <c r="J368" i="2"/>
  <c r="J404" i="2"/>
  <c r="J307" i="2"/>
  <c r="J482" i="2"/>
  <c r="J394" i="2"/>
  <c r="J553" i="2"/>
  <c r="J459" i="2"/>
  <c r="L391" i="2"/>
  <c r="L5" i="2"/>
  <c r="J41" i="2"/>
  <c r="J31" i="2"/>
  <c r="J139" i="2"/>
  <c r="J141" i="2"/>
  <c r="J223" i="2"/>
  <c r="J199" i="2"/>
  <c r="J175" i="2"/>
  <c r="J140" i="2"/>
  <c r="L318" i="2"/>
  <c r="J378" i="2"/>
  <c r="J336" i="2"/>
  <c r="J304" i="2"/>
  <c r="J278" i="2"/>
  <c r="J257" i="2"/>
  <c r="J512" i="2"/>
  <c r="J519" i="2"/>
  <c r="J319" i="2"/>
  <c r="J454" i="2"/>
  <c r="J384" i="2"/>
  <c r="J360" i="2"/>
  <c r="J325" i="2"/>
  <c r="J279" i="2"/>
  <c r="J466" i="2"/>
  <c r="J530" i="2"/>
  <c r="J555" i="2"/>
  <c r="J497" i="2"/>
  <c r="J428" i="2"/>
  <c r="J491" i="2"/>
  <c r="J435" i="2"/>
  <c r="J3" i="2"/>
  <c r="J538" i="2"/>
  <c r="L482" i="2"/>
  <c r="J537" i="2"/>
  <c r="J415" i="2"/>
  <c r="J401" i="2"/>
  <c r="J443" i="2"/>
  <c r="J410" i="2"/>
  <c r="J509" i="2"/>
  <c r="L332" i="2"/>
  <c r="L210" i="2"/>
  <c r="L433" i="2"/>
  <c r="K28" i="2"/>
  <c r="M28" i="2" s="1"/>
  <c r="J32" i="2"/>
  <c r="J75" i="2"/>
  <c r="J37" i="2"/>
  <c r="J17" i="2"/>
  <c r="J26" i="2"/>
  <c r="L64" i="2"/>
  <c r="J135" i="2"/>
  <c r="J123" i="2"/>
  <c r="J34" i="2"/>
  <c r="J64" i="2"/>
  <c r="J233" i="2"/>
  <c r="J225" i="2"/>
  <c r="J217" i="2"/>
  <c r="J209" i="2"/>
  <c r="J201" i="2"/>
  <c r="J193" i="2"/>
  <c r="J185" i="2"/>
  <c r="J177" i="2"/>
  <c r="J169" i="2"/>
  <c r="J161" i="2"/>
  <c r="J153" i="2"/>
  <c r="J145" i="2"/>
  <c r="J84" i="2"/>
  <c r="J46" i="2"/>
  <c r="J126" i="2"/>
  <c r="J39" i="2"/>
  <c r="J90" i="2"/>
  <c r="J81" i="2"/>
  <c r="J65" i="2"/>
  <c r="J58" i="2"/>
  <c r="L259" i="2"/>
  <c r="L305" i="2"/>
  <c r="L306" i="2"/>
  <c r="L382" i="2"/>
  <c r="J247" i="2"/>
  <c r="J344" i="2"/>
  <c r="J312" i="2"/>
  <c r="J269" i="2"/>
  <c r="J271" i="2"/>
  <c r="J266" i="2"/>
  <c r="J92" i="2"/>
  <c r="J290" i="2"/>
  <c r="J334" i="2"/>
  <c r="J432" i="2"/>
  <c r="J496" i="2"/>
  <c r="J439" i="2"/>
  <c r="J503" i="2"/>
  <c r="J446" i="2"/>
  <c r="J486" i="2"/>
  <c r="J314" i="2"/>
  <c r="J400" i="2"/>
  <c r="J321" i="2"/>
  <c r="J377" i="2"/>
  <c r="J282" i="2"/>
  <c r="J335" i="2"/>
  <c r="J374" i="2"/>
  <c r="J450" i="2"/>
  <c r="J514" i="2"/>
  <c r="J361" i="2"/>
  <c r="J255" i="2"/>
  <c r="J539" i="2"/>
  <c r="J517" i="2"/>
  <c r="J476" i="2"/>
  <c r="J525" i="2"/>
  <c r="J548" i="2"/>
  <c r="J559" i="2"/>
  <c r="J427" i="2"/>
  <c r="J467" i="2"/>
  <c r="J521" i="2"/>
  <c r="J433" i="2"/>
  <c r="J419" i="2"/>
  <c r="J393" i="2"/>
  <c r="K508" i="2"/>
  <c r="M508" i="2" s="1"/>
  <c r="J557" i="2"/>
  <c r="J473" i="2"/>
  <c r="L145" i="2"/>
  <c r="L177" i="2"/>
  <c r="J366" i="2"/>
  <c r="J468" i="2"/>
  <c r="J2" i="2"/>
  <c r="K2" i="2"/>
  <c r="M2" i="2" s="1"/>
  <c r="N14" i="2" l="1"/>
  <c r="N194" i="2"/>
  <c r="N245" i="2"/>
  <c r="N391" i="2"/>
  <c r="N539" i="2"/>
  <c r="N10" i="2"/>
  <c r="N36" i="2"/>
  <c r="N527" i="2"/>
  <c r="N222" i="2"/>
  <c r="N507" i="2"/>
  <c r="N264" i="2"/>
  <c r="N298" i="2"/>
  <c r="N191" i="2"/>
  <c r="N557" i="2"/>
  <c r="N495" i="2"/>
  <c r="N82" i="2"/>
  <c r="N243" i="2"/>
  <c r="N80" i="2"/>
  <c r="N242" i="2"/>
  <c r="N526" i="2"/>
  <c r="N397" i="2"/>
  <c r="N166" i="2"/>
  <c r="N193" i="2"/>
  <c r="N550" i="2"/>
  <c r="N530" i="2"/>
  <c r="N140" i="2"/>
  <c r="N200" i="2"/>
  <c r="N554" i="2"/>
  <c r="N244" i="2"/>
  <c r="N447" i="2"/>
  <c r="N442" i="2"/>
  <c r="N438" i="2"/>
  <c r="N327" i="2"/>
  <c r="N310" i="2"/>
  <c r="N158" i="2"/>
  <c r="N169" i="2"/>
  <c r="N429" i="2"/>
  <c r="N376" i="2"/>
  <c r="N125" i="2"/>
  <c r="N184" i="2"/>
  <c r="N461" i="2"/>
  <c r="N528" i="2"/>
  <c r="N511" i="2"/>
  <c r="N225" i="2"/>
  <c r="N367" i="2"/>
  <c r="N451" i="2"/>
  <c r="N149" i="2"/>
  <c r="N485" i="2"/>
  <c r="N42" i="2"/>
  <c r="N432" i="2"/>
  <c r="N218" i="2"/>
  <c r="N3" i="2"/>
  <c r="N378" i="2"/>
  <c r="N263" i="2"/>
  <c r="N161" i="2"/>
  <c r="N459" i="2"/>
  <c r="N330" i="2"/>
  <c r="N271" i="2"/>
  <c r="N272" i="2"/>
  <c r="N484" i="2"/>
  <c r="N342" i="2"/>
  <c r="N503" i="2"/>
  <c r="N22" i="2"/>
  <c r="N122" i="2"/>
  <c r="N390" i="2"/>
  <c r="N538" i="2"/>
  <c r="N84" i="2"/>
  <c r="N541" i="2"/>
  <c r="N386" i="2"/>
  <c r="N180" i="2"/>
  <c r="N57" i="2"/>
  <c r="N336" i="2"/>
  <c r="N252" i="2"/>
  <c r="N142" i="2"/>
  <c r="N297" i="2"/>
  <c r="N512" i="2"/>
  <c r="N130" i="2"/>
  <c r="N486" i="2"/>
  <c r="N186" i="2"/>
  <c r="N481" i="2"/>
  <c r="N71" i="2"/>
  <c r="N157" i="2"/>
  <c r="N219" i="2"/>
  <c r="N398" i="2"/>
  <c r="N254" i="2"/>
  <c r="N29" i="2"/>
  <c r="N488" i="2"/>
  <c r="N19" i="2"/>
  <c r="N455" i="2"/>
  <c r="N102" i="2"/>
  <c r="N400" i="2"/>
  <c r="N162" i="2"/>
  <c r="N556" i="2"/>
  <c r="N176" i="2"/>
  <c r="N404" i="2"/>
  <c r="N155" i="2"/>
  <c r="N85" i="2"/>
  <c r="N463" i="2"/>
  <c r="N230" i="2"/>
  <c r="N516" i="2"/>
  <c r="N273" i="2"/>
  <c r="N384" i="2"/>
  <c r="N199" i="2"/>
  <c r="N393" i="2"/>
  <c r="N289" i="2"/>
  <c r="N21" i="2"/>
  <c r="N308" i="2"/>
  <c r="N6" i="2"/>
  <c r="N7" i="2"/>
  <c r="N292" i="2"/>
  <c r="N255" i="2"/>
  <c r="N34" i="2"/>
  <c r="N100" i="2"/>
  <c r="N189" i="2"/>
  <c r="N301" i="2"/>
  <c r="N270" i="2"/>
  <c r="N163" i="2"/>
  <c r="N33" i="2"/>
  <c r="N551" i="2"/>
  <c r="N406" i="2"/>
  <c r="N294" i="2"/>
  <c r="N345" i="2"/>
  <c r="N324" i="2"/>
  <c r="N97" i="2"/>
  <c r="N188" i="2"/>
  <c r="N181" i="2"/>
  <c r="N382" i="2"/>
  <c r="N403" i="2"/>
  <c r="N174" i="2"/>
  <c r="N63" i="2"/>
  <c r="N217" i="2"/>
  <c r="N284" i="2"/>
  <c r="N49" i="2"/>
  <c r="N509" i="2"/>
  <c r="N299" i="2"/>
  <c r="N136" i="2"/>
  <c r="N139" i="2"/>
  <c r="N216" i="2"/>
  <c r="N185" i="2"/>
  <c r="N441" i="2"/>
  <c r="N359" i="2"/>
  <c r="N387" i="2"/>
  <c r="N50" i="2"/>
  <c r="N58" i="2"/>
  <c r="N235" i="2"/>
  <c r="N469" i="2"/>
  <c r="N542" i="2"/>
  <c r="N412" i="2"/>
  <c r="N383" i="2"/>
  <c r="N351" i="2"/>
  <c r="N280" i="2"/>
  <c r="N128" i="2"/>
  <c r="N206" i="2"/>
  <c r="N138" i="2"/>
  <c r="N377" i="2"/>
  <c r="N126" i="2"/>
  <c r="N32" i="2"/>
  <c r="N478" i="2"/>
  <c r="N146" i="2"/>
  <c r="N16" i="2"/>
  <c r="N471" i="2"/>
  <c r="N237" i="2"/>
  <c r="N415" i="2"/>
  <c r="N497" i="2"/>
  <c r="N405" i="2"/>
  <c r="N319" i="2"/>
  <c r="N278" i="2"/>
  <c r="N56" i="2"/>
  <c r="N175" i="2"/>
  <c r="N239" i="2"/>
  <c r="N67" i="2"/>
  <c r="N152" i="2"/>
  <c r="N18" i="2"/>
  <c r="N514" i="2"/>
  <c r="N65" i="2"/>
  <c r="N26" i="2"/>
  <c r="N380" i="2"/>
  <c r="N66" i="2"/>
  <c r="N30" i="2"/>
  <c r="N462" i="2"/>
  <c r="N197" i="2"/>
  <c r="N531" i="2"/>
  <c r="N522" i="2"/>
  <c r="N305" i="2"/>
  <c r="N262" i="2"/>
  <c r="N144" i="2"/>
  <c r="N20" i="2"/>
  <c r="N476" i="2"/>
  <c r="N496" i="2"/>
  <c r="N177" i="2"/>
  <c r="N535" i="2"/>
  <c r="N267" i="2"/>
  <c r="N226" i="2"/>
  <c r="N394" i="2"/>
  <c r="N24" i="2"/>
  <c r="N513" i="2"/>
  <c r="N501" i="2"/>
  <c r="N498" i="2"/>
  <c r="N306" i="2"/>
  <c r="N480" i="2"/>
  <c r="N256" i="2"/>
  <c r="N93" i="2"/>
  <c r="N203" i="2"/>
  <c r="N129" i="2"/>
  <c r="N544" i="2"/>
  <c r="N453" i="2"/>
  <c r="N490" i="2"/>
  <c r="N251" i="2"/>
  <c r="N274" i="2"/>
  <c r="N103" i="2"/>
  <c r="N164" i="2"/>
  <c r="N228" i="2"/>
  <c r="N372" i="2"/>
  <c r="N43" i="2"/>
  <c r="N483" i="2"/>
  <c r="N283" i="2"/>
  <c r="N303" i="2"/>
  <c r="N510" i="2"/>
  <c r="N313" i="2"/>
  <c r="N44" i="2"/>
  <c r="N150" i="2"/>
  <c r="N214" i="2"/>
  <c r="N23" i="2"/>
  <c r="N314" i="2"/>
  <c r="N145" i="2"/>
  <c r="N549" i="2"/>
  <c r="N431" i="2"/>
  <c r="N170" i="2"/>
  <c r="N475" i="2"/>
  <c r="N464" i="2"/>
  <c r="N115" i="2"/>
  <c r="N537" i="2"/>
  <c r="N555" i="2"/>
  <c r="N360" i="2"/>
  <c r="N519" i="2"/>
  <c r="N304" i="2"/>
  <c r="N108" i="2"/>
  <c r="N183" i="2"/>
  <c r="N141" i="2"/>
  <c r="N340" i="2"/>
  <c r="N168" i="2"/>
  <c r="N45" i="2"/>
  <c r="N282" i="2"/>
  <c r="N39" i="2"/>
  <c r="N75" i="2"/>
  <c r="N333" i="2"/>
  <c r="N89" i="2"/>
  <c r="N13" i="2"/>
  <c r="N261" i="2"/>
  <c r="N229" i="2"/>
  <c r="N508" i="2"/>
  <c r="N458" i="2"/>
  <c r="N494" i="2"/>
  <c r="N253" i="2"/>
  <c r="N160" i="2"/>
  <c r="N8" i="2"/>
  <c r="N517" i="2"/>
  <c r="N290" i="2"/>
  <c r="N201" i="2"/>
  <c r="N515" i="2"/>
  <c r="N316" i="2"/>
  <c r="N69" i="2"/>
  <c r="N421" i="2"/>
  <c r="N106" i="2"/>
  <c r="N560" i="2"/>
  <c r="N477" i="2"/>
  <c r="N434" i="2"/>
  <c r="N470" i="2"/>
  <c r="N420" i="2"/>
  <c r="N12" i="2"/>
  <c r="N147" i="2"/>
  <c r="N211" i="2"/>
  <c r="N5" i="2"/>
  <c r="N533" i="2"/>
  <c r="N558" i="2"/>
  <c r="N426" i="2"/>
  <c r="N343" i="2"/>
  <c r="N260" i="2"/>
  <c r="N110" i="2"/>
  <c r="N172" i="2"/>
  <c r="N236" i="2"/>
  <c r="N482" i="2"/>
  <c r="N468" i="2"/>
  <c r="N552" i="2"/>
  <c r="N366" i="2"/>
  <c r="N524" i="2"/>
  <c r="N436" i="2"/>
  <c r="N315" i="2"/>
  <c r="N285" i="2"/>
  <c r="N318" i="2"/>
  <c r="N300" i="2"/>
  <c r="N78" i="2"/>
  <c r="N182" i="2"/>
  <c r="N131" i="2"/>
  <c r="N95" i="2"/>
  <c r="N269" i="2"/>
  <c r="N64" i="2"/>
  <c r="N506" i="2"/>
  <c r="N248" i="2"/>
  <c r="N72" i="2"/>
  <c r="N389" i="2"/>
  <c r="N120" i="2"/>
  <c r="N410" i="2"/>
  <c r="N534" i="2"/>
  <c r="N402" i="2"/>
  <c r="N502" i="2"/>
  <c r="N311" i="2"/>
  <c r="N48" i="2"/>
  <c r="N151" i="2"/>
  <c r="N215" i="2"/>
  <c r="N31" i="2"/>
  <c r="N88" i="2"/>
  <c r="N232" i="2"/>
  <c r="N467" i="2"/>
  <c r="N334" i="2"/>
  <c r="N209" i="2"/>
  <c r="N540" i="2"/>
  <c r="N275" i="2"/>
  <c r="N234" i="2"/>
  <c r="N329" i="2"/>
  <c r="N107" i="2"/>
  <c r="N399" i="2"/>
  <c r="N547" i="2"/>
  <c r="N373" i="2"/>
  <c r="N504" i="2"/>
  <c r="N76" i="2"/>
  <c r="N224" i="2"/>
  <c r="N521" i="2"/>
  <c r="N335" i="2"/>
  <c r="N90" i="2"/>
  <c r="N546" i="2"/>
  <c r="N364" i="2"/>
  <c r="N154" i="2"/>
  <c r="N87" i="2"/>
  <c r="N268" i="2"/>
  <c r="N54" i="2"/>
  <c r="N492" i="2"/>
  <c r="N422" i="2"/>
  <c r="N331" i="2"/>
  <c r="N487" i="2"/>
  <c r="N288" i="2"/>
  <c r="N74" i="2"/>
  <c r="N179" i="2"/>
  <c r="N111" i="2"/>
  <c r="N83" i="2"/>
  <c r="N355" i="2"/>
  <c r="N414" i="2"/>
  <c r="N337" i="2"/>
  <c r="N409" i="2"/>
  <c r="N265" i="2"/>
  <c r="N96" i="2"/>
  <c r="N204" i="2"/>
  <c r="N55" i="2"/>
  <c r="N407" i="2"/>
  <c r="N127" i="2"/>
  <c r="N473" i="2"/>
  <c r="N295" i="2"/>
  <c r="N518" i="2"/>
  <c r="N452" i="2"/>
  <c r="N99" i="2"/>
  <c r="N368" i="2"/>
  <c r="N347" i="2"/>
  <c r="N52" i="2"/>
  <c r="N92" i="2"/>
  <c r="N109" i="2"/>
  <c r="N466" i="2"/>
  <c r="N259" i="2"/>
  <c r="N60" i="2"/>
  <c r="N439" i="2"/>
  <c r="N210" i="2"/>
  <c r="N543" i="2"/>
  <c r="N249" i="2"/>
  <c r="N419" i="2"/>
  <c r="N37" i="2"/>
  <c r="N104" i="2"/>
  <c r="N341" i="2"/>
  <c r="N523" i="2"/>
  <c r="N388" i="2"/>
  <c r="N241" i="2"/>
  <c r="N171" i="2"/>
  <c r="N460" i="2"/>
  <c r="N381" i="2"/>
  <c r="N356" i="2"/>
  <c r="N196" i="2"/>
  <c r="N213" i="2"/>
  <c r="N529" i="2"/>
  <c r="N322" i="2"/>
  <c r="N287" i="2"/>
  <c r="N375" i="2"/>
  <c r="N520" i="2"/>
  <c r="N332" i="2"/>
  <c r="N117" i="2"/>
  <c r="N190" i="2"/>
  <c r="N98" i="2"/>
  <c r="N361" i="2"/>
  <c r="N247" i="2"/>
  <c r="N135" i="2"/>
  <c r="N357" i="2"/>
  <c r="N86" i="2"/>
  <c r="N47" i="2"/>
  <c r="N281" i="2"/>
  <c r="N173" i="2"/>
  <c r="N443" i="2"/>
  <c r="N491" i="2"/>
  <c r="N279" i="2"/>
  <c r="N454" i="2"/>
  <c r="N258" i="2"/>
  <c r="N62" i="2"/>
  <c r="N159" i="2"/>
  <c r="N223" i="2"/>
  <c r="N4" i="2"/>
  <c r="N118" i="2"/>
  <c r="N143" i="2"/>
  <c r="N559" i="2"/>
  <c r="N266" i="2"/>
  <c r="N233" i="2"/>
  <c r="N425" i="2"/>
  <c r="N348" i="2"/>
  <c r="N134" i="2"/>
  <c r="N307" i="2"/>
  <c r="N124" i="2"/>
  <c r="N417" i="2"/>
  <c r="N323" i="2"/>
  <c r="N309" i="2"/>
  <c r="N440" i="2"/>
  <c r="N35" i="2"/>
  <c r="N240" i="2"/>
  <c r="N427" i="2"/>
  <c r="N321" i="2"/>
  <c r="N46" i="2"/>
  <c r="N499" i="2"/>
  <c r="N339" i="2"/>
  <c r="N178" i="2"/>
  <c r="N532" i="2"/>
  <c r="N250" i="2"/>
  <c r="N38" i="2"/>
  <c r="N365" i="2"/>
  <c r="N418" i="2"/>
  <c r="N416" i="2"/>
  <c r="N411" i="2"/>
  <c r="N320" i="2"/>
  <c r="N94" i="2"/>
  <c r="N187" i="2"/>
  <c r="N101" i="2"/>
  <c r="N28" i="2"/>
  <c r="N371" i="2"/>
  <c r="N350" i="2"/>
  <c r="N396" i="2"/>
  <c r="N472" i="2"/>
  <c r="N27" i="2"/>
  <c r="N148" i="2"/>
  <c r="N212" i="2"/>
  <c r="N536" i="2"/>
  <c r="N317" i="2"/>
  <c r="N15" i="2"/>
  <c r="N192" i="2"/>
  <c r="N344" i="2"/>
  <c r="N79" i="2"/>
  <c r="N489" i="2"/>
  <c r="N395" i="2"/>
  <c r="N227" i="2"/>
  <c r="N113" i="2"/>
  <c r="N545" i="2"/>
  <c r="N276" i="2"/>
  <c r="N238" i="2"/>
  <c r="N346" i="2"/>
  <c r="N291" i="2"/>
  <c r="N435" i="2"/>
  <c r="N448" i="2"/>
  <c r="N207" i="2"/>
  <c r="N433" i="2"/>
  <c r="N277" i="2"/>
  <c r="N362" i="2"/>
  <c r="N413" i="2"/>
  <c r="N208" i="2"/>
  <c r="N450" i="2"/>
  <c r="N408" i="2"/>
  <c r="N9" i="2"/>
  <c r="N221" i="2"/>
  <c r="N505" i="2"/>
  <c r="N354" i="2"/>
  <c r="N105" i="2"/>
  <c r="N51" i="2"/>
  <c r="N500" i="2"/>
  <c r="N479" i="2"/>
  <c r="N116" i="2"/>
  <c r="N114" i="2"/>
  <c r="N385" i="2"/>
  <c r="N465" i="2"/>
  <c r="N444" i="2"/>
  <c r="N474" i="2"/>
  <c r="N286" i="2"/>
  <c r="N456" i="2"/>
  <c r="N370" i="2"/>
  <c r="N132" i="2"/>
  <c r="N198" i="2"/>
  <c r="N121" i="2"/>
  <c r="N374" i="2"/>
  <c r="N81" i="2"/>
  <c r="N17" i="2"/>
  <c r="N326" i="2"/>
  <c r="N61" i="2"/>
  <c r="N77" i="2"/>
  <c r="N430" i="2"/>
  <c r="N205" i="2"/>
  <c r="N401" i="2"/>
  <c r="N428" i="2"/>
  <c r="N325" i="2"/>
  <c r="N423" i="2"/>
  <c r="N257" i="2"/>
  <c r="N68" i="2"/>
  <c r="N167" i="2"/>
  <c r="N231" i="2"/>
  <c r="N41" i="2"/>
  <c r="N53" i="2"/>
  <c r="N133" i="2"/>
  <c r="N525" i="2"/>
  <c r="N312" i="2"/>
  <c r="N123" i="2"/>
  <c r="N349" i="2"/>
  <c r="N70" i="2"/>
  <c r="N25" i="2"/>
  <c r="N358" i="2"/>
  <c r="N165" i="2"/>
  <c r="N437" i="2"/>
  <c r="N369" i="2"/>
  <c r="N392" i="2"/>
  <c r="N137" i="2"/>
  <c r="N40" i="2"/>
  <c r="N119" i="2"/>
  <c r="N548" i="2"/>
  <c r="N446" i="2"/>
  <c r="N153" i="2"/>
  <c r="N445" i="2"/>
  <c r="N424" i="2"/>
  <c r="N202" i="2"/>
  <c r="N553" i="2"/>
  <c r="N328" i="2"/>
  <c r="N59" i="2"/>
  <c r="N449" i="2"/>
  <c r="N302" i="2"/>
  <c r="N338" i="2"/>
  <c r="N363" i="2"/>
  <c r="N352" i="2"/>
  <c r="N112" i="2"/>
  <c r="N195" i="2"/>
  <c r="N73" i="2"/>
  <c r="N493" i="2"/>
  <c r="N457" i="2"/>
  <c r="N293" i="2"/>
  <c r="N353" i="2"/>
  <c r="N246" i="2"/>
  <c r="N11" i="2"/>
  <c r="N156" i="2"/>
  <c r="N220" i="2"/>
  <c r="N379" i="2"/>
  <c r="N296" i="2"/>
  <c r="N91" i="2"/>
  <c r="N2" i="2"/>
  <c r="O2" i="2" l="1"/>
  <c r="O3" i="2"/>
  <c r="O4" i="2"/>
  <c r="O5" i="2"/>
  <c r="O6" i="2"/>
  <c r="O7" i="2"/>
  <c r="O8" i="2"/>
  <c r="O9" i="2"/>
  <c r="O10" i="2"/>
  <c r="O14" i="2"/>
  <c r="O22" i="2"/>
  <c r="O30" i="2"/>
  <c r="O35" i="2"/>
  <c r="O37" i="2"/>
  <c r="O17" i="2"/>
  <c r="O25" i="2"/>
  <c r="O12" i="2"/>
  <c r="O20" i="2"/>
  <c r="O28" i="2"/>
  <c r="O16" i="2"/>
  <c r="O24" i="2"/>
  <c r="O32" i="2"/>
  <c r="O34" i="2"/>
  <c r="O40" i="2"/>
  <c r="O44" i="2"/>
  <c r="O15" i="2"/>
  <c r="O18" i="2"/>
  <c r="O21" i="2"/>
  <c r="O49" i="2"/>
  <c r="O53" i="2"/>
  <c r="O57" i="2"/>
  <c r="O61" i="2"/>
  <c r="O65" i="2"/>
  <c r="O69" i="2"/>
  <c r="O73" i="2"/>
  <c r="O77" i="2"/>
  <c r="O81" i="2"/>
  <c r="O85" i="2"/>
  <c r="O89" i="2"/>
  <c r="O93" i="2"/>
  <c r="O11" i="2"/>
  <c r="O59" i="2"/>
  <c r="O74" i="2"/>
  <c r="O76" i="2"/>
  <c r="O31" i="2"/>
  <c r="O33" i="2"/>
  <c r="O39" i="2"/>
  <c r="O42" i="2"/>
  <c r="O45" i="2"/>
  <c r="O47" i="2"/>
  <c r="O52" i="2"/>
  <c r="O56" i="2"/>
  <c r="O71" i="2"/>
  <c r="O26" i="2"/>
  <c r="O27" i="2"/>
  <c r="O43" i="2"/>
  <c r="O48" i="2"/>
  <c r="O63" i="2"/>
  <c r="O78" i="2"/>
  <c r="O23" i="2"/>
  <c r="O55" i="2"/>
  <c r="O70" i="2"/>
  <c r="O72" i="2"/>
  <c r="O87" i="2"/>
  <c r="O97" i="2"/>
  <c r="O101" i="2"/>
  <c r="O105" i="2"/>
  <c r="O109" i="2"/>
  <c r="O13" i="2"/>
  <c r="O19" i="2"/>
  <c r="O38" i="2"/>
  <c r="O79" i="2"/>
  <c r="O96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41" i="2"/>
  <c r="O91" i="2"/>
  <c r="O54" i="2"/>
  <c r="O84" i="2"/>
  <c r="O98" i="2"/>
  <c r="O107" i="2"/>
  <c r="O50" i="2"/>
  <c r="O103" i="2"/>
  <c r="O111" i="2"/>
  <c r="O114" i="2"/>
  <c r="O51" i="2"/>
  <c r="O62" i="2"/>
  <c r="O80" i="2"/>
  <c r="O108" i="2"/>
  <c r="O36" i="2"/>
  <c r="O64" i="2"/>
  <c r="O83" i="2"/>
  <c r="O88" i="2"/>
  <c r="O100" i="2"/>
  <c r="O112" i="2"/>
  <c r="O82" i="2"/>
  <c r="O144" i="2"/>
  <c r="O152" i="2"/>
  <c r="O160" i="2"/>
  <c r="O168" i="2"/>
  <c r="O176" i="2"/>
  <c r="O184" i="2"/>
  <c r="O192" i="2"/>
  <c r="O200" i="2"/>
  <c r="O208" i="2"/>
  <c r="O29" i="2"/>
  <c r="O60" i="2"/>
  <c r="O110" i="2"/>
  <c r="O149" i="2"/>
  <c r="O157" i="2"/>
  <c r="O165" i="2"/>
  <c r="O173" i="2"/>
  <c r="O181" i="2"/>
  <c r="O68" i="2"/>
  <c r="O106" i="2"/>
  <c r="O146" i="2"/>
  <c r="O154" i="2"/>
  <c r="O162" i="2"/>
  <c r="O170" i="2"/>
  <c r="O178" i="2"/>
  <c r="O186" i="2"/>
  <c r="O66" i="2"/>
  <c r="O90" i="2"/>
  <c r="O92" i="2"/>
  <c r="O95" i="2"/>
  <c r="O150" i="2"/>
  <c r="O158" i="2"/>
  <c r="O166" i="2"/>
  <c r="O174" i="2"/>
  <c r="O182" i="2"/>
  <c r="O190" i="2"/>
  <c r="O198" i="2"/>
  <c r="O206" i="2"/>
  <c r="O214" i="2"/>
  <c r="O222" i="2"/>
  <c r="O58" i="2"/>
  <c r="O155" i="2"/>
  <c r="O164" i="2"/>
  <c r="O167" i="2"/>
  <c r="O187" i="2"/>
  <c r="O196" i="2"/>
  <c r="O211" i="2"/>
  <c r="O224" i="2"/>
  <c r="O67" i="2"/>
  <c r="O75" i="2"/>
  <c r="O145" i="2"/>
  <c r="O177" i="2"/>
  <c r="O191" i="2"/>
  <c r="O194" i="2"/>
  <c r="O46" i="2"/>
  <c r="O113" i="2"/>
  <c r="O147" i="2"/>
  <c r="O156" i="2"/>
  <c r="O159" i="2"/>
  <c r="O179" i="2"/>
  <c r="O203" i="2"/>
  <c r="O218" i="2"/>
  <c r="O220" i="2"/>
  <c r="O99" i="2"/>
  <c r="O163" i="2"/>
  <c r="O172" i="2"/>
  <c r="O175" i="2"/>
  <c r="O204" i="2"/>
  <c r="O213" i="2"/>
  <c r="O215" i="2"/>
  <c r="O217" i="2"/>
  <c r="O221" i="2"/>
  <c r="O230" i="2"/>
  <c r="O235" i="2"/>
  <c r="O237" i="2"/>
  <c r="O104" i="2"/>
  <c r="O216" i="2"/>
  <c r="O232" i="2"/>
  <c r="O102" i="2"/>
  <c r="O153" i="2"/>
  <c r="O185" i="2"/>
  <c r="O212" i="2"/>
  <c r="O240" i="2"/>
  <c r="O244" i="2"/>
  <c r="O248" i="2"/>
  <c r="O252" i="2"/>
  <c r="O256" i="2"/>
  <c r="O260" i="2"/>
  <c r="P260" i="2" s="1"/>
  <c r="O264" i="2"/>
  <c r="P264" i="2" s="1"/>
  <c r="O268" i="2"/>
  <c r="P268" i="2" s="1"/>
  <c r="O94" i="2"/>
  <c r="O188" i="2"/>
  <c r="O261" i="2"/>
  <c r="P261" i="2" s="1"/>
  <c r="O263" i="2"/>
  <c r="P263" i="2" s="1"/>
  <c r="O272" i="2"/>
  <c r="P272" i="2" s="1"/>
  <c r="O276" i="2"/>
  <c r="P276" i="2" s="1"/>
  <c r="O183" i="2"/>
  <c r="O219" i="2"/>
  <c r="O223" i="2"/>
  <c r="O225" i="2"/>
  <c r="O245" i="2"/>
  <c r="O258" i="2"/>
  <c r="O86" i="2"/>
  <c r="O151" i="2"/>
  <c r="O169" i="2"/>
  <c r="O226" i="2"/>
  <c r="O231" i="2"/>
  <c r="O238" i="2"/>
  <c r="O253" i="2"/>
  <c r="O148" i="2"/>
  <c r="O161" i="2"/>
  <c r="O193" i="2"/>
  <c r="O201" i="2"/>
  <c r="O234" i="2"/>
  <c r="O254" i="2"/>
  <c r="O269" i="2"/>
  <c r="P269" i="2" s="1"/>
  <c r="O273" i="2"/>
  <c r="P273" i="2" s="1"/>
  <c r="O229" i="2"/>
  <c r="O233" i="2"/>
  <c r="O171" i="2"/>
  <c r="O255" i="2"/>
  <c r="O259" i="2"/>
  <c r="O279" i="2"/>
  <c r="P279" i="2" s="1"/>
  <c r="O282" i="2"/>
  <c r="O286" i="2"/>
  <c r="O290" i="2"/>
  <c r="O294" i="2"/>
  <c r="O298" i="2"/>
  <c r="O302" i="2"/>
  <c r="O306" i="2"/>
  <c r="O310" i="2"/>
  <c r="O314" i="2"/>
  <c r="O318" i="2"/>
  <c r="O322" i="2"/>
  <c r="O326" i="2"/>
  <c r="O330" i="2"/>
  <c r="O334" i="2"/>
  <c r="O338" i="2"/>
  <c r="O342" i="2"/>
  <c r="O346" i="2"/>
  <c r="O350" i="2"/>
  <c r="O354" i="2"/>
  <c r="O358" i="2"/>
  <c r="O366" i="2"/>
  <c r="O374" i="2"/>
  <c r="O199" i="2"/>
  <c r="O207" i="2"/>
  <c r="O227" i="2"/>
  <c r="O236" i="2"/>
  <c r="O239" i="2"/>
  <c r="O241" i="2"/>
  <c r="O243" i="2"/>
  <c r="O249" i="2"/>
  <c r="O251" i="2"/>
  <c r="O270" i="2"/>
  <c r="P270" i="2" s="1"/>
  <c r="O271" i="2"/>
  <c r="P271" i="2" s="1"/>
  <c r="O280" i="2"/>
  <c r="P280" i="2" s="1"/>
  <c r="O205" i="2"/>
  <c r="O209" i="2"/>
  <c r="O266" i="2"/>
  <c r="P266" i="2" s="1"/>
  <c r="O274" i="2"/>
  <c r="P274" i="2" s="1"/>
  <c r="O293" i="2"/>
  <c r="O304" i="2"/>
  <c r="O311" i="2"/>
  <c r="O319" i="2"/>
  <c r="O321" i="2"/>
  <c r="O336" i="2"/>
  <c r="O351" i="2"/>
  <c r="O353" i="2"/>
  <c r="O362" i="2"/>
  <c r="O369" i="2"/>
  <c r="O385" i="2"/>
  <c r="O393" i="2"/>
  <c r="O401" i="2"/>
  <c r="O409" i="2"/>
  <c r="O417" i="2"/>
  <c r="O197" i="2"/>
  <c r="O265" i="2"/>
  <c r="P265" i="2" s="1"/>
  <c r="O281" i="2"/>
  <c r="O292" i="2"/>
  <c r="O299" i="2"/>
  <c r="O316" i="2"/>
  <c r="O331" i="2"/>
  <c r="O333" i="2"/>
  <c r="O348" i="2"/>
  <c r="O375" i="2"/>
  <c r="O384" i="2"/>
  <c r="O392" i="2"/>
  <c r="O400" i="2"/>
  <c r="O195" i="2"/>
  <c r="O267" i="2"/>
  <c r="P267" i="2" s="1"/>
  <c r="O275" i="2"/>
  <c r="P275" i="2" s="1"/>
  <c r="O277" i="2"/>
  <c r="P277" i="2" s="1"/>
  <c r="O278" i="2"/>
  <c r="P278" i="2" s="1"/>
  <c r="O283" i="2"/>
  <c r="O297" i="2"/>
  <c r="O313" i="2"/>
  <c r="O317" i="2"/>
  <c r="O332" i="2"/>
  <c r="O347" i="2"/>
  <c r="O349" i="2"/>
  <c r="O360" i="2"/>
  <c r="O363" i="2"/>
  <c r="O370" i="2"/>
  <c r="O377" i="2"/>
  <c r="O380" i="2"/>
  <c r="O388" i="2"/>
  <c r="O396" i="2"/>
  <c r="O404" i="2"/>
  <c r="O412" i="2"/>
  <c r="O420" i="2"/>
  <c r="O210" i="2"/>
  <c r="O242" i="2"/>
  <c r="O285" i="2"/>
  <c r="O296" i="2"/>
  <c r="O303" i="2"/>
  <c r="O308" i="2"/>
  <c r="O315" i="2"/>
  <c r="O327" i="2"/>
  <c r="O329" i="2"/>
  <c r="O344" i="2"/>
  <c r="O387" i="2"/>
  <c r="O301" i="2"/>
  <c r="O328" i="2"/>
  <c r="O367" i="2"/>
  <c r="O381" i="2"/>
  <c r="O391" i="2"/>
  <c r="O406" i="2"/>
  <c r="O410" i="2"/>
  <c r="O422" i="2"/>
  <c r="O428" i="2"/>
  <c r="O436" i="2"/>
  <c r="O444" i="2"/>
  <c r="O452" i="2"/>
  <c r="O460" i="2"/>
  <c r="O468" i="2"/>
  <c r="O476" i="2"/>
  <c r="O484" i="2"/>
  <c r="O492" i="2"/>
  <c r="O500" i="2"/>
  <c r="O508" i="2"/>
  <c r="O516" i="2"/>
  <c r="O524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Y560" i="2" s="1"/>
  <c r="O433" i="2"/>
  <c r="O228" i="2"/>
  <c r="O250" i="2"/>
  <c r="O309" i="2"/>
  <c r="O376" i="2"/>
  <c r="O382" i="2"/>
  <c r="O383" i="2"/>
  <c r="O402" i="2"/>
  <c r="O416" i="2"/>
  <c r="O427" i="2"/>
  <c r="O435" i="2"/>
  <c r="O443" i="2"/>
  <c r="O451" i="2"/>
  <c r="O459" i="2"/>
  <c r="O467" i="2"/>
  <c r="O475" i="2"/>
  <c r="O483" i="2"/>
  <c r="O491" i="2"/>
  <c r="O499" i="2"/>
  <c r="O507" i="2"/>
  <c r="O515" i="2"/>
  <c r="O523" i="2"/>
  <c r="O531" i="2"/>
  <c r="O335" i="2"/>
  <c r="O337" i="2"/>
  <c r="O339" i="2"/>
  <c r="O340" i="2"/>
  <c r="O341" i="2"/>
  <c r="O397" i="2"/>
  <c r="O425" i="2"/>
  <c r="O441" i="2"/>
  <c r="O262" i="2"/>
  <c r="P262" i="2" s="1"/>
  <c r="O287" i="2"/>
  <c r="O289" i="2"/>
  <c r="O291" i="2"/>
  <c r="O300" i="2"/>
  <c r="O312" i="2"/>
  <c r="O361" i="2"/>
  <c r="O394" i="2"/>
  <c r="O414" i="2"/>
  <c r="O418" i="2"/>
  <c r="O421" i="2"/>
  <c r="O426" i="2"/>
  <c r="O434" i="2"/>
  <c r="O442" i="2"/>
  <c r="O450" i="2"/>
  <c r="O458" i="2"/>
  <c r="O466" i="2"/>
  <c r="O474" i="2"/>
  <c r="O482" i="2"/>
  <c r="O490" i="2"/>
  <c r="O498" i="2"/>
  <c r="O506" i="2"/>
  <c r="O514" i="2"/>
  <c r="O522" i="2"/>
  <c r="O530" i="2"/>
  <c r="O364" i="2"/>
  <c r="O378" i="2"/>
  <c r="O180" i="2"/>
  <c r="O257" i="2"/>
  <c r="O320" i="2"/>
  <c r="O359" i="2"/>
  <c r="O390" i="2"/>
  <c r="O413" i="2"/>
  <c r="O415" i="2"/>
  <c r="O419" i="2"/>
  <c r="O423" i="2"/>
  <c r="O430" i="2"/>
  <c r="O438" i="2"/>
  <c r="O446" i="2"/>
  <c r="O454" i="2"/>
  <c r="O462" i="2"/>
  <c r="O470" i="2"/>
  <c r="O478" i="2"/>
  <c r="O486" i="2"/>
  <c r="O494" i="2"/>
  <c r="O502" i="2"/>
  <c r="O510" i="2"/>
  <c r="O518" i="2"/>
  <c r="O526" i="2"/>
  <c r="O202" i="2"/>
  <c r="O284" i="2"/>
  <c r="O295" i="2"/>
  <c r="O323" i="2"/>
  <c r="O324" i="2"/>
  <c r="O325" i="2"/>
  <c r="O368" i="2"/>
  <c r="O373" i="2"/>
  <c r="O399" i="2"/>
  <c r="O408" i="2"/>
  <c r="O429" i="2"/>
  <c r="O437" i="2"/>
  <c r="O445" i="2"/>
  <c r="O453" i="2"/>
  <c r="O461" i="2"/>
  <c r="O343" i="2"/>
  <c r="O365" i="2"/>
  <c r="O386" i="2"/>
  <c r="O403" i="2"/>
  <c r="O432" i="2"/>
  <c r="O464" i="2"/>
  <c r="O489" i="2"/>
  <c r="O493" i="2"/>
  <c r="O527" i="2"/>
  <c r="O528" i="2"/>
  <c r="O355" i="2"/>
  <c r="O520" i="2"/>
  <c r="O247" i="2"/>
  <c r="O407" i="2"/>
  <c r="O521" i="2"/>
  <c r="O189" i="2"/>
  <c r="O372" i="2"/>
  <c r="O471" i="2"/>
  <c r="O356" i="2"/>
  <c r="O440" i="2"/>
  <c r="O463" i="2"/>
  <c r="O465" i="2"/>
  <c r="O469" i="2"/>
  <c r="O503" i="2"/>
  <c r="O504" i="2"/>
  <c r="O529" i="2"/>
  <c r="O431" i="2"/>
  <c r="O449" i="2"/>
  <c r="O481" i="2"/>
  <c r="O496" i="2"/>
  <c r="O447" i="2"/>
  <c r="O457" i="2"/>
  <c r="O472" i="2"/>
  <c r="O497" i="2"/>
  <c r="O305" i="2"/>
  <c r="O398" i="2"/>
  <c r="O479" i="2"/>
  <c r="O480" i="2"/>
  <c r="O505" i="2"/>
  <c r="O509" i="2"/>
  <c r="O485" i="2"/>
  <c r="O519" i="2"/>
  <c r="O525" i="2"/>
  <c r="O345" i="2"/>
  <c r="O389" i="2"/>
  <c r="O246" i="2"/>
  <c r="O288" i="2"/>
  <c r="O371" i="2"/>
  <c r="O395" i="2"/>
  <c r="O405" i="2"/>
  <c r="O411" i="2"/>
  <c r="O456" i="2"/>
  <c r="O473" i="2"/>
  <c r="O477" i="2"/>
  <c r="O511" i="2"/>
  <c r="O512" i="2"/>
  <c r="O307" i="2"/>
  <c r="O352" i="2"/>
  <c r="O357" i="2"/>
  <c r="O379" i="2"/>
  <c r="O424" i="2"/>
  <c r="O455" i="2"/>
  <c r="O487" i="2"/>
  <c r="O488" i="2"/>
  <c r="O513" i="2"/>
  <c r="O517" i="2"/>
  <c r="O439" i="2"/>
  <c r="O448" i="2"/>
  <c r="O495" i="2"/>
  <c r="O501" i="2"/>
  <c r="Y512" i="2" l="1"/>
  <c r="P512" i="2"/>
  <c r="Y368" i="2"/>
  <c r="P368" i="2"/>
  <c r="Y522" i="2"/>
  <c r="P522" i="2"/>
  <c r="Y551" i="2"/>
  <c r="P551" i="2"/>
  <c r="Y388" i="2"/>
  <c r="P388" i="2"/>
  <c r="W241" i="2"/>
  <c r="P241" i="2"/>
  <c r="W256" i="2"/>
  <c r="P256" i="2"/>
  <c r="W157" i="2"/>
  <c r="P157" i="2"/>
  <c r="W54" i="2"/>
  <c r="P54" i="2"/>
  <c r="W44" i="2"/>
  <c r="P44" i="2"/>
  <c r="Y447" i="2"/>
  <c r="P447" i="2"/>
  <c r="Y446" i="2"/>
  <c r="P446" i="2"/>
  <c r="Y459" i="2"/>
  <c r="P459" i="2"/>
  <c r="Y484" i="2"/>
  <c r="P484" i="2"/>
  <c r="Y316" i="2"/>
  <c r="P316" i="2"/>
  <c r="Y354" i="2"/>
  <c r="P354" i="2"/>
  <c r="W206" i="2"/>
  <c r="P206" i="2"/>
  <c r="W95" i="2"/>
  <c r="P95" i="2"/>
  <c r="Y455" i="2"/>
  <c r="P455" i="2"/>
  <c r="Y464" i="2"/>
  <c r="P464" i="2"/>
  <c r="Y320" i="2"/>
  <c r="P320" i="2"/>
  <c r="Y376" i="2"/>
  <c r="P376" i="2"/>
  <c r="Y410" i="2"/>
  <c r="P410" i="2"/>
  <c r="Y299" i="2"/>
  <c r="P299" i="2"/>
  <c r="W236" i="2"/>
  <c r="P236" i="2"/>
  <c r="W253" i="2"/>
  <c r="P253" i="2"/>
  <c r="W213" i="2"/>
  <c r="P213" i="2"/>
  <c r="W198" i="2"/>
  <c r="P198" i="2"/>
  <c r="W92" i="2"/>
  <c r="P92" i="2"/>
  <c r="W110" i="2"/>
  <c r="P110" i="2"/>
  <c r="W83" i="2"/>
  <c r="P83" i="2"/>
  <c r="W136" i="2"/>
  <c r="P136" i="2"/>
  <c r="W120" i="2"/>
  <c r="P120" i="2"/>
  <c r="W38" i="2"/>
  <c r="P38" i="2"/>
  <c r="W72" i="2"/>
  <c r="P72" i="2"/>
  <c r="W27" i="2"/>
  <c r="P27" i="2"/>
  <c r="W39" i="2"/>
  <c r="P39" i="2"/>
  <c r="W57" i="2"/>
  <c r="P57" i="2"/>
  <c r="W34" i="2"/>
  <c r="P34" i="2"/>
  <c r="W17" i="2"/>
  <c r="P17" i="2"/>
  <c r="W8" i="2"/>
  <c r="P8" i="2"/>
  <c r="Y389" i="2"/>
  <c r="P389" i="2"/>
  <c r="Y432" i="2"/>
  <c r="P432" i="2"/>
  <c r="Y494" i="2"/>
  <c r="P494" i="2"/>
  <c r="Y300" i="2"/>
  <c r="P300" i="2"/>
  <c r="Y443" i="2"/>
  <c r="P443" i="2"/>
  <c r="Y309" i="2"/>
  <c r="P309" i="2"/>
  <c r="Y556" i="2"/>
  <c r="P556" i="2"/>
  <c r="Y548" i="2"/>
  <c r="P548" i="2"/>
  <c r="Y540" i="2"/>
  <c r="P540" i="2"/>
  <c r="Y532" i="2"/>
  <c r="P532" i="2"/>
  <c r="Y468" i="2"/>
  <c r="P468" i="2"/>
  <c r="Y406" i="2"/>
  <c r="P406" i="2"/>
  <c r="Y329" i="2"/>
  <c r="P329" i="2"/>
  <c r="W210" i="2"/>
  <c r="P210" i="2"/>
  <c r="Y370" i="2"/>
  <c r="P370" i="2"/>
  <c r="Y297" i="2"/>
  <c r="P297" i="2"/>
  <c r="Y392" i="2"/>
  <c r="P392" i="2"/>
  <c r="Y292" i="2"/>
  <c r="P292" i="2"/>
  <c r="Y385" i="2"/>
  <c r="P385" i="2"/>
  <c r="Y311" i="2"/>
  <c r="P311" i="2"/>
  <c r="W227" i="2"/>
  <c r="P227" i="2"/>
  <c r="Y346" i="2"/>
  <c r="P346" i="2"/>
  <c r="Y314" i="2"/>
  <c r="P314" i="2"/>
  <c r="Y282" i="2"/>
  <c r="P282" i="2"/>
  <c r="W238" i="2"/>
  <c r="P238" i="2"/>
  <c r="W225" i="2"/>
  <c r="P225" i="2"/>
  <c r="W188" i="2"/>
  <c r="P188" i="2"/>
  <c r="W244" i="2"/>
  <c r="P244" i="2"/>
  <c r="W104" i="2"/>
  <c r="P104" i="2"/>
  <c r="W204" i="2"/>
  <c r="P204" i="2"/>
  <c r="W179" i="2"/>
  <c r="P179" i="2"/>
  <c r="W177" i="2"/>
  <c r="P177" i="2"/>
  <c r="W167" i="2"/>
  <c r="P167" i="2"/>
  <c r="W190" i="2"/>
  <c r="P190" i="2"/>
  <c r="W90" i="2"/>
  <c r="P90" i="2"/>
  <c r="W106" i="2"/>
  <c r="P106" i="2"/>
  <c r="W60" i="2"/>
  <c r="P60" i="2"/>
  <c r="W160" i="2"/>
  <c r="P160" i="2"/>
  <c r="W64" i="2"/>
  <c r="P64" i="2"/>
  <c r="W103" i="2"/>
  <c r="P103" i="2"/>
  <c r="W143" i="2"/>
  <c r="P143" i="2"/>
  <c r="W135" i="2"/>
  <c r="P135" i="2"/>
  <c r="W127" i="2"/>
  <c r="P127" i="2"/>
  <c r="W119" i="2"/>
  <c r="P119" i="2"/>
  <c r="W19" i="2"/>
  <c r="P19" i="2"/>
  <c r="W70" i="2"/>
  <c r="P70" i="2"/>
  <c r="W26" i="2"/>
  <c r="P26" i="2"/>
  <c r="W33" i="2"/>
  <c r="P33" i="2"/>
  <c r="W85" i="2"/>
  <c r="P85" i="2"/>
  <c r="W53" i="2"/>
  <c r="P53" i="2"/>
  <c r="W32" i="2"/>
  <c r="P32" i="2"/>
  <c r="W37" i="2"/>
  <c r="P37" i="2"/>
  <c r="W7" i="2"/>
  <c r="P7" i="2"/>
  <c r="Y457" i="2"/>
  <c r="P457" i="2"/>
  <c r="Y493" i="2"/>
  <c r="P493" i="2"/>
  <c r="Y390" i="2"/>
  <c r="P390" i="2"/>
  <c r="Y531" i="2"/>
  <c r="P531" i="2"/>
  <c r="Y559" i="2"/>
  <c r="P559" i="2"/>
  <c r="Y428" i="2"/>
  <c r="P428" i="2"/>
  <c r="Y336" i="2"/>
  <c r="P336" i="2"/>
  <c r="Y294" i="2"/>
  <c r="P294" i="2"/>
  <c r="W217" i="2"/>
  <c r="P217" i="2"/>
  <c r="W214" i="2"/>
  <c r="P214" i="2"/>
  <c r="Y487" i="2"/>
  <c r="P487" i="2"/>
  <c r="Y469" i="2"/>
  <c r="P469" i="2"/>
  <c r="Y453" i="2"/>
  <c r="P453" i="2"/>
  <c r="Y514" i="2"/>
  <c r="P514" i="2"/>
  <c r="Y425" i="2"/>
  <c r="P425" i="2"/>
  <c r="Y550" i="2"/>
  <c r="P550" i="2"/>
  <c r="Y422" i="2"/>
  <c r="P422" i="2"/>
  <c r="Y380" i="2"/>
  <c r="P380" i="2"/>
  <c r="Y401" i="2"/>
  <c r="P401" i="2"/>
  <c r="W239" i="2"/>
  <c r="P239" i="2"/>
  <c r="W229" i="2"/>
  <c r="P229" i="2"/>
  <c r="W252" i="2"/>
  <c r="P252" i="2"/>
  <c r="W218" i="2"/>
  <c r="P218" i="2"/>
  <c r="W154" i="2"/>
  <c r="P154" i="2"/>
  <c r="Y501" i="2"/>
  <c r="P501" i="2"/>
  <c r="Y480" i="2"/>
  <c r="P480" i="2"/>
  <c r="Y407" i="2"/>
  <c r="P407" i="2"/>
  <c r="Y502" i="2"/>
  <c r="P502" i="2"/>
  <c r="Y442" i="2"/>
  <c r="P442" i="2"/>
  <c r="Y515" i="2"/>
  <c r="P515" i="2"/>
  <c r="Y549" i="2"/>
  <c r="P549" i="2"/>
  <c r="Y476" i="2"/>
  <c r="P476" i="2"/>
  <c r="Y377" i="2"/>
  <c r="P377" i="2"/>
  <c r="Y393" i="2"/>
  <c r="P393" i="2"/>
  <c r="Y318" i="2"/>
  <c r="P318" i="2"/>
  <c r="W216" i="2"/>
  <c r="P216" i="2"/>
  <c r="W191" i="2"/>
  <c r="P191" i="2"/>
  <c r="W168" i="2"/>
  <c r="P168" i="2"/>
  <c r="W111" i="2"/>
  <c r="P111" i="2"/>
  <c r="W41" i="2"/>
  <c r="P41" i="2"/>
  <c r="W128" i="2"/>
  <c r="P128" i="2"/>
  <c r="W89" i="2"/>
  <c r="P89" i="2"/>
  <c r="Y424" i="2"/>
  <c r="P424" i="2"/>
  <c r="Y479" i="2"/>
  <c r="P479" i="2"/>
  <c r="Y463" i="2"/>
  <c r="P463" i="2"/>
  <c r="Y437" i="2"/>
  <c r="P437" i="2"/>
  <c r="Y430" i="2"/>
  <c r="P430" i="2"/>
  <c r="Y498" i="2"/>
  <c r="P498" i="2"/>
  <c r="Y341" i="2"/>
  <c r="P341" i="2"/>
  <c r="Y507" i="2"/>
  <c r="P507" i="2"/>
  <c r="Y448" i="2"/>
  <c r="P448" i="2"/>
  <c r="Y379" i="2"/>
  <c r="P379" i="2"/>
  <c r="Y456" i="2"/>
  <c r="P456" i="2"/>
  <c r="Y345" i="2"/>
  <c r="P345" i="2"/>
  <c r="Y398" i="2"/>
  <c r="P398" i="2"/>
  <c r="Y449" i="2"/>
  <c r="P449" i="2"/>
  <c r="Y440" i="2"/>
  <c r="P440" i="2"/>
  <c r="Y520" i="2"/>
  <c r="P520" i="2"/>
  <c r="Y403" i="2"/>
  <c r="P403" i="2"/>
  <c r="Y429" i="2"/>
  <c r="P429" i="2"/>
  <c r="Y295" i="2"/>
  <c r="P295" i="2"/>
  <c r="Y486" i="2"/>
  <c r="P486" i="2"/>
  <c r="Y423" i="2"/>
  <c r="P423" i="2"/>
  <c r="W180" i="2"/>
  <c r="P180" i="2"/>
  <c r="Y490" i="2"/>
  <c r="P490" i="2"/>
  <c r="Y426" i="2"/>
  <c r="P426" i="2"/>
  <c r="Y291" i="2"/>
  <c r="P291" i="2"/>
  <c r="Y340" i="2"/>
  <c r="P340" i="2"/>
  <c r="Y499" i="2"/>
  <c r="P499" i="2"/>
  <c r="Y435" i="2"/>
  <c r="P435" i="2"/>
  <c r="W250" i="2"/>
  <c r="P250" i="2"/>
  <c r="Y555" i="2"/>
  <c r="P555" i="2"/>
  <c r="Y547" i="2"/>
  <c r="P547" i="2"/>
  <c r="Y539" i="2"/>
  <c r="P539" i="2"/>
  <c r="Y524" i="2"/>
  <c r="P524" i="2"/>
  <c r="Y460" i="2"/>
  <c r="P460" i="2"/>
  <c r="Y391" i="2"/>
  <c r="P391" i="2"/>
  <c r="Y327" i="2"/>
  <c r="P327" i="2"/>
  <c r="Y420" i="2"/>
  <c r="P420" i="2"/>
  <c r="Y363" i="2"/>
  <c r="P363" i="2"/>
  <c r="Y283" i="2"/>
  <c r="P283" i="2"/>
  <c r="Y384" i="2"/>
  <c r="P384" i="2"/>
  <c r="Y281" i="2"/>
  <c r="P281" i="2"/>
  <c r="Y369" i="2"/>
  <c r="P369" i="2"/>
  <c r="Y304" i="2"/>
  <c r="P304" i="2"/>
  <c r="W207" i="2"/>
  <c r="P207" i="2"/>
  <c r="Y342" i="2"/>
  <c r="P342" i="2"/>
  <c r="Y310" i="2"/>
  <c r="P310" i="2"/>
  <c r="W254" i="2"/>
  <c r="P254" i="2"/>
  <c r="W231" i="2"/>
  <c r="P231" i="2"/>
  <c r="W223" i="2"/>
  <c r="P223" i="2"/>
  <c r="W94" i="2"/>
  <c r="P94" i="2"/>
  <c r="W240" i="2"/>
  <c r="P240" i="2"/>
  <c r="W237" i="2"/>
  <c r="P237" i="2"/>
  <c r="W175" i="2"/>
  <c r="P175" i="2"/>
  <c r="W159" i="2"/>
  <c r="P159" i="2"/>
  <c r="W145" i="2"/>
  <c r="P145" i="2"/>
  <c r="W164" i="2"/>
  <c r="P164" i="2"/>
  <c r="W182" i="2"/>
  <c r="P182" i="2"/>
  <c r="W66" i="2"/>
  <c r="P66" i="2"/>
  <c r="W68" i="2"/>
  <c r="P68" i="2"/>
  <c r="W29" i="2"/>
  <c r="P29" i="2"/>
  <c r="W152" i="2"/>
  <c r="P152" i="2"/>
  <c r="W36" i="2"/>
  <c r="P36" i="2"/>
  <c r="W50" i="2"/>
  <c r="P50" i="2"/>
  <c r="W142" i="2"/>
  <c r="P142" i="2"/>
  <c r="W134" i="2"/>
  <c r="P134" i="2"/>
  <c r="W126" i="2"/>
  <c r="P126" i="2"/>
  <c r="W118" i="2"/>
  <c r="P118" i="2"/>
  <c r="W13" i="2"/>
  <c r="P13" i="2"/>
  <c r="W55" i="2"/>
  <c r="P55" i="2"/>
  <c r="W71" i="2"/>
  <c r="P71" i="2"/>
  <c r="W31" i="2"/>
  <c r="P31" i="2"/>
  <c r="W81" i="2"/>
  <c r="P81" i="2"/>
  <c r="W49" i="2"/>
  <c r="P49" i="2"/>
  <c r="W24" i="2"/>
  <c r="P24" i="2"/>
  <c r="W35" i="2"/>
  <c r="P35" i="2"/>
  <c r="W6" i="2"/>
  <c r="P6" i="2"/>
  <c r="Y509" i="2"/>
  <c r="P509" i="2"/>
  <c r="W189" i="2"/>
  <c r="P189" i="2"/>
  <c r="Y454" i="2"/>
  <c r="P454" i="2"/>
  <c r="Y441" i="2"/>
  <c r="P441" i="2"/>
  <c r="Y383" i="2"/>
  <c r="P383" i="2"/>
  <c r="Y492" i="2"/>
  <c r="P492" i="2"/>
  <c r="Y296" i="2"/>
  <c r="P296" i="2"/>
  <c r="Y331" i="2"/>
  <c r="P331" i="2"/>
  <c r="Y358" i="2"/>
  <c r="P358" i="2"/>
  <c r="W161" i="2"/>
  <c r="P161" i="2"/>
  <c r="W220" i="2"/>
  <c r="P220" i="2"/>
  <c r="W46" i="2"/>
  <c r="P46" i="2"/>
  <c r="W150" i="2"/>
  <c r="P150" i="2"/>
  <c r="W100" i="2"/>
  <c r="P100" i="2"/>
  <c r="W130" i="2"/>
  <c r="P130" i="2"/>
  <c r="W97" i="2"/>
  <c r="P97" i="2"/>
  <c r="W45" i="2"/>
  <c r="P45" i="2"/>
  <c r="W65" i="2"/>
  <c r="P65" i="2"/>
  <c r="W2" i="2"/>
  <c r="Q2" i="2"/>
  <c r="P2" i="2"/>
  <c r="Y288" i="2"/>
  <c r="P288" i="2"/>
  <c r="Y489" i="2"/>
  <c r="P489" i="2"/>
  <c r="Y510" i="2"/>
  <c r="P510" i="2"/>
  <c r="Y361" i="2"/>
  <c r="P361" i="2"/>
  <c r="Y558" i="2"/>
  <c r="P558" i="2"/>
  <c r="Y534" i="2"/>
  <c r="P534" i="2"/>
  <c r="Y285" i="2"/>
  <c r="P285" i="2"/>
  <c r="W195" i="2"/>
  <c r="P195" i="2"/>
  <c r="W205" i="2"/>
  <c r="P205" i="2"/>
  <c r="Y290" i="2"/>
  <c r="P290" i="2"/>
  <c r="W258" i="2"/>
  <c r="P258" i="2"/>
  <c r="W215" i="2"/>
  <c r="P215" i="2"/>
  <c r="W196" i="2"/>
  <c r="P196" i="2"/>
  <c r="W176" i="2"/>
  <c r="P176" i="2"/>
  <c r="W114" i="2"/>
  <c r="P114" i="2"/>
  <c r="W129" i="2"/>
  <c r="P129" i="2"/>
  <c r="W121" i="2"/>
  <c r="P121" i="2"/>
  <c r="W79" i="2"/>
  <c r="P79" i="2"/>
  <c r="W87" i="2"/>
  <c r="P87" i="2"/>
  <c r="W42" i="2"/>
  <c r="P42" i="2"/>
  <c r="W93" i="2"/>
  <c r="P93" i="2"/>
  <c r="W61" i="2"/>
  <c r="P61" i="2"/>
  <c r="W40" i="2"/>
  <c r="P40" i="2"/>
  <c r="W25" i="2"/>
  <c r="P25" i="2"/>
  <c r="W9" i="2"/>
  <c r="P9" i="2"/>
  <c r="W246" i="2"/>
  <c r="P246" i="2"/>
  <c r="Y465" i="2"/>
  <c r="P465" i="2"/>
  <c r="Y324" i="2"/>
  <c r="P324" i="2"/>
  <c r="Y506" i="2"/>
  <c r="P506" i="2"/>
  <c r="Y397" i="2"/>
  <c r="P397" i="2"/>
  <c r="Y557" i="2"/>
  <c r="P557" i="2"/>
  <c r="Y533" i="2"/>
  <c r="P533" i="2"/>
  <c r="W242" i="2"/>
  <c r="P242" i="2"/>
  <c r="Y400" i="2"/>
  <c r="P400" i="2"/>
  <c r="Y319" i="2"/>
  <c r="P319" i="2"/>
  <c r="Y350" i="2"/>
  <c r="P350" i="2"/>
  <c r="Y286" i="2"/>
  <c r="P286" i="2"/>
  <c r="W245" i="2"/>
  <c r="P245" i="2"/>
  <c r="W248" i="2"/>
  <c r="P248" i="2"/>
  <c r="W203" i="2"/>
  <c r="P203" i="2"/>
  <c r="W187" i="2"/>
  <c r="P187" i="2"/>
  <c r="W146" i="2"/>
  <c r="P146" i="2"/>
  <c r="Y495" i="2"/>
  <c r="P495" i="2"/>
  <c r="Y473" i="2"/>
  <c r="P473" i="2"/>
  <c r="Y481" i="2"/>
  <c r="P481" i="2"/>
  <c r="W247" i="2"/>
  <c r="P247" i="2"/>
  <c r="Y323" i="2"/>
  <c r="P323" i="2"/>
  <c r="W257" i="2"/>
  <c r="P257" i="2"/>
  <c r="Y434" i="2"/>
  <c r="P434" i="2"/>
  <c r="Y439" i="2"/>
  <c r="P439" i="2"/>
  <c r="Y357" i="2"/>
  <c r="P357" i="2"/>
  <c r="Y411" i="2"/>
  <c r="P411" i="2"/>
  <c r="Y525" i="2"/>
  <c r="P525" i="2"/>
  <c r="Y305" i="2"/>
  <c r="P305" i="2"/>
  <c r="Y431" i="2"/>
  <c r="P431" i="2"/>
  <c r="Y356" i="2"/>
  <c r="P356" i="2"/>
  <c r="Y355" i="2"/>
  <c r="P355" i="2"/>
  <c r="Y386" i="2"/>
  <c r="P386" i="2"/>
  <c r="Y408" i="2"/>
  <c r="P408" i="2"/>
  <c r="Y284" i="2"/>
  <c r="P284" i="2"/>
  <c r="Y478" i="2"/>
  <c r="P478" i="2"/>
  <c r="Y419" i="2"/>
  <c r="P419" i="2"/>
  <c r="Y378" i="2"/>
  <c r="P378" i="2"/>
  <c r="Y482" i="2"/>
  <c r="P482" i="2"/>
  <c r="Y421" i="2"/>
  <c r="P421" i="2"/>
  <c r="Y289" i="2"/>
  <c r="P289" i="2"/>
  <c r="Y339" i="2"/>
  <c r="P339" i="2"/>
  <c r="Y491" i="2"/>
  <c r="P491" i="2"/>
  <c r="Y427" i="2"/>
  <c r="P427" i="2"/>
  <c r="W228" i="2"/>
  <c r="P228" i="2"/>
  <c r="Y554" i="2"/>
  <c r="P554" i="2"/>
  <c r="Y546" i="2"/>
  <c r="P546" i="2"/>
  <c r="Y538" i="2"/>
  <c r="P538" i="2"/>
  <c r="Y516" i="2"/>
  <c r="P516" i="2"/>
  <c r="Y452" i="2"/>
  <c r="P452" i="2"/>
  <c r="Y381" i="2"/>
  <c r="P381" i="2"/>
  <c r="Y315" i="2"/>
  <c r="P315" i="2"/>
  <c r="Y412" i="2"/>
  <c r="P412" i="2"/>
  <c r="Y360" i="2"/>
  <c r="P360" i="2"/>
  <c r="Y375" i="2"/>
  <c r="P375" i="2"/>
  <c r="Y362" i="2"/>
  <c r="P362" i="2"/>
  <c r="Y293" i="2"/>
  <c r="P293" i="2"/>
  <c r="W251" i="2"/>
  <c r="P251" i="2"/>
  <c r="W199" i="2"/>
  <c r="P199" i="2"/>
  <c r="Y338" i="2"/>
  <c r="P338" i="2"/>
  <c r="Y306" i="2"/>
  <c r="P306" i="2"/>
  <c r="W259" i="2"/>
  <c r="P259" i="2"/>
  <c r="W234" i="2"/>
  <c r="P234" i="2"/>
  <c r="W226" i="2"/>
  <c r="P226" i="2"/>
  <c r="W219" i="2"/>
  <c r="P219" i="2"/>
  <c r="W212" i="2"/>
  <c r="P212" i="2"/>
  <c r="W235" i="2"/>
  <c r="P235" i="2"/>
  <c r="W172" i="2"/>
  <c r="P172" i="2"/>
  <c r="W156" i="2"/>
  <c r="P156" i="2"/>
  <c r="W75" i="2"/>
  <c r="P75" i="2"/>
  <c r="W155" i="2"/>
  <c r="P155" i="2"/>
  <c r="W174" i="2"/>
  <c r="P174" i="2"/>
  <c r="W186" i="2"/>
  <c r="P186" i="2"/>
  <c r="W181" i="2"/>
  <c r="P181" i="2"/>
  <c r="W208" i="2"/>
  <c r="P208" i="2"/>
  <c r="W144" i="2"/>
  <c r="P144" i="2"/>
  <c r="W108" i="2"/>
  <c r="P108" i="2"/>
  <c r="W107" i="2"/>
  <c r="P107" i="2"/>
  <c r="W141" i="2"/>
  <c r="P141" i="2"/>
  <c r="W133" i="2"/>
  <c r="P133" i="2"/>
  <c r="W125" i="2"/>
  <c r="P125" i="2"/>
  <c r="W117" i="2"/>
  <c r="P117" i="2"/>
  <c r="W109" i="2"/>
  <c r="P109" i="2"/>
  <c r="W23" i="2"/>
  <c r="P23" i="2"/>
  <c r="W56" i="2"/>
  <c r="P56" i="2"/>
  <c r="W76" i="2"/>
  <c r="P76" i="2"/>
  <c r="W77" i="2"/>
  <c r="P77" i="2"/>
  <c r="W21" i="2"/>
  <c r="P21" i="2"/>
  <c r="W16" i="2"/>
  <c r="P16" i="2"/>
  <c r="W30" i="2"/>
  <c r="P30" i="2"/>
  <c r="W5" i="2"/>
  <c r="P5" i="2"/>
  <c r="Y371" i="2"/>
  <c r="P371" i="2"/>
  <c r="Y503" i="2"/>
  <c r="P503" i="2"/>
  <c r="Y518" i="2"/>
  <c r="P518" i="2"/>
  <c r="Y394" i="2"/>
  <c r="P394" i="2"/>
  <c r="Y467" i="2"/>
  <c r="P467" i="2"/>
  <c r="Y535" i="2"/>
  <c r="P535" i="2"/>
  <c r="Y301" i="2"/>
  <c r="P301" i="2"/>
  <c r="Y409" i="2"/>
  <c r="P409" i="2"/>
  <c r="Y326" i="2"/>
  <c r="P326" i="2"/>
  <c r="W233" i="2"/>
  <c r="P233" i="2"/>
  <c r="W86" i="2"/>
  <c r="P86" i="2"/>
  <c r="W211" i="2"/>
  <c r="P211" i="2"/>
  <c r="W184" i="2"/>
  <c r="P184" i="2"/>
  <c r="W51" i="2"/>
  <c r="P51" i="2"/>
  <c r="W138" i="2"/>
  <c r="P138" i="2"/>
  <c r="W96" i="2"/>
  <c r="P96" i="2"/>
  <c r="W48" i="2"/>
  <c r="P48" i="2"/>
  <c r="W11" i="2"/>
  <c r="P11" i="2"/>
  <c r="W10" i="2"/>
  <c r="P10" i="2"/>
  <c r="Y511" i="2"/>
  <c r="P511" i="2"/>
  <c r="Y521" i="2"/>
  <c r="P521" i="2"/>
  <c r="Y325" i="2"/>
  <c r="P325" i="2"/>
  <c r="Y450" i="2"/>
  <c r="P450" i="2"/>
  <c r="Y382" i="2"/>
  <c r="P382" i="2"/>
  <c r="Y542" i="2"/>
  <c r="P542" i="2"/>
  <c r="Y387" i="2"/>
  <c r="P387" i="2"/>
  <c r="Y317" i="2"/>
  <c r="P317" i="2"/>
  <c r="Y321" i="2"/>
  <c r="P321" i="2"/>
  <c r="Y322" i="2"/>
  <c r="P322" i="2"/>
  <c r="W148" i="2"/>
  <c r="P148" i="2"/>
  <c r="W232" i="2"/>
  <c r="P232" i="2"/>
  <c r="W194" i="2"/>
  <c r="P194" i="2"/>
  <c r="W149" i="2"/>
  <c r="P149" i="2"/>
  <c r="W88" i="2"/>
  <c r="P88" i="2"/>
  <c r="W91" i="2"/>
  <c r="P91" i="2"/>
  <c r="W137" i="2"/>
  <c r="P137" i="2"/>
  <c r="W43" i="2"/>
  <c r="P43" i="2"/>
  <c r="Y477" i="2"/>
  <c r="P477" i="2"/>
  <c r="Y496" i="2"/>
  <c r="P496" i="2"/>
  <c r="Y445" i="2"/>
  <c r="P445" i="2"/>
  <c r="Y438" i="2"/>
  <c r="P438" i="2"/>
  <c r="Y312" i="2"/>
  <c r="P312" i="2"/>
  <c r="Y451" i="2"/>
  <c r="P451" i="2"/>
  <c r="Y541" i="2"/>
  <c r="P541" i="2"/>
  <c r="Y344" i="2"/>
  <c r="P344" i="2"/>
  <c r="Y313" i="2"/>
  <c r="P313" i="2"/>
  <c r="Y517" i="2"/>
  <c r="P517" i="2"/>
  <c r="Y352" i="2"/>
  <c r="P352" i="2"/>
  <c r="Y405" i="2"/>
  <c r="P405" i="2"/>
  <c r="Y519" i="2"/>
  <c r="P519" i="2"/>
  <c r="Y497" i="2"/>
  <c r="P497" i="2"/>
  <c r="Y529" i="2"/>
  <c r="P529" i="2"/>
  <c r="Y471" i="2"/>
  <c r="P471" i="2"/>
  <c r="Y528" i="2"/>
  <c r="P528" i="2"/>
  <c r="Y365" i="2"/>
  <c r="P365" i="2"/>
  <c r="Y399" i="2"/>
  <c r="P399" i="2"/>
  <c r="W202" i="2"/>
  <c r="P202" i="2"/>
  <c r="Y470" i="2"/>
  <c r="P470" i="2"/>
  <c r="Y415" i="2"/>
  <c r="P415" i="2"/>
  <c r="Y364" i="2"/>
  <c r="P364" i="2"/>
  <c r="Y474" i="2"/>
  <c r="P474" i="2"/>
  <c r="Y418" i="2"/>
  <c r="P418" i="2"/>
  <c r="Y287" i="2"/>
  <c r="P287" i="2"/>
  <c r="Y337" i="2"/>
  <c r="P337" i="2"/>
  <c r="Y483" i="2"/>
  <c r="P483" i="2"/>
  <c r="Y416" i="2"/>
  <c r="P416" i="2"/>
  <c r="Y433" i="2"/>
  <c r="P433" i="2"/>
  <c r="Y553" i="2"/>
  <c r="P553" i="2"/>
  <c r="Y545" i="2"/>
  <c r="P545" i="2"/>
  <c r="Y537" i="2"/>
  <c r="P537" i="2"/>
  <c r="Y508" i="2"/>
  <c r="P508" i="2"/>
  <c r="Y444" i="2"/>
  <c r="P444" i="2"/>
  <c r="Y367" i="2"/>
  <c r="P367" i="2"/>
  <c r="Y308" i="2"/>
  <c r="P308" i="2"/>
  <c r="Y404" i="2"/>
  <c r="P404" i="2"/>
  <c r="Y349" i="2"/>
  <c r="P349" i="2"/>
  <c r="Y348" i="2"/>
  <c r="P348" i="2"/>
  <c r="W197" i="2"/>
  <c r="P197" i="2"/>
  <c r="Y353" i="2"/>
  <c r="P353" i="2"/>
  <c r="W249" i="2"/>
  <c r="P249" i="2"/>
  <c r="Y374" i="2"/>
  <c r="P374" i="2"/>
  <c r="Y334" i="2"/>
  <c r="P334" i="2"/>
  <c r="Y302" i="2"/>
  <c r="P302" i="2"/>
  <c r="W255" i="2"/>
  <c r="P255" i="2"/>
  <c r="W201" i="2"/>
  <c r="P201" i="2"/>
  <c r="W169" i="2"/>
  <c r="P169" i="2"/>
  <c r="W183" i="2"/>
  <c r="P183" i="2"/>
  <c r="W185" i="2"/>
  <c r="P185" i="2"/>
  <c r="W230" i="2"/>
  <c r="P230" i="2"/>
  <c r="W163" i="2"/>
  <c r="P163" i="2"/>
  <c r="W147" i="2"/>
  <c r="P147" i="2"/>
  <c r="W67" i="2"/>
  <c r="P67" i="2"/>
  <c r="W58" i="2"/>
  <c r="P58" i="2"/>
  <c r="W166" i="2"/>
  <c r="P166" i="2"/>
  <c r="W178" i="2"/>
  <c r="P178" i="2"/>
  <c r="W173" i="2"/>
  <c r="P173" i="2"/>
  <c r="W200" i="2"/>
  <c r="P200" i="2"/>
  <c r="W82" i="2"/>
  <c r="P82" i="2"/>
  <c r="W80" i="2"/>
  <c r="P80" i="2"/>
  <c r="W98" i="2"/>
  <c r="P98" i="2"/>
  <c r="W140" i="2"/>
  <c r="P140" i="2"/>
  <c r="W132" i="2"/>
  <c r="P132" i="2"/>
  <c r="W124" i="2"/>
  <c r="P124" i="2"/>
  <c r="W116" i="2"/>
  <c r="P116" i="2"/>
  <c r="W105" i="2"/>
  <c r="P105" i="2"/>
  <c r="W78" i="2"/>
  <c r="P78" i="2"/>
  <c r="W52" i="2"/>
  <c r="P52" i="2"/>
  <c r="W74" i="2"/>
  <c r="P74" i="2"/>
  <c r="W73" i="2"/>
  <c r="P73" i="2"/>
  <c r="W18" i="2"/>
  <c r="P18" i="2"/>
  <c r="W28" i="2"/>
  <c r="P28" i="2"/>
  <c r="W22" i="2"/>
  <c r="P22" i="2"/>
  <c r="W4" i="2"/>
  <c r="P4" i="2"/>
  <c r="Y488" i="2"/>
  <c r="P488" i="2"/>
  <c r="Y461" i="2"/>
  <c r="P461" i="2"/>
  <c r="Y458" i="2"/>
  <c r="P458" i="2"/>
  <c r="Y543" i="2"/>
  <c r="P543" i="2"/>
  <c r="Y332" i="2"/>
  <c r="P332" i="2"/>
  <c r="W209" i="2"/>
  <c r="P209" i="2"/>
  <c r="W102" i="2"/>
  <c r="P102" i="2"/>
  <c r="W162" i="2"/>
  <c r="P162" i="2"/>
  <c r="W122" i="2"/>
  <c r="P122" i="2"/>
  <c r="W12" i="2"/>
  <c r="P12" i="2"/>
  <c r="Y505" i="2"/>
  <c r="P505" i="2"/>
  <c r="Y359" i="2"/>
  <c r="P359" i="2"/>
  <c r="Y523" i="2"/>
  <c r="P523" i="2"/>
  <c r="Y513" i="2"/>
  <c r="P513" i="2"/>
  <c r="Y307" i="2"/>
  <c r="P307" i="2"/>
  <c r="Y395" i="2"/>
  <c r="P395" i="2"/>
  <c r="Y485" i="2"/>
  <c r="P485" i="2"/>
  <c r="Y472" i="2"/>
  <c r="P472" i="2"/>
  <c r="Y504" i="2"/>
  <c r="P504" i="2"/>
  <c r="Y372" i="2"/>
  <c r="P372" i="2"/>
  <c r="Y527" i="2"/>
  <c r="P527" i="2"/>
  <c r="Y343" i="2"/>
  <c r="P343" i="2"/>
  <c r="Y373" i="2"/>
  <c r="P373" i="2"/>
  <c r="Y526" i="2"/>
  <c r="P526" i="2"/>
  <c r="Y462" i="2"/>
  <c r="P462" i="2"/>
  <c r="Y413" i="2"/>
  <c r="P413" i="2"/>
  <c r="Y530" i="2"/>
  <c r="P530" i="2"/>
  <c r="Y466" i="2"/>
  <c r="P466" i="2"/>
  <c r="Y414" i="2"/>
  <c r="P414" i="2"/>
  <c r="Y335" i="2"/>
  <c r="P335" i="2"/>
  <c r="Y475" i="2"/>
  <c r="P475" i="2"/>
  <c r="Y402" i="2"/>
  <c r="P402" i="2"/>
  <c r="Y552" i="2"/>
  <c r="P552" i="2"/>
  <c r="Y544" i="2"/>
  <c r="P544" i="2"/>
  <c r="Y536" i="2"/>
  <c r="P536" i="2"/>
  <c r="Y500" i="2"/>
  <c r="P500" i="2"/>
  <c r="Y436" i="2"/>
  <c r="P436" i="2"/>
  <c r="Y328" i="2"/>
  <c r="P328" i="2"/>
  <c r="Y303" i="2"/>
  <c r="P303" i="2"/>
  <c r="Y396" i="2"/>
  <c r="P396" i="2"/>
  <c r="Y347" i="2"/>
  <c r="P347" i="2"/>
  <c r="Y333" i="2"/>
  <c r="P333" i="2"/>
  <c r="Y417" i="2"/>
  <c r="P417" i="2"/>
  <c r="Y351" i="2"/>
  <c r="P351" i="2"/>
  <c r="W243" i="2"/>
  <c r="P243" i="2"/>
  <c r="Y366" i="2"/>
  <c r="P366" i="2"/>
  <c r="Y330" i="2"/>
  <c r="P330" i="2"/>
  <c r="Y298" i="2"/>
  <c r="P298" i="2"/>
  <c r="W171" i="2"/>
  <c r="P171" i="2"/>
  <c r="W193" i="2"/>
  <c r="P193" i="2"/>
  <c r="W151" i="2"/>
  <c r="P151" i="2"/>
  <c r="W153" i="2"/>
  <c r="P153" i="2"/>
  <c r="W221" i="2"/>
  <c r="P221" i="2"/>
  <c r="W99" i="2"/>
  <c r="P99" i="2"/>
  <c r="W113" i="2"/>
  <c r="P113" i="2"/>
  <c r="W224" i="2"/>
  <c r="P224" i="2"/>
  <c r="W222" i="2"/>
  <c r="P222" i="2"/>
  <c r="W158" i="2"/>
  <c r="P158" i="2"/>
  <c r="W170" i="2"/>
  <c r="P170" i="2"/>
  <c r="W165" i="2"/>
  <c r="P165" i="2"/>
  <c r="W192" i="2"/>
  <c r="P192" i="2"/>
  <c r="W112" i="2"/>
  <c r="P112" i="2"/>
  <c r="W62" i="2"/>
  <c r="P62" i="2"/>
  <c r="W84" i="2"/>
  <c r="P84" i="2"/>
  <c r="W139" i="2"/>
  <c r="P139" i="2"/>
  <c r="W131" i="2"/>
  <c r="P131" i="2"/>
  <c r="W123" i="2"/>
  <c r="P123" i="2"/>
  <c r="W115" i="2"/>
  <c r="P115" i="2"/>
  <c r="W101" i="2"/>
  <c r="P101" i="2"/>
  <c r="W63" i="2"/>
  <c r="P63" i="2"/>
  <c r="W47" i="2"/>
  <c r="P47" i="2"/>
  <c r="W59" i="2"/>
  <c r="P59" i="2"/>
  <c r="W69" i="2"/>
  <c r="P69" i="2"/>
  <c r="W15" i="2"/>
  <c r="P15" i="2"/>
  <c r="W20" i="2"/>
  <c r="P20" i="2"/>
  <c r="W14" i="2"/>
  <c r="P14" i="2"/>
  <c r="W3" i="2"/>
  <c r="P3" i="2"/>
  <c r="Y278" i="2"/>
  <c r="W278" i="2"/>
  <c r="Y265" i="2"/>
  <c r="W265" i="2"/>
  <c r="Y268" i="2"/>
  <c r="W268" i="2"/>
  <c r="Y263" i="2"/>
  <c r="W263" i="2"/>
  <c r="Y271" i="2"/>
  <c r="W271" i="2"/>
  <c r="Y277" i="2"/>
  <c r="W277" i="2"/>
  <c r="Y274" i="2"/>
  <c r="W274" i="2"/>
  <c r="Y264" i="2"/>
  <c r="W264" i="2"/>
  <c r="Y273" i="2"/>
  <c r="W273" i="2"/>
  <c r="Y270" i="2"/>
  <c r="W270" i="2"/>
  <c r="Y279" i="2"/>
  <c r="W279" i="2"/>
  <c r="Y262" i="2"/>
  <c r="W262" i="2"/>
  <c r="Y275" i="2"/>
  <c r="W275" i="2"/>
  <c r="Y266" i="2"/>
  <c r="W266" i="2"/>
  <c r="Y276" i="2"/>
  <c r="W276" i="2"/>
  <c r="Y260" i="2"/>
  <c r="W260" i="2"/>
  <c r="Y280" i="2"/>
  <c r="W280" i="2"/>
  <c r="Y261" i="2"/>
  <c r="W261" i="2"/>
  <c r="Y269" i="2"/>
  <c r="W269" i="2"/>
  <c r="Y267" i="2"/>
  <c r="W267" i="2"/>
  <c r="Y272" i="2"/>
  <c r="W272" i="2"/>
  <c r="Y258" i="2"/>
  <c r="X258" i="2"/>
  <c r="Y215" i="2"/>
  <c r="X215" i="2"/>
  <c r="Y206" i="2"/>
  <c r="X206" i="2"/>
  <c r="Y149" i="2"/>
  <c r="X149" i="2"/>
  <c r="Y88" i="2"/>
  <c r="X88" i="2"/>
  <c r="Y129" i="2"/>
  <c r="X129" i="2"/>
  <c r="Y79" i="2"/>
  <c r="X79" i="2"/>
  <c r="Y43" i="2"/>
  <c r="X43" i="2"/>
  <c r="Y253" i="2"/>
  <c r="X253" i="2"/>
  <c r="Y216" i="2"/>
  <c r="X216" i="2"/>
  <c r="Y198" i="2"/>
  <c r="X198" i="2"/>
  <c r="Y168" i="2"/>
  <c r="X168" i="2"/>
  <c r="Y128" i="2"/>
  <c r="X128" i="2"/>
  <c r="Y72" i="2"/>
  <c r="X72" i="2"/>
  <c r="Y27" i="2"/>
  <c r="X27" i="2"/>
  <c r="Y39" i="2"/>
  <c r="X39" i="2"/>
  <c r="Y57" i="2"/>
  <c r="X57" i="2"/>
  <c r="Y8" i="2"/>
  <c r="X8" i="2"/>
  <c r="Y247" i="2"/>
  <c r="X247" i="2"/>
  <c r="Y227" i="2"/>
  <c r="X227" i="2"/>
  <c r="Y238" i="2"/>
  <c r="X238" i="2"/>
  <c r="Y225" i="2"/>
  <c r="X225" i="2"/>
  <c r="Y188" i="2"/>
  <c r="X188" i="2"/>
  <c r="Y244" i="2"/>
  <c r="X244" i="2"/>
  <c r="Y104" i="2"/>
  <c r="X104" i="2"/>
  <c r="Y204" i="2"/>
  <c r="X204" i="2"/>
  <c r="Y179" i="2"/>
  <c r="X179" i="2"/>
  <c r="Y177" i="2"/>
  <c r="X177" i="2"/>
  <c r="Y167" i="2"/>
  <c r="X167" i="2"/>
  <c r="Y190" i="2"/>
  <c r="X190" i="2"/>
  <c r="Y90" i="2"/>
  <c r="X90" i="2"/>
  <c r="Y106" i="2"/>
  <c r="X106" i="2"/>
  <c r="Y60" i="2"/>
  <c r="X60" i="2"/>
  <c r="Y160" i="2"/>
  <c r="X160" i="2"/>
  <c r="Y64" i="2"/>
  <c r="X64" i="2"/>
  <c r="Y103" i="2"/>
  <c r="X103" i="2"/>
  <c r="Y143" i="2"/>
  <c r="X143" i="2"/>
  <c r="Y135" i="2"/>
  <c r="X135" i="2"/>
  <c r="Y127" i="2"/>
  <c r="X127" i="2"/>
  <c r="Y119" i="2"/>
  <c r="X119" i="2"/>
  <c r="Y19" i="2"/>
  <c r="X19" i="2"/>
  <c r="Y70" i="2"/>
  <c r="X70" i="2"/>
  <c r="Y26" i="2"/>
  <c r="X26" i="2"/>
  <c r="Y33" i="2"/>
  <c r="X33" i="2"/>
  <c r="Y85" i="2"/>
  <c r="X85" i="2"/>
  <c r="Y53" i="2"/>
  <c r="X53" i="2"/>
  <c r="Y32" i="2"/>
  <c r="X32" i="2"/>
  <c r="Y37" i="2"/>
  <c r="X37" i="2"/>
  <c r="Y7" i="2"/>
  <c r="X7" i="2"/>
  <c r="Y180" i="2"/>
  <c r="X180" i="2"/>
  <c r="Y250" i="2"/>
  <c r="X250" i="2"/>
  <c r="Y207" i="2"/>
  <c r="X207" i="2"/>
  <c r="Y254" i="2"/>
  <c r="X254" i="2"/>
  <c r="Y231" i="2"/>
  <c r="X231" i="2"/>
  <c r="Y223" i="2"/>
  <c r="X223" i="2"/>
  <c r="Y94" i="2"/>
  <c r="X94" i="2"/>
  <c r="Y240" i="2"/>
  <c r="X240" i="2"/>
  <c r="Y237" i="2"/>
  <c r="X237" i="2"/>
  <c r="Y175" i="2"/>
  <c r="X175" i="2"/>
  <c r="Y159" i="2"/>
  <c r="X159" i="2"/>
  <c r="Y145" i="2"/>
  <c r="X145" i="2"/>
  <c r="Y164" i="2"/>
  <c r="X164" i="2"/>
  <c r="Y182" i="2"/>
  <c r="X182" i="2"/>
  <c r="Y66" i="2"/>
  <c r="X66" i="2"/>
  <c r="Y68" i="2"/>
  <c r="X68" i="2"/>
  <c r="Y29" i="2"/>
  <c r="X29" i="2"/>
  <c r="Y152" i="2"/>
  <c r="X152" i="2"/>
  <c r="Y36" i="2"/>
  <c r="X36" i="2"/>
  <c r="Y50" i="2"/>
  <c r="X50" i="2"/>
  <c r="Y142" i="2"/>
  <c r="X142" i="2"/>
  <c r="Y134" i="2"/>
  <c r="X134" i="2"/>
  <c r="Y126" i="2"/>
  <c r="X126" i="2"/>
  <c r="Y118" i="2"/>
  <c r="X118" i="2"/>
  <c r="Y13" i="2"/>
  <c r="X13" i="2"/>
  <c r="Y55" i="2"/>
  <c r="X55" i="2"/>
  <c r="Y71" i="2"/>
  <c r="X71" i="2"/>
  <c r="Y31" i="2"/>
  <c r="X31" i="2"/>
  <c r="Y81" i="2"/>
  <c r="X81" i="2"/>
  <c r="Y49" i="2"/>
  <c r="X49" i="2"/>
  <c r="Y24" i="2"/>
  <c r="X24" i="2"/>
  <c r="Y35" i="2"/>
  <c r="X35" i="2"/>
  <c r="Y6" i="2"/>
  <c r="X6" i="2"/>
  <c r="Y239" i="2"/>
  <c r="X239" i="2"/>
  <c r="Y229" i="2"/>
  <c r="X229" i="2"/>
  <c r="Y252" i="2"/>
  <c r="X252" i="2"/>
  <c r="Y194" i="2"/>
  <c r="X194" i="2"/>
  <c r="Y154" i="2"/>
  <c r="X154" i="2"/>
  <c r="Y91" i="2"/>
  <c r="X91" i="2"/>
  <c r="Y93" i="2"/>
  <c r="X93" i="2"/>
  <c r="Y61" i="2"/>
  <c r="X61" i="2"/>
  <c r="Y40" i="2"/>
  <c r="X40" i="2"/>
  <c r="Y25" i="2"/>
  <c r="X25" i="2"/>
  <c r="Y9" i="2"/>
  <c r="X9" i="2"/>
  <c r="Y246" i="2"/>
  <c r="X246" i="2"/>
  <c r="Y203" i="2"/>
  <c r="X203" i="2"/>
  <c r="Y92" i="2"/>
  <c r="X92" i="2"/>
  <c r="Y111" i="2"/>
  <c r="X111" i="2"/>
  <c r="Y41" i="2"/>
  <c r="X41" i="2"/>
  <c r="Y89" i="2"/>
  <c r="X89" i="2"/>
  <c r="Y228" i="2"/>
  <c r="X228" i="2"/>
  <c r="Y251" i="2"/>
  <c r="X251" i="2"/>
  <c r="Y226" i="2"/>
  <c r="X226" i="2"/>
  <c r="Y212" i="2"/>
  <c r="X212" i="2"/>
  <c r="Y156" i="2"/>
  <c r="X156" i="2"/>
  <c r="Y174" i="2"/>
  <c r="X174" i="2"/>
  <c r="Y208" i="2"/>
  <c r="X208" i="2"/>
  <c r="Y107" i="2"/>
  <c r="X107" i="2"/>
  <c r="Y125" i="2"/>
  <c r="X125" i="2"/>
  <c r="Y23" i="2"/>
  <c r="X23" i="2"/>
  <c r="Y30" i="2"/>
  <c r="X30" i="2"/>
  <c r="Y202" i="2"/>
  <c r="X202" i="2"/>
  <c r="Y197" i="2"/>
  <c r="X197" i="2"/>
  <c r="Y249" i="2"/>
  <c r="X249" i="2"/>
  <c r="Y255" i="2"/>
  <c r="X255" i="2"/>
  <c r="Y201" i="2"/>
  <c r="X201" i="2"/>
  <c r="Y169" i="2"/>
  <c r="X169" i="2"/>
  <c r="Y183" i="2"/>
  <c r="X183" i="2"/>
  <c r="Y185" i="2"/>
  <c r="X185" i="2"/>
  <c r="Y230" i="2"/>
  <c r="X230" i="2"/>
  <c r="Y163" i="2"/>
  <c r="X163" i="2"/>
  <c r="Y147" i="2"/>
  <c r="X147" i="2"/>
  <c r="Y67" i="2"/>
  <c r="X67" i="2"/>
  <c r="Y58" i="2"/>
  <c r="X58" i="2"/>
  <c r="Y166" i="2"/>
  <c r="X166" i="2"/>
  <c r="Y178" i="2"/>
  <c r="X178" i="2"/>
  <c r="Y173" i="2"/>
  <c r="X173" i="2"/>
  <c r="Y200" i="2"/>
  <c r="X200" i="2"/>
  <c r="Y82" i="2"/>
  <c r="X82" i="2"/>
  <c r="Y80" i="2"/>
  <c r="X80" i="2"/>
  <c r="Y98" i="2"/>
  <c r="X98" i="2"/>
  <c r="Y140" i="2"/>
  <c r="X140" i="2"/>
  <c r="Y132" i="2"/>
  <c r="X132" i="2"/>
  <c r="Y124" i="2"/>
  <c r="X124" i="2"/>
  <c r="Y116" i="2"/>
  <c r="X116" i="2"/>
  <c r="Y105" i="2"/>
  <c r="X105" i="2"/>
  <c r="Y78" i="2"/>
  <c r="X78" i="2"/>
  <c r="Y52" i="2"/>
  <c r="X52" i="2"/>
  <c r="Y74" i="2"/>
  <c r="X74" i="2"/>
  <c r="Y73" i="2"/>
  <c r="X73" i="2"/>
  <c r="Y18" i="2"/>
  <c r="X18" i="2"/>
  <c r="Y28" i="2"/>
  <c r="X28" i="2"/>
  <c r="Y22" i="2"/>
  <c r="X22" i="2"/>
  <c r="Y4" i="2"/>
  <c r="X4" i="2"/>
  <c r="Y148" i="2"/>
  <c r="X148" i="2"/>
  <c r="Y232" i="2"/>
  <c r="X232" i="2"/>
  <c r="Y196" i="2"/>
  <c r="X196" i="2"/>
  <c r="Y176" i="2"/>
  <c r="X176" i="2"/>
  <c r="Y137" i="2"/>
  <c r="X137" i="2"/>
  <c r="Y87" i="2"/>
  <c r="X87" i="2"/>
  <c r="Y242" i="2"/>
  <c r="X242" i="2"/>
  <c r="Y236" i="2"/>
  <c r="X236" i="2"/>
  <c r="Y248" i="2"/>
  <c r="X248" i="2"/>
  <c r="Y191" i="2"/>
  <c r="X191" i="2"/>
  <c r="Y146" i="2"/>
  <c r="X146" i="2"/>
  <c r="Y83" i="2"/>
  <c r="X83" i="2"/>
  <c r="Y120" i="2"/>
  <c r="X120" i="2"/>
  <c r="Y17" i="2"/>
  <c r="X17" i="2"/>
  <c r="Y199" i="2"/>
  <c r="X199" i="2"/>
  <c r="Y259" i="2"/>
  <c r="X259" i="2"/>
  <c r="Y219" i="2"/>
  <c r="X219" i="2"/>
  <c r="Y235" i="2"/>
  <c r="X235" i="2"/>
  <c r="Y155" i="2"/>
  <c r="X155" i="2"/>
  <c r="Y181" i="2"/>
  <c r="X181" i="2"/>
  <c r="Y108" i="2"/>
  <c r="X108" i="2"/>
  <c r="Y133" i="2"/>
  <c r="X133" i="2"/>
  <c r="Y109" i="2"/>
  <c r="X109" i="2"/>
  <c r="Y56" i="2"/>
  <c r="X56" i="2"/>
  <c r="Y77" i="2"/>
  <c r="X77" i="2"/>
  <c r="Y21" i="2"/>
  <c r="X21" i="2"/>
  <c r="Y5" i="2"/>
  <c r="X5" i="2"/>
  <c r="Y243" i="2"/>
  <c r="X243" i="2"/>
  <c r="Y171" i="2"/>
  <c r="X171" i="2"/>
  <c r="Y193" i="2"/>
  <c r="X193" i="2"/>
  <c r="Y151" i="2"/>
  <c r="X151" i="2"/>
  <c r="Y153" i="2"/>
  <c r="X153" i="2"/>
  <c r="Y221" i="2"/>
  <c r="X221" i="2"/>
  <c r="Y99" i="2"/>
  <c r="X99" i="2"/>
  <c r="Y113" i="2"/>
  <c r="X113" i="2"/>
  <c r="Y224" i="2"/>
  <c r="X224" i="2"/>
  <c r="Y222" i="2"/>
  <c r="X222" i="2"/>
  <c r="Y158" i="2"/>
  <c r="X158" i="2"/>
  <c r="Y170" i="2"/>
  <c r="X170" i="2"/>
  <c r="Y165" i="2"/>
  <c r="X165" i="2"/>
  <c r="Y192" i="2"/>
  <c r="X192" i="2"/>
  <c r="Y112" i="2"/>
  <c r="X112" i="2"/>
  <c r="Y62" i="2"/>
  <c r="X62" i="2"/>
  <c r="Y84" i="2"/>
  <c r="X84" i="2"/>
  <c r="Y139" i="2"/>
  <c r="X139" i="2"/>
  <c r="Y131" i="2"/>
  <c r="X131" i="2"/>
  <c r="Y123" i="2"/>
  <c r="X123" i="2"/>
  <c r="Y115" i="2"/>
  <c r="X115" i="2"/>
  <c r="Y101" i="2"/>
  <c r="X101" i="2"/>
  <c r="Y63" i="2"/>
  <c r="X63" i="2"/>
  <c r="Y47" i="2"/>
  <c r="X47" i="2"/>
  <c r="Y59" i="2"/>
  <c r="X59" i="2"/>
  <c r="Y69" i="2"/>
  <c r="X69" i="2"/>
  <c r="Y15" i="2"/>
  <c r="X15" i="2"/>
  <c r="Y20" i="2"/>
  <c r="X20" i="2"/>
  <c r="Y14" i="2"/>
  <c r="X14" i="2"/>
  <c r="Y3" i="2"/>
  <c r="X3" i="2"/>
  <c r="Y195" i="2"/>
  <c r="X195" i="2"/>
  <c r="Y205" i="2"/>
  <c r="X205" i="2"/>
  <c r="Y218" i="2"/>
  <c r="X218" i="2"/>
  <c r="Y95" i="2"/>
  <c r="X95" i="2"/>
  <c r="Y114" i="2"/>
  <c r="X114" i="2"/>
  <c r="Y121" i="2"/>
  <c r="X121" i="2"/>
  <c r="Y42" i="2"/>
  <c r="X42" i="2"/>
  <c r="Y245" i="2"/>
  <c r="X245" i="2"/>
  <c r="Y213" i="2"/>
  <c r="X213" i="2"/>
  <c r="Y187" i="2"/>
  <c r="X187" i="2"/>
  <c r="Y110" i="2"/>
  <c r="X110" i="2"/>
  <c r="Y136" i="2"/>
  <c r="X136" i="2"/>
  <c r="Y38" i="2"/>
  <c r="X38" i="2"/>
  <c r="Y34" i="2"/>
  <c r="X34" i="2"/>
  <c r="Y257" i="2"/>
  <c r="X257" i="2"/>
  <c r="Y210" i="2"/>
  <c r="X210" i="2"/>
  <c r="Y234" i="2"/>
  <c r="X234" i="2"/>
  <c r="Y172" i="2"/>
  <c r="X172" i="2"/>
  <c r="Y75" i="2"/>
  <c r="X75" i="2"/>
  <c r="Y186" i="2"/>
  <c r="X186" i="2"/>
  <c r="Y144" i="2"/>
  <c r="X144" i="2"/>
  <c r="Y141" i="2"/>
  <c r="X141" i="2"/>
  <c r="Y117" i="2"/>
  <c r="X117" i="2"/>
  <c r="Y76" i="2"/>
  <c r="X76" i="2"/>
  <c r="Y16" i="2"/>
  <c r="X16" i="2"/>
  <c r="Y189" i="2"/>
  <c r="X189" i="2"/>
  <c r="Y209" i="2"/>
  <c r="X209" i="2"/>
  <c r="Y241" i="2"/>
  <c r="X241" i="2"/>
  <c r="Y233" i="2"/>
  <c r="X233" i="2"/>
  <c r="Y161" i="2"/>
  <c r="X161" i="2"/>
  <c r="Y86" i="2"/>
  <c r="X86" i="2"/>
  <c r="Y256" i="2"/>
  <c r="X256" i="2"/>
  <c r="Y102" i="2"/>
  <c r="X102" i="2"/>
  <c r="Y217" i="2"/>
  <c r="X217" i="2"/>
  <c r="Y220" i="2"/>
  <c r="X220" i="2"/>
  <c r="Y46" i="2"/>
  <c r="X46" i="2"/>
  <c r="Y211" i="2"/>
  <c r="X211" i="2"/>
  <c r="Y214" i="2"/>
  <c r="X214" i="2"/>
  <c r="Y150" i="2"/>
  <c r="X150" i="2"/>
  <c r="Y162" i="2"/>
  <c r="X162" i="2"/>
  <c r="Y157" i="2"/>
  <c r="X157" i="2"/>
  <c r="Y184" i="2"/>
  <c r="X184" i="2"/>
  <c r="Y100" i="2"/>
  <c r="X100" i="2"/>
  <c r="Y51" i="2"/>
  <c r="X51" i="2"/>
  <c r="Y54" i="2"/>
  <c r="X54" i="2"/>
  <c r="Y138" i="2"/>
  <c r="X138" i="2"/>
  <c r="Y130" i="2"/>
  <c r="X130" i="2"/>
  <c r="Y122" i="2"/>
  <c r="X122" i="2"/>
  <c r="Y96" i="2"/>
  <c r="X96" i="2"/>
  <c r="Y97" i="2"/>
  <c r="X97" i="2"/>
  <c r="Y48" i="2"/>
  <c r="X48" i="2"/>
  <c r="Y45" i="2"/>
  <c r="X45" i="2"/>
  <c r="Y11" i="2"/>
  <c r="X11" i="2"/>
  <c r="Y65" i="2"/>
  <c r="X65" i="2"/>
  <c r="Y44" i="2"/>
  <c r="X44" i="2"/>
  <c r="Y12" i="2"/>
  <c r="X12" i="2"/>
  <c r="Y10" i="2"/>
  <c r="X10" i="2"/>
  <c r="X2" i="2"/>
  <c r="Y2" i="2"/>
  <c r="Q288" i="2"/>
  <c r="R288" i="2" s="1"/>
  <c r="T288" i="2"/>
  <c r="S288" i="2"/>
  <c r="S521" i="2"/>
  <c r="Q521" i="2"/>
  <c r="R521" i="2" s="1"/>
  <c r="T521" i="2"/>
  <c r="S510" i="2"/>
  <c r="T510" i="2"/>
  <c r="Q510" i="2"/>
  <c r="R510" i="2" s="1"/>
  <c r="T450" i="2"/>
  <c r="Q450" i="2"/>
  <c r="R450" i="2" s="1"/>
  <c r="S450" i="2"/>
  <c r="Q459" i="2"/>
  <c r="R459" i="2" s="1"/>
  <c r="S459" i="2"/>
  <c r="T459" i="2"/>
  <c r="Q542" i="2"/>
  <c r="R542" i="2" s="1"/>
  <c r="S542" i="2"/>
  <c r="T542" i="2"/>
  <c r="S387" i="2"/>
  <c r="Q387" i="2"/>
  <c r="R387" i="2" s="1"/>
  <c r="T387" i="2"/>
  <c r="S195" i="2"/>
  <c r="Q195" i="2"/>
  <c r="R195" i="2" s="1"/>
  <c r="T195" i="2"/>
  <c r="S205" i="2"/>
  <c r="Q205" i="2"/>
  <c r="R205" i="2" s="1"/>
  <c r="T205" i="2"/>
  <c r="Q290" i="2"/>
  <c r="R290" i="2" s="1"/>
  <c r="S290" i="2"/>
  <c r="T290" i="2"/>
  <c r="Q263" i="2"/>
  <c r="R263" i="2" s="1"/>
  <c r="S263" i="2"/>
  <c r="T263" i="2"/>
  <c r="S218" i="2"/>
  <c r="Q218" i="2"/>
  <c r="R218" i="2" s="1"/>
  <c r="T218" i="2"/>
  <c r="T95" i="2"/>
  <c r="S95" i="2"/>
  <c r="Q95" i="2"/>
  <c r="R95" i="2" s="1"/>
  <c r="T88" i="2"/>
  <c r="S88" i="2"/>
  <c r="Q88" i="2"/>
  <c r="R88" i="2" s="1"/>
  <c r="Q129" i="2"/>
  <c r="R129" i="2" s="1"/>
  <c r="T129" i="2"/>
  <c r="S129" i="2"/>
  <c r="T93" i="2"/>
  <c r="Q93" i="2"/>
  <c r="R93" i="2" s="1"/>
  <c r="S93" i="2"/>
  <c r="Q40" i="2"/>
  <c r="R40" i="2" s="1"/>
  <c r="S40" i="2"/>
  <c r="M41" i="1" s="1"/>
  <c r="T40" i="2"/>
  <c r="Q9" i="2"/>
  <c r="R9" i="2" s="1"/>
  <c r="S9" i="2"/>
  <c r="M10" i="1" s="1"/>
  <c r="T9" i="2"/>
  <c r="T246" i="2"/>
  <c r="S246" i="2"/>
  <c r="Q246" i="2"/>
  <c r="R246" i="2" s="1"/>
  <c r="S407" i="2"/>
  <c r="T407" i="2"/>
  <c r="Q407" i="2"/>
  <c r="R407" i="2" s="1"/>
  <c r="S502" i="2"/>
  <c r="T502" i="2"/>
  <c r="Q502" i="2"/>
  <c r="R502" i="2" s="1"/>
  <c r="Q442" i="2"/>
  <c r="R442" i="2" s="1"/>
  <c r="T442" i="2"/>
  <c r="S442" i="2"/>
  <c r="Q451" i="2"/>
  <c r="R451" i="2" s="1"/>
  <c r="S451" i="2"/>
  <c r="T451" i="2"/>
  <c r="Q541" i="2"/>
  <c r="R541" i="2" s="1"/>
  <c r="T541" i="2"/>
  <c r="S541" i="2"/>
  <c r="Q344" i="2"/>
  <c r="R344" i="2" s="1"/>
  <c r="S344" i="2"/>
  <c r="T344" i="2"/>
  <c r="T400" i="2"/>
  <c r="Q400" i="2"/>
  <c r="R400" i="2" s="1"/>
  <c r="S400" i="2"/>
  <c r="Q280" i="2"/>
  <c r="R280" i="2" s="1"/>
  <c r="T280" i="2"/>
  <c r="S280" i="2"/>
  <c r="Q286" i="2"/>
  <c r="R286" i="2" s="1"/>
  <c r="S286" i="2"/>
  <c r="T286" i="2"/>
  <c r="Q261" i="2"/>
  <c r="R261" i="2" s="1"/>
  <c r="S261" i="2"/>
  <c r="T261" i="2"/>
  <c r="S203" i="2"/>
  <c r="Q203" i="2"/>
  <c r="R203" i="2" s="1"/>
  <c r="T203" i="2"/>
  <c r="Q92" i="2"/>
  <c r="R92" i="2" s="1"/>
  <c r="T92" i="2"/>
  <c r="S92" i="2"/>
  <c r="T83" i="2"/>
  <c r="O84" i="1" s="1"/>
  <c r="S83" i="2"/>
  <c r="M84" i="1" s="1"/>
  <c r="Q83" i="2"/>
  <c r="T120" i="2"/>
  <c r="S120" i="2"/>
  <c r="Q120" i="2"/>
  <c r="R120" i="2" s="1"/>
  <c r="Q38" i="2"/>
  <c r="R38" i="2" s="1"/>
  <c r="S38" i="2"/>
  <c r="M39" i="1" s="1"/>
  <c r="T38" i="2"/>
  <c r="Q27" i="2"/>
  <c r="R27" i="2" s="1"/>
  <c r="S27" i="2"/>
  <c r="M28" i="1" s="1"/>
  <c r="T27" i="2"/>
  <c r="S495" i="2"/>
  <c r="T495" i="2"/>
  <c r="Q495" i="2"/>
  <c r="R495" i="2" s="1"/>
  <c r="S479" i="2"/>
  <c r="T479" i="2"/>
  <c r="Q479" i="2"/>
  <c r="R479" i="2" s="1"/>
  <c r="T432" i="2"/>
  <c r="S432" i="2"/>
  <c r="Q432" i="2"/>
  <c r="R432" i="2" s="1"/>
  <c r="S430" i="2"/>
  <c r="T430" i="2"/>
  <c r="Q430" i="2"/>
  <c r="R430" i="2" s="1"/>
  <c r="Q300" i="2"/>
  <c r="R300" i="2" s="1"/>
  <c r="T300" i="2"/>
  <c r="S300" i="2"/>
  <c r="Q309" i="2"/>
  <c r="R309" i="2" s="1"/>
  <c r="S309" i="2"/>
  <c r="T309" i="2"/>
  <c r="Q540" i="2"/>
  <c r="R540" i="2" s="1"/>
  <c r="T540" i="2"/>
  <c r="S540" i="2"/>
  <c r="Q329" i="2"/>
  <c r="R329" i="2" s="1"/>
  <c r="S329" i="2"/>
  <c r="T329" i="2"/>
  <c r="T392" i="2"/>
  <c r="Q392" i="2"/>
  <c r="R392" i="2" s="1"/>
  <c r="S392" i="2"/>
  <c r="T271" i="2"/>
  <c r="S271" i="2"/>
  <c r="Q271" i="2"/>
  <c r="R271" i="2" s="1"/>
  <c r="Q282" i="2"/>
  <c r="R282" i="2" s="1"/>
  <c r="S282" i="2"/>
  <c r="T282" i="2"/>
  <c r="Q244" i="2"/>
  <c r="R244" i="2" s="1"/>
  <c r="S244" i="2"/>
  <c r="T244" i="2"/>
  <c r="S177" i="2"/>
  <c r="T177" i="2"/>
  <c r="Q177" i="2"/>
  <c r="R177" i="2" s="1"/>
  <c r="S106" i="2"/>
  <c r="Q106" i="2"/>
  <c r="R106" i="2" s="1"/>
  <c r="T106" i="2"/>
  <c r="T103" i="2"/>
  <c r="Q103" i="2"/>
  <c r="R103" i="2" s="1"/>
  <c r="S103" i="2"/>
  <c r="Q85" i="2"/>
  <c r="R85" i="2" s="1"/>
  <c r="S85" i="2"/>
  <c r="T85" i="2"/>
  <c r="Q379" i="2"/>
  <c r="R379" i="2" s="1"/>
  <c r="T379" i="2"/>
  <c r="S379" i="2"/>
  <c r="S449" i="2"/>
  <c r="T449" i="2"/>
  <c r="Q449" i="2"/>
  <c r="R449" i="2" s="1"/>
  <c r="Q429" i="2"/>
  <c r="R429" i="2" s="1"/>
  <c r="T429" i="2"/>
  <c r="S429" i="2"/>
  <c r="S180" i="2"/>
  <c r="T180" i="2"/>
  <c r="Q180" i="2"/>
  <c r="R180" i="2" s="1"/>
  <c r="Q340" i="2"/>
  <c r="R340" i="2" s="1"/>
  <c r="S340" i="2"/>
  <c r="T340" i="2"/>
  <c r="Q555" i="2"/>
  <c r="R555" i="2" s="1"/>
  <c r="S555" i="2"/>
  <c r="T555" i="2"/>
  <c r="Q460" i="2"/>
  <c r="R460" i="2" s="1"/>
  <c r="S460" i="2"/>
  <c r="T460" i="2"/>
  <c r="S363" i="2"/>
  <c r="T363" i="2"/>
  <c r="Q363" i="2"/>
  <c r="R363" i="2" s="1"/>
  <c r="S369" i="2"/>
  <c r="Q369" i="2"/>
  <c r="R369" i="2" s="1"/>
  <c r="T369" i="2"/>
  <c r="Q342" i="2"/>
  <c r="R342" i="2" s="1"/>
  <c r="S342" i="2"/>
  <c r="T342" i="2"/>
  <c r="S231" i="2"/>
  <c r="T231" i="2"/>
  <c r="Q231" i="2"/>
  <c r="R231" i="2" s="1"/>
  <c r="S237" i="2"/>
  <c r="Q237" i="2"/>
  <c r="R237" i="2" s="1"/>
  <c r="T237" i="2"/>
  <c r="S164" i="2"/>
  <c r="Q164" i="2"/>
  <c r="R164" i="2" s="1"/>
  <c r="T164" i="2"/>
  <c r="S152" i="2"/>
  <c r="Q152" i="2"/>
  <c r="R152" i="2" s="1"/>
  <c r="T152" i="2"/>
  <c r="T36" i="2"/>
  <c r="S36" i="2"/>
  <c r="M37" i="1" s="1"/>
  <c r="Q36" i="2"/>
  <c r="R36" i="2" s="1"/>
  <c r="Q50" i="2"/>
  <c r="R50" i="2" s="1"/>
  <c r="S50" i="2"/>
  <c r="M51" i="1" s="1"/>
  <c r="T50" i="2"/>
  <c r="T118" i="2"/>
  <c r="S118" i="2"/>
  <c r="Q118" i="2"/>
  <c r="R118" i="2" s="1"/>
  <c r="Q13" i="2"/>
  <c r="R13" i="2" s="1"/>
  <c r="T13" i="2"/>
  <c r="S13" i="2"/>
  <c r="M14" i="1" s="1"/>
  <c r="T55" i="2"/>
  <c r="S55" i="2"/>
  <c r="M56" i="1" s="1"/>
  <c r="Q55" i="2"/>
  <c r="R55" i="2" s="1"/>
  <c r="Q24" i="2"/>
  <c r="R24" i="2" s="1"/>
  <c r="S24" i="2"/>
  <c r="M25" i="1" s="1"/>
  <c r="T24" i="2"/>
  <c r="Q352" i="2"/>
  <c r="R352" i="2" s="1"/>
  <c r="S352" i="2"/>
  <c r="T352" i="2"/>
  <c r="S513" i="2"/>
  <c r="Q513" i="2"/>
  <c r="R513" i="2" s="1"/>
  <c r="T513" i="2"/>
  <c r="S395" i="2"/>
  <c r="Q395" i="2"/>
  <c r="R395" i="2" s="1"/>
  <c r="T395" i="2"/>
  <c r="T472" i="2"/>
  <c r="Q472" i="2"/>
  <c r="R472" i="2" s="1"/>
  <c r="S472" i="2"/>
  <c r="T488" i="2"/>
  <c r="Q488" i="2"/>
  <c r="R488" i="2" s="1"/>
  <c r="S488" i="2"/>
  <c r="T512" i="2"/>
  <c r="S512" i="2"/>
  <c r="Q512" i="2"/>
  <c r="R512" i="2" s="1"/>
  <c r="S371" i="2"/>
  <c r="T371" i="2"/>
  <c r="Q371" i="2"/>
  <c r="R371" i="2" s="1"/>
  <c r="Q509" i="2"/>
  <c r="R509" i="2" s="1"/>
  <c r="S509" i="2"/>
  <c r="T509" i="2"/>
  <c r="S457" i="2"/>
  <c r="T457" i="2"/>
  <c r="Q457" i="2"/>
  <c r="R457" i="2" s="1"/>
  <c r="S503" i="2"/>
  <c r="T503" i="2"/>
  <c r="Q503" i="2"/>
  <c r="R503" i="2" s="1"/>
  <c r="S189" i="2"/>
  <c r="Q189" i="2"/>
  <c r="R189" i="2" s="1"/>
  <c r="T189" i="2"/>
  <c r="Q493" i="2"/>
  <c r="R493" i="2" s="1"/>
  <c r="S493" i="2"/>
  <c r="T493" i="2"/>
  <c r="Q461" i="2"/>
  <c r="R461" i="2" s="1"/>
  <c r="S461" i="2"/>
  <c r="T461" i="2"/>
  <c r="T368" i="2"/>
  <c r="Q368" i="2"/>
  <c r="R368" i="2" s="1"/>
  <c r="S368" i="2"/>
  <c r="S518" i="2"/>
  <c r="T518" i="2"/>
  <c r="Q518" i="2"/>
  <c r="R518" i="2" s="1"/>
  <c r="S454" i="2"/>
  <c r="T454" i="2"/>
  <c r="Q454" i="2"/>
  <c r="R454" i="2" s="1"/>
  <c r="S390" i="2"/>
  <c r="T390" i="2"/>
  <c r="Q390" i="2"/>
  <c r="R390" i="2" s="1"/>
  <c r="T522" i="2"/>
  <c r="Q522" i="2"/>
  <c r="R522" i="2" s="1"/>
  <c r="S522" i="2"/>
  <c r="T458" i="2"/>
  <c r="S458" i="2"/>
  <c r="Q458" i="2"/>
  <c r="R458" i="2" s="1"/>
  <c r="Q394" i="2"/>
  <c r="R394" i="2" s="1"/>
  <c r="S394" i="2"/>
  <c r="T394" i="2"/>
  <c r="S441" i="2"/>
  <c r="T441" i="2"/>
  <c r="Q441" i="2"/>
  <c r="R441" i="2" s="1"/>
  <c r="Q531" i="2"/>
  <c r="R531" i="2" s="1"/>
  <c r="T531" i="2"/>
  <c r="S531" i="2"/>
  <c r="Q467" i="2"/>
  <c r="R467" i="2" s="1"/>
  <c r="S467" i="2"/>
  <c r="T467" i="2"/>
  <c r="S383" i="2"/>
  <c r="T383" i="2"/>
  <c r="Q383" i="2"/>
  <c r="R383" i="2" s="1"/>
  <c r="Q559" i="2"/>
  <c r="R559" i="2" s="1"/>
  <c r="S559" i="2"/>
  <c r="T559" i="2"/>
  <c r="Q551" i="2"/>
  <c r="R551" i="2" s="1"/>
  <c r="S551" i="2"/>
  <c r="T551" i="2"/>
  <c r="Q543" i="2"/>
  <c r="R543" i="2" s="1"/>
  <c r="S543" i="2"/>
  <c r="T543" i="2"/>
  <c r="Q535" i="2"/>
  <c r="R535" i="2" s="1"/>
  <c r="S535" i="2"/>
  <c r="T535" i="2"/>
  <c r="Q492" i="2"/>
  <c r="R492" i="2" s="1"/>
  <c r="S492" i="2"/>
  <c r="T492" i="2"/>
  <c r="S428" i="2"/>
  <c r="Q428" i="2"/>
  <c r="R428" i="2" s="1"/>
  <c r="T428" i="2"/>
  <c r="Q301" i="2"/>
  <c r="R301" i="2" s="1"/>
  <c r="T301" i="2"/>
  <c r="S301" i="2"/>
  <c r="Q296" i="2"/>
  <c r="R296" i="2" s="1"/>
  <c r="T296" i="2"/>
  <c r="S296" i="2"/>
  <c r="S388" i="2"/>
  <c r="T388" i="2"/>
  <c r="Q388" i="2"/>
  <c r="R388" i="2" s="1"/>
  <c r="Q332" i="2"/>
  <c r="R332" i="2" s="1"/>
  <c r="T332" i="2"/>
  <c r="S332" i="2"/>
  <c r="S267" i="2"/>
  <c r="Q267" i="2"/>
  <c r="R267" i="2" s="1"/>
  <c r="T267" i="2"/>
  <c r="Q331" i="2"/>
  <c r="R331" i="2" s="1"/>
  <c r="S331" i="2"/>
  <c r="T331" i="2"/>
  <c r="S409" i="2"/>
  <c r="T409" i="2"/>
  <c r="Q409" i="2"/>
  <c r="R409" i="2" s="1"/>
  <c r="Q336" i="2"/>
  <c r="R336" i="2" s="1"/>
  <c r="T336" i="2"/>
  <c r="S336" i="2"/>
  <c r="S209" i="2"/>
  <c r="T209" i="2"/>
  <c r="Q209" i="2"/>
  <c r="R209" i="2" s="1"/>
  <c r="S241" i="2"/>
  <c r="Q241" i="2"/>
  <c r="R241" i="2" s="1"/>
  <c r="T241" i="2"/>
  <c r="Q358" i="2"/>
  <c r="R358" i="2" s="1"/>
  <c r="S358" i="2"/>
  <c r="T358" i="2"/>
  <c r="Q326" i="2"/>
  <c r="R326" i="2" s="1"/>
  <c r="T326" i="2"/>
  <c r="S326" i="2"/>
  <c r="Q294" i="2"/>
  <c r="R294" i="2" s="1"/>
  <c r="S294" i="2"/>
  <c r="T294" i="2"/>
  <c r="S233" i="2"/>
  <c r="T233" i="2"/>
  <c r="Q233" i="2"/>
  <c r="R233" i="2" s="1"/>
  <c r="S161" i="2"/>
  <c r="T161" i="2"/>
  <c r="Q161" i="2"/>
  <c r="R161" i="2" s="1"/>
  <c r="T86" i="2"/>
  <c r="Q86" i="2"/>
  <c r="R86" i="2" s="1"/>
  <c r="S86" i="2"/>
  <c r="Q272" i="2"/>
  <c r="R272" i="2" s="1"/>
  <c r="S272" i="2"/>
  <c r="T272" i="2"/>
  <c r="Q256" i="2"/>
  <c r="R256" i="2" s="1"/>
  <c r="T256" i="2"/>
  <c r="S256" i="2"/>
  <c r="S102" i="2"/>
  <c r="Q102" i="2"/>
  <c r="R102" i="2" s="1"/>
  <c r="T102" i="2"/>
  <c r="S217" i="2"/>
  <c r="Q217" i="2"/>
  <c r="R217" i="2" s="1"/>
  <c r="T217" i="2"/>
  <c r="S220" i="2"/>
  <c r="T220" i="2"/>
  <c r="Q220" i="2"/>
  <c r="R220" i="2" s="1"/>
  <c r="Q46" i="2"/>
  <c r="R46" i="2" s="1"/>
  <c r="T46" i="2"/>
  <c r="S46" i="2"/>
  <c r="M47" i="1" s="1"/>
  <c r="S211" i="2"/>
  <c r="Q211" i="2"/>
  <c r="R211" i="2" s="1"/>
  <c r="T211" i="2"/>
  <c r="S214" i="2"/>
  <c r="Q214" i="2"/>
  <c r="R214" i="2" s="1"/>
  <c r="T214" i="2"/>
  <c r="S150" i="2"/>
  <c r="T150" i="2"/>
  <c r="Q150" i="2"/>
  <c r="R150" i="2" s="1"/>
  <c r="S162" i="2"/>
  <c r="T162" i="2"/>
  <c r="Q162" i="2"/>
  <c r="R162" i="2" s="1"/>
  <c r="S157" i="2"/>
  <c r="Q157" i="2"/>
  <c r="R157" i="2" s="1"/>
  <c r="T157" i="2"/>
  <c r="S184" i="2"/>
  <c r="Q184" i="2"/>
  <c r="R184" i="2" s="1"/>
  <c r="T184" i="2"/>
  <c r="S100" i="2"/>
  <c r="T100" i="2"/>
  <c r="Q100" i="2"/>
  <c r="R100" i="2" s="1"/>
  <c r="S51" i="2"/>
  <c r="M52" i="1" s="1"/>
  <c r="T51" i="2"/>
  <c r="Q51" i="2"/>
  <c r="R51" i="2" s="1"/>
  <c r="Q54" i="2"/>
  <c r="R54" i="2" s="1"/>
  <c r="S54" i="2"/>
  <c r="M55" i="1" s="1"/>
  <c r="T54" i="2"/>
  <c r="S138" i="2"/>
  <c r="T138" i="2"/>
  <c r="Q138" i="2"/>
  <c r="R138" i="2" s="1"/>
  <c r="Q130" i="2"/>
  <c r="R130" i="2" s="1"/>
  <c r="S130" i="2"/>
  <c r="T130" i="2"/>
  <c r="Q122" i="2"/>
  <c r="R122" i="2" s="1"/>
  <c r="T122" i="2"/>
  <c r="S122" i="2"/>
  <c r="Q96" i="2"/>
  <c r="R96" i="2" s="1"/>
  <c r="S96" i="2"/>
  <c r="T96" i="2"/>
  <c r="S97" i="2"/>
  <c r="Q97" i="2"/>
  <c r="R97" i="2" s="1"/>
  <c r="T97" i="2"/>
  <c r="Q48" i="2"/>
  <c r="R48" i="2" s="1"/>
  <c r="S48" i="2"/>
  <c r="M49" i="1" s="1"/>
  <c r="T48" i="2"/>
  <c r="S45" i="2"/>
  <c r="M46" i="1" s="1"/>
  <c r="Q45" i="2"/>
  <c r="R45" i="2" s="1"/>
  <c r="T45" i="2"/>
  <c r="Q11" i="2"/>
  <c r="R11" i="2" s="1"/>
  <c r="S11" i="2"/>
  <c r="M12" i="1" s="1"/>
  <c r="T11" i="2"/>
  <c r="T65" i="2"/>
  <c r="O66" i="1" s="1"/>
  <c r="Q65" i="2"/>
  <c r="S65" i="2"/>
  <c r="M66" i="1" s="1"/>
  <c r="Q44" i="2"/>
  <c r="R44" i="2" s="1"/>
  <c r="S44" i="2"/>
  <c r="M45" i="1" s="1"/>
  <c r="T44" i="2"/>
  <c r="Q12" i="2"/>
  <c r="R12" i="2" s="1"/>
  <c r="T12" i="2"/>
  <c r="S12" i="2"/>
  <c r="M13" i="1" s="1"/>
  <c r="Q10" i="2"/>
  <c r="R10" i="2" s="1"/>
  <c r="S10" i="2"/>
  <c r="M11" i="1" s="1"/>
  <c r="T10" i="2"/>
  <c r="S505" i="2"/>
  <c r="Q505" i="2"/>
  <c r="R505" i="2" s="1"/>
  <c r="T505" i="2"/>
  <c r="S489" i="2"/>
  <c r="Q489" i="2"/>
  <c r="R489" i="2" s="1"/>
  <c r="T489" i="2"/>
  <c r="S446" i="2"/>
  <c r="T446" i="2"/>
  <c r="Q446" i="2"/>
  <c r="R446" i="2" s="1"/>
  <c r="S361" i="2"/>
  <c r="T361" i="2"/>
  <c r="Q361" i="2"/>
  <c r="R361" i="2" s="1"/>
  <c r="S382" i="2"/>
  <c r="Q382" i="2"/>
  <c r="R382" i="2" s="1"/>
  <c r="T382" i="2"/>
  <c r="Q534" i="2"/>
  <c r="R534" i="2" s="1"/>
  <c r="S534" i="2"/>
  <c r="T534" i="2"/>
  <c r="Q285" i="2"/>
  <c r="R285" i="2" s="1"/>
  <c r="T285" i="2"/>
  <c r="S285" i="2"/>
  <c r="Q316" i="2"/>
  <c r="R316" i="2" s="1"/>
  <c r="T316" i="2"/>
  <c r="S316" i="2"/>
  <c r="S239" i="2"/>
  <c r="T239" i="2"/>
  <c r="Q239" i="2"/>
  <c r="R239" i="2" s="1"/>
  <c r="S229" i="2"/>
  <c r="T229" i="2"/>
  <c r="Q229" i="2"/>
  <c r="R229" i="2" s="1"/>
  <c r="T252" i="2"/>
  <c r="Q252" i="2"/>
  <c r="R252" i="2" s="1"/>
  <c r="S252" i="2"/>
  <c r="S194" i="2"/>
  <c r="Q194" i="2"/>
  <c r="R194" i="2" s="1"/>
  <c r="T194" i="2"/>
  <c r="S154" i="2"/>
  <c r="T154" i="2"/>
  <c r="Q154" i="2"/>
  <c r="R154" i="2" s="1"/>
  <c r="Q114" i="2"/>
  <c r="R114" i="2" s="1"/>
  <c r="T114" i="2"/>
  <c r="S114" i="2"/>
  <c r="Q121" i="2"/>
  <c r="R121" i="2" s="1"/>
  <c r="S121" i="2"/>
  <c r="T121" i="2"/>
  <c r="S43" i="2"/>
  <c r="M44" i="1" s="1"/>
  <c r="T43" i="2"/>
  <c r="Q43" i="2"/>
  <c r="R43" i="2" s="1"/>
  <c r="Q501" i="2"/>
  <c r="R501" i="2" s="1"/>
  <c r="S501" i="2"/>
  <c r="T501" i="2"/>
  <c r="T480" i="2"/>
  <c r="Q480" i="2"/>
  <c r="R480" i="2" s="1"/>
  <c r="S480" i="2"/>
  <c r="T464" i="2"/>
  <c r="Q464" i="2"/>
  <c r="R464" i="2" s="1"/>
  <c r="S464" i="2"/>
  <c r="S438" i="2"/>
  <c r="T438" i="2"/>
  <c r="Q438" i="2"/>
  <c r="R438" i="2" s="1"/>
  <c r="Q312" i="2"/>
  <c r="R312" i="2" s="1"/>
  <c r="T312" i="2"/>
  <c r="S312" i="2"/>
  <c r="Q376" i="2"/>
  <c r="R376" i="2" s="1"/>
  <c r="S376" i="2"/>
  <c r="T376" i="2"/>
  <c r="Q533" i="2"/>
  <c r="R533" i="2" s="1"/>
  <c r="T533" i="2"/>
  <c r="S533" i="2"/>
  <c r="T242" i="2"/>
  <c r="S242" i="2"/>
  <c r="Q242" i="2"/>
  <c r="R242" i="2" s="1"/>
  <c r="Q299" i="2"/>
  <c r="R299" i="2" s="1"/>
  <c r="S299" i="2"/>
  <c r="T299" i="2"/>
  <c r="S236" i="2"/>
  <c r="T236" i="2"/>
  <c r="Q236" i="2"/>
  <c r="R236" i="2" s="1"/>
  <c r="S273" i="2"/>
  <c r="Q273" i="2"/>
  <c r="R273" i="2" s="1"/>
  <c r="T273" i="2"/>
  <c r="Q248" i="2"/>
  <c r="R248" i="2" s="1"/>
  <c r="T248" i="2"/>
  <c r="S248" i="2"/>
  <c r="S191" i="2"/>
  <c r="T191" i="2"/>
  <c r="Q191" i="2"/>
  <c r="R191" i="2" s="1"/>
  <c r="S146" i="2"/>
  <c r="Q146" i="2"/>
  <c r="R146" i="2" s="1"/>
  <c r="T146" i="2"/>
  <c r="Q111" i="2"/>
  <c r="R111" i="2" s="1"/>
  <c r="S111" i="2"/>
  <c r="T111" i="2"/>
  <c r="Q41" i="2"/>
  <c r="R41" i="2" s="1"/>
  <c r="S41" i="2"/>
  <c r="M42" i="1" s="1"/>
  <c r="T41" i="2"/>
  <c r="S72" i="2"/>
  <c r="M73" i="1" s="1"/>
  <c r="T72" i="2"/>
  <c r="O73" i="1" s="1"/>
  <c r="Q72" i="2"/>
  <c r="S39" i="2"/>
  <c r="M40" i="1" s="1"/>
  <c r="T39" i="2"/>
  <c r="Q39" i="2"/>
  <c r="R39" i="2" s="1"/>
  <c r="T424" i="2"/>
  <c r="S424" i="2"/>
  <c r="Q424" i="2"/>
  <c r="R424" i="2" s="1"/>
  <c r="S481" i="2"/>
  <c r="Q481" i="2"/>
  <c r="R481" i="2" s="1"/>
  <c r="T481" i="2"/>
  <c r="Q437" i="2"/>
  <c r="R437" i="2" s="1"/>
  <c r="T437" i="2"/>
  <c r="S437" i="2"/>
  <c r="T257" i="2"/>
  <c r="Q257" i="2"/>
  <c r="R257" i="2" s="1"/>
  <c r="S257" i="2"/>
  <c r="Q341" i="2"/>
  <c r="R341" i="2" s="1"/>
  <c r="S341" i="2"/>
  <c r="T341" i="2"/>
  <c r="Q556" i="2"/>
  <c r="R556" i="2" s="1"/>
  <c r="T556" i="2"/>
  <c r="S556" i="2"/>
  <c r="Q468" i="2"/>
  <c r="R468" i="2" s="1"/>
  <c r="T468" i="2"/>
  <c r="S468" i="2"/>
  <c r="T370" i="2"/>
  <c r="S370" i="2"/>
  <c r="Q370" i="2"/>
  <c r="R370" i="2" s="1"/>
  <c r="Q385" i="2"/>
  <c r="R385" i="2" s="1"/>
  <c r="T385" i="2"/>
  <c r="S385" i="2"/>
  <c r="Q346" i="2"/>
  <c r="R346" i="2" s="1"/>
  <c r="S346" i="2"/>
  <c r="T346" i="2"/>
  <c r="S238" i="2"/>
  <c r="Q238" i="2"/>
  <c r="R238" i="2" s="1"/>
  <c r="T238" i="2"/>
  <c r="T104" i="2"/>
  <c r="Q104" i="2"/>
  <c r="R104" i="2" s="1"/>
  <c r="S104" i="2"/>
  <c r="S167" i="2"/>
  <c r="T167" i="2"/>
  <c r="Q167" i="2"/>
  <c r="R167" i="2" s="1"/>
  <c r="S160" i="2"/>
  <c r="Q160" i="2"/>
  <c r="R160" i="2" s="1"/>
  <c r="T160" i="2"/>
  <c r="S135" i="2"/>
  <c r="Q135" i="2"/>
  <c r="R135" i="2" s="1"/>
  <c r="T135" i="2"/>
  <c r="T70" i="2"/>
  <c r="O71" i="1" s="1"/>
  <c r="Q70" i="2"/>
  <c r="S70" i="2"/>
  <c r="M71" i="1" s="1"/>
  <c r="Q33" i="2"/>
  <c r="R33" i="2" s="1"/>
  <c r="T33" i="2"/>
  <c r="S33" i="2"/>
  <c r="M34" i="1" s="1"/>
  <c r="T37" i="2"/>
  <c r="Q37" i="2"/>
  <c r="R37" i="2" s="1"/>
  <c r="S37" i="2"/>
  <c r="M38" i="1" s="1"/>
  <c r="T456" i="2"/>
  <c r="S456" i="2"/>
  <c r="Q456" i="2"/>
  <c r="R456" i="2" s="1"/>
  <c r="T440" i="2"/>
  <c r="S440" i="2"/>
  <c r="Q440" i="2"/>
  <c r="R440" i="2" s="1"/>
  <c r="Q295" i="2"/>
  <c r="R295" i="2" s="1"/>
  <c r="S295" i="2"/>
  <c r="T295" i="2"/>
  <c r="T490" i="2"/>
  <c r="Q490" i="2"/>
  <c r="R490" i="2" s="1"/>
  <c r="S490" i="2"/>
  <c r="Q499" i="2"/>
  <c r="R499" i="2" s="1"/>
  <c r="S499" i="2"/>
  <c r="T499" i="2"/>
  <c r="Q547" i="2"/>
  <c r="R547" i="2" s="1"/>
  <c r="S547" i="2"/>
  <c r="T547" i="2"/>
  <c r="S391" i="2"/>
  <c r="T391" i="2"/>
  <c r="Q391" i="2"/>
  <c r="R391" i="2" s="1"/>
  <c r="Q283" i="2"/>
  <c r="R283" i="2" s="1"/>
  <c r="S283" i="2"/>
  <c r="T283" i="2"/>
  <c r="Q304" i="2"/>
  <c r="R304" i="2" s="1"/>
  <c r="T304" i="2"/>
  <c r="S304" i="2"/>
  <c r="Q310" i="2"/>
  <c r="R310" i="2" s="1"/>
  <c r="T310" i="2"/>
  <c r="S310" i="2"/>
  <c r="S223" i="2"/>
  <c r="T223" i="2"/>
  <c r="Q223" i="2"/>
  <c r="R223" i="2" s="1"/>
  <c r="S175" i="2"/>
  <c r="T175" i="2"/>
  <c r="Q175" i="2"/>
  <c r="R175" i="2" s="1"/>
  <c r="S182" i="2"/>
  <c r="T182" i="2"/>
  <c r="Q182" i="2"/>
  <c r="R182" i="2" s="1"/>
  <c r="Q142" i="2"/>
  <c r="R142" i="2" s="1"/>
  <c r="S142" i="2"/>
  <c r="T142" i="2"/>
  <c r="T71" i="2"/>
  <c r="O72" i="1" s="1"/>
  <c r="Q71" i="2"/>
  <c r="S71" i="2"/>
  <c r="M72" i="1" s="1"/>
  <c r="Q31" i="2"/>
  <c r="R31" i="2" s="1"/>
  <c r="T31" i="2"/>
  <c r="S31" i="2"/>
  <c r="M32" i="1" s="1"/>
  <c r="S49" i="2"/>
  <c r="M50" i="1" s="1"/>
  <c r="Q49" i="2"/>
  <c r="R49" i="2" s="1"/>
  <c r="T49" i="2"/>
  <c r="Q6" i="2"/>
  <c r="R6" i="2" s="1"/>
  <c r="S6" i="2"/>
  <c r="M7" i="1" s="1"/>
  <c r="T6" i="2"/>
  <c r="S439" i="2"/>
  <c r="T439" i="2"/>
  <c r="Q439" i="2"/>
  <c r="R439" i="2" s="1"/>
  <c r="Q357" i="2"/>
  <c r="R357" i="2" s="1"/>
  <c r="S357" i="2"/>
  <c r="T357" i="2"/>
  <c r="S411" i="2"/>
  <c r="T411" i="2"/>
  <c r="Q411" i="2"/>
  <c r="R411" i="2" s="1"/>
  <c r="Q525" i="2"/>
  <c r="R525" i="2" s="1"/>
  <c r="S525" i="2"/>
  <c r="T525" i="2"/>
  <c r="Q305" i="2"/>
  <c r="R305" i="2" s="1"/>
  <c r="T305" i="2"/>
  <c r="S305" i="2"/>
  <c r="S431" i="2"/>
  <c r="T431" i="2"/>
  <c r="Q431" i="2"/>
  <c r="R431" i="2" s="1"/>
  <c r="Q356" i="2"/>
  <c r="R356" i="2" s="1"/>
  <c r="S356" i="2"/>
  <c r="T356" i="2"/>
  <c r="Q355" i="2"/>
  <c r="R355" i="2" s="1"/>
  <c r="S355" i="2"/>
  <c r="T355" i="2"/>
  <c r="Q386" i="2"/>
  <c r="R386" i="2" s="1"/>
  <c r="S386" i="2"/>
  <c r="T386" i="2"/>
  <c r="T408" i="2"/>
  <c r="Q408" i="2"/>
  <c r="R408" i="2" s="1"/>
  <c r="S408" i="2"/>
  <c r="Q284" i="2"/>
  <c r="R284" i="2" s="1"/>
  <c r="T284" i="2"/>
  <c r="S284" i="2"/>
  <c r="S478" i="2"/>
  <c r="T478" i="2"/>
  <c r="Q478" i="2"/>
  <c r="R478" i="2" s="1"/>
  <c r="S419" i="2"/>
  <c r="T419" i="2"/>
  <c r="Q419" i="2"/>
  <c r="R419" i="2" s="1"/>
  <c r="T378" i="2"/>
  <c r="S378" i="2"/>
  <c r="Q378" i="2"/>
  <c r="R378" i="2" s="1"/>
  <c r="T482" i="2"/>
  <c r="Q482" i="2"/>
  <c r="R482" i="2" s="1"/>
  <c r="S482" i="2"/>
  <c r="Q421" i="2"/>
  <c r="R421" i="2" s="1"/>
  <c r="S421" i="2"/>
  <c r="T421" i="2"/>
  <c r="Q289" i="2"/>
  <c r="R289" i="2" s="1"/>
  <c r="T289" i="2"/>
  <c r="S289" i="2"/>
  <c r="Q339" i="2"/>
  <c r="R339" i="2" s="1"/>
  <c r="S339" i="2"/>
  <c r="T339" i="2"/>
  <c r="Q491" i="2"/>
  <c r="R491" i="2" s="1"/>
  <c r="S491" i="2"/>
  <c r="T491" i="2"/>
  <c r="Q427" i="2"/>
  <c r="R427" i="2" s="1"/>
  <c r="T427" i="2"/>
  <c r="S427" i="2"/>
  <c r="S228" i="2"/>
  <c r="T228" i="2"/>
  <c r="Q228" i="2"/>
  <c r="R228" i="2" s="1"/>
  <c r="Q554" i="2"/>
  <c r="R554" i="2" s="1"/>
  <c r="S554" i="2"/>
  <c r="T554" i="2"/>
  <c r="Q546" i="2"/>
  <c r="R546" i="2" s="1"/>
  <c r="S546" i="2"/>
  <c r="T546" i="2"/>
  <c r="Q538" i="2"/>
  <c r="R538" i="2" s="1"/>
  <c r="S538" i="2"/>
  <c r="T538" i="2"/>
  <c r="Q516" i="2"/>
  <c r="R516" i="2" s="1"/>
  <c r="S516" i="2"/>
  <c r="T516" i="2"/>
  <c r="Q452" i="2"/>
  <c r="R452" i="2" s="1"/>
  <c r="S452" i="2"/>
  <c r="T452" i="2"/>
  <c r="T381" i="2"/>
  <c r="Q381" i="2"/>
  <c r="R381" i="2" s="1"/>
  <c r="S381" i="2"/>
  <c r="Q315" i="2"/>
  <c r="R315" i="2" s="1"/>
  <c r="S315" i="2"/>
  <c r="T315" i="2"/>
  <c r="S412" i="2"/>
  <c r="Q412" i="2"/>
  <c r="R412" i="2" s="1"/>
  <c r="T412" i="2"/>
  <c r="T360" i="2"/>
  <c r="Q360" i="2"/>
  <c r="R360" i="2" s="1"/>
  <c r="S360" i="2"/>
  <c r="Q278" i="2"/>
  <c r="R278" i="2" s="1"/>
  <c r="T278" i="2"/>
  <c r="S278" i="2"/>
  <c r="Q375" i="2"/>
  <c r="R375" i="2" s="1"/>
  <c r="S375" i="2"/>
  <c r="T375" i="2"/>
  <c r="T265" i="2"/>
  <c r="Q265" i="2"/>
  <c r="R265" i="2" s="1"/>
  <c r="S265" i="2"/>
  <c r="T362" i="2"/>
  <c r="Q362" i="2"/>
  <c r="R362" i="2" s="1"/>
  <c r="S362" i="2"/>
  <c r="Q293" i="2"/>
  <c r="R293" i="2" s="1"/>
  <c r="T293" i="2"/>
  <c r="S293" i="2"/>
  <c r="Q251" i="2"/>
  <c r="R251" i="2" s="1"/>
  <c r="S251" i="2"/>
  <c r="T251" i="2"/>
  <c r="S199" i="2"/>
  <c r="T199" i="2"/>
  <c r="Q199" i="2"/>
  <c r="R199" i="2" s="1"/>
  <c r="Q338" i="2"/>
  <c r="R338" i="2" s="1"/>
  <c r="S338" i="2"/>
  <c r="T338" i="2"/>
  <c r="Q306" i="2"/>
  <c r="R306" i="2" s="1"/>
  <c r="S306" i="2"/>
  <c r="T306" i="2"/>
  <c r="S259" i="2"/>
  <c r="T259" i="2"/>
  <c r="Q259" i="2"/>
  <c r="R259" i="2" s="1"/>
  <c r="S234" i="2"/>
  <c r="Q234" i="2"/>
  <c r="R234" i="2" s="1"/>
  <c r="T234" i="2"/>
  <c r="S226" i="2"/>
  <c r="T226" i="2"/>
  <c r="Q226" i="2"/>
  <c r="R226" i="2" s="1"/>
  <c r="S219" i="2"/>
  <c r="T219" i="2"/>
  <c r="Q219" i="2"/>
  <c r="R219" i="2" s="1"/>
  <c r="Q268" i="2"/>
  <c r="R268" i="2" s="1"/>
  <c r="S268" i="2"/>
  <c r="T268" i="2"/>
  <c r="S212" i="2"/>
  <c r="T212" i="2"/>
  <c r="Q212" i="2"/>
  <c r="R212" i="2" s="1"/>
  <c r="S235" i="2"/>
  <c r="T235" i="2"/>
  <c r="Q235" i="2"/>
  <c r="R235" i="2" s="1"/>
  <c r="S172" i="2"/>
  <c r="T172" i="2"/>
  <c r="Q172" i="2"/>
  <c r="R172" i="2" s="1"/>
  <c r="S156" i="2"/>
  <c r="Q156" i="2"/>
  <c r="R156" i="2" s="1"/>
  <c r="T156" i="2"/>
  <c r="T75" i="2"/>
  <c r="O76" i="1" s="1"/>
  <c r="Q75" i="2"/>
  <c r="S75" i="2"/>
  <c r="M76" i="1" s="1"/>
  <c r="S155" i="2"/>
  <c r="Q155" i="2"/>
  <c r="R155" i="2" s="1"/>
  <c r="T155" i="2"/>
  <c r="S174" i="2"/>
  <c r="T174" i="2"/>
  <c r="Q174" i="2"/>
  <c r="R174" i="2" s="1"/>
  <c r="S186" i="2"/>
  <c r="T186" i="2"/>
  <c r="Q186" i="2"/>
  <c r="R186" i="2" s="1"/>
  <c r="S181" i="2"/>
  <c r="Q181" i="2"/>
  <c r="R181" i="2" s="1"/>
  <c r="T181" i="2"/>
  <c r="S208" i="2"/>
  <c r="Q208" i="2"/>
  <c r="R208" i="2" s="1"/>
  <c r="T208" i="2"/>
  <c r="S144" i="2"/>
  <c r="Q144" i="2"/>
  <c r="R144" i="2" s="1"/>
  <c r="T144" i="2"/>
  <c r="T108" i="2"/>
  <c r="Q108" i="2"/>
  <c r="R108" i="2" s="1"/>
  <c r="S108" i="2"/>
  <c r="T107" i="2"/>
  <c r="S107" i="2"/>
  <c r="Q107" i="2"/>
  <c r="R107" i="2" s="1"/>
  <c r="Q141" i="2"/>
  <c r="R141" i="2" s="1"/>
  <c r="T141" i="2"/>
  <c r="S141" i="2"/>
  <c r="Q133" i="2"/>
  <c r="R133" i="2" s="1"/>
  <c r="T133" i="2"/>
  <c r="S133" i="2"/>
  <c r="S125" i="2"/>
  <c r="T125" i="2"/>
  <c r="Q125" i="2"/>
  <c r="R125" i="2" s="1"/>
  <c r="S117" i="2"/>
  <c r="T117" i="2"/>
  <c r="Q117" i="2"/>
  <c r="R117" i="2" s="1"/>
  <c r="Q109" i="2"/>
  <c r="R109" i="2" s="1"/>
  <c r="S109" i="2"/>
  <c r="T109" i="2"/>
  <c r="Q23" i="2"/>
  <c r="R23" i="2" s="1"/>
  <c r="T23" i="2"/>
  <c r="S23" i="2"/>
  <c r="M24" i="1" s="1"/>
  <c r="T56" i="2"/>
  <c r="S56" i="2"/>
  <c r="M57" i="1" s="1"/>
  <c r="Q56" i="2"/>
  <c r="R56" i="2" s="1"/>
  <c r="S76" i="2"/>
  <c r="M77" i="1" s="1"/>
  <c r="Q76" i="2"/>
  <c r="T76" i="2"/>
  <c r="O77" i="1" s="1"/>
  <c r="S77" i="2"/>
  <c r="M78" i="1" s="1"/>
  <c r="T77" i="2"/>
  <c r="O78" i="1" s="1"/>
  <c r="Q77" i="2"/>
  <c r="Q21" i="2"/>
  <c r="R21" i="2" s="1"/>
  <c r="T21" i="2"/>
  <c r="S21" i="2"/>
  <c r="M22" i="1" s="1"/>
  <c r="Q16" i="2"/>
  <c r="R16" i="2" s="1"/>
  <c r="S16" i="2"/>
  <c r="M17" i="1" s="1"/>
  <c r="T16" i="2"/>
  <c r="Q30" i="2"/>
  <c r="R30" i="2" s="1"/>
  <c r="S30" i="2"/>
  <c r="M31" i="1" s="1"/>
  <c r="T30" i="2"/>
  <c r="Q5" i="2"/>
  <c r="R5" i="2" s="1"/>
  <c r="S5" i="2"/>
  <c r="M6" i="1" s="1"/>
  <c r="T5" i="2"/>
  <c r="S487" i="2"/>
  <c r="T487" i="2"/>
  <c r="Q487" i="2"/>
  <c r="R487" i="2" s="1"/>
  <c r="S447" i="2"/>
  <c r="T447" i="2"/>
  <c r="Q447" i="2"/>
  <c r="R447" i="2" s="1"/>
  <c r="Q453" i="2"/>
  <c r="R453" i="2" s="1"/>
  <c r="S453" i="2"/>
  <c r="T453" i="2"/>
  <c r="Q359" i="2"/>
  <c r="R359" i="2" s="1"/>
  <c r="S359" i="2"/>
  <c r="T359" i="2"/>
  <c r="Q523" i="2"/>
  <c r="R523" i="2" s="1"/>
  <c r="S523" i="2"/>
  <c r="T523" i="2"/>
  <c r="Q558" i="2"/>
  <c r="R558" i="2" s="1"/>
  <c r="S558" i="2"/>
  <c r="T558" i="2"/>
  <c r="Q484" i="2"/>
  <c r="R484" i="2" s="1"/>
  <c r="S484" i="2"/>
  <c r="T484" i="2"/>
  <c r="S380" i="2"/>
  <c r="T380" i="2"/>
  <c r="Q380" i="2"/>
  <c r="R380" i="2" s="1"/>
  <c r="Q401" i="2"/>
  <c r="R401" i="2" s="1"/>
  <c r="T401" i="2"/>
  <c r="S401" i="2"/>
  <c r="Q322" i="2"/>
  <c r="R322" i="2" s="1"/>
  <c r="T322" i="2"/>
  <c r="S322" i="2"/>
  <c r="T258" i="2"/>
  <c r="S258" i="2"/>
  <c r="Q258" i="2"/>
  <c r="R258" i="2" s="1"/>
  <c r="S215" i="2"/>
  <c r="T215" i="2"/>
  <c r="Q215" i="2"/>
  <c r="R215" i="2" s="1"/>
  <c r="S206" i="2"/>
  <c r="Q206" i="2"/>
  <c r="R206" i="2" s="1"/>
  <c r="T206" i="2"/>
  <c r="S176" i="2"/>
  <c r="Q176" i="2"/>
  <c r="R176" i="2" s="1"/>
  <c r="T176" i="2"/>
  <c r="Q137" i="2"/>
  <c r="R137" i="2" s="1"/>
  <c r="S137" i="2"/>
  <c r="T137" i="2"/>
  <c r="T87" i="2"/>
  <c r="Q87" i="2"/>
  <c r="R87" i="2" s="1"/>
  <c r="S87" i="2"/>
  <c r="S42" i="2"/>
  <c r="M43" i="1" s="1"/>
  <c r="T42" i="2"/>
  <c r="Q42" i="2"/>
  <c r="R42" i="2" s="1"/>
  <c r="Q25" i="2"/>
  <c r="R25" i="2" s="1"/>
  <c r="S25" i="2"/>
  <c r="M26" i="1" s="1"/>
  <c r="T25" i="2"/>
  <c r="Q477" i="2"/>
  <c r="R477" i="2" s="1"/>
  <c r="S477" i="2"/>
  <c r="T477" i="2"/>
  <c r="S465" i="2"/>
  <c r="T465" i="2"/>
  <c r="Q465" i="2"/>
  <c r="R465" i="2" s="1"/>
  <c r="Q324" i="2"/>
  <c r="R324" i="2" s="1"/>
  <c r="S324" i="2"/>
  <c r="T324" i="2"/>
  <c r="T506" i="2"/>
  <c r="Q506" i="2"/>
  <c r="R506" i="2" s="1"/>
  <c r="S506" i="2"/>
  <c r="Q515" i="2"/>
  <c r="R515" i="2" s="1"/>
  <c r="T515" i="2"/>
  <c r="S515" i="2"/>
  <c r="Q549" i="2"/>
  <c r="R549" i="2" s="1"/>
  <c r="T549" i="2"/>
  <c r="S549" i="2"/>
  <c r="Q410" i="2"/>
  <c r="R410" i="2" s="1"/>
  <c r="T410" i="2"/>
  <c r="S410" i="2"/>
  <c r="Q313" i="2"/>
  <c r="R313" i="2" s="1"/>
  <c r="T313" i="2"/>
  <c r="S313" i="2"/>
  <c r="Q319" i="2"/>
  <c r="R319" i="2" s="1"/>
  <c r="S319" i="2"/>
  <c r="T319" i="2"/>
  <c r="Q350" i="2"/>
  <c r="R350" i="2" s="1"/>
  <c r="T350" i="2"/>
  <c r="S350" i="2"/>
  <c r="S253" i="2"/>
  <c r="T253" i="2"/>
  <c r="Q253" i="2"/>
  <c r="R253" i="2" s="1"/>
  <c r="S216" i="2"/>
  <c r="Q216" i="2"/>
  <c r="R216" i="2" s="1"/>
  <c r="T216" i="2"/>
  <c r="S187" i="2"/>
  <c r="Q187" i="2"/>
  <c r="R187" i="2" s="1"/>
  <c r="T187" i="2"/>
  <c r="Q110" i="2"/>
  <c r="R110" i="2" s="1"/>
  <c r="T110" i="2"/>
  <c r="S110" i="2"/>
  <c r="T136" i="2"/>
  <c r="S136" i="2"/>
  <c r="Q136" i="2"/>
  <c r="R136" i="2" s="1"/>
  <c r="Q89" i="2"/>
  <c r="R89" i="2" s="1"/>
  <c r="S89" i="2"/>
  <c r="T89" i="2"/>
  <c r="S57" i="2"/>
  <c r="M58" i="1" s="1"/>
  <c r="T57" i="2"/>
  <c r="Q57" i="2"/>
  <c r="R57" i="2" s="1"/>
  <c r="Q17" i="2"/>
  <c r="R17" i="2" s="1"/>
  <c r="S17" i="2"/>
  <c r="M18" i="1" s="1"/>
  <c r="T17" i="2"/>
  <c r="S473" i="2"/>
  <c r="T473" i="2"/>
  <c r="Q473" i="2"/>
  <c r="R473" i="2" s="1"/>
  <c r="S463" i="2"/>
  <c r="T463" i="2"/>
  <c r="Q463" i="2"/>
  <c r="R463" i="2" s="1"/>
  <c r="Q323" i="2"/>
  <c r="R323" i="2" s="1"/>
  <c r="S323" i="2"/>
  <c r="T323" i="2"/>
  <c r="T498" i="2"/>
  <c r="S498" i="2"/>
  <c r="Q498" i="2"/>
  <c r="R498" i="2" s="1"/>
  <c r="Q507" i="2"/>
  <c r="R507" i="2" s="1"/>
  <c r="S507" i="2"/>
  <c r="T507" i="2"/>
  <c r="Q548" i="2"/>
  <c r="R548" i="2" s="1"/>
  <c r="T548" i="2"/>
  <c r="S548" i="2"/>
  <c r="Q406" i="2"/>
  <c r="R406" i="2" s="1"/>
  <c r="S406" i="2"/>
  <c r="T406" i="2"/>
  <c r="Q297" i="2"/>
  <c r="R297" i="2" s="1"/>
  <c r="T297" i="2"/>
  <c r="S297" i="2"/>
  <c r="Q311" i="2"/>
  <c r="R311" i="2" s="1"/>
  <c r="S311" i="2"/>
  <c r="T311" i="2"/>
  <c r="Q314" i="2"/>
  <c r="R314" i="2" s="1"/>
  <c r="S314" i="2"/>
  <c r="T314" i="2"/>
  <c r="S225" i="2"/>
  <c r="Q225" i="2"/>
  <c r="R225" i="2" s="1"/>
  <c r="T225" i="2"/>
  <c r="S204" i="2"/>
  <c r="T204" i="2"/>
  <c r="Q204" i="2"/>
  <c r="R204" i="2" s="1"/>
  <c r="S190" i="2"/>
  <c r="T190" i="2"/>
  <c r="Q190" i="2"/>
  <c r="R190" i="2" s="1"/>
  <c r="Q64" i="2"/>
  <c r="T64" i="2"/>
  <c r="O65" i="1" s="1"/>
  <c r="S64" i="2"/>
  <c r="M65" i="1" s="1"/>
  <c r="S127" i="2"/>
  <c r="T127" i="2"/>
  <c r="Q127" i="2"/>
  <c r="R127" i="2" s="1"/>
  <c r="T448" i="2"/>
  <c r="S448" i="2"/>
  <c r="Q448" i="2"/>
  <c r="R448" i="2" s="1"/>
  <c r="T398" i="2"/>
  <c r="Q398" i="2"/>
  <c r="R398" i="2" s="1"/>
  <c r="S398" i="2"/>
  <c r="S403" i="2"/>
  <c r="T403" i="2"/>
  <c r="Q403" i="2"/>
  <c r="R403" i="2" s="1"/>
  <c r="S423" i="2"/>
  <c r="T423" i="2"/>
  <c r="Q423" i="2"/>
  <c r="R423" i="2" s="1"/>
  <c r="Q291" i="2"/>
  <c r="R291" i="2" s="1"/>
  <c r="S291" i="2"/>
  <c r="T291" i="2"/>
  <c r="T250" i="2"/>
  <c r="S250" i="2"/>
  <c r="Q250" i="2"/>
  <c r="R250" i="2" s="1"/>
  <c r="Q524" i="2"/>
  <c r="R524" i="2" s="1"/>
  <c r="T524" i="2"/>
  <c r="S524" i="2"/>
  <c r="S420" i="2"/>
  <c r="T420" i="2"/>
  <c r="Q420" i="2"/>
  <c r="R420" i="2" s="1"/>
  <c r="Q281" i="2"/>
  <c r="R281" i="2" s="1"/>
  <c r="T281" i="2"/>
  <c r="S281" i="2"/>
  <c r="S207" i="2"/>
  <c r="T207" i="2"/>
  <c r="Q207" i="2"/>
  <c r="R207" i="2" s="1"/>
  <c r="T254" i="2"/>
  <c r="S254" i="2"/>
  <c r="Q254" i="2"/>
  <c r="R254" i="2" s="1"/>
  <c r="Q240" i="2"/>
  <c r="R240" i="2" s="1"/>
  <c r="S240" i="2"/>
  <c r="T240" i="2"/>
  <c r="S145" i="2"/>
  <c r="T145" i="2"/>
  <c r="Q145" i="2"/>
  <c r="R145" i="2" s="1"/>
  <c r="Q68" i="2"/>
  <c r="S68" i="2"/>
  <c r="M69" i="1" s="1"/>
  <c r="T68" i="2"/>
  <c r="O69" i="1" s="1"/>
  <c r="Q29" i="2"/>
  <c r="R29" i="2" s="1"/>
  <c r="T29" i="2"/>
  <c r="S29" i="2"/>
  <c r="M30" i="1" s="1"/>
  <c r="T126" i="2"/>
  <c r="Q126" i="2"/>
  <c r="R126" i="2" s="1"/>
  <c r="S126" i="2"/>
  <c r="Q517" i="2"/>
  <c r="R517" i="2" s="1"/>
  <c r="S517" i="2"/>
  <c r="T517" i="2"/>
  <c r="S519" i="2"/>
  <c r="T519" i="2"/>
  <c r="Q519" i="2"/>
  <c r="R519" i="2" s="1"/>
  <c r="S497" i="2"/>
  <c r="T497" i="2"/>
  <c r="Q497" i="2"/>
  <c r="R497" i="2" s="1"/>
  <c r="S529" i="2"/>
  <c r="T529" i="2"/>
  <c r="Q529" i="2"/>
  <c r="R529" i="2" s="1"/>
  <c r="S471" i="2"/>
  <c r="T471" i="2"/>
  <c r="Q471" i="2"/>
  <c r="R471" i="2" s="1"/>
  <c r="T528" i="2"/>
  <c r="Q528" i="2"/>
  <c r="R528" i="2" s="1"/>
  <c r="S528" i="2"/>
  <c r="Q365" i="2"/>
  <c r="R365" i="2" s="1"/>
  <c r="T365" i="2"/>
  <c r="S365" i="2"/>
  <c r="S399" i="2"/>
  <c r="Q399" i="2"/>
  <c r="R399" i="2" s="1"/>
  <c r="T399" i="2"/>
  <c r="S202" i="2"/>
  <c r="Q202" i="2"/>
  <c r="R202" i="2" s="1"/>
  <c r="T202" i="2"/>
  <c r="S470" i="2"/>
  <c r="T470" i="2"/>
  <c r="Q470" i="2"/>
  <c r="R470" i="2" s="1"/>
  <c r="S415" i="2"/>
  <c r="T415" i="2"/>
  <c r="Q415" i="2"/>
  <c r="R415" i="2" s="1"/>
  <c r="S364" i="2"/>
  <c r="T364" i="2"/>
  <c r="Q364" i="2"/>
  <c r="R364" i="2" s="1"/>
  <c r="T474" i="2"/>
  <c r="S474" i="2"/>
  <c r="Q474" i="2"/>
  <c r="R474" i="2" s="1"/>
  <c r="Q418" i="2"/>
  <c r="R418" i="2" s="1"/>
  <c r="S418" i="2"/>
  <c r="T418" i="2"/>
  <c r="Q287" i="2"/>
  <c r="R287" i="2" s="1"/>
  <c r="S287" i="2"/>
  <c r="T287" i="2"/>
  <c r="Q337" i="2"/>
  <c r="R337" i="2" s="1"/>
  <c r="S337" i="2"/>
  <c r="T337" i="2"/>
  <c r="Q483" i="2"/>
  <c r="R483" i="2" s="1"/>
  <c r="T483" i="2"/>
  <c r="S483" i="2"/>
  <c r="T416" i="2"/>
  <c r="Q416" i="2"/>
  <c r="R416" i="2" s="1"/>
  <c r="S416" i="2"/>
  <c r="S433" i="2"/>
  <c r="T433" i="2"/>
  <c r="Q433" i="2"/>
  <c r="R433" i="2" s="1"/>
  <c r="Q553" i="2"/>
  <c r="R553" i="2" s="1"/>
  <c r="S553" i="2"/>
  <c r="T553" i="2"/>
  <c r="Q545" i="2"/>
  <c r="R545" i="2" s="1"/>
  <c r="S545" i="2"/>
  <c r="T545" i="2"/>
  <c r="Q537" i="2"/>
  <c r="R537" i="2" s="1"/>
  <c r="S537" i="2"/>
  <c r="T537" i="2"/>
  <c r="Q508" i="2"/>
  <c r="R508" i="2" s="1"/>
  <c r="S508" i="2"/>
  <c r="T508" i="2"/>
  <c r="Q444" i="2"/>
  <c r="R444" i="2" s="1"/>
  <c r="S444" i="2"/>
  <c r="T444" i="2"/>
  <c r="Q367" i="2"/>
  <c r="R367" i="2" s="1"/>
  <c r="S367" i="2"/>
  <c r="T367" i="2"/>
  <c r="Q308" i="2"/>
  <c r="R308" i="2" s="1"/>
  <c r="T308" i="2"/>
  <c r="S308" i="2"/>
  <c r="S404" i="2"/>
  <c r="Q404" i="2"/>
  <c r="R404" i="2" s="1"/>
  <c r="T404" i="2"/>
  <c r="Q349" i="2"/>
  <c r="R349" i="2" s="1"/>
  <c r="T349" i="2"/>
  <c r="S349" i="2"/>
  <c r="Q277" i="2"/>
  <c r="R277" i="2" s="1"/>
  <c r="S277" i="2"/>
  <c r="T277" i="2"/>
  <c r="Q348" i="2"/>
  <c r="R348" i="2" s="1"/>
  <c r="S348" i="2"/>
  <c r="T348" i="2"/>
  <c r="S197" i="2"/>
  <c r="Q197" i="2"/>
  <c r="R197" i="2" s="1"/>
  <c r="T197" i="2"/>
  <c r="Q353" i="2"/>
  <c r="R353" i="2" s="1"/>
  <c r="S353" i="2"/>
  <c r="T353" i="2"/>
  <c r="T274" i="2"/>
  <c r="Q274" i="2"/>
  <c r="R274" i="2" s="1"/>
  <c r="S274" i="2"/>
  <c r="Q249" i="2"/>
  <c r="R249" i="2" s="1"/>
  <c r="S249" i="2"/>
  <c r="T249" i="2"/>
  <c r="S374" i="2"/>
  <c r="T374" i="2"/>
  <c r="Q374" i="2"/>
  <c r="R374" i="2" s="1"/>
  <c r="Q334" i="2"/>
  <c r="R334" i="2" s="1"/>
  <c r="S334" i="2"/>
  <c r="T334" i="2"/>
  <c r="Q302" i="2"/>
  <c r="R302" i="2" s="1"/>
  <c r="T302" i="2"/>
  <c r="S302" i="2"/>
  <c r="T255" i="2"/>
  <c r="Q255" i="2"/>
  <c r="R255" i="2" s="1"/>
  <c r="S255" i="2"/>
  <c r="S201" i="2"/>
  <c r="T201" i="2"/>
  <c r="Q201" i="2"/>
  <c r="R201" i="2" s="1"/>
  <c r="S169" i="2"/>
  <c r="T169" i="2"/>
  <c r="Q169" i="2"/>
  <c r="R169" i="2" s="1"/>
  <c r="S183" i="2"/>
  <c r="T183" i="2"/>
  <c r="Q183" i="2"/>
  <c r="R183" i="2" s="1"/>
  <c r="S264" i="2"/>
  <c r="T264" i="2"/>
  <c r="Q264" i="2"/>
  <c r="R264" i="2" s="1"/>
  <c r="S185" i="2"/>
  <c r="T185" i="2"/>
  <c r="Q185" i="2"/>
  <c r="R185" i="2" s="1"/>
  <c r="S230" i="2"/>
  <c r="Q230" i="2"/>
  <c r="R230" i="2" s="1"/>
  <c r="T230" i="2"/>
  <c r="S163" i="2"/>
  <c r="Q163" i="2"/>
  <c r="R163" i="2" s="1"/>
  <c r="T163" i="2"/>
  <c r="S147" i="2"/>
  <c r="Q147" i="2"/>
  <c r="R147" i="2" s="1"/>
  <c r="T147" i="2"/>
  <c r="T67" i="2"/>
  <c r="O68" i="1" s="1"/>
  <c r="S67" i="2"/>
  <c r="M68" i="1" s="1"/>
  <c r="Q67" i="2"/>
  <c r="Q58" i="2"/>
  <c r="R58" i="2" s="1"/>
  <c r="T58" i="2"/>
  <c r="S58" i="2"/>
  <c r="M59" i="1" s="1"/>
  <c r="S166" i="2"/>
  <c r="T166" i="2"/>
  <c r="Q166" i="2"/>
  <c r="R166" i="2" s="1"/>
  <c r="S178" i="2"/>
  <c r="Q178" i="2"/>
  <c r="R178" i="2" s="1"/>
  <c r="T178" i="2"/>
  <c r="S173" i="2"/>
  <c r="Q173" i="2"/>
  <c r="R173" i="2" s="1"/>
  <c r="T173" i="2"/>
  <c r="S200" i="2"/>
  <c r="Q200" i="2"/>
  <c r="R200" i="2" s="1"/>
  <c r="T200" i="2"/>
  <c r="S82" i="2"/>
  <c r="M83" i="1" s="1"/>
  <c r="Q82" i="2"/>
  <c r="T82" i="2"/>
  <c r="O83" i="1" s="1"/>
  <c r="Q80" i="2"/>
  <c r="S80" i="2"/>
  <c r="M81" i="1" s="1"/>
  <c r="T80" i="2"/>
  <c r="O81" i="1" s="1"/>
  <c r="Q98" i="2"/>
  <c r="R98" i="2" s="1"/>
  <c r="S98" i="2"/>
  <c r="T98" i="2"/>
  <c r="T140" i="2"/>
  <c r="S140" i="2"/>
  <c r="Q140" i="2"/>
  <c r="R140" i="2" s="1"/>
  <c r="T132" i="2"/>
  <c r="Q132" i="2"/>
  <c r="R132" i="2" s="1"/>
  <c r="S132" i="2"/>
  <c r="S124" i="2"/>
  <c r="T124" i="2"/>
  <c r="Q124" i="2"/>
  <c r="R124" i="2" s="1"/>
  <c r="S116" i="2"/>
  <c r="T116" i="2"/>
  <c r="Q116" i="2"/>
  <c r="R116" i="2" s="1"/>
  <c r="Q105" i="2"/>
  <c r="R105" i="2" s="1"/>
  <c r="S105" i="2"/>
  <c r="T105" i="2"/>
  <c r="S78" i="2"/>
  <c r="M79" i="1" s="1"/>
  <c r="T78" i="2"/>
  <c r="O79" i="1" s="1"/>
  <c r="Q78" i="2"/>
  <c r="T52" i="2"/>
  <c r="Q52" i="2"/>
  <c r="R52" i="2" s="1"/>
  <c r="S52" i="2"/>
  <c r="M53" i="1" s="1"/>
  <c r="T74" i="2"/>
  <c r="O75" i="1" s="1"/>
  <c r="Q74" i="2"/>
  <c r="S74" i="2"/>
  <c r="M75" i="1" s="1"/>
  <c r="Q73" i="2"/>
  <c r="S73" i="2"/>
  <c r="M74" i="1" s="1"/>
  <c r="T73" i="2"/>
  <c r="O74" i="1" s="1"/>
  <c r="Q18" i="2"/>
  <c r="R18" i="2" s="1"/>
  <c r="S18" i="2"/>
  <c r="M19" i="1" s="1"/>
  <c r="T18" i="2"/>
  <c r="Q28" i="2"/>
  <c r="R28" i="2" s="1"/>
  <c r="T28" i="2"/>
  <c r="S28" i="2"/>
  <c r="M29" i="1" s="1"/>
  <c r="Q22" i="2"/>
  <c r="R22" i="2" s="1"/>
  <c r="S22" i="2"/>
  <c r="M23" i="1" s="1"/>
  <c r="T22" i="2"/>
  <c r="Q4" i="2"/>
  <c r="R4" i="2" s="1"/>
  <c r="S4" i="2"/>
  <c r="M5" i="1" s="1"/>
  <c r="T4" i="2"/>
  <c r="S511" i="2"/>
  <c r="T511" i="2"/>
  <c r="Q511" i="2"/>
  <c r="R511" i="2" s="1"/>
  <c r="Q469" i="2"/>
  <c r="R469" i="2" s="1"/>
  <c r="S469" i="2"/>
  <c r="T469" i="2"/>
  <c r="Q325" i="2"/>
  <c r="R325" i="2" s="1"/>
  <c r="S325" i="2"/>
  <c r="T325" i="2"/>
  <c r="T514" i="2"/>
  <c r="Q514" i="2"/>
  <c r="R514" i="2" s="1"/>
  <c r="S514" i="2"/>
  <c r="S425" i="2"/>
  <c r="T425" i="2"/>
  <c r="Q425" i="2"/>
  <c r="R425" i="2" s="1"/>
  <c r="Q550" i="2"/>
  <c r="R550" i="2" s="1"/>
  <c r="S550" i="2"/>
  <c r="T550" i="2"/>
  <c r="Q422" i="2"/>
  <c r="R422" i="2" s="1"/>
  <c r="T422" i="2"/>
  <c r="S422" i="2"/>
  <c r="Q317" i="2"/>
  <c r="R317" i="2" s="1"/>
  <c r="T317" i="2"/>
  <c r="S317" i="2"/>
  <c r="Q321" i="2"/>
  <c r="R321" i="2" s="1"/>
  <c r="T321" i="2"/>
  <c r="S321" i="2"/>
  <c r="Q354" i="2"/>
  <c r="R354" i="2" s="1"/>
  <c r="T354" i="2"/>
  <c r="S354" i="2"/>
  <c r="S148" i="2"/>
  <c r="T148" i="2"/>
  <c r="Q148" i="2"/>
  <c r="R148" i="2" s="1"/>
  <c r="S232" i="2"/>
  <c r="Q232" i="2"/>
  <c r="R232" i="2" s="1"/>
  <c r="T232" i="2"/>
  <c r="S196" i="2"/>
  <c r="T196" i="2"/>
  <c r="Q196" i="2"/>
  <c r="R196" i="2" s="1"/>
  <c r="S149" i="2"/>
  <c r="Q149" i="2"/>
  <c r="R149" i="2" s="1"/>
  <c r="T149" i="2"/>
  <c r="T91" i="2"/>
  <c r="Q91" i="2"/>
  <c r="R91" i="2" s="1"/>
  <c r="S91" i="2"/>
  <c r="T79" i="2"/>
  <c r="O80" i="1" s="1"/>
  <c r="Q79" i="2"/>
  <c r="S79" i="2"/>
  <c r="M80" i="1" s="1"/>
  <c r="T61" i="2"/>
  <c r="Q61" i="2"/>
  <c r="R61" i="2" s="1"/>
  <c r="S61" i="2"/>
  <c r="M62" i="1" s="1"/>
  <c r="S455" i="2"/>
  <c r="T455" i="2"/>
  <c r="Q455" i="2"/>
  <c r="R455" i="2" s="1"/>
  <c r="T496" i="2"/>
  <c r="Q496" i="2"/>
  <c r="R496" i="2" s="1"/>
  <c r="S496" i="2"/>
  <c r="Q445" i="2"/>
  <c r="R445" i="2" s="1"/>
  <c r="T445" i="2"/>
  <c r="S445" i="2"/>
  <c r="Q320" i="2"/>
  <c r="R320" i="2" s="1"/>
  <c r="S320" i="2"/>
  <c r="T320" i="2"/>
  <c r="T397" i="2"/>
  <c r="Q397" i="2"/>
  <c r="R397" i="2" s="1"/>
  <c r="S397" i="2"/>
  <c r="Q557" i="2"/>
  <c r="R557" i="2" s="1"/>
  <c r="T557" i="2"/>
  <c r="S557" i="2"/>
  <c r="Q476" i="2"/>
  <c r="R476" i="2" s="1"/>
  <c r="T476" i="2"/>
  <c r="S476" i="2"/>
  <c r="S377" i="2"/>
  <c r="T377" i="2"/>
  <c r="Q377" i="2"/>
  <c r="R377" i="2" s="1"/>
  <c r="Q393" i="2"/>
  <c r="R393" i="2" s="1"/>
  <c r="S393" i="2"/>
  <c r="T393" i="2"/>
  <c r="Q318" i="2"/>
  <c r="R318" i="2" s="1"/>
  <c r="T318" i="2"/>
  <c r="S318" i="2"/>
  <c r="S245" i="2"/>
  <c r="Q245" i="2"/>
  <c r="R245" i="2" s="1"/>
  <c r="T245" i="2"/>
  <c r="S213" i="2"/>
  <c r="Q213" i="2"/>
  <c r="R213" i="2" s="1"/>
  <c r="T213" i="2"/>
  <c r="S198" i="2"/>
  <c r="T198" i="2"/>
  <c r="Q198" i="2"/>
  <c r="R198" i="2" s="1"/>
  <c r="S168" i="2"/>
  <c r="Q168" i="2"/>
  <c r="R168" i="2" s="1"/>
  <c r="T168" i="2"/>
  <c r="T128" i="2"/>
  <c r="S128" i="2"/>
  <c r="Q128" i="2"/>
  <c r="R128" i="2" s="1"/>
  <c r="T34" i="2"/>
  <c r="Q34" i="2"/>
  <c r="R34" i="2" s="1"/>
  <c r="S34" i="2"/>
  <c r="M35" i="1" s="1"/>
  <c r="Q8" i="2"/>
  <c r="R8" i="2" s="1"/>
  <c r="S8" i="2"/>
  <c r="M9" i="1" s="1"/>
  <c r="T8" i="2"/>
  <c r="T389" i="2"/>
  <c r="Q389" i="2"/>
  <c r="R389" i="2" s="1"/>
  <c r="S389" i="2"/>
  <c r="S247" i="2"/>
  <c r="T247" i="2"/>
  <c r="Q247" i="2"/>
  <c r="R247" i="2" s="1"/>
  <c r="S494" i="2"/>
  <c r="T494" i="2"/>
  <c r="Q494" i="2"/>
  <c r="R494" i="2" s="1"/>
  <c r="Q434" i="2"/>
  <c r="R434" i="2" s="1"/>
  <c r="T434" i="2"/>
  <c r="S434" i="2"/>
  <c r="Q443" i="2"/>
  <c r="R443" i="2" s="1"/>
  <c r="S443" i="2"/>
  <c r="T443" i="2"/>
  <c r="Q532" i="2"/>
  <c r="R532" i="2" s="1"/>
  <c r="T532" i="2"/>
  <c r="S532" i="2"/>
  <c r="S210" i="2"/>
  <c r="T210" i="2"/>
  <c r="Q210" i="2"/>
  <c r="R210" i="2" s="1"/>
  <c r="Q292" i="2"/>
  <c r="R292" i="2" s="1"/>
  <c r="T292" i="2"/>
  <c r="S292" i="2"/>
  <c r="S227" i="2"/>
  <c r="Q227" i="2"/>
  <c r="R227" i="2" s="1"/>
  <c r="T227" i="2"/>
  <c r="S269" i="2"/>
  <c r="T269" i="2"/>
  <c r="Q269" i="2"/>
  <c r="R269" i="2" s="1"/>
  <c r="S188" i="2"/>
  <c r="T188" i="2"/>
  <c r="Q188" i="2"/>
  <c r="R188" i="2" s="1"/>
  <c r="S179" i="2"/>
  <c r="Q179" i="2"/>
  <c r="R179" i="2" s="1"/>
  <c r="T179" i="2"/>
  <c r="Q90" i="2"/>
  <c r="R90" i="2" s="1"/>
  <c r="T90" i="2"/>
  <c r="S90" i="2"/>
  <c r="T60" i="2"/>
  <c r="Q60" i="2"/>
  <c r="R60" i="2" s="1"/>
  <c r="S60" i="2"/>
  <c r="M61" i="1" s="1"/>
  <c r="S143" i="2"/>
  <c r="T143" i="2"/>
  <c r="Q143" i="2"/>
  <c r="R143" i="2" s="1"/>
  <c r="S119" i="2"/>
  <c r="T119" i="2"/>
  <c r="Q119" i="2"/>
  <c r="R119" i="2" s="1"/>
  <c r="Q19" i="2"/>
  <c r="R19" i="2" s="1"/>
  <c r="S19" i="2"/>
  <c r="M20" i="1" s="1"/>
  <c r="T19" i="2"/>
  <c r="Q26" i="2"/>
  <c r="R26" i="2" s="1"/>
  <c r="S26" i="2"/>
  <c r="M27" i="1" s="1"/>
  <c r="T26" i="2"/>
  <c r="T53" i="2"/>
  <c r="Q53" i="2"/>
  <c r="R53" i="2" s="1"/>
  <c r="S53" i="2"/>
  <c r="M54" i="1" s="1"/>
  <c r="Q32" i="2"/>
  <c r="R32" i="2" s="1"/>
  <c r="S32" i="2"/>
  <c r="M33" i="1" s="1"/>
  <c r="T32" i="2"/>
  <c r="Q7" i="2"/>
  <c r="R7" i="2" s="1"/>
  <c r="S7" i="2"/>
  <c r="M8" i="1" s="1"/>
  <c r="T7" i="2"/>
  <c r="Q345" i="2"/>
  <c r="R345" i="2" s="1"/>
  <c r="T345" i="2"/>
  <c r="S345" i="2"/>
  <c r="T520" i="2"/>
  <c r="Q520" i="2"/>
  <c r="R520" i="2" s="1"/>
  <c r="S520" i="2"/>
  <c r="S486" i="2"/>
  <c r="T486" i="2"/>
  <c r="Q486" i="2"/>
  <c r="R486" i="2" s="1"/>
  <c r="Q426" i="2"/>
  <c r="R426" i="2" s="1"/>
  <c r="T426" i="2"/>
  <c r="S426" i="2"/>
  <c r="Q435" i="2"/>
  <c r="R435" i="2" s="1"/>
  <c r="T435" i="2"/>
  <c r="S435" i="2"/>
  <c r="Q539" i="2"/>
  <c r="R539" i="2" s="1"/>
  <c r="S539" i="2"/>
  <c r="T539" i="2"/>
  <c r="Q327" i="2"/>
  <c r="R327" i="2" s="1"/>
  <c r="S327" i="2"/>
  <c r="T327" i="2"/>
  <c r="T384" i="2"/>
  <c r="Q384" i="2"/>
  <c r="R384" i="2" s="1"/>
  <c r="S384" i="2"/>
  <c r="T270" i="2"/>
  <c r="S270" i="2"/>
  <c r="Q270" i="2"/>
  <c r="R270" i="2" s="1"/>
  <c r="Q279" i="2"/>
  <c r="R279" i="2" s="1"/>
  <c r="S279" i="2"/>
  <c r="T279" i="2"/>
  <c r="T94" i="2"/>
  <c r="S94" i="2"/>
  <c r="Q94" i="2"/>
  <c r="R94" i="2" s="1"/>
  <c r="S159" i="2"/>
  <c r="T159" i="2"/>
  <c r="Q159" i="2"/>
  <c r="R159" i="2" s="1"/>
  <c r="Q66" i="2"/>
  <c r="T66" i="2"/>
  <c r="O67" i="1" s="1"/>
  <c r="S66" i="2"/>
  <c r="M67" i="1" s="1"/>
  <c r="T134" i="2"/>
  <c r="Q134" i="2"/>
  <c r="R134" i="2" s="1"/>
  <c r="S134" i="2"/>
  <c r="S81" i="2"/>
  <c r="M82" i="1" s="1"/>
  <c r="T81" i="2"/>
  <c r="O82" i="1" s="1"/>
  <c r="Q81" i="2"/>
  <c r="Q35" i="2"/>
  <c r="R35" i="2" s="1"/>
  <c r="S35" i="2"/>
  <c r="M36" i="1" s="1"/>
  <c r="T35" i="2"/>
  <c r="T405" i="2"/>
  <c r="Q405" i="2"/>
  <c r="R405" i="2" s="1"/>
  <c r="S405" i="2"/>
  <c r="Q307" i="2"/>
  <c r="R307" i="2" s="1"/>
  <c r="S307" i="2"/>
  <c r="T307" i="2"/>
  <c r="Q485" i="2"/>
  <c r="R485" i="2" s="1"/>
  <c r="S485" i="2"/>
  <c r="T485" i="2"/>
  <c r="T504" i="2"/>
  <c r="Q504" i="2"/>
  <c r="R504" i="2" s="1"/>
  <c r="S504" i="2"/>
  <c r="Q372" i="2"/>
  <c r="R372" i="2" s="1"/>
  <c r="S372" i="2"/>
  <c r="T372" i="2"/>
  <c r="S527" i="2"/>
  <c r="T527" i="2"/>
  <c r="Q527" i="2"/>
  <c r="R527" i="2" s="1"/>
  <c r="Q343" i="2"/>
  <c r="R343" i="2" s="1"/>
  <c r="S343" i="2"/>
  <c r="T343" i="2"/>
  <c r="T373" i="2"/>
  <c r="Q373" i="2"/>
  <c r="R373" i="2" s="1"/>
  <c r="S373" i="2"/>
  <c r="S526" i="2"/>
  <c r="T526" i="2"/>
  <c r="Q526" i="2"/>
  <c r="R526" i="2" s="1"/>
  <c r="S462" i="2"/>
  <c r="T462" i="2"/>
  <c r="Q462" i="2"/>
  <c r="R462" i="2" s="1"/>
  <c r="T413" i="2"/>
  <c r="Q413" i="2"/>
  <c r="R413" i="2" s="1"/>
  <c r="S413" i="2"/>
  <c r="T530" i="2"/>
  <c r="Q530" i="2"/>
  <c r="R530" i="2" s="1"/>
  <c r="S530" i="2"/>
  <c r="T466" i="2"/>
  <c r="S466" i="2"/>
  <c r="Q466" i="2"/>
  <c r="R466" i="2" s="1"/>
  <c r="Q414" i="2"/>
  <c r="R414" i="2" s="1"/>
  <c r="T414" i="2"/>
  <c r="S414" i="2"/>
  <c r="T262" i="2"/>
  <c r="Q262" i="2"/>
  <c r="R262" i="2" s="1"/>
  <c r="S262" i="2"/>
  <c r="Q335" i="2"/>
  <c r="R335" i="2" s="1"/>
  <c r="S335" i="2"/>
  <c r="T335" i="2"/>
  <c r="Q475" i="2"/>
  <c r="R475" i="2" s="1"/>
  <c r="T475" i="2"/>
  <c r="S475" i="2"/>
  <c r="Q402" i="2"/>
  <c r="R402" i="2" s="1"/>
  <c r="S402" i="2"/>
  <c r="T402" i="2"/>
  <c r="Q560" i="2"/>
  <c r="R560" i="2" s="1"/>
  <c r="S560" i="2"/>
  <c r="T560" i="2"/>
  <c r="Q552" i="2"/>
  <c r="R552" i="2" s="1"/>
  <c r="S552" i="2"/>
  <c r="T552" i="2"/>
  <c r="Q544" i="2"/>
  <c r="R544" i="2" s="1"/>
  <c r="S544" i="2"/>
  <c r="T544" i="2"/>
  <c r="Q536" i="2"/>
  <c r="R536" i="2" s="1"/>
  <c r="S536" i="2"/>
  <c r="T536" i="2"/>
  <c r="Q500" i="2"/>
  <c r="R500" i="2" s="1"/>
  <c r="S500" i="2"/>
  <c r="T500" i="2"/>
  <c r="Q436" i="2"/>
  <c r="R436" i="2" s="1"/>
  <c r="S436" i="2"/>
  <c r="T436" i="2"/>
  <c r="Q328" i="2"/>
  <c r="R328" i="2" s="1"/>
  <c r="T328" i="2"/>
  <c r="S328" i="2"/>
  <c r="Q303" i="2"/>
  <c r="R303" i="2" s="1"/>
  <c r="S303" i="2"/>
  <c r="T303" i="2"/>
  <c r="S396" i="2"/>
  <c r="T396" i="2"/>
  <c r="Q396" i="2"/>
  <c r="R396" i="2" s="1"/>
  <c r="Q347" i="2"/>
  <c r="R347" i="2" s="1"/>
  <c r="S347" i="2"/>
  <c r="T347" i="2"/>
  <c r="T275" i="2"/>
  <c r="Q275" i="2"/>
  <c r="R275" i="2" s="1"/>
  <c r="S275" i="2"/>
  <c r="Q333" i="2"/>
  <c r="R333" i="2" s="1"/>
  <c r="T333" i="2"/>
  <c r="S333" i="2"/>
  <c r="S417" i="2"/>
  <c r="T417" i="2"/>
  <c r="Q417" i="2"/>
  <c r="R417" i="2" s="1"/>
  <c r="Q351" i="2"/>
  <c r="R351" i="2" s="1"/>
  <c r="S351" i="2"/>
  <c r="T351" i="2"/>
  <c r="T266" i="2"/>
  <c r="Q266" i="2"/>
  <c r="R266" i="2" s="1"/>
  <c r="S266" i="2"/>
  <c r="Q243" i="2"/>
  <c r="R243" i="2" s="1"/>
  <c r="S243" i="2"/>
  <c r="T243" i="2"/>
  <c r="S366" i="2"/>
  <c r="T366" i="2"/>
  <c r="Q366" i="2"/>
  <c r="R366" i="2" s="1"/>
  <c r="Q330" i="2"/>
  <c r="R330" i="2" s="1"/>
  <c r="S330" i="2"/>
  <c r="T330" i="2"/>
  <c r="Q298" i="2"/>
  <c r="R298" i="2" s="1"/>
  <c r="T298" i="2"/>
  <c r="S298" i="2"/>
  <c r="S171" i="2"/>
  <c r="Q171" i="2"/>
  <c r="R171" i="2" s="1"/>
  <c r="T171" i="2"/>
  <c r="S193" i="2"/>
  <c r="T193" i="2"/>
  <c r="Q193" i="2"/>
  <c r="R193" i="2" s="1"/>
  <c r="S151" i="2"/>
  <c r="T151" i="2"/>
  <c r="Q151" i="2"/>
  <c r="R151" i="2" s="1"/>
  <c r="Q276" i="2"/>
  <c r="R276" i="2" s="1"/>
  <c r="T276" i="2"/>
  <c r="S276" i="2"/>
  <c r="T260" i="2"/>
  <c r="S260" i="2"/>
  <c r="Q260" i="2"/>
  <c r="R260" i="2" s="1"/>
  <c r="S153" i="2"/>
  <c r="T153" i="2"/>
  <c r="Q153" i="2"/>
  <c r="R153" i="2" s="1"/>
  <c r="S221" i="2"/>
  <c r="T221" i="2"/>
  <c r="Q221" i="2"/>
  <c r="R221" i="2" s="1"/>
  <c r="T99" i="2"/>
  <c r="Q99" i="2"/>
  <c r="R99" i="2" s="1"/>
  <c r="S99" i="2"/>
  <c r="Q113" i="2"/>
  <c r="R113" i="2" s="1"/>
  <c r="T113" i="2"/>
  <c r="S113" i="2"/>
  <c r="S224" i="2"/>
  <c r="Q224" i="2"/>
  <c r="R224" i="2" s="1"/>
  <c r="T224" i="2"/>
  <c r="S222" i="2"/>
  <c r="Q222" i="2"/>
  <c r="R222" i="2" s="1"/>
  <c r="T222" i="2"/>
  <c r="S158" i="2"/>
  <c r="T158" i="2"/>
  <c r="Q158" i="2"/>
  <c r="R158" i="2" s="1"/>
  <c r="S170" i="2"/>
  <c r="Q170" i="2"/>
  <c r="R170" i="2" s="1"/>
  <c r="T170" i="2"/>
  <c r="S165" i="2"/>
  <c r="Q165" i="2"/>
  <c r="R165" i="2" s="1"/>
  <c r="T165" i="2"/>
  <c r="S192" i="2"/>
  <c r="T192" i="2"/>
  <c r="Q192" i="2"/>
  <c r="R192" i="2" s="1"/>
  <c r="Q112" i="2"/>
  <c r="R112" i="2" s="1"/>
  <c r="S112" i="2"/>
  <c r="T112" i="2"/>
  <c r="Q62" i="2"/>
  <c r="S62" i="2"/>
  <c r="M63" i="1" s="1"/>
  <c r="T62" i="2"/>
  <c r="O63" i="1" s="1"/>
  <c r="T84" i="2"/>
  <c r="O85" i="1" s="1"/>
  <c r="Q84" i="2"/>
  <c r="S84" i="2"/>
  <c r="M85" i="1" s="1"/>
  <c r="S139" i="2"/>
  <c r="T139" i="2"/>
  <c r="Q139" i="2"/>
  <c r="R139" i="2" s="1"/>
  <c r="Q131" i="2"/>
  <c r="R131" i="2" s="1"/>
  <c r="S131" i="2"/>
  <c r="T131" i="2"/>
  <c r="Q123" i="2"/>
  <c r="R123" i="2" s="1"/>
  <c r="S123" i="2"/>
  <c r="T123" i="2"/>
  <c r="Q115" i="2"/>
  <c r="R115" i="2" s="1"/>
  <c r="S115" i="2"/>
  <c r="T115" i="2"/>
  <c r="Q101" i="2"/>
  <c r="R101" i="2" s="1"/>
  <c r="T101" i="2"/>
  <c r="S101" i="2"/>
  <c r="T63" i="2"/>
  <c r="O64" i="1" s="1"/>
  <c r="Q63" i="2"/>
  <c r="S63" i="2"/>
  <c r="M64" i="1" s="1"/>
  <c r="S47" i="2"/>
  <c r="M48" i="1" s="1"/>
  <c r="T47" i="2"/>
  <c r="Q47" i="2"/>
  <c r="R47" i="2" s="1"/>
  <c r="T59" i="2"/>
  <c r="Q59" i="2"/>
  <c r="R59" i="2" s="1"/>
  <c r="S59" i="2"/>
  <c r="M60" i="1" s="1"/>
  <c r="Q69" i="2"/>
  <c r="T69" i="2"/>
  <c r="O70" i="1" s="1"/>
  <c r="S69" i="2"/>
  <c r="M70" i="1" s="1"/>
  <c r="Q15" i="2"/>
  <c r="R15" i="2" s="1"/>
  <c r="T15" i="2"/>
  <c r="S15" i="2"/>
  <c r="M16" i="1" s="1"/>
  <c r="Q20" i="2"/>
  <c r="R20" i="2" s="1"/>
  <c r="S20" i="2"/>
  <c r="M21" i="1" s="1"/>
  <c r="T20" i="2"/>
  <c r="Q14" i="2"/>
  <c r="R14" i="2" s="1"/>
  <c r="S14" i="2"/>
  <c r="M15" i="1" s="1"/>
  <c r="T14" i="2"/>
  <c r="Q3" i="2"/>
  <c r="R3" i="2" s="1"/>
  <c r="S3" i="2"/>
  <c r="M4" i="1" s="1"/>
  <c r="T3" i="2"/>
  <c r="T2" i="2"/>
  <c r="O3" i="1" s="1"/>
  <c r="S2" i="2"/>
  <c r="M3" i="1" s="1"/>
  <c r="R79" i="2" l="1"/>
  <c r="N80" i="1"/>
  <c r="R71" i="2"/>
  <c r="U71" i="2" s="1"/>
  <c r="Z71" i="2" s="1"/>
  <c r="N72" i="1"/>
  <c r="R83" i="2"/>
  <c r="N84" i="1"/>
  <c r="R62" i="2"/>
  <c r="V61" i="2" s="1"/>
  <c r="Q62" i="1" s="1"/>
  <c r="N63" i="1"/>
  <c r="R68" i="2"/>
  <c r="N69" i="1"/>
  <c r="R63" i="2"/>
  <c r="N64" i="1"/>
  <c r="R78" i="2"/>
  <c r="V78" i="2" s="1"/>
  <c r="Q79" i="1" s="1"/>
  <c r="N79" i="1"/>
  <c r="R76" i="2"/>
  <c r="U75" i="2" s="1"/>
  <c r="Z75" i="2" s="1"/>
  <c r="N77" i="1"/>
  <c r="R75" i="2"/>
  <c r="N76" i="1"/>
  <c r="R64" i="2"/>
  <c r="U63" i="2" s="1"/>
  <c r="Z63" i="2" s="1"/>
  <c r="N65" i="1"/>
  <c r="R77" i="2"/>
  <c r="N78" i="1"/>
  <c r="R69" i="2"/>
  <c r="V68" i="2" s="1"/>
  <c r="Q69" i="1" s="1"/>
  <c r="N70" i="1"/>
  <c r="R81" i="2"/>
  <c r="N82" i="1"/>
  <c r="R66" i="2"/>
  <c r="U65" i="2" s="1"/>
  <c r="Z65" i="2" s="1"/>
  <c r="N67" i="1"/>
  <c r="R73" i="2"/>
  <c r="N74" i="1"/>
  <c r="R82" i="2"/>
  <c r="U81" i="2" s="1"/>
  <c r="Z81" i="2" s="1"/>
  <c r="N83" i="1"/>
  <c r="R72" i="2"/>
  <c r="N73" i="1"/>
  <c r="R80" i="2"/>
  <c r="N81" i="1"/>
  <c r="R70" i="2"/>
  <c r="N71" i="1"/>
  <c r="R84" i="2"/>
  <c r="U84" i="2" s="1"/>
  <c r="Z84" i="2" s="1"/>
  <c r="N85" i="1"/>
  <c r="R67" i="2"/>
  <c r="N68" i="1"/>
  <c r="R65" i="2"/>
  <c r="U64" i="2" s="1"/>
  <c r="Z64" i="2" s="1"/>
  <c r="N66" i="1"/>
  <c r="R74" i="2"/>
  <c r="V74" i="2" s="1"/>
  <c r="Q75" i="1" s="1"/>
  <c r="N75" i="1"/>
  <c r="V87" i="2"/>
  <c r="U87" i="2"/>
  <c r="Z87" i="2" s="1"/>
  <c r="U194" i="2"/>
  <c r="Z194" i="2" s="1"/>
  <c r="V194" i="2"/>
  <c r="U509" i="2"/>
  <c r="V509" i="2"/>
  <c r="V221" i="2"/>
  <c r="U221" i="2"/>
  <c r="Z221" i="2" s="1"/>
  <c r="U395" i="2"/>
  <c r="Z395" i="2" s="1"/>
  <c r="V395" i="2"/>
  <c r="U485" i="2"/>
  <c r="Z485" i="2" s="1"/>
  <c r="V485" i="2"/>
  <c r="U118" i="2"/>
  <c r="Z118" i="2" s="1"/>
  <c r="V118" i="2"/>
  <c r="U291" i="2"/>
  <c r="Z291" i="2" s="1"/>
  <c r="V291" i="2"/>
  <c r="V167" i="2"/>
  <c r="U167" i="2"/>
  <c r="Z167" i="2" s="1"/>
  <c r="V454" i="2"/>
  <c r="U454" i="2"/>
  <c r="Z454" i="2" s="1"/>
  <c r="U21" i="2"/>
  <c r="Z21" i="2" s="1"/>
  <c r="V21" i="2"/>
  <c r="Q22" i="1" s="1"/>
  <c r="V403" i="2"/>
  <c r="U403" i="2"/>
  <c r="Z403" i="2" s="1"/>
  <c r="V189" i="2"/>
  <c r="U189" i="2"/>
  <c r="Z189" i="2" s="1"/>
  <c r="U41" i="2"/>
  <c r="Z41" i="2" s="1"/>
  <c r="V41" i="2"/>
  <c r="Q42" i="1" s="1"/>
  <c r="V400" i="2"/>
  <c r="U400" i="2"/>
  <c r="Z400" i="2" s="1"/>
  <c r="U267" i="2"/>
  <c r="Z267" i="2" s="1"/>
  <c r="V267" i="2"/>
  <c r="U250" i="2"/>
  <c r="Z250" i="2" s="1"/>
  <c r="V250" i="2"/>
  <c r="V314" i="2"/>
  <c r="U314" i="2"/>
  <c r="Z314" i="2" s="1"/>
  <c r="V407" i="2"/>
  <c r="U407" i="2"/>
  <c r="Z407" i="2" s="1"/>
  <c r="U141" i="2"/>
  <c r="Z141" i="2" s="1"/>
  <c r="V141" i="2"/>
  <c r="U190" i="2"/>
  <c r="Z190" i="2" s="1"/>
  <c r="V190" i="2"/>
  <c r="V530" i="2"/>
  <c r="U530" i="2"/>
  <c r="V394" i="2"/>
  <c r="U394" i="2"/>
  <c r="Z394" i="2" s="1"/>
  <c r="U14" i="2"/>
  <c r="Z14" i="2" s="1"/>
  <c r="V14" i="2"/>
  <c r="Q15" i="1" s="1"/>
  <c r="U61" i="2"/>
  <c r="Z61" i="2" s="1"/>
  <c r="V157" i="2"/>
  <c r="U157" i="2"/>
  <c r="Z157" i="2" s="1"/>
  <c r="U275" i="2"/>
  <c r="Z275" i="2" s="1"/>
  <c r="V275" i="2"/>
  <c r="U170" i="2"/>
  <c r="Z170" i="2" s="1"/>
  <c r="V170" i="2"/>
  <c r="U327" i="2"/>
  <c r="Z327" i="2" s="1"/>
  <c r="V327" i="2"/>
  <c r="V535" i="2"/>
  <c r="U535" i="2"/>
  <c r="V474" i="2"/>
  <c r="U474" i="2"/>
  <c r="Z474" i="2" s="1"/>
  <c r="U529" i="2"/>
  <c r="V529" i="2"/>
  <c r="U525" i="2"/>
  <c r="V525" i="2"/>
  <c r="U503" i="2"/>
  <c r="V503" i="2"/>
  <c r="V538" i="2"/>
  <c r="U538" i="2"/>
  <c r="U344" i="2"/>
  <c r="Z344" i="2" s="1"/>
  <c r="V344" i="2"/>
  <c r="U531" i="2"/>
  <c r="V531" i="2"/>
  <c r="U388" i="2"/>
  <c r="Z388" i="2" s="1"/>
  <c r="V388" i="2"/>
  <c r="U212" i="2"/>
  <c r="Z212" i="2" s="1"/>
  <c r="V212" i="2"/>
  <c r="U475" i="2"/>
  <c r="Z475" i="2" s="1"/>
  <c r="V475" i="2"/>
  <c r="V319" i="2"/>
  <c r="U319" i="2"/>
  <c r="Z319" i="2" s="1"/>
  <c r="U495" i="2"/>
  <c r="Z495" i="2" s="1"/>
  <c r="V495" i="2"/>
  <c r="U316" i="2"/>
  <c r="Z316" i="2" s="1"/>
  <c r="V316" i="2"/>
  <c r="U17" i="2"/>
  <c r="Z17" i="2" s="1"/>
  <c r="V17" i="2"/>
  <c r="Q18" i="1" s="1"/>
  <c r="U348" i="2"/>
  <c r="Z348" i="2" s="1"/>
  <c r="V348" i="2"/>
  <c r="U366" i="2"/>
  <c r="Z366" i="2" s="1"/>
  <c r="V366" i="2"/>
  <c r="U363" i="2"/>
  <c r="Z363" i="2" s="1"/>
  <c r="V363" i="2"/>
  <c r="V201" i="2"/>
  <c r="U201" i="2"/>
  <c r="Z201" i="2" s="1"/>
  <c r="U528" i="2"/>
  <c r="V528" i="2"/>
  <c r="V516" i="2"/>
  <c r="U516" i="2"/>
  <c r="U422" i="2"/>
  <c r="Z422" i="2" s="1"/>
  <c r="V422" i="2"/>
  <c r="U16" i="2"/>
  <c r="Z16" i="2" s="1"/>
  <c r="V16" i="2"/>
  <c r="Q17" i="1" s="1"/>
  <c r="V514" i="2"/>
  <c r="U514" i="2"/>
  <c r="U358" i="2"/>
  <c r="Z358" i="2" s="1"/>
  <c r="V358" i="2"/>
  <c r="V55" i="2"/>
  <c r="Q56" i="1" s="1"/>
  <c r="U55" i="2"/>
  <c r="Z55" i="2" s="1"/>
  <c r="U116" i="2"/>
  <c r="Z116" i="2" s="1"/>
  <c r="V116" i="2"/>
  <c r="V107" i="2"/>
  <c r="U107" i="2"/>
  <c r="Z107" i="2" s="1"/>
  <c r="U154" i="2"/>
  <c r="Z154" i="2" s="1"/>
  <c r="V154" i="2"/>
  <c r="V211" i="2"/>
  <c r="U211" i="2"/>
  <c r="Z211" i="2" s="1"/>
  <c r="V198" i="2"/>
  <c r="U198" i="2"/>
  <c r="Z198" i="2" s="1"/>
  <c r="U451" i="2"/>
  <c r="Z451" i="2" s="1"/>
  <c r="V451" i="2"/>
  <c r="V227" i="2"/>
  <c r="U227" i="2"/>
  <c r="Z227" i="2" s="1"/>
  <c r="U338" i="2"/>
  <c r="Z338" i="2" s="1"/>
  <c r="V338" i="2"/>
  <c r="V418" i="2"/>
  <c r="U418" i="2"/>
  <c r="Z418" i="2" s="1"/>
  <c r="U304" i="2"/>
  <c r="Z304" i="2" s="1"/>
  <c r="V304" i="2"/>
  <c r="U356" i="2"/>
  <c r="Z356" i="2" s="1"/>
  <c r="V356" i="2"/>
  <c r="U390" i="2"/>
  <c r="Z390" i="2" s="1"/>
  <c r="V390" i="2"/>
  <c r="V439" i="2"/>
  <c r="U439" i="2"/>
  <c r="Z439" i="2" s="1"/>
  <c r="U32" i="2"/>
  <c r="Z32" i="2" s="1"/>
  <c r="V32" i="2"/>
  <c r="Q33" i="1" s="1"/>
  <c r="V159" i="2"/>
  <c r="U159" i="2"/>
  <c r="Z159" i="2" s="1"/>
  <c r="V103" i="2"/>
  <c r="U103" i="2"/>
  <c r="Z103" i="2" s="1"/>
  <c r="U384" i="2"/>
  <c r="Z384" i="2" s="1"/>
  <c r="V384" i="2"/>
  <c r="U256" i="2"/>
  <c r="Z256" i="2" s="1"/>
  <c r="V256" i="2"/>
  <c r="U40" i="2"/>
  <c r="Z40" i="2" s="1"/>
  <c r="V40" i="2"/>
  <c r="Q41" i="1" s="1"/>
  <c r="U445" i="2"/>
  <c r="Z445" i="2" s="1"/>
  <c r="V445" i="2"/>
  <c r="U9" i="2"/>
  <c r="Z9" i="2" s="1"/>
  <c r="V9" i="2"/>
  <c r="Q10" i="1" s="1"/>
  <c r="V95" i="2"/>
  <c r="U95" i="2"/>
  <c r="Z95" i="2" s="1"/>
  <c r="V50" i="2"/>
  <c r="Q51" i="1" s="1"/>
  <c r="U50" i="2"/>
  <c r="Z50" i="2" s="1"/>
  <c r="U156" i="2"/>
  <c r="Z156" i="2" s="1"/>
  <c r="V156" i="2"/>
  <c r="V45" i="2"/>
  <c r="Q46" i="1" s="1"/>
  <c r="U45" i="2"/>
  <c r="Z45" i="2" s="1"/>
  <c r="V101" i="2"/>
  <c r="U101" i="2"/>
  <c r="Z101" i="2" s="1"/>
  <c r="V232" i="2"/>
  <c r="U232" i="2"/>
  <c r="Z232" i="2" s="1"/>
  <c r="V357" i="2"/>
  <c r="U357" i="2"/>
  <c r="Z357" i="2" s="1"/>
  <c r="V558" i="2"/>
  <c r="U558" i="2"/>
  <c r="U351" i="2"/>
  <c r="Z351" i="2" s="1"/>
  <c r="V351" i="2"/>
  <c r="V54" i="2"/>
  <c r="Q55" i="1" s="1"/>
  <c r="U54" i="2"/>
  <c r="Z54" i="2" s="1"/>
  <c r="V163" i="2"/>
  <c r="U163" i="2"/>
  <c r="Z163" i="2" s="1"/>
  <c r="V362" i="2"/>
  <c r="U362" i="2"/>
  <c r="Z362" i="2" s="1"/>
  <c r="U339" i="2"/>
  <c r="Z339" i="2" s="1"/>
  <c r="V339" i="2"/>
  <c r="V431" i="2"/>
  <c r="U431" i="2"/>
  <c r="Z431" i="2" s="1"/>
  <c r="U279" i="2"/>
  <c r="Z279" i="2" s="1"/>
  <c r="V279" i="2"/>
  <c r="U13" i="2"/>
  <c r="Z13" i="2" s="1"/>
  <c r="V13" i="2"/>
  <c r="Q14" i="1" s="1"/>
  <c r="V46" i="2"/>
  <c r="Q47" i="1" s="1"/>
  <c r="U46" i="2"/>
  <c r="Z46" i="2" s="1"/>
  <c r="V114" i="2"/>
  <c r="U114" i="2"/>
  <c r="Z114" i="2" s="1"/>
  <c r="U164" i="2"/>
  <c r="Z164" i="2" s="1"/>
  <c r="V164" i="2"/>
  <c r="V112" i="2"/>
  <c r="U112" i="2"/>
  <c r="Z112" i="2" s="1"/>
  <c r="U265" i="2"/>
  <c r="Z265" i="2" s="1"/>
  <c r="V265" i="2"/>
  <c r="U332" i="2"/>
  <c r="Z332" i="2" s="1"/>
  <c r="V332" i="2"/>
  <c r="V559" i="2"/>
  <c r="V560" i="2"/>
  <c r="U560" i="2"/>
  <c r="U559" i="2"/>
  <c r="U413" i="2"/>
  <c r="Z413" i="2" s="1"/>
  <c r="V413" i="2"/>
  <c r="U526" i="2"/>
  <c r="V526" i="2"/>
  <c r="V484" i="2"/>
  <c r="U484" i="2"/>
  <c r="Z484" i="2" s="1"/>
  <c r="U404" i="2"/>
  <c r="Z404" i="2" s="1"/>
  <c r="V404" i="2"/>
  <c r="U269" i="2"/>
  <c r="Z269" i="2" s="1"/>
  <c r="V269" i="2"/>
  <c r="V59" i="2"/>
  <c r="Q60" i="1" s="1"/>
  <c r="U59" i="2"/>
  <c r="Z59" i="2" s="1"/>
  <c r="U187" i="2"/>
  <c r="Z187" i="2" s="1"/>
  <c r="V187" i="2"/>
  <c r="V493" i="2"/>
  <c r="U493" i="2"/>
  <c r="Z493" i="2" s="1"/>
  <c r="U7" i="2"/>
  <c r="Z7" i="2" s="1"/>
  <c r="V7" i="2"/>
  <c r="Q8" i="1" s="1"/>
  <c r="U127" i="2"/>
  <c r="Z127" i="2" s="1"/>
  <c r="V127" i="2"/>
  <c r="U392" i="2"/>
  <c r="Z392" i="2" s="1"/>
  <c r="V392" i="2"/>
  <c r="V195" i="2"/>
  <c r="U195" i="2"/>
  <c r="Z195" i="2" s="1"/>
  <c r="U424" i="2"/>
  <c r="Z424" i="2" s="1"/>
  <c r="V424" i="2"/>
  <c r="V468" i="2"/>
  <c r="U468" i="2"/>
  <c r="Z468" i="2" s="1"/>
  <c r="U79" i="2"/>
  <c r="Z79" i="2" s="1"/>
  <c r="V165" i="2"/>
  <c r="U165" i="2"/>
  <c r="Z165" i="2" s="1"/>
  <c r="U146" i="2"/>
  <c r="Z146" i="2" s="1"/>
  <c r="V146" i="2"/>
  <c r="U182" i="2"/>
  <c r="Z182" i="2" s="1"/>
  <c r="V182" i="2"/>
  <c r="U347" i="2"/>
  <c r="Z347" i="2" s="1"/>
  <c r="V347" i="2"/>
  <c r="V536" i="2"/>
  <c r="U536" i="2"/>
  <c r="V482" i="2"/>
  <c r="U482" i="2"/>
  <c r="Z482" i="2" s="1"/>
  <c r="U417" i="2"/>
  <c r="Z417" i="2" s="1"/>
  <c r="V417" i="2"/>
  <c r="V67" i="2"/>
  <c r="Q68" i="1" s="1"/>
  <c r="U67" i="2"/>
  <c r="Z67" i="2" s="1"/>
  <c r="U280" i="2"/>
  <c r="Z280" i="2" s="1"/>
  <c r="V280" i="2"/>
  <c r="U296" i="2"/>
  <c r="Z296" i="2" s="1"/>
  <c r="V296" i="2"/>
  <c r="V506" i="2"/>
  <c r="U506" i="2"/>
  <c r="U349" i="2"/>
  <c r="Z349" i="2" s="1"/>
  <c r="V349" i="2"/>
  <c r="U464" i="2"/>
  <c r="Z464" i="2" s="1"/>
  <c r="V464" i="2"/>
  <c r="V214" i="2"/>
  <c r="U214" i="2"/>
  <c r="Z214" i="2" s="1"/>
  <c r="U140" i="2"/>
  <c r="Z140" i="2" s="1"/>
  <c r="V140" i="2"/>
  <c r="V143" i="2"/>
  <c r="U143" i="2"/>
  <c r="Z143" i="2" s="1"/>
  <c r="U225" i="2"/>
  <c r="Z225" i="2" s="1"/>
  <c r="V225" i="2"/>
  <c r="V305" i="2"/>
  <c r="U305" i="2"/>
  <c r="Z305" i="2" s="1"/>
  <c r="V545" i="2"/>
  <c r="U545" i="2"/>
  <c r="U355" i="2"/>
  <c r="Z355" i="2" s="1"/>
  <c r="V355" i="2"/>
  <c r="V48" i="2"/>
  <c r="Q49" i="1" s="1"/>
  <c r="U48" i="2"/>
  <c r="Z48" i="2" s="1"/>
  <c r="U174" i="2"/>
  <c r="Z174" i="2" s="1"/>
  <c r="V174" i="2"/>
  <c r="U237" i="2"/>
  <c r="Z237" i="2" s="1"/>
  <c r="V237" i="2"/>
  <c r="V555" i="2"/>
  <c r="U555" i="2"/>
  <c r="V423" i="2"/>
  <c r="U423" i="2"/>
  <c r="Z423" i="2" s="1"/>
  <c r="U463" i="2"/>
  <c r="Z463" i="2" s="1"/>
  <c r="V463" i="2"/>
  <c r="U42" i="2"/>
  <c r="Z42" i="2" s="1"/>
  <c r="V42" i="2"/>
  <c r="Q43" i="1" s="1"/>
  <c r="U251" i="2"/>
  <c r="Z251" i="2" s="1"/>
  <c r="V251" i="2"/>
  <c r="U315" i="2"/>
  <c r="Z315" i="2" s="1"/>
  <c r="V315" i="2"/>
  <c r="U381" i="2"/>
  <c r="Z381" i="2" s="1"/>
  <c r="V381" i="2"/>
  <c r="V213" i="2"/>
  <c r="U213" i="2"/>
  <c r="Z213" i="2" s="1"/>
  <c r="U387" i="2"/>
  <c r="Z387" i="2" s="1"/>
  <c r="V387" i="2"/>
  <c r="U427" i="2"/>
  <c r="Z427" i="2" s="1"/>
  <c r="V427" i="2"/>
  <c r="U389" i="2"/>
  <c r="Z389" i="2" s="1"/>
  <c r="V389" i="2"/>
  <c r="U456" i="2"/>
  <c r="Z456" i="2" s="1"/>
  <c r="V456" i="2"/>
  <c r="U471" i="2"/>
  <c r="Z471" i="2" s="1"/>
  <c r="V471" i="2"/>
  <c r="V341" i="2"/>
  <c r="U341" i="2"/>
  <c r="Z341" i="2" s="1"/>
  <c r="U176" i="2"/>
  <c r="Z176" i="2" s="1"/>
  <c r="V176" i="2"/>
  <c r="U299" i="2"/>
  <c r="Z299" i="2" s="1"/>
  <c r="V299" i="2"/>
  <c r="U260" i="2"/>
  <c r="Z260" i="2" s="1"/>
  <c r="V260" i="2"/>
  <c r="V540" i="2"/>
  <c r="U540" i="2"/>
  <c r="U245" i="2"/>
  <c r="Z245" i="2" s="1"/>
  <c r="V245" i="2"/>
  <c r="V458" i="2"/>
  <c r="U458" i="2"/>
  <c r="Z458" i="2" s="1"/>
  <c r="V501" i="2"/>
  <c r="U501" i="2"/>
  <c r="U8" i="2"/>
  <c r="Z8" i="2" s="1"/>
  <c r="V8" i="2"/>
  <c r="Q9" i="1" s="1"/>
  <c r="V92" i="2"/>
  <c r="U92" i="2"/>
  <c r="Z92" i="2" s="1"/>
  <c r="V289" i="2"/>
  <c r="U289" i="2"/>
  <c r="Z289" i="2" s="1"/>
  <c r="U520" i="2"/>
  <c r="V520" i="2"/>
  <c r="V152" i="2"/>
  <c r="U152" i="2"/>
  <c r="Z152" i="2" s="1"/>
  <c r="V52" i="2"/>
  <c r="Q53" i="1" s="1"/>
  <c r="U52" i="2"/>
  <c r="Z52" i="2" s="1"/>
  <c r="V442" i="2"/>
  <c r="U442" i="2"/>
  <c r="Z442" i="2" s="1"/>
  <c r="V131" i="2"/>
  <c r="U131" i="2"/>
  <c r="Z131" i="2" s="1"/>
  <c r="U172" i="2"/>
  <c r="Z172" i="2" s="1"/>
  <c r="V172" i="2"/>
  <c r="U409" i="2"/>
  <c r="Z409" i="2" s="1"/>
  <c r="V409" i="2"/>
  <c r="V486" i="2"/>
  <c r="U486" i="2"/>
  <c r="Z486" i="2" s="1"/>
  <c r="U241" i="2"/>
  <c r="Z241" i="2" s="1"/>
  <c r="V241" i="2"/>
  <c r="V311" i="2"/>
  <c r="U311" i="2"/>
  <c r="Z311" i="2" s="1"/>
  <c r="U153" i="2"/>
  <c r="Z153" i="2" s="1"/>
  <c r="V153" i="2"/>
  <c r="U488" i="2"/>
  <c r="Z488" i="2" s="1"/>
  <c r="V488" i="2"/>
  <c r="V47" i="2"/>
  <c r="Q48" i="1" s="1"/>
  <c r="U47" i="2"/>
  <c r="Z47" i="2" s="1"/>
  <c r="V335" i="2"/>
  <c r="U335" i="2"/>
  <c r="Z335" i="2" s="1"/>
  <c r="U459" i="2"/>
  <c r="Z459" i="2" s="1"/>
  <c r="V459" i="2"/>
  <c r="U111" i="2"/>
  <c r="Z111" i="2" s="1"/>
  <c r="V111" i="2"/>
  <c r="U244" i="2"/>
  <c r="Z244" i="2" s="1"/>
  <c r="V244" i="2"/>
  <c r="U249" i="2"/>
  <c r="Z249" i="2" s="1"/>
  <c r="V249" i="2"/>
  <c r="V402" i="2"/>
  <c r="U402" i="2"/>
  <c r="Z402" i="2" s="1"/>
  <c r="V405" i="2"/>
  <c r="U405" i="2"/>
  <c r="Z405" i="2" s="1"/>
  <c r="U462" i="2"/>
  <c r="Z462" i="2" s="1"/>
  <c r="V462" i="2"/>
  <c r="V135" i="2"/>
  <c r="U135" i="2"/>
  <c r="Z135" i="2" s="1"/>
  <c r="U477" i="2"/>
  <c r="Z477" i="2" s="1"/>
  <c r="V477" i="2"/>
  <c r="V110" i="2"/>
  <c r="U110" i="2"/>
  <c r="Z110" i="2" s="1"/>
  <c r="U235" i="2"/>
  <c r="Z235" i="2" s="1"/>
  <c r="V235" i="2"/>
  <c r="V120" i="2"/>
  <c r="U120" i="2"/>
  <c r="Z120" i="2" s="1"/>
  <c r="U240" i="2"/>
  <c r="Z240" i="2" s="1"/>
  <c r="V240" i="2"/>
  <c r="V508" i="2"/>
  <c r="U508" i="2"/>
  <c r="U511" i="2"/>
  <c r="V511" i="2"/>
  <c r="U23" i="2"/>
  <c r="Z23" i="2" s="1"/>
  <c r="V23" i="2"/>
  <c r="Q24" i="1" s="1"/>
  <c r="V236" i="2"/>
  <c r="U236" i="2"/>
  <c r="Z236" i="2" s="1"/>
  <c r="U243" i="2"/>
  <c r="Z243" i="2" s="1"/>
  <c r="V243" i="2"/>
  <c r="V539" i="2"/>
  <c r="U539" i="2"/>
  <c r="U169" i="2"/>
  <c r="Z169" i="2" s="1"/>
  <c r="V169" i="2"/>
  <c r="V278" i="2"/>
  <c r="U278" i="2"/>
  <c r="Z278" i="2" s="1"/>
  <c r="V434" i="2"/>
  <c r="U434" i="2"/>
  <c r="Z434" i="2" s="1"/>
  <c r="U276" i="2"/>
  <c r="Z276" i="2" s="1"/>
  <c r="V276" i="2"/>
  <c r="V544" i="2"/>
  <c r="U544" i="2"/>
  <c r="U419" i="2"/>
  <c r="Z419" i="2" s="1"/>
  <c r="V419" i="2"/>
  <c r="V108" i="2"/>
  <c r="U108" i="2"/>
  <c r="Z108" i="2" s="1"/>
  <c r="U337" i="2"/>
  <c r="Z337" i="2" s="1"/>
  <c r="V337" i="2"/>
  <c r="V553" i="2"/>
  <c r="U553" i="2"/>
  <c r="V282" i="2"/>
  <c r="U282" i="2"/>
  <c r="Z282" i="2" s="1"/>
  <c r="U166" i="2"/>
  <c r="Z166" i="2" s="1"/>
  <c r="V166" i="2"/>
  <c r="U480" i="2"/>
  <c r="Z480" i="2" s="1"/>
  <c r="V480" i="2"/>
  <c r="U193" i="2"/>
  <c r="Z193" i="2" s="1"/>
  <c r="V193" i="2"/>
  <c r="U11" i="2"/>
  <c r="Z11" i="2" s="1"/>
  <c r="V11" i="2"/>
  <c r="Q12" i="1" s="1"/>
  <c r="U121" i="2"/>
  <c r="Z121" i="2" s="1"/>
  <c r="V121" i="2"/>
  <c r="U161" i="2"/>
  <c r="Z161" i="2" s="1"/>
  <c r="V161" i="2"/>
  <c r="U255" i="2"/>
  <c r="Z255" i="2" s="1"/>
  <c r="V255" i="2"/>
  <c r="U295" i="2"/>
  <c r="Z295" i="2" s="1"/>
  <c r="V295" i="2"/>
  <c r="V460" i="2"/>
  <c r="U460" i="2"/>
  <c r="Z460" i="2" s="1"/>
  <c r="U179" i="2"/>
  <c r="Z179" i="2" s="1"/>
  <c r="V179" i="2"/>
  <c r="V217" i="2"/>
  <c r="U217" i="2"/>
  <c r="Z217" i="2" s="1"/>
  <c r="U223" i="2"/>
  <c r="Z223" i="2" s="1"/>
  <c r="V223" i="2"/>
  <c r="V98" i="2"/>
  <c r="U98" i="2"/>
  <c r="Z98" i="2" s="1"/>
  <c r="U274" i="2"/>
  <c r="Z274" i="2" s="1"/>
  <c r="V274" i="2"/>
  <c r="U499" i="2"/>
  <c r="Z499" i="2" s="1"/>
  <c r="V499" i="2"/>
  <c r="U465" i="2"/>
  <c r="Z465" i="2" s="1"/>
  <c r="V465" i="2"/>
  <c r="U461" i="2"/>
  <c r="Z461" i="2" s="1"/>
  <c r="V461" i="2"/>
  <c r="U342" i="2"/>
  <c r="Z342" i="2" s="1"/>
  <c r="V342" i="2"/>
  <c r="V326" i="2"/>
  <c r="U326" i="2"/>
  <c r="Z326" i="2" s="1"/>
  <c r="U31" i="2"/>
  <c r="Z31" i="2" s="1"/>
  <c r="V31" i="2"/>
  <c r="Q32" i="1" s="1"/>
  <c r="V142" i="2"/>
  <c r="U142" i="2"/>
  <c r="Z142" i="2" s="1"/>
  <c r="U178" i="2"/>
  <c r="Z178" i="2" s="1"/>
  <c r="V178" i="2"/>
  <c r="V209" i="2"/>
  <c r="U209" i="2"/>
  <c r="Z209" i="2" s="1"/>
  <c r="U376" i="2"/>
  <c r="Z376" i="2" s="1"/>
  <c r="V376" i="2"/>
  <c r="U148" i="2"/>
  <c r="Z148" i="2" s="1"/>
  <c r="V148" i="2"/>
  <c r="U320" i="2"/>
  <c r="Z320" i="2" s="1"/>
  <c r="V320" i="2"/>
  <c r="V549" i="2"/>
  <c r="U549" i="2"/>
  <c r="U513" i="2"/>
  <c r="V513" i="2"/>
  <c r="U510" i="2"/>
  <c r="V510" i="2"/>
  <c r="U139" i="2"/>
  <c r="Z139" i="2" s="1"/>
  <c r="V139" i="2"/>
  <c r="U177" i="2"/>
  <c r="Z177" i="2" s="1"/>
  <c r="V177" i="2"/>
  <c r="V301" i="2"/>
  <c r="U301" i="2"/>
  <c r="Z301" i="2" s="1"/>
  <c r="U248" i="2"/>
  <c r="Z248" i="2" s="1"/>
  <c r="V248" i="2"/>
  <c r="U470" i="2"/>
  <c r="Z470" i="2" s="1"/>
  <c r="V470" i="2"/>
  <c r="U125" i="2"/>
  <c r="Z125" i="2" s="1"/>
  <c r="V125" i="2"/>
  <c r="U144" i="2"/>
  <c r="Z144" i="2" s="1"/>
  <c r="V144" i="2"/>
  <c r="V203" i="2"/>
  <c r="U203" i="2"/>
  <c r="Z203" i="2" s="1"/>
  <c r="U310" i="2"/>
  <c r="Z310" i="2" s="1"/>
  <c r="V310" i="2"/>
  <c r="V109" i="2"/>
  <c r="U109" i="2"/>
  <c r="Z109" i="2" s="1"/>
  <c r="V548" i="2"/>
  <c r="U548" i="2"/>
  <c r="U323" i="2"/>
  <c r="Z323" i="2" s="1"/>
  <c r="V323" i="2"/>
  <c r="V205" i="2"/>
  <c r="U205" i="2"/>
  <c r="Z205" i="2" s="1"/>
  <c r="U257" i="2"/>
  <c r="Z257" i="2" s="1"/>
  <c r="V257" i="2"/>
  <c r="U379" i="2"/>
  <c r="Z379" i="2" s="1"/>
  <c r="V379" i="2"/>
  <c r="V522" i="2"/>
  <c r="U522" i="2"/>
  <c r="V106" i="2"/>
  <c r="U106" i="2"/>
  <c r="Z106" i="2" s="1"/>
  <c r="V234" i="2"/>
  <c r="U234" i="2"/>
  <c r="Z234" i="2" s="1"/>
  <c r="U264" i="2"/>
  <c r="Z264" i="2" s="1"/>
  <c r="V264" i="2"/>
  <c r="V490" i="2"/>
  <c r="U490" i="2"/>
  <c r="Z490" i="2" s="1"/>
  <c r="U430" i="2"/>
  <c r="Z430" i="2" s="1"/>
  <c r="V430" i="2"/>
  <c r="U30" i="2"/>
  <c r="Z30" i="2" s="1"/>
  <c r="V30" i="2"/>
  <c r="Q31" i="1" s="1"/>
  <c r="V498" i="2"/>
  <c r="U498" i="2"/>
  <c r="Z498" i="2" s="1"/>
  <c r="V134" i="2"/>
  <c r="U134" i="2"/>
  <c r="Z134" i="2" s="1"/>
  <c r="U247" i="2"/>
  <c r="Z247" i="2" s="1"/>
  <c r="V247" i="2"/>
  <c r="V298" i="2"/>
  <c r="U298" i="2"/>
  <c r="Z298" i="2" s="1"/>
  <c r="V437" i="2"/>
  <c r="U437" i="2"/>
  <c r="Z437" i="2" s="1"/>
  <c r="V500" i="2"/>
  <c r="U500" i="2"/>
  <c r="U360" i="2"/>
  <c r="Z360" i="2" s="1"/>
  <c r="V360" i="2"/>
  <c r="U504" i="2"/>
  <c r="V504" i="2"/>
  <c r="V96" i="2"/>
  <c r="U96" i="2"/>
  <c r="Z96" i="2" s="1"/>
  <c r="V183" i="2"/>
  <c r="U183" i="2"/>
  <c r="Z183" i="2" s="1"/>
  <c r="V216" i="2"/>
  <c r="U216" i="2"/>
  <c r="Z216" i="2" s="1"/>
  <c r="V160" i="2"/>
  <c r="U160" i="2"/>
  <c r="Z160" i="2" s="1"/>
  <c r="U408" i="2"/>
  <c r="Z408" i="2" s="1"/>
  <c r="V408" i="2"/>
  <c r="V550" i="2"/>
  <c r="U550" i="2"/>
  <c r="U440" i="2"/>
  <c r="Z440" i="2" s="1"/>
  <c r="V440" i="2"/>
  <c r="U512" i="2"/>
  <c r="V512" i="2"/>
  <c r="V151" i="2"/>
  <c r="U151" i="2"/>
  <c r="Z151" i="2" s="1"/>
  <c r="V554" i="2"/>
  <c r="U554" i="2"/>
  <c r="U378" i="2"/>
  <c r="Z378" i="2" s="1"/>
  <c r="V378" i="2"/>
  <c r="V105" i="2"/>
  <c r="U105" i="2"/>
  <c r="Z105" i="2" s="1"/>
  <c r="U308" i="2"/>
  <c r="Z308" i="2" s="1"/>
  <c r="V308" i="2"/>
  <c r="V494" i="2"/>
  <c r="U494" i="2"/>
  <c r="Z494" i="2" s="1"/>
  <c r="U343" i="2"/>
  <c r="Z343" i="2" s="1"/>
  <c r="V343" i="2"/>
  <c r="U406" i="2"/>
  <c r="Z406" i="2" s="1"/>
  <c r="V406" i="2"/>
  <c r="U39" i="2"/>
  <c r="Z39" i="2" s="1"/>
  <c r="V39" i="2"/>
  <c r="Q40" i="1" s="1"/>
  <c r="U204" i="2"/>
  <c r="Z204" i="2" s="1"/>
  <c r="V204" i="2"/>
  <c r="V365" i="2"/>
  <c r="U365" i="2"/>
  <c r="Z365" i="2" s="1"/>
  <c r="U435" i="2"/>
  <c r="Z435" i="2" s="1"/>
  <c r="V435" i="2"/>
  <c r="U133" i="2"/>
  <c r="Z133" i="2" s="1"/>
  <c r="V133" i="2"/>
  <c r="U6" i="2"/>
  <c r="Z6" i="2" s="1"/>
  <c r="V6" i="2"/>
  <c r="Q7" i="1" s="1"/>
  <c r="V353" i="2"/>
  <c r="U353" i="2"/>
  <c r="Z353" i="2" s="1"/>
  <c r="V361" i="2"/>
  <c r="U361" i="2"/>
  <c r="Z361" i="2" s="1"/>
  <c r="V303" i="2"/>
  <c r="U303" i="2"/>
  <c r="Z303" i="2" s="1"/>
  <c r="U489" i="2"/>
  <c r="Z489" i="2" s="1"/>
  <c r="V489" i="2"/>
  <c r="U137" i="2"/>
  <c r="Z137" i="2" s="1"/>
  <c r="V137" i="2"/>
  <c r="V293" i="2"/>
  <c r="U293" i="2"/>
  <c r="Z293" i="2" s="1"/>
  <c r="U266" i="2"/>
  <c r="Z266" i="2" s="1"/>
  <c r="V266" i="2"/>
  <c r="V542" i="2"/>
  <c r="U542" i="2"/>
  <c r="U448" i="2"/>
  <c r="Z448" i="2" s="1"/>
  <c r="V448" i="2"/>
  <c r="V478" i="2"/>
  <c r="U478" i="2"/>
  <c r="Z478" i="2" s="1"/>
  <c r="U37" i="2"/>
  <c r="Z37" i="2" s="1"/>
  <c r="V37" i="2"/>
  <c r="Q38" i="1" s="1"/>
  <c r="U150" i="2"/>
  <c r="Z150" i="2" s="1"/>
  <c r="V150" i="2"/>
  <c r="U371" i="2"/>
  <c r="Z371" i="2" s="1"/>
  <c r="V371" i="2"/>
  <c r="V93" i="2"/>
  <c r="U93" i="2"/>
  <c r="Z93" i="2" s="1"/>
  <c r="V89" i="2"/>
  <c r="U89" i="2"/>
  <c r="Z89" i="2" s="1"/>
  <c r="V556" i="2"/>
  <c r="U556" i="2"/>
  <c r="U231" i="2"/>
  <c r="Z231" i="2" s="1"/>
  <c r="V231" i="2"/>
  <c r="U421" i="2"/>
  <c r="Z421" i="2" s="1"/>
  <c r="V421" i="2"/>
  <c r="U115" i="2"/>
  <c r="Z115" i="2" s="1"/>
  <c r="V115" i="2"/>
  <c r="V184" i="2"/>
  <c r="U184" i="2"/>
  <c r="Z184" i="2" s="1"/>
  <c r="U254" i="2"/>
  <c r="Z254" i="2" s="1"/>
  <c r="V254" i="2"/>
  <c r="U373" i="2"/>
  <c r="Z373" i="2" s="1"/>
  <c r="V373" i="2"/>
  <c r="U352" i="2"/>
  <c r="Z352" i="2" s="1"/>
  <c r="V352" i="2"/>
  <c r="U443" i="2"/>
  <c r="Z443" i="2" s="1"/>
  <c r="V443" i="2"/>
  <c r="U432" i="2"/>
  <c r="Z432" i="2" s="1"/>
  <c r="V432" i="2"/>
  <c r="U336" i="2"/>
  <c r="Z336" i="2" s="1"/>
  <c r="V336" i="2"/>
  <c r="U414" i="2"/>
  <c r="Z414" i="2" s="1"/>
  <c r="V414" i="2"/>
  <c r="U398" i="2"/>
  <c r="Z398" i="2" s="1"/>
  <c r="V398" i="2"/>
  <c r="U527" i="2"/>
  <c r="V527" i="2"/>
  <c r="U496" i="2"/>
  <c r="Z496" i="2" s="1"/>
  <c r="V496" i="2"/>
  <c r="U318" i="2"/>
  <c r="Z318" i="2" s="1"/>
  <c r="V318" i="2"/>
  <c r="V476" i="2"/>
  <c r="U476" i="2"/>
  <c r="Z476" i="2" s="1"/>
  <c r="U233" i="2"/>
  <c r="Z233" i="2" s="1"/>
  <c r="V233" i="2"/>
  <c r="U515" i="2"/>
  <c r="V515" i="2"/>
  <c r="V426" i="2"/>
  <c r="U426" i="2"/>
  <c r="Z426" i="2" s="1"/>
  <c r="U481" i="2"/>
  <c r="Z481" i="2" s="1"/>
  <c r="V481" i="2"/>
  <c r="U385" i="2"/>
  <c r="Z385" i="2" s="1"/>
  <c r="V385" i="2"/>
  <c r="U38" i="2"/>
  <c r="Z38" i="2" s="1"/>
  <c r="V38" i="2"/>
  <c r="Q39" i="1" s="1"/>
  <c r="V228" i="2"/>
  <c r="U228" i="2"/>
  <c r="Z228" i="2" s="1"/>
  <c r="V64" i="2"/>
  <c r="Q65" i="1" s="1"/>
  <c r="V450" i="2"/>
  <c r="U450" i="2"/>
  <c r="Z450" i="2" s="1"/>
  <c r="U19" i="2"/>
  <c r="Z19" i="2" s="1"/>
  <c r="V19" i="2"/>
  <c r="Q20" i="1" s="1"/>
  <c r="V122" i="2"/>
  <c r="U122" i="2"/>
  <c r="Z122" i="2" s="1"/>
  <c r="V302" i="2"/>
  <c r="U302" i="2"/>
  <c r="Z302" i="2" s="1"/>
  <c r="U268" i="2"/>
  <c r="Z268" i="2" s="1"/>
  <c r="V268" i="2"/>
  <c r="V90" i="2"/>
  <c r="U90" i="2"/>
  <c r="Z90" i="2" s="1"/>
  <c r="U162" i="2"/>
  <c r="Z162" i="2" s="1"/>
  <c r="V162" i="2"/>
  <c r="U253" i="2"/>
  <c r="Z253" i="2" s="1"/>
  <c r="V253" i="2"/>
  <c r="V290" i="2"/>
  <c r="U290" i="2"/>
  <c r="Z290" i="2" s="1"/>
  <c r="U126" i="2"/>
  <c r="Z126" i="2" s="1"/>
  <c r="V126" i="2"/>
  <c r="V56" i="2"/>
  <c r="Q57" i="1" s="1"/>
  <c r="U56" i="2"/>
  <c r="Z56" i="2" s="1"/>
  <c r="V207" i="2"/>
  <c r="U207" i="2"/>
  <c r="Z207" i="2" s="1"/>
  <c r="U438" i="2"/>
  <c r="Z438" i="2" s="1"/>
  <c r="V438" i="2"/>
  <c r="U222" i="2"/>
  <c r="Z222" i="2" s="1"/>
  <c r="V222" i="2"/>
  <c r="U345" i="2"/>
  <c r="Z345" i="2" s="1"/>
  <c r="V345" i="2"/>
  <c r="V532" i="2"/>
  <c r="U532" i="2"/>
  <c r="U479" i="2"/>
  <c r="Z479" i="2" s="1"/>
  <c r="V479" i="2"/>
  <c r="U284" i="2"/>
  <c r="Z284" i="2" s="1"/>
  <c r="V284" i="2"/>
  <c r="U10" i="2"/>
  <c r="Z10" i="2" s="1"/>
  <c r="V10" i="2"/>
  <c r="Q11" i="1" s="1"/>
  <c r="V53" i="2"/>
  <c r="Q54" i="1" s="1"/>
  <c r="U53" i="2"/>
  <c r="Z53" i="2" s="1"/>
  <c r="U210" i="2"/>
  <c r="Z210" i="2" s="1"/>
  <c r="V210" i="2"/>
  <c r="U491" i="2"/>
  <c r="Z491" i="2" s="1"/>
  <c r="V491" i="2"/>
  <c r="U382" i="2"/>
  <c r="Z382" i="2" s="1"/>
  <c r="V382" i="2"/>
  <c r="U453" i="2"/>
  <c r="Z453" i="2" s="1"/>
  <c r="V453" i="2"/>
  <c r="U368" i="2"/>
  <c r="Z368" i="2" s="1"/>
  <c r="V368" i="2"/>
  <c r="V91" i="2"/>
  <c r="U91" i="2"/>
  <c r="Z91" i="2" s="1"/>
  <c r="V399" i="2"/>
  <c r="U399" i="2"/>
  <c r="Z399" i="2" s="1"/>
  <c r="U259" i="2"/>
  <c r="Z259" i="2" s="1"/>
  <c r="V259" i="2"/>
  <c r="U192" i="2"/>
  <c r="Z192" i="2" s="1"/>
  <c r="V192" i="2"/>
  <c r="V329" i="2"/>
  <c r="U329" i="2"/>
  <c r="Z329" i="2" s="1"/>
  <c r="V416" i="2"/>
  <c r="U416" i="2"/>
  <c r="Z416" i="2" s="1"/>
  <c r="V346" i="2"/>
  <c r="U346" i="2"/>
  <c r="Z346" i="2" s="1"/>
  <c r="V551" i="2"/>
  <c r="U551" i="2"/>
  <c r="V80" i="2"/>
  <c r="Q81" i="1" s="1"/>
  <c r="U519" i="2"/>
  <c r="V519" i="2"/>
  <c r="U18" i="2"/>
  <c r="Z18" i="2" s="1"/>
  <c r="V18" i="2"/>
  <c r="Q19" i="1" s="1"/>
  <c r="U226" i="2"/>
  <c r="Z226" i="2" s="1"/>
  <c r="V226" i="2"/>
  <c r="U433" i="2"/>
  <c r="Z433" i="2" s="1"/>
  <c r="V433" i="2"/>
  <c r="U33" i="2"/>
  <c r="Z33" i="2" s="1"/>
  <c r="V33" i="2"/>
  <c r="Q34" i="1" s="1"/>
  <c r="V197" i="2"/>
  <c r="U197" i="2"/>
  <c r="Z197" i="2" s="1"/>
  <c r="V60" i="2"/>
  <c r="Q61" i="1" s="1"/>
  <c r="U60" i="2"/>
  <c r="Z60" i="2" s="1"/>
  <c r="U324" i="2"/>
  <c r="Z324" i="2" s="1"/>
  <c r="V324" i="2"/>
  <c r="U27" i="2"/>
  <c r="Z27" i="2" s="1"/>
  <c r="V27" i="2"/>
  <c r="Q28" i="1" s="1"/>
  <c r="V123" i="2"/>
  <c r="U123" i="2"/>
  <c r="Z123" i="2" s="1"/>
  <c r="V97" i="2"/>
  <c r="U97" i="2"/>
  <c r="Z97" i="2" s="1"/>
  <c r="U263" i="2"/>
  <c r="Z263" i="2" s="1"/>
  <c r="V263" i="2"/>
  <c r="U196" i="2"/>
  <c r="Z196" i="2" s="1"/>
  <c r="V196" i="2"/>
  <c r="U307" i="2"/>
  <c r="Z307" i="2" s="1"/>
  <c r="V307" i="2"/>
  <c r="U507" i="2"/>
  <c r="V507" i="2"/>
  <c r="V286" i="2"/>
  <c r="U286" i="2"/>
  <c r="Z286" i="2" s="1"/>
  <c r="U473" i="2"/>
  <c r="Z473" i="2" s="1"/>
  <c r="V473" i="2"/>
  <c r="U469" i="2"/>
  <c r="Z469" i="2" s="1"/>
  <c r="V469" i="2"/>
  <c r="V518" i="2"/>
  <c r="U518" i="2"/>
  <c r="V206" i="2"/>
  <c r="U206" i="2"/>
  <c r="Z206" i="2" s="1"/>
  <c r="U497" i="2"/>
  <c r="Z497" i="2" s="1"/>
  <c r="V497" i="2"/>
  <c r="U472" i="2"/>
  <c r="Z472" i="2" s="1"/>
  <c r="V472" i="2"/>
  <c r="V88" i="2"/>
  <c r="U88" i="2"/>
  <c r="Z88" i="2" s="1"/>
  <c r="U252" i="2"/>
  <c r="Z252" i="2" s="1"/>
  <c r="V252" i="2"/>
  <c r="U24" i="2"/>
  <c r="Z24" i="2" s="1"/>
  <c r="V24" i="2"/>
  <c r="Q25" i="1" s="1"/>
  <c r="V86" i="2"/>
  <c r="U86" i="2"/>
  <c r="Z86" i="2" s="1"/>
  <c r="U20" i="2"/>
  <c r="Z20" i="2" s="1"/>
  <c r="V20" i="2"/>
  <c r="Q21" i="1" s="1"/>
  <c r="U132" i="2"/>
  <c r="Z132" i="2" s="1"/>
  <c r="V132" i="2"/>
  <c r="V173" i="2"/>
  <c r="U173" i="2"/>
  <c r="Z173" i="2" s="1"/>
  <c r="U155" i="2"/>
  <c r="Z155" i="2" s="1"/>
  <c r="V155" i="2"/>
  <c r="U218" i="2"/>
  <c r="Z218" i="2" s="1"/>
  <c r="V218" i="2"/>
  <c r="U292" i="2"/>
  <c r="Z292" i="2" s="1"/>
  <c r="V292" i="2"/>
  <c r="V374" i="2"/>
  <c r="U374" i="2"/>
  <c r="Z374" i="2" s="1"/>
  <c r="U359" i="2"/>
  <c r="Z359" i="2" s="1"/>
  <c r="V359" i="2"/>
  <c r="V537" i="2"/>
  <c r="U537" i="2"/>
  <c r="U420" i="2"/>
  <c r="Z420" i="2" s="1"/>
  <c r="V420" i="2"/>
  <c r="U377" i="2"/>
  <c r="Z377" i="2" s="1"/>
  <c r="V377" i="2"/>
  <c r="U283" i="2"/>
  <c r="Z283" i="2" s="1"/>
  <c r="V283" i="2"/>
  <c r="U354" i="2"/>
  <c r="Z354" i="2" s="1"/>
  <c r="V354" i="2"/>
  <c r="V410" i="2"/>
  <c r="U410" i="2"/>
  <c r="Z410" i="2" s="1"/>
  <c r="U5" i="2"/>
  <c r="Z5" i="2" s="1"/>
  <c r="V5" i="2"/>
  <c r="Q6" i="1" s="1"/>
  <c r="V181" i="2"/>
  <c r="U181" i="2"/>
  <c r="Z181" i="2" s="1"/>
  <c r="U36" i="2"/>
  <c r="Z36" i="2" s="1"/>
  <c r="V36" i="2"/>
  <c r="Q37" i="1" s="1"/>
  <c r="U467" i="2"/>
  <c r="Z467" i="2" s="1"/>
  <c r="V467" i="2"/>
  <c r="U145" i="2"/>
  <c r="Z145" i="2" s="1"/>
  <c r="V145" i="2"/>
  <c r="U375" i="2"/>
  <c r="Z375" i="2" s="1"/>
  <c r="V375" i="2"/>
  <c r="U238" i="2"/>
  <c r="Z238" i="2" s="1"/>
  <c r="V238" i="2"/>
  <c r="V533" i="2"/>
  <c r="U533" i="2"/>
  <c r="U43" i="2"/>
  <c r="Z43" i="2" s="1"/>
  <c r="V43" i="2"/>
  <c r="Q44" i="1" s="1"/>
  <c r="U129" i="2"/>
  <c r="Z129" i="2" s="1"/>
  <c r="V129" i="2"/>
  <c r="U271" i="2"/>
  <c r="Z271" i="2" s="1"/>
  <c r="V271" i="2"/>
  <c r="V325" i="2"/>
  <c r="U325" i="2"/>
  <c r="Z325" i="2" s="1"/>
  <c r="V331" i="2"/>
  <c r="U331" i="2"/>
  <c r="Z331" i="2" s="1"/>
  <c r="V466" i="2"/>
  <c r="U466" i="2"/>
  <c r="Z466" i="2" s="1"/>
  <c r="U502" i="2"/>
  <c r="V502" i="2"/>
  <c r="U487" i="2"/>
  <c r="Z487" i="2" s="1"/>
  <c r="V487" i="2"/>
  <c r="U117" i="2"/>
  <c r="Z117" i="2" s="1"/>
  <c r="V117" i="2"/>
  <c r="V281" i="2"/>
  <c r="U281" i="2"/>
  <c r="Z281" i="2" s="1"/>
  <c r="V391" i="2"/>
  <c r="U391" i="2"/>
  <c r="Z391" i="2" s="1"/>
  <c r="U202" i="2"/>
  <c r="Z202" i="2" s="1"/>
  <c r="V202" i="2"/>
  <c r="V541" i="2"/>
  <c r="U541" i="2"/>
  <c r="U449" i="2"/>
  <c r="Z449" i="2" s="1"/>
  <c r="V449" i="2"/>
  <c r="U287" i="2"/>
  <c r="Z287" i="2" s="1"/>
  <c r="V287" i="2"/>
  <c r="U350" i="2"/>
  <c r="Z350" i="2" s="1"/>
  <c r="V350" i="2"/>
  <c r="U334" i="2"/>
  <c r="Z334" i="2" s="1"/>
  <c r="V334" i="2"/>
  <c r="U34" i="2"/>
  <c r="Z34" i="2" s="1"/>
  <c r="V34" i="2"/>
  <c r="Q35" i="1" s="1"/>
  <c r="U273" i="2"/>
  <c r="Z273" i="2" s="1"/>
  <c r="V273" i="2"/>
  <c r="U447" i="2"/>
  <c r="Z447" i="2" s="1"/>
  <c r="V447" i="2"/>
  <c r="V313" i="2"/>
  <c r="U313" i="2"/>
  <c r="Z313" i="2" s="1"/>
  <c r="V215" i="2"/>
  <c r="U215" i="2"/>
  <c r="Z215" i="2" s="1"/>
  <c r="V175" i="2"/>
  <c r="U175" i="2"/>
  <c r="Z175" i="2" s="1"/>
  <c r="V557" i="2"/>
  <c r="U557" i="2"/>
  <c r="U15" i="2"/>
  <c r="Z15" i="2" s="1"/>
  <c r="V15" i="2"/>
  <c r="Q16" i="1" s="1"/>
  <c r="U22" i="2"/>
  <c r="Z22" i="2" s="1"/>
  <c r="V22" i="2"/>
  <c r="Q23" i="1" s="1"/>
  <c r="V171" i="2"/>
  <c r="U171" i="2"/>
  <c r="Z171" i="2" s="1"/>
  <c r="U277" i="2"/>
  <c r="Z277" i="2" s="1"/>
  <c r="V277" i="2"/>
  <c r="V524" i="2"/>
  <c r="U524" i="2"/>
  <c r="V546" i="2"/>
  <c r="U546" i="2"/>
  <c r="V436" i="2"/>
  <c r="U436" i="2"/>
  <c r="Z436" i="2" s="1"/>
  <c r="U188" i="2"/>
  <c r="Z188" i="2" s="1"/>
  <c r="V188" i="2"/>
  <c r="U12" i="2"/>
  <c r="Z12" i="2" s="1"/>
  <c r="V12" i="2"/>
  <c r="Q13" i="1" s="1"/>
  <c r="V138" i="2"/>
  <c r="U138" i="2"/>
  <c r="Z138" i="2" s="1"/>
  <c r="V543" i="2"/>
  <c r="U543" i="2"/>
  <c r="V412" i="2"/>
  <c r="U412" i="2"/>
  <c r="Z412" i="2" s="1"/>
  <c r="U25" i="2"/>
  <c r="Z25" i="2" s="1"/>
  <c r="V25" i="2"/>
  <c r="Q26" i="1" s="1"/>
  <c r="V51" i="2"/>
  <c r="Q52" i="1" s="1"/>
  <c r="U51" i="2"/>
  <c r="Z51" i="2" s="1"/>
  <c r="V452" i="2"/>
  <c r="U452" i="2"/>
  <c r="Z452" i="2" s="1"/>
  <c r="U124" i="2"/>
  <c r="Z124" i="2" s="1"/>
  <c r="V124" i="2"/>
  <c r="U185" i="2"/>
  <c r="Z185" i="2" s="1"/>
  <c r="V185" i="2"/>
  <c r="V294" i="2"/>
  <c r="U294" i="2"/>
  <c r="Z294" i="2" s="1"/>
  <c r="U455" i="2"/>
  <c r="Z455" i="2" s="1"/>
  <c r="V455" i="2"/>
  <c r="U340" i="2"/>
  <c r="Z340" i="2" s="1"/>
  <c r="V340" i="2"/>
  <c r="V99" i="2"/>
  <c r="U99" i="2"/>
  <c r="Z99" i="2" s="1"/>
  <c r="V219" i="2"/>
  <c r="U219" i="2"/>
  <c r="Z219" i="2" s="1"/>
  <c r="V85" i="2"/>
  <c r="U85" i="2"/>
  <c r="Z85" i="2" s="1"/>
  <c r="U367" i="2"/>
  <c r="Z367" i="2" s="1"/>
  <c r="V367" i="2"/>
  <c r="U270" i="2"/>
  <c r="Z270" i="2" s="1"/>
  <c r="V270" i="2"/>
  <c r="V94" i="2"/>
  <c r="U94" i="2"/>
  <c r="Z94" i="2" s="1"/>
  <c r="V386" i="2"/>
  <c r="U386" i="2"/>
  <c r="Z386" i="2" s="1"/>
  <c r="V297" i="2"/>
  <c r="U297" i="2"/>
  <c r="Z297" i="2" s="1"/>
  <c r="U242" i="2"/>
  <c r="Z242" i="2" s="1"/>
  <c r="V242" i="2"/>
  <c r="U401" i="2"/>
  <c r="Z401" i="2" s="1"/>
  <c r="V401" i="2"/>
  <c r="V372" i="2"/>
  <c r="U372" i="2"/>
  <c r="Z372" i="2" s="1"/>
  <c r="V306" i="2"/>
  <c r="U306" i="2"/>
  <c r="Z306" i="2" s="1"/>
  <c r="V383" i="2"/>
  <c r="U383" i="2"/>
  <c r="Z383" i="2" s="1"/>
  <c r="U246" i="2"/>
  <c r="Z246" i="2" s="1"/>
  <c r="V246" i="2"/>
  <c r="V444" i="2"/>
  <c r="U444" i="2"/>
  <c r="Z444" i="2" s="1"/>
  <c r="V57" i="2"/>
  <c r="Q58" i="1" s="1"/>
  <c r="U57" i="2"/>
  <c r="Z57" i="2" s="1"/>
  <c r="V168" i="2"/>
  <c r="U168" i="2"/>
  <c r="Z168" i="2" s="1"/>
  <c r="U505" i="2"/>
  <c r="V505" i="2"/>
  <c r="U4" i="2"/>
  <c r="Z4" i="2" s="1"/>
  <c r="V4" i="2"/>
  <c r="Q5" i="1" s="1"/>
  <c r="U288" i="2"/>
  <c r="Z288" i="2" s="1"/>
  <c r="V288" i="2"/>
  <c r="V369" i="2"/>
  <c r="U369" i="2"/>
  <c r="Z369" i="2" s="1"/>
  <c r="U457" i="2"/>
  <c r="Z457" i="2" s="1"/>
  <c r="V457" i="2"/>
  <c r="U35" i="2"/>
  <c r="Z35" i="2" s="1"/>
  <c r="V35" i="2"/>
  <c r="Q36" i="1" s="1"/>
  <c r="V102" i="2"/>
  <c r="U102" i="2"/>
  <c r="Z102" i="2" s="1"/>
  <c r="V429" i="2"/>
  <c r="U429" i="2"/>
  <c r="Z429" i="2" s="1"/>
  <c r="V285" i="2"/>
  <c r="U285" i="2"/>
  <c r="Z285" i="2" s="1"/>
  <c r="V128" i="2"/>
  <c r="U128" i="2"/>
  <c r="Z128" i="2" s="1"/>
  <c r="V58" i="2"/>
  <c r="Q59" i="1" s="1"/>
  <c r="U58" i="2"/>
  <c r="Z58" i="2" s="1"/>
  <c r="V100" i="2"/>
  <c r="U100" i="2"/>
  <c r="Z100" i="2" s="1"/>
  <c r="V130" i="2"/>
  <c r="U130" i="2"/>
  <c r="Z130" i="2" s="1"/>
  <c r="V191" i="2"/>
  <c r="U191" i="2"/>
  <c r="Z191" i="2" s="1"/>
  <c r="U220" i="2"/>
  <c r="Z220" i="2" s="1"/>
  <c r="V220" i="2"/>
  <c r="U261" i="2"/>
  <c r="Z261" i="2" s="1"/>
  <c r="V261" i="2"/>
  <c r="U158" i="2"/>
  <c r="Z158" i="2" s="1"/>
  <c r="V158" i="2"/>
  <c r="U425" i="2"/>
  <c r="Z425" i="2" s="1"/>
  <c r="V425" i="2"/>
  <c r="U317" i="2"/>
  <c r="Z317" i="2" s="1"/>
  <c r="V317" i="2"/>
  <c r="U396" i="2"/>
  <c r="Z396" i="2" s="1"/>
  <c r="V396" i="2"/>
  <c r="V147" i="2"/>
  <c r="U147" i="2"/>
  <c r="Z147" i="2" s="1"/>
  <c r="U3" i="2"/>
  <c r="Z3" i="2" s="1"/>
  <c r="V3" i="2"/>
  <c r="Q4" i="1" s="1"/>
  <c r="V104" i="2"/>
  <c r="U104" i="2"/>
  <c r="Z104" i="2" s="1"/>
  <c r="V199" i="2"/>
  <c r="U199" i="2"/>
  <c r="Z199" i="2" s="1"/>
  <c r="V229" i="2"/>
  <c r="U229" i="2"/>
  <c r="Z229" i="2" s="1"/>
  <c r="U200" i="2"/>
  <c r="Z200" i="2" s="1"/>
  <c r="V200" i="2"/>
  <c r="U333" i="2"/>
  <c r="Z333" i="2" s="1"/>
  <c r="V333" i="2"/>
  <c r="V552" i="2"/>
  <c r="U552" i="2"/>
  <c r="V415" i="2"/>
  <c r="U415" i="2"/>
  <c r="Z415" i="2" s="1"/>
  <c r="V364" i="2"/>
  <c r="U364" i="2"/>
  <c r="Z364" i="2" s="1"/>
  <c r="U28" i="2"/>
  <c r="Z28" i="2" s="1"/>
  <c r="V28" i="2"/>
  <c r="Q29" i="1" s="1"/>
  <c r="V239" i="2"/>
  <c r="U239" i="2"/>
  <c r="Z239" i="2" s="1"/>
  <c r="U523" i="2"/>
  <c r="V523" i="2"/>
  <c r="U397" i="2"/>
  <c r="Z397" i="2" s="1"/>
  <c r="V397" i="2"/>
  <c r="V63" i="2"/>
  <c r="Q64" i="1" s="1"/>
  <c r="U224" i="2"/>
  <c r="Z224" i="2" s="1"/>
  <c r="V224" i="2"/>
  <c r="V547" i="2"/>
  <c r="U547" i="2"/>
  <c r="U322" i="2"/>
  <c r="Z322" i="2" s="1"/>
  <c r="V322" i="2"/>
  <c r="U186" i="2"/>
  <c r="Z186" i="2" s="1"/>
  <c r="V186" i="2"/>
  <c r="U312" i="2"/>
  <c r="Z312" i="2" s="1"/>
  <c r="V312" i="2"/>
  <c r="U136" i="2"/>
  <c r="Z136" i="2" s="1"/>
  <c r="V136" i="2"/>
  <c r="V321" i="2"/>
  <c r="U321" i="2"/>
  <c r="Z321" i="2" s="1"/>
  <c r="U483" i="2"/>
  <c r="Z483" i="2" s="1"/>
  <c r="V483" i="2"/>
  <c r="U446" i="2"/>
  <c r="Z446" i="2" s="1"/>
  <c r="V446" i="2"/>
  <c r="U29" i="2"/>
  <c r="Z29" i="2" s="1"/>
  <c r="V29" i="2"/>
  <c r="Q30" i="1" s="1"/>
  <c r="U180" i="2"/>
  <c r="Z180" i="2" s="1"/>
  <c r="V180" i="2"/>
  <c r="U258" i="2"/>
  <c r="Z258" i="2" s="1"/>
  <c r="V258" i="2"/>
  <c r="U411" i="2"/>
  <c r="Z411" i="2" s="1"/>
  <c r="V411" i="2"/>
  <c r="U380" i="2"/>
  <c r="Z380" i="2" s="1"/>
  <c r="V380" i="2"/>
  <c r="V309" i="2"/>
  <c r="U309" i="2"/>
  <c r="Z309" i="2" s="1"/>
  <c r="U272" i="2"/>
  <c r="Z272" i="2" s="1"/>
  <c r="V272" i="2"/>
  <c r="V113" i="2"/>
  <c r="U113" i="2"/>
  <c r="Z113" i="2" s="1"/>
  <c r="U44" i="2"/>
  <c r="Z44" i="2" s="1"/>
  <c r="V44" i="2"/>
  <c r="Q45" i="1" s="1"/>
  <c r="V149" i="2"/>
  <c r="U149" i="2"/>
  <c r="Z149" i="2" s="1"/>
  <c r="U208" i="2"/>
  <c r="Z208" i="2" s="1"/>
  <c r="V208" i="2"/>
  <c r="V330" i="2"/>
  <c r="U330" i="2"/>
  <c r="Z330" i="2" s="1"/>
  <c r="U300" i="2"/>
  <c r="Z300" i="2" s="1"/>
  <c r="V300" i="2"/>
  <c r="V534" i="2"/>
  <c r="U534" i="2"/>
  <c r="U393" i="2"/>
  <c r="Z393" i="2" s="1"/>
  <c r="V393" i="2"/>
  <c r="U521" i="2"/>
  <c r="V521" i="2"/>
  <c r="U517" i="2"/>
  <c r="V517" i="2"/>
  <c r="V492" i="2"/>
  <c r="U492" i="2"/>
  <c r="Z492" i="2" s="1"/>
  <c r="U370" i="2"/>
  <c r="Z370" i="2" s="1"/>
  <c r="V370" i="2"/>
  <c r="V49" i="2"/>
  <c r="Q50" i="1" s="1"/>
  <c r="U49" i="2"/>
  <c r="Z49" i="2" s="1"/>
  <c r="U230" i="2"/>
  <c r="Z230" i="2" s="1"/>
  <c r="V230" i="2"/>
  <c r="V428" i="2"/>
  <c r="U428" i="2"/>
  <c r="Z428" i="2" s="1"/>
  <c r="U328" i="2"/>
  <c r="Z328" i="2" s="1"/>
  <c r="V328" i="2"/>
  <c r="U26" i="2"/>
  <c r="Z26" i="2" s="1"/>
  <c r="V26" i="2"/>
  <c r="Q27" i="1" s="1"/>
  <c r="U119" i="2"/>
  <c r="Z119" i="2" s="1"/>
  <c r="V119" i="2"/>
  <c r="U441" i="2"/>
  <c r="Z441" i="2" s="1"/>
  <c r="V441" i="2"/>
  <c r="U262" i="2"/>
  <c r="Z262" i="2" s="1"/>
  <c r="V262" i="2"/>
  <c r="N48" i="1"/>
  <c r="N49" i="1"/>
  <c r="N19" i="1"/>
  <c r="N8" i="1"/>
  <c r="O59" i="1"/>
  <c r="O5" i="1"/>
  <c r="O54" i="1"/>
  <c r="O32" i="1"/>
  <c r="N26" i="1"/>
  <c r="N36" i="1"/>
  <c r="N30" i="1"/>
  <c r="O62" i="1"/>
  <c r="O48" i="1"/>
  <c r="O51" i="1"/>
  <c r="O49" i="1"/>
  <c r="O57" i="1"/>
  <c r="O29" i="1"/>
  <c r="N14" i="1"/>
  <c r="O22" i="1"/>
  <c r="N58" i="1"/>
  <c r="O38" i="1"/>
  <c r="O44" i="1"/>
  <c r="N56" i="1"/>
  <c r="O16" i="1"/>
  <c r="N5" i="1"/>
  <c r="N54" i="1"/>
  <c r="V2" i="2"/>
  <c r="Q3" i="1" s="1"/>
  <c r="O4" i="1"/>
  <c r="O8" i="1"/>
  <c r="N13" i="1"/>
  <c r="N62" i="1"/>
  <c r="O18" i="1"/>
  <c r="N51" i="1"/>
  <c r="O45" i="1"/>
  <c r="O43" i="1"/>
  <c r="O10" i="1"/>
  <c r="N57" i="1"/>
  <c r="N29" i="1"/>
  <c r="N12" i="1"/>
  <c r="N22" i="1"/>
  <c r="O40" i="1"/>
  <c r="N20" i="1"/>
  <c r="N38" i="1"/>
  <c r="N61" i="1"/>
  <c r="O19" i="1"/>
  <c r="O27" i="1"/>
  <c r="O35" i="1"/>
  <c r="N10" i="1"/>
  <c r="O41" i="1"/>
  <c r="O37" i="1"/>
  <c r="O53" i="1"/>
  <c r="O55" i="1"/>
  <c r="N53" i="1"/>
  <c r="N33" i="1"/>
  <c r="N6" i="1"/>
  <c r="O23" i="1"/>
  <c r="O28" i="1"/>
  <c r="N52" i="1"/>
  <c r="O25" i="1"/>
  <c r="N3" i="1"/>
  <c r="R2" i="2"/>
  <c r="U2" i="2" s="1"/>
  <c r="Z2" i="2" s="1"/>
  <c r="N18" i="1"/>
  <c r="N43" i="1"/>
  <c r="N16" i="1"/>
  <c r="O52" i="1"/>
  <c r="N31" i="1"/>
  <c r="O33" i="1"/>
  <c r="O6" i="1"/>
  <c r="O34" i="1"/>
  <c r="N37" i="1"/>
  <c r="O9" i="1"/>
  <c r="N41" i="1"/>
  <c r="N60" i="1"/>
  <c r="O39" i="1"/>
  <c r="N42" i="1"/>
  <c r="O47" i="1"/>
  <c r="N21" i="1"/>
  <c r="N55" i="1"/>
  <c r="N34" i="1"/>
  <c r="O50" i="1"/>
  <c r="O11" i="1"/>
  <c r="O46" i="1"/>
  <c r="N39" i="1"/>
  <c r="O17" i="1"/>
  <c r="O36" i="1"/>
  <c r="N47" i="1"/>
  <c r="N24" i="1"/>
  <c r="N50" i="1"/>
  <c r="O7" i="1"/>
  <c r="N9" i="1"/>
  <c r="N23" i="1"/>
  <c r="N11" i="1"/>
  <c r="O56" i="1"/>
  <c r="N25" i="1"/>
  <c r="N46" i="1"/>
  <c r="O15" i="1"/>
  <c r="N32" i="1"/>
  <c r="N45" i="1"/>
  <c r="N44" i="1"/>
  <c r="O31" i="1"/>
  <c r="O60" i="1"/>
  <c r="N27" i="1"/>
  <c r="N4" i="1"/>
  <c r="N35" i="1"/>
  <c r="N40" i="1"/>
  <c r="O42" i="1"/>
  <c r="O21" i="1"/>
  <c r="O24" i="1"/>
  <c r="N59" i="1"/>
  <c r="N17" i="1"/>
  <c r="O26" i="1"/>
  <c r="O30" i="1"/>
  <c r="O13" i="1"/>
  <c r="O14" i="1"/>
  <c r="O12" i="1"/>
  <c r="N7" i="1"/>
  <c r="O58" i="1"/>
  <c r="O20" i="1"/>
  <c r="N28" i="1"/>
  <c r="O61" i="1"/>
  <c r="N15" i="1"/>
  <c r="P42" i="1" l="1"/>
  <c r="V66" i="2"/>
  <c r="Q67" i="1" s="1"/>
  <c r="V72" i="2"/>
  <c r="Q73" i="1" s="1"/>
  <c r="U83" i="2"/>
  <c r="Z83" i="2" s="1"/>
  <c r="U69" i="2"/>
  <c r="Z69" i="2" s="1"/>
  <c r="V76" i="2"/>
  <c r="Q77" i="1" s="1"/>
  <c r="V82" i="2"/>
  <c r="Q83" i="1" s="1"/>
  <c r="U77" i="2"/>
  <c r="Z77" i="2" s="1"/>
  <c r="V84" i="2"/>
  <c r="Q85" i="1" s="1"/>
  <c r="V62" i="2"/>
  <c r="Q63" i="1" s="1"/>
  <c r="U73" i="2"/>
  <c r="Z73" i="2" s="1"/>
  <c r="V70" i="2"/>
  <c r="Q71" i="1" s="1"/>
  <c r="U80" i="2"/>
  <c r="Z80" i="2" s="1"/>
  <c r="V65" i="2"/>
  <c r="Q66" i="1" s="1"/>
  <c r="V79" i="2"/>
  <c r="Q80" i="1" s="1"/>
  <c r="P36" i="1"/>
  <c r="V81" i="2"/>
  <c r="Q82" i="1" s="1"/>
  <c r="U70" i="2"/>
  <c r="Z70" i="2" s="1"/>
  <c r="U72" i="2"/>
  <c r="Z72" i="2" s="1"/>
  <c r="U78" i="2"/>
  <c r="Z78" i="2" s="1"/>
  <c r="P39" i="1"/>
  <c r="V71" i="2"/>
  <c r="Q72" i="1" s="1"/>
  <c r="V73" i="2"/>
  <c r="Q74" i="1" s="1"/>
  <c r="U66" i="2"/>
  <c r="Z66" i="2" s="1"/>
  <c r="P17" i="1"/>
  <c r="U74" i="2"/>
  <c r="Z74" i="2" s="1"/>
  <c r="P11" i="1"/>
  <c r="P38" i="1"/>
  <c r="P40" i="1"/>
  <c r="P10" i="1"/>
  <c r="P62" i="1"/>
  <c r="P85" i="1"/>
  <c r="P64" i="1"/>
  <c r="P13" i="1"/>
  <c r="P16" i="1"/>
  <c r="P44" i="1"/>
  <c r="P19" i="1"/>
  <c r="P32" i="1"/>
  <c r="P12" i="1"/>
  <c r="P56" i="1"/>
  <c r="V83" i="2"/>
  <c r="Q84" i="1" s="1"/>
  <c r="U82" i="2"/>
  <c r="Z82" i="2" s="1"/>
  <c r="V69" i="2"/>
  <c r="Q70" i="1" s="1"/>
  <c r="U76" i="2"/>
  <c r="Z76" i="2" s="1"/>
  <c r="P29" i="1"/>
  <c r="P24" i="1"/>
  <c r="P4" i="1"/>
  <c r="P58" i="1"/>
  <c r="P48" i="1"/>
  <c r="P49" i="1"/>
  <c r="P54" i="1"/>
  <c r="P65" i="1"/>
  <c r="P59" i="1"/>
  <c r="P15" i="1"/>
  <c r="P60" i="1"/>
  <c r="P52" i="1"/>
  <c r="P20" i="1"/>
  <c r="V77" i="2"/>
  <c r="Q78" i="1" s="1"/>
  <c r="P47" i="1"/>
  <c r="P22" i="1"/>
  <c r="P26" i="1"/>
  <c r="P34" i="1"/>
  <c r="P7" i="1"/>
  <c r="P9" i="1"/>
  <c r="P55" i="1"/>
  <c r="P25" i="1"/>
  <c r="P27" i="1"/>
  <c r="P45" i="1"/>
  <c r="P30" i="1"/>
  <c r="P82" i="1"/>
  <c r="P66" i="1"/>
  <c r="P8" i="1"/>
  <c r="P33" i="1"/>
  <c r="P76" i="1"/>
  <c r="P72" i="1"/>
  <c r="P28" i="1"/>
  <c r="P18" i="1"/>
  <c r="P3" i="1"/>
  <c r="P14" i="1"/>
  <c r="P6" i="1"/>
  <c r="P50" i="1"/>
  <c r="P5" i="1"/>
  <c r="P23" i="1"/>
  <c r="P37" i="1"/>
  <c r="P21" i="1"/>
  <c r="P31" i="1"/>
  <c r="P43" i="1"/>
  <c r="P68" i="1"/>
  <c r="P80" i="1"/>
  <c r="P46" i="1"/>
  <c r="U68" i="2"/>
  <c r="Z68" i="2" s="1"/>
  <c r="U62" i="2"/>
  <c r="Z62" i="2" s="1"/>
  <c r="V75" i="2"/>
  <c r="Q76" i="1" s="1"/>
  <c r="P61" i="1"/>
  <c r="P53" i="1"/>
  <c r="P51" i="1"/>
  <c r="P41" i="1"/>
  <c r="P57" i="1"/>
  <c r="P35" i="1"/>
  <c r="P70" i="1" l="1"/>
  <c r="P84" i="1"/>
  <c r="P78" i="1"/>
  <c r="P74" i="1"/>
  <c r="P81" i="1"/>
  <c r="P71" i="1"/>
  <c r="P75" i="1"/>
  <c r="P79" i="1"/>
  <c r="P73" i="1"/>
  <c r="AA76" i="2"/>
  <c r="P67" i="1"/>
  <c r="AA267" i="2"/>
  <c r="AA451" i="2"/>
  <c r="AA266" i="2"/>
  <c r="AA85" i="2"/>
  <c r="AA215" i="2"/>
  <c r="AA183" i="2"/>
  <c r="AA136" i="2"/>
  <c r="AA247" i="2"/>
  <c r="AA323" i="2"/>
  <c r="AA285" i="2"/>
  <c r="AA387" i="2"/>
  <c r="AA310" i="2"/>
  <c r="AA372" i="2"/>
  <c r="AA111" i="2"/>
  <c r="AA441" i="2"/>
  <c r="AA220" i="2"/>
  <c r="AA189" i="2"/>
  <c r="AA18" i="2"/>
  <c r="AA26" i="2"/>
  <c r="AA86" i="2"/>
  <c r="AA306" i="2"/>
  <c r="AA466" i="2"/>
  <c r="AA375" i="2"/>
  <c r="AA446" i="2"/>
  <c r="AA364" i="2"/>
  <c r="AA238" i="2"/>
  <c r="AA139" i="2"/>
  <c r="AA177" i="2"/>
  <c r="AA273" i="2"/>
  <c r="AA201" i="2"/>
  <c r="AA181" i="2"/>
  <c r="AA431" i="2"/>
  <c r="AA427" i="2"/>
  <c r="AA329" i="2"/>
  <c r="AA309" i="2"/>
  <c r="AA356" i="2"/>
  <c r="AA138" i="2"/>
  <c r="AA240" i="2"/>
  <c r="AA244" i="2"/>
  <c r="AA224" i="2"/>
  <c r="AA69" i="2"/>
  <c r="AA25" i="2"/>
  <c r="AA417" i="2"/>
  <c r="AA314" i="2"/>
  <c r="AA276" i="2"/>
  <c r="AA453" i="2"/>
  <c r="AA78" i="2"/>
  <c r="AA51" i="2"/>
  <c r="AA144" i="2"/>
  <c r="AA337" i="2"/>
  <c r="AA55" i="2"/>
  <c r="AA63" i="2"/>
  <c r="AA223" i="2"/>
  <c r="AA227" i="2"/>
  <c r="AA210" i="2"/>
  <c r="AA458" i="2"/>
  <c r="AA88" i="2"/>
  <c r="AA146" i="2"/>
  <c r="AA270" i="2"/>
  <c r="AA21" i="2"/>
  <c r="AA239" i="2"/>
  <c r="AA419" i="2"/>
  <c r="AA408" i="2"/>
  <c r="AA293" i="2"/>
  <c r="AA317" i="2"/>
  <c r="AA65" i="2"/>
  <c r="AA213" i="2"/>
  <c r="AA106" i="2"/>
  <c r="AA434" i="2"/>
  <c r="AA327" i="2"/>
  <c r="AA28" i="2"/>
  <c r="AA175" i="2"/>
  <c r="AA41" i="2"/>
  <c r="AA46" i="2"/>
  <c r="AA118" i="2"/>
  <c r="AA403" i="2"/>
  <c r="AA344" i="2"/>
  <c r="AA445" i="2"/>
  <c r="AA131" i="2"/>
  <c r="AA47" i="2"/>
  <c r="AA141" i="2"/>
  <c r="AA48" i="2"/>
  <c r="AA70" i="2"/>
  <c r="AA217" i="2"/>
  <c r="AA409" i="2"/>
  <c r="AA305" i="2"/>
  <c r="AA363" i="2"/>
  <c r="AA319" i="2"/>
  <c r="AA308" i="2"/>
  <c r="AA14" i="2"/>
  <c r="AA110" i="2"/>
  <c r="AA39" i="2"/>
  <c r="AA32" i="2"/>
  <c r="AA6" i="2"/>
  <c r="AA186" i="2"/>
  <c r="AA233" i="2"/>
  <c r="AA81" i="2"/>
  <c r="AA10" i="2"/>
  <c r="AA8" i="2"/>
  <c r="AA155" i="2"/>
  <c r="AA176" i="2"/>
  <c r="AA17" i="2"/>
  <c r="AA61" i="2"/>
  <c r="AA212" i="2"/>
  <c r="AA137" i="2"/>
  <c r="AA261" i="2"/>
  <c r="AA288" i="2"/>
  <c r="AA338" i="2"/>
  <c r="AA392" i="2"/>
  <c r="AA377" i="2"/>
  <c r="AA354" i="2"/>
  <c r="AA362" i="2"/>
  <c r="AA463" i="2"/>
  <c r="AA292" i="2"/>
  <c r="AA430" i="2"/>
  <c r="AA437" i="2"/>
  <c r="AA301" i="2"/>
  <c r="AA307" i="2"/>
  <c r="AA130" i="2"/>
  <c r="AA243" i="2"/>
  <c r="AA133" i="2"/>
  <c r="AA256" i="2"/>
  <c r="AA122" i="2"/>
  <c r="AA258" i="2"/>
  <c r="AA36" i="2"/>
  <c r="AA158" i="2"/>
  <c r="AA27" i="2"/>
  <c r="AA249" i="2"/>
  <c r="AA145" i="2"/>
  <c r="AA216" i="2"/>
  <c r="AA187" i="2"/>
  <c r="AA112" i="2"/>
  <c r="AA40" i="2"/>
  <c r="AA231" i="2"/>
  <c r="AA182" i="2"/>
  <c r="AA395" i="2"/>
  <c r="AA457" i="2"/>
  <c r="AA367" i="2"/>
  <c r="AA315" i="2"/>
  <c r="AA465" i="2"/>
  <c r="AA286" i="2"/>
  <c r="AA330" i="2"/>
  <c r="AA449" i="2"/>
  <c r="AA454" i="2"/>
  <c r="AA414" i="2"/>
  <c r="AA389" i="2"/>
  <c r="AA274" i="2"/>
  <c r="AA298" i="2"/>
  <c r="AA198" i="2"/>
  <c r="AA166" i="2"/>
  <c r="AA250" i="2"/>
  <c r="AA265" i="2"/>
  <c r="AA262" i="2"/>
  <c r="AA230" i="2"/>
  <c r="AA193" i="2"/>
  <c r="AA268" i="2"/>
  <c r="AA241" i="2"/>
  <c r="AA184" i="2"/>
  <c r="AA370" i="2"/>
  <c r="AA320" i="2"/>
  <c r="AA440" i="2"/>
  <c r="AA439" i="2"/>
  <c r="AA398" i="2"/>
  <c r="AA381" i="2"/>
  <c r="AA289" i="2"/>
  <c r="AA260" i="2"/>
  <c r="AA93" i="2"/>
  <c r="AA251" i="2"/>
  <c r="AA62" i="2"/>
  <c r="AA84" i="2"/>
  <c r="AA45" i="2"/>
  <c r="AA264" i="2"/>
  <c r="AA79" i="2"/>
  <c r="AA132" i="2"/>
  <c r="AA105" i="2"/>
  <c r="AA42" i="2"/>
  <c r="AA191" i="2"/>
  <c r="AA167" i="2"/>
  <c r="AA236" i="2"/>
  <c r="AA287" i="2"/>
  <c r="AA316" i="2"/>
  <c r="AA380" i="2"/>
  <c r="AA444" i="2"/>
  <c r="AA351" i="2"/>
  <c r="AA333" i="2"/>
  <c r="AA397" i="2"/>
  <c r="AA461" i="2"/>
  <c r="AA342" i="2"/>
  <c r="AA470" i="2"/>
  <c r="AA366" i="2"/>
  <c r="AA343" i="2"/>
  <c r="AA385" i="2"/>
  <c r="AA294" i="2"/>
  <c r="AA411" i="2"/>
  <c r="AA401" i="2"/>
  <c r="AA455" i="2"/>
  <c r="AA277" i="2"/>
  <c r="AA278" i="2"/>
  <c r="AA407" i="2"/>
  <c r="AA393" i="2"/>
  <c r="AA336" i="2"/>
  <c r="AA442" i="2"/>
  <c r="AA383" i="2"/>
  <c r="AA355" i="2"/>
  <c r="AA242" i="2"/>
  <c r="AA232" i="2"/>
  <c r="AA197" i="2"/>
  <c r="AA257" i="2"/>
  <c r="AA214" i="2"/>
  <c r="AA5" i="2"/>
  <c r="AA119" i="2"/>
  <c r="AA97" i="2"/>
  <c r="AA113" i="2"/>
  <c r="AA31" i="2"/>
  <c r="AA124" i="2"/>
  <c r="AA259" i="2"/>
  <c r="AA169" i="2"/>
  <c r="AA101" i="2"/>
  <c r="AA151" i="2"/>
  <c r="AA206" i="2"/>
  <c r="AA92" i="2"/>
  <c r="AA20" i="2"/>
  <c r="AA54" i="2"/>
  <c r="AA58" i="2"/>
  <c r="AA228" i="2"/>
  <c r="AA165" i="2"/>
  <c r="AA194" i="2"/>
  <c r="AA3" i="2"/>
  <c r="AA147" i="2"/>
  <c r="AA234" i="2"/>
  <c r="AA33" i="2"/>
  <c r="AA156" i="2"/>
  <c r="AA332" i="2"/>
  <c r="AA460" i="2"/>
  <c r="AA349" i="2"/>
  <c r="AA282" i="2"/>
  <c r="AA102" i="2"/>
  <c r="AA87" i="2"/>
  <c r="AA248" i="2"/>
  <c r="AA13" i="2"/>
  <c r="AA229" i="2"/>
  <c r="AA252" i="2"/>
  <c r="AA160" i="2"/>
  <c r="AA237" i="2"/>
  <c r="AA188" i="2"/>
  <c r="AA200" i="2"/>
  <c r="AA140" i="2"/>
  <c r="AA295" i="2"/>
  <c r="AA324" i="2"/>
  <c r="AA388" i="2"/>
  <c r="AA452" i="2"/>
  <c r="AA272" i="2"/>
  <c r="AA341" i="2"/>
  <c r="AA405" i="2"/>
  <c r="AA469" i="2"/>
  <c r="AA358" i="2"/>
  <c r="AA283" i="2"/>
  <c r="AA382" i="2"/>
  <c r="AA275" i="2"/>
  <c r="AA399" i="2"/>
  <c r="AA313" i="2"/>
  <c r="AA425" i="2"/>
  <c r="AA426" i="2"/>
  <c r="AA321" i="2"/>
  <c r="AA296" i="2"/>
  <c r="AA331" i="2"/>
  <c r="AA2" i="2"/>
  <c r="AA443" i="2"/>
  <c r="AA352" i="2"/>
  <c r="AA456" i="2"/>
  <c r="AA433" i="2"/>
  <c r="AA459" i="2"/>
  <c r="AA218" i="2"/>
  <c r="AA50" i="2"/>
  <c r="AA53" i="2"/>
  <c r="AA125" i="2"/>
  <c r="AA127" i="2"/>
  <c r="AA24" i="2"/>
  <c r="AA57" i="2"/>
  <c r="AA60" i="2"/>
  <c r="AA4" i="2"/>
  <c r="AA153" i="2"/>
  <c r="AA12" i="2"/>
  <c r="AA253" i="2"/>
  <c r="AA23" i="2"/>
  <c r="AA95" i="2"/>
  <c r="AA178" i="2"/>
  <c r="AA80" i="2"/>
  <c r="AA164" i="2"/>
  <c r="AA192" i="2"/>
  <c r="AA159" i="2"/>
  <c r="AA168" i="2"/>
  <c r="AA150" i="2"/>
  <c r="AA195" i="2"/>
  <c r="AA66" i="2"/>
  <c r="AA202" i="2"/>
  <c r="AA142" i="2"/>
  <c r="AA9" i="2"/>
  <c r="AA263" i="2"/>
  <c r="AA163" i="2"/>
  <c r="AA219" i="2"/>
  <c r="AA303" i="2"/>
  <c r="AA396" i="2"/>
  <c r="AA281" i="2"/>
  <c r="AA413" i="2"/>
  <c r="AA196" i="2"/>
  <c r="AA171" i="2"/>
  <c r="AA98" i="2"/>
  <c r="AA116" i="2"/>
  <c r="AA83" i="2"/>
  <c r="AA222" i="2"/>
  <c r="AA148" i="2"/>
  <c r="AA103" i="2"/>
  <c r="AA115" i="2"/>
  <c r="AA91" i="2"/>
  <c r="AA170" i="2"/>
  <c r="AA311" i="2"/>
  <c r="AA340" i="2"/>
  <c r="AA404" i="2"/>
  <c r="AA468" i="2"/>
  <c r="AA290" i="2"/>
  <c r="AA357" i="2"/>
  <c r="AA421" i="2"/>
  <c r="AA291" i="2"/>
  <c r="AA390" i="2"/>
  <c r="AA335" i="2"/>
  <c r="AA422" i="2"/>
  <c r="AA312" i="2"/>
  <c r="AA424" i="2"/>
  <c r="AA345" i="2"/>
  <c r="AA450" i="2"/>
  <c r="AA297" i="2"/>
  <c r="AA432" i="2"/>
  <c r="AA346" i="2"/>
  <c r="AA402" i="2"/>
  <c r="AA394" i="2"/>
  <c r="AA369" i="2"/>
  <c r="AA378" i="2"/>
  <c r="AA304" i="2"/>
  <c r="AA423" i="2"/>
  <c r="AA384" i="2"/>
  <c r="AA254" i="2"/>
  <c r="AA100" i="2"/>
  <c r="AA64" i="2"/>
  <c r="AA209" i="2"/>
  <c r="AA154" i="2"/>
  <c r="AA96" i="2"/>
  <c r="AA37" i="2"/>
  <c r="AA52" i="2"/>
  <c r="AA22" i="2"/>
  <c r="AA114" i="2"/>
  <c r="AA117" i="2"/>
  <c r="AA134" i="2"/>
  <c r="AA172" i="2"/>
  <c r="AA157" i="2"/>
  <c r="AA143" i="2"/>
  <c r="AA44" i="2"/>
  <c r="AA49" i="2"/>
  <c r="AA208" i="2"/>
  <c r="AA75" i="2"/>
  <c r="AA204" i="2"/>
  <c r="AA269" i="2"/>
  <c r="AA89" i="2"/>
  <c r="AA90" i="2"/>
  <c r="AA108" i="2"/>
  <c r="AA16" i="2"/>
  <c r="AA128" i="2"/>
  <c r="AA126" i="2"/>
  <c r="AA121" i="2"/>
  <c r="AA211" i="2"/>
  <c r="AA77" i="2"/>
  <c r="AA29" i="2"/>
  <c r="AA72" i="2"/>
  <c r="AA280" i="2"/>
  <c r="AA348" i="2"/>
  <c r="AA412" i="2"/>
  <c r="AA462" i="2"/>
  <c r="AA299" i="2"/>
  <c r="AA365" i="2"/>
  <c r="AA429" i="2"/>
  <c r="AA300" i="2"/>
  <c r="AA406" i="2"/>
  <c r="AA359" i="2"/>
  <c r="AA438" i="2"/>
  <c r="AA328" i="2"/>
  <c r="AA435" i="2"/>
  <c r="AA361" i="2"/>
  <c r="AA464" i="2"/>
  <c r="AA347" i="2"/>
  <c r="AA7" i="2"/>
  <c r="AA173" i="2"/>
  <c r="AA59" i="2"/>
  <c r="AA185" i="2"/>
  <c r="AA94" i="2"/>
  <c r="AA149" i="2"/>
  <c r="AA255" i="2"/>
  <c r="AA15" i="2"/>
  <c r="AA226" i="2"/>
  <c r="AA99" i="2"/>
  <c r="AA179" i="2"/>
  <c r="AA135" i="2"/>
  <c r="AA207" i="2"/>
  <c r="AA11" i="2"/>
  <c r="AA448" i="2"/>
  <c r="AA368" i="2"/>
  <c r="AA302" i="2"/>
  <c r="AA322" i="2"/>
  <c r="AA415" i="2"/>
  <c r="AA416" i="2"/>
  <c r="AA400" i="2"/>
  <c r="AA371" i="2"/>
  <c r="AA350" i="2"/>
  <c r="AA334" i="2"/>
  <c r="AA373" i="2"/>
  <c r="AA428" i="2"/>
  <c r="AA279" i="2"/>
  <c r="AA161" i="2"/>
  <c r="AA38" i="2"/>
  <c r="AA73" i="2"/>
  <c r="AA235" i="2"/>
  <c r="AA56" i="2"/>
  <c r="AA129" i="2"/>
  <c r="AA246" i="2"/>
  <c r="AA43" i="2"/>
  <c r="AA30" i="2"/>
  <c r="AA152" i="2"/>
  <c r="AA174" i="2"/>
  <c r="AA418" i="2"/>
  <c r="AA447" i="2"/>
  <c r="AA379" i="2"/>
  <c r="AA410" i="2"/>
  <c r="AA374" i="2"/>
  <c r="AA436" i="2"/>
  <c r="AA190" i="2"/>
  <c r="AA68" i="2"/>
  <c r="AA82" i="2"/>
  <c r="AA225" i="2"/>
  <c r="AA71" i="2"/>
  <c r="AA245" i="2"/>
  <c r="AA199" i="2"/>
  <c r="AA180" i="2"/>
  <c r="AA107" i="2"/>
  <c r="AA205" i="2"/>
  <c r="AA104" i="2"/>
  <c r="AA34" i="2"/>
  <c r="AA35" i="2"/>
  <c r="AA162" i="2"/>
  <c r="AA120" i="2"/>
  <c r="AA123" i="2"/>
  <c r="AA109" i="2"/>
  <c r="AA339" i="2"/>
  <c r="AA467" i="2"/>
  <c r="AA284" i="2"/>
  <c r="AA353" i="2"/>
  <c r="AA376" i="2"/>
  <c r="AA391" i="2"/>
  <c r="AA386" i="2"/>
  <c r="AA360" i="2"/>
  <c r="AA326" i="2"/>
  <c r="AA318" i="2"/>
  <c r="AA325" i="2"/>
  <c r="AA420" i="2"/>
  <c r="AA271" i="2"/>
  <c r="AA221" i="2"/>
  <c r="AA19" i="2"/>
  <c r="AA67" i="2"/>
  <c r="AA203" i="2"/>
  <c r="AA74" i="2"/>
  <c r="P63" i="1"/>
  <c r="P77" i="1"/>
  <c r="P69" i="1"/>
  <c r="P83" i="1"/>
  <c r="AB119" i="2" l="1"/>
  <c r="AB125" i="2"/>
  <c r="AB132" i="2"/>
  <c r="AB143" i="2"/>
  <c r="AB169" i="2"/>
  <c r="AB172" i="2"/>
  <c r="AB174" i="2"/>
  <c r="AB177" i="2"/>
  <c r="AB193" i="2"/>
  <c r="AB204" i="2"/>
  <c r="AB217" i="2"/>
  <c r="AB220" i="2"/>
  <c r="AB226" i="2"/>
  <c r="AB232" i="2"/>
  <c r="AB235" i="2"/>
  <c r="AB240" i="2"/>
  <c r="AB244" i="2"/>
  <c r="AB251" i="2"/>
  <c r="AB255" i="2"/>
  <c r="AB270" i="2"/>
  <c r="AB275" i="2"/>
  <c r="AB281" i="2"/>
  <c r="AB283" i="2"/>
  <c r="AB287" i="2"/>
  <c r="AB295" i="2"/>
  <c r="AB300" i="2"/>
  <c r="AB99" i="2"/>
  <c r="AB102" i="2"/>
  <c r="AB111" i="2"/>
  <c r="AB122" i="2"/>
  <c r="AB128" i="2"/>
  <c r="AB139" i="2"/>
  <c r="AB150" i="2"/>
  <c r="AB190" i="2"/>
  <c r="AB194" i="2"/>
  <c r="AB200" i="2"/>
  <c r="AB205" i="2"/>
  <c r="AB211" i="2"/>
  <c r="AB214" i="2"/>
  <c r="AB223" i="2"/>
  <c r="AB233" i="2"/>
  <c r="AB236" i="2"/>
  <c r="AB238" i="2"/>
  <c r="AB241" i="2"/>
  <c r="AB252" i="2"/>
  <c r="AB262" i="2"/>
  <c r="AB279" i="2"/>
  <c r="AB284" i="2"/>
  <c r="AB292" i="2"/>
  <c r="AB306" i="2"/>
  <c r="AB100" i="2"/>
  <c r="AB103" i="2"/>
  <c r="AB106" i="2"/>
  <c r="AB114" i="2"/>
  <c r="AB129" i="2"/>
  <c r="AB133" i="2"/>
  <c r="AB140" i="2"/>
  <c r="AB147" i="2"/>
  <c r="AB151" i="2"/>
  <c r="AB154" i="2"/>
  <c r="AB157" i="2"/>
  <c r="AB163" i="2"/>
  <c r="AB166" i="2"/>
  <c r="AB175" i="2"/>
  <c r="AB178" i="2"/>
  <c r="AB181" i="2"/>
  <c r="AB187" i="2"/>
  <c r="AB201" i="2"/>
  <c r="AB208" i="2"/>
  <c r="AB212" i="2"/>
  <c r="AB215" i="2"/>
  <c r="AB245" i="2"/>
  <c r="AB253" i="2"/>
  <c r="AB263" i="2"/>
  <c r="AB265" i="2"/>
  <c r="AB267" i="2"/>
  <c r="AB271" i="2"/>
  <c r="AB276" i="2"/>
  <c r="AB309" i="2"/>
  <c r="AB98" i="2"/>
  <c r="AB104" i="2"/>
  <c r="AB107" i="2"/>
  <c r="AB112" i="2"/>
  <c r="AB115" i="2"/>
  <c r="AB118" i="2"/>
  <c r="AB121" i="2"/>
  <c r="AB135" i="2"/>
  <c r="AB149" i="2"/>
  <c r="AB152" i="2"/>
  <c r="AB156" i="2"/>
  <c r="AB165" i="2"/>
  <c r="AB179" i="2"/>
  <c r="AB196" i="2"/>
  <c r="AB225" i="2"/>
  <c r="AB247" i="2"/>
  <c r="AB254" i="2"/>
  <c r="AB264" i="2"/>
  <c r="AB266" i="2"/>
  <c r="AB272" i="2"/>
  <c r="AB278" i="2"/>
  <c r="AB280" i="2"/>
  <c r="AB286" i="2"/>
  <c r="AB289" i="2"/>
  <c r="AB311" i="2"/>
  <c r="AB117" i="2"/>
  <c r="AB130" i="2"/>
  <c r="AB136" i="2"/>
  <c r="AB164" i="2"/>
  <c r="AB170" i="2"/>
  <c r="AB123" i="2"/>
  <c r="AB137" i="2"/>
  <c r="AB144" i="2"/>
  <c r="AB101" i="2"/>
  <c r="AB124" i="2"/>
  <c r="AB138" i="2"/>
  <c r="AB145" i="2"/>
  <c r="AB158" i="2"/>
  <c r="AB182" i="2"/>
  <c r="AB189" i="2"/>
  <c r="AB195" i="2"/>
  <c r="AB210" i="2"/>
  <c r="AB246" i="2"/>
  <c r="AB261" i="2"/>
  <c r="AB277" i="2"/>
  <c r="AB288" i="2"/>
  <c r="AB294" i="2"/>
  <c r="AB315" i="2"/>
  <c r="AB319" i="2"/>
  <c r="AB332" i="2"/>
  <c r="AB338" i="2"/>
  <c r="AB361" i="2"/>
  <c r="AB363" i="2"/>
  <c r="AB370" i="2"/>
  <c r="AB374" i="2"/>
  <c r="AB381" i="2"/>
  <c r="AB384" i="2"/>
  <c r="AB394" i="2"/>
  <c r="AB396" i="2"/>
  <c r="AB403" i="2"/>
  <c r="AB417" i="2"/>
  <c r="AB426" i="2"/>
  <c r="AB431" i="2"/>
  <c r="AB120" i="2"/>
  <c r="AB127" i="2"/>
  <c r="AB134" i="2"/>
  <c r="AB155" i="2"/>
  <c r="AB161" i="2"/>
  <c r="AB113" i="2"/>
  <c r="AB153" i="2"/>
  <c r="AB176" i="2"/>
  <c r="AB186" i="2"/>
  <c r="AB218" i="2"/>
  <c r="AB268" i="2"/>
  <c r="AB274" i="2"/>
  <c r="AB321" i="2"/>
  <c r="AB336" i="2"/>
  <c r="AB339" i="2"/>
  <c r="AB343" i="2"/>
  <c r="AB348" i="2"/>
  <c r="AB366" i="2"/>
  <c r="AB391" i="2"/>
  <c r="AB393" i="2"/>
  <c r="AB422" i="2"/>
  <c r="AB432" i="2"/>
  <c r="AB436" i="2"/>
  <c r="AB465" i="2"/>
  <c r="AB470" i="2"/>
  <c r="AB473" i="2"/>
  <c r="AB478" i="2"/>
  <c r="AB141" i="2"/>
  <c r="AB167" i="2"/>
  <c r="AB188" i="2"/>
  <c r="AB203" i="2"/>
  <c r="AB224" i="2"/>
  <c r="AB239" i="2"/>
  <c r="AB293" i="2"/>
  <c r="AB299" i="2"/>
  <c r="AB314" i="2"/>
  <c r="AB324" i="2"/>
  <c r="AB330" i="2"/>
  <c r="AB337" i="2"/>
  <c r="AB362" i="2"/>
  <c r="AB367" i="2"/>
  <c r="AB375" i="2"/>
  <c r="AB382" i="2"/>
  <c r="AB385" i="2"/>
  <c r="AB397" i="2"/>
  <c r="AB408" i="2"/>
  <c r="AB413" i="2"/>
  <c r="AB423" i="2"/>
  <c r="AB429" i="2"/>
  <c r="AB437" i="2"/>
  <c r="AB449" i="2"/>
  <c r="AB459" i="2"/>
  <c r="AB466" i="2"/>
  <c r="AB471" i="2"/>
  <c r="AB474" i="2"/>
  <c r="AB479" i="2"/>
  <c r="AB126" i="2"/>
  <c r="AB197" i="2"/>
  <c r="AB317" i="2"/>
  <c r="AB333" i="2"/>
  <c r="AB340" i="2"/>
  <c r="AB346" i="2"/>
  <c r="AB352" i="2"/>
  <c r="AB355" i="2"/>
  <c r="AB378" i="2"/>
  <c r="AB383" i="2"/>
  <c r="AB386" i="2"/>
  <c r="AB388" i="2"/>
  <c r="AB401" i="2"/>
  <c r="AB424" i="2"/>
  <c r="AB427" i="2"/>
  <c r="AB441" i="2"/>
  <c r="AB446" i="2"/>
  <c r="AB450" i="2"/>
  <c r="AB454" i="2"/>
  <c r="AB462" i="2"/>
  <c r="AB484" i="2"/>
  <c r="AB492" i="2"/>
  <c r="AB497" i="2"/>
  <c r="AB504" i="2"/>
  <c r="AB512" i="2"/>
  <c r="AB522" i="2"/>
  <c r="AD522" i="2" s="1"/>
  <c r="AB538" i="2"/>
  <c r="AB542" i="2"/>
  <c r="AB551" i="2"/>
  <c r="AB559" i="2"/>
  <c r="AB567" i="2"/>
  <c r="AB572" i="2"/>
  <c r="AB575" i="2"/>
  <c r="AB577" i="2"/>
  <c r="AB601" i="2"/>
  <c r="AL601" i="2" s="1"/>
  <c r="AB608" i="2"/>
  <c r="AL608" i="2" s="1"/>
  <c r="AB611" i="2"/>
  <c r="AL611" i="2" s="1"/>
  <c r="AB614" i="2"/>
  <c r="AL614" i="2" s="1"/>
  <c r="AB620" i="2"/>
  <c r="AL620" i="2" s="1"/>
  <c r="AB626" i="2"/>
  <c r="AL626" i="2" s="1"/>
  <c r="AB632" i="2"/>
  <c r="AL632" i="2" s="1"/>
  <c r="AB635" i="2"/>
  <c r="AL635" i="2" s="1"/>
  <c r="AB637" i="2"/>
  <c r="AL637" i="2" s="1"/>
  <c r="AB652" i="2"/>
  <c r="AL652" i="2" s="1"/>
  <c r="AB97" i="2"/>
  <c r="AB160" i="2"/>
  <c r="AB173" i="2"/>
  <c r="AB184" i="2"/>
  <c r="AB209" i="2"/>
  <c r="AB222" i="2"/>
  <c r="AB230" i="2"/>
  <c r="AB259" i="2"/>
  <c r="AB273" i="2"/>
  <c r="AB297" i="2"/>
  <c r="AB304" i="2"/>
  <c r="AB316" i="2"/>
  <c r="AB345" i="2"/>
  <c r="AB347" i="2"/>
  <c r="AB351" i="2"/>
  <c r="AB358" i="2"/>
  <c r="AB364" i="2"/>
  <c r="AB373" i="2"/>
  <c r="AB377" i="2"/>
  <c r="AB380" i="2"/>
  <c r="AB387" i="2"/>
  <c r="AB399" i="2"/>
  <c r="AB406" i="2"/>
  <c r="AB410" i="2"/>
  <c r="AB416" i="2"/>
  <c r="AB425" i="2"/>
  <c r="AB428" i="2"/>
  <c r="AB440" i="2"/>
  <c r="AB445" i="2"/>
  <c r="AB460" i="2"/>
  <c r="AB467" i="2"/>
  <c r="AB475" i="2"/>
  <c r="AB105" i="2"/>
  <c r="AB180" i="2"/>
  <c r="AB198" i="2"/>
  <c r="AB213" i="2"/>
  <c r="AB227" i="2"/>
  <c r="AB256" i="2"/>
  <c r="AB269" i="2"/>
  <c r="AB282" i="2"/>
  <c r="AB307" i="2"/>
  <c r="AB322" i="2"/>
  <c r="AB328" i="2"/>
  <c r="AB334" i="2"/>
  <c r="AB360" i="2"/>
  <c r="AB402" i="2"/>
  <c r="AB414" i="2"/>
  <c r="AB420" i="2"/>
  <c r="AB455" i="2"/>
  <c r="AB472" i="2"/>
  <c r="AB476" i="2"/>
  <c r="AB482" i="2"/>
  <c r="AB494" i="2"/>
  <c r="AB514" i="2"/>
  <c r="AB525" i="2"/>
  <c r="AB529" i="2"/>
  <c r="AB535" i="2"/>
  <c r="AB537" i="2"/>
  <c r="AB543" i="2"/>
  <c r="AB549" i="2"/>
  <c r="AB108" i="2"/>
  <c r="AB131" i="2"/>
  <c r="AB159" i="2"/>
  <c r="AB183" i="2"/>
  <c r="AB199" i="2"/>
  <c r="AB228" i="2"/>
  <c r="AB242" i="2"/>
  <c r="AB257" i="2"/>
  <c r="AB308" i="2"/>
  <c r="AB341" i="2"/>
  <c r="AB353" i="2"/>
  <c r="AB368" i="2"/>
  <c r="AB389" i="2"/>
  <c r="AB415" i="2"/>
  <c r="AB438" i="2"/>
  <c r="AB444" i="2"/>
  <c r="AB489" i="2"/>
  <c r="AB495" i="2"/>
  <c r="AB498" i="2"/>
  <c r="AB500" i="2"/>
  <c r="AB510" i="2"/>
  <c r="AB516" i="2"/>
  <c r="AD516" i="2" s="1"/>
  <c r="AB530" i="2"/>
  <c r="AB109" i="2"/>
  <c r="AB229" i="2"/>
  <c r="AB258" i="2"/>
  <c r="AB296" i="2"/>
  <c r="AB310" i="2"/>
  <c r="AB329" i="2"/>
  <c r="AB335" i="2"/>
  <c r="AB342" i="2"/>
  <c r="AB369" i="2"/>
  <c r="AB376" i="2"/>
  <c r="AB395" i="2"/>
  <c r="AB409" i="2"/>
  <c r="AB421" i="2"/>
  <c r="AB433" i="2"/>
  <c r="AB439" i="2"/>
  <c r="AB477" i="2"/>
  <c r="AB490" i="2"/>
  <c r="AB501" i="2"/>
  <c r="AB505" i="2"/>
  <c r="AB511" i="2"/>
  <c r="AB520" i="2"/>
  <c r="AD520" i="2" s="1"/>
  <c r="AB532" i="2"/>
  <c r="AB540" i="2"/>
  <c r="AB544" i="2"/>
  <c r="AB553" i="2"/>
  <c r="AB562" i="2"/>
  <c r="AB564" i="2"/>
  <c r="AB582" i="2"/>
  <c r="AL582" i="2" s="1"/>
  <c r="AB585" i="2"/>
  <c r="AL585" i="2" s="1"/>
  <c r="AB592" i="2"/>
  <c r="AL592" i="2" s="1"/>
  <c r="AB602" i="2"/>
  <c r="AL602" i="2" s="1"/>
  <c r="AB612" i="2"/>
  <c r="AL612" i="2" s="1"/>
  <c r="AB627" i="2"/>
  <c r="AL627" i="2" s="1"/>
  <c r="AB636" i="2"/>
  <c r="AL636" i="2" s="1"/>
  <c r="AB639" i="2"/>
  <c r="AL639" i="2" s="1"/>
  <c r="AB646" i="2"/>
  <c r="AL646" i="2" s="1"/>
  <c r="AB661" i="2"/>
  <c r="AL661" i="2" s="1"/>
  <c r="AB664" i="2"/>
  <c r="AL664" i="2" s="1"/>
  <c r="AB692" i="2"/>
  <c r="AL692" i="2" s="1"/>
  <c r="AB696" i="2"/>
  <c r="AL696" i="2" s="1"/>
  <c r="AB702" i="2"/>
  <c r="AL702" i="2" s="1"/>
  <c r="AB706" i="2"/>
  <c r="AL706" i="2" s="1"/>
  <c r="AB718" i="2"/>
  <c r="AL718" i="2" s="1"/>
  <c r="AB737" i="2"/>
  <c r="AB742" i="2"/>
  <c r="AB746" i="2"/>
  <c r="AB759" i="2"/>
  <c r="AB786" i="2"/>
  <c r="AB791" i="2"/>
  <c r="AB804" i="2"/>
  <c r="AB812" i="2"/>
  <c r="AB820" i="2"/>
  <c r="AB828" i="2"/>
  <c r="AB96" i="2"/>
  <c r="AB148" i="2"/>
  <c r="AB221" i="2"/>
  <c r="AB250" i="2"/>
  <c r="AB303" i="2"/>
  <c r="AB313" i="2"/>
  <c r="AB331" i="2"/>
  <c r="AB350" i="2"/>
  <c r="AB357" i="2"/>
  <c r="AB372" i="2"/>
  <c r="AB379" i="2"/>
  <c r="AB398" i="2"/>
  <c r="AB458" i="2"/>
  <c r="AB469" i="2"/>
  <c r="AB491" i="2"/>
  <c r="AB503" i="2"/>
  <c r="AB507" i="2"/>
  <c r="AB518" i="2"/>
  <c r="AD518" i="2" s="1"/>
  <c r="AB521" i="2"/>
  <c r="AD521" i="2" s="1"/>
  <c r="AB539" i="2"/>
  <c r="AB545" i="2"/>
  <c r="AB110" i="2"/>
  <c r="AB162" i="2"/>
  <c r="AB202" i="2"/>
  <c r="AB231" i="2"/>
  <c r="AB260" i="2"/>
  <c r="AB285" i="2"/>
  <c r="AB323" i="2"/>
  <c r="AB390" i="2"/>
  <c r="AB451" i="2"/>
  <c r="AB461" i="2"/>
  <c r="AB483" i="2"/>
  <c r="AB508" i="2"/>
  <c r="AB526" i="2"/>
  <c r="AB548" i="2"/>
  <c r="AB557" i="2"/>
  <c r="AB584" i="2"/>
  <c r="AL584" i="2" s="1"/>
  <c r="AB591" i="2"/>
  <c r="AL591" i="2" s="1"/>
  <c r="AB595" i="2"/>
  <c r="AL595" i="2" s="1"/>
  <c r="AB598" i="2"/>
  <c r="AL598" i="2" s="1"/>
  <c r="AB606" i="2"/>
  <c r="AL606" i="2" s="1"/>
  <c r="AB616" i="2"/>
  <c r="AL616" i="2" s="1"/>
  <c r="AB634" i="2"/>
  <c r="AL634" i="2" s="1"/>
  <c r="AB645" i="2"/>
  <c r="AL645" i="2" s="1"/>
  <c r="AB653" i="2"/>
  <c r="AL653" i="2" s="1"/>
  <c r="AB660" i="2"/>
  <c r="AL660" i="2" s="1"/>
  <c r="AB663" i="2"/>
  <c r="AL663" i="2" s="1"/>
  <c r="AB667" i="2"/>
  <c r="AL667" i="2" s="1"/>
  <c r="AB674" i="2"/>
  <c r="AL674" i="2" s="1"/>
  <c r="AB681" i="2"/>
  <c r="AL681" i="2" s="1"/>
  <c r="AB688" i="2"/>
  <c r="AL688" i="2" s="1"/>
  <c r="AB695" i="2"/>
  <c r="AL695" i="2" s="1"/>
  <c r="AB703" i="2"/>
  <c r="AL703" i="2" s="1"/>
  <c r="AB724" i="2"/>
  <c r="AL724" i="2" s="1"/>
  <c r="AB730" i="2"/>
  <c r="AB733" i="2"/>
  <c r="AB739" i="2"/>
  <c r="AB749" i="2"/>
  <c r="AB755" i="2"/>
  <c r="AB762" i="2"/>
  <c r="AB116" i="2"/>
  <c r="AB168" i="2"/>
  <c r="AB206" i="2"/>
  <c r="AB234" i="2"/>
  <c r="AB312" i="2"/>
  <c r="AB325" i="2"/>
  <c r="AB349" i="2"/>
  <c r="AB392" i="2"/>
  <c r="AB404" i="2"/>
  <c r="AB418" i="2"/>
  <c r="AB442" i="2"/>
  <c r="AB463" i="2"/>
  <c r="AB496" i="2"/>
  <c r="AB515" i="2"/>
  <c r="AD515" i="2" s="1"/>
  <c r="AB527" i="2"/>
  <c r="AB533" i="2"/>
  <c r="AB569" i="2"/>
  <c r="AB599" i="2"/>
  <c r="AL599" i="2" s="1"/>
  <c r="AB607" i="2"/>
  <c r="AL607" i="2" s="1"/>
  <c r="AB624" i="2"/>
  <c r="AL624" i="2" s="1"/>
  <c r="AB650" i="2"/>
  <c r="AL650" i="2" s="1"/>
  <c r="AB656" i="2"/>
  <c r="AL656" i="2" s="1"/>
  <c r="AB670" i="2"/>
  <c r="AL670" i="2" s="1"/>
  <c r="AB675" i="2"/>
  <c r="AL675" i="2" s="1"/>
  <c r="AB678" i="2"/>
  <c r="AL678" i="2" s="1"/>
  <c r="AB685" i="2"/>
  <c r="AL685" i="2" s="1"/>
  <c r="AB700" i="2"/>
  <c r="AL700" i="2" s="1"/>
  <c r="AB704" i="2"/>
  <c r="AL704" i="2" s="1"/>
  <c r="AB708" i="2"/>
  <c r="AL708" i="2" s="1"/>
  <c r="AB711" i="2"/>
  <c r="AL711" i="2" s="1"/>
  <c r="AB721" i="2"/>
  <c r="AL721" i="2" s="1"/>
  <c r="AB725" i="2"/>
  <c r="AL725" i="2" s="1"/>
  <c r="AB171" i="2"/>
  <c r="AB207" i="2"/>
  <c r="AB290" i="2"/>
  <c r="AB326" i="2"/>
  <c r="AB405" i="2"/>
  <c r="AB430" i="2"/>
  <c r="AB452" i="2"/>
  <c r="AB464" i="2"/>
  <c r="AB502" i="2"/>
  <c r="AB509" i="2"/>
  <c r="AB528" i="2"/>
  <c r="AB550" i="2"/>
  <c r="AB561" i="2"/>
  <c r="AB565" i="2"/>
  <c r="AB570" i="2"/>
  <c r="AB576" i="2"/>
  <c r="AB581" i="2"/>
  <c r="AL581" i="2" s="1"/>
  <c r="AB600" i="2"/>
  <c r="AL600" i="2" s="1"/>
  <c r="AB603" i="2"/>
  <c r="AL603" i="2" s="1"/>
  <c r="AB621" i="2"/>
  <c r="AL621" i="2" s="1"/>
  <c r="AB642" i="2"/>
  <c r="AL642" i="2" s="1"/>
  <c r="AB651" i="2"/>
  <c r="AL651" i="2" s="1"/>
  <c r="AB657" i="2"/>
  <c r="AL657" i="2" s="1"/>
  <c r="AB671" i="2"/>
  <c r="AL671" i="2" s="1"/>
  <c r="AB689" i="2"/>
  <c r="AL689" i="2" s="1"/>
  <c r="AB693" i="2"/>
  <c r="AL693" i="2" s="1"/>
  <c r="AB715" i="2"/>
  <c r="AL715" i="2" s="1"/>
  <c r="AB722" i="2"/>
  <c r="AL722" i="2" s="1"/>
  <c r="AB743" i="2"/>
  <c r="AB774" i="2"/>
  <c r="AB777" i="2"/>
  <c r="AB801" i="2"/>
  <c r="AB813" i="2"/>
  <c r="AB822" i="2"/>
  <c r="AB237" i="2"/>
  <c r="AB291" i="2"/>
  <c r="AB327" i="2"/>
  <c r="AB365" i="2"/>
  <c r="AB407" i="2"/>
  <c r="AB419" i="2"/>
  <c r="AB443" i="2"/>
  <c r="AB453" i="2"/>
  <c r="AB485" i="2"/>
  <c r="AB534" i="2"/>
  <c r="AB546" i="2"/>
  <c r="AB552" i="2"/>
  <c r="AB555" i="2"/>
  <c r="AB558" i="2"/>
  <c r="AB588" i="2"/>
  <c r="AL588" i="2" s="1"/>
  <c r="AB146" i="2"/>
  <c r="AB191" i="2"/>
  <c r="AB249" i="2"/>
  <c r="AB302" i="2"/>
  <c r="AB344" i="2"/>
  <c r="AB356" i="2"/>
  <c r="AB371" i="2"/>
  <c r="AB448" i="2"/>
  <c r="AB488" i="2"/>
  <c r="AB493" i="2"/>
  <c r="AB499" i="2"/>
  <c r="AB531" i="2"/>
  <c r="AB560" i="2"/>
  <c r="AB563" i="2"/>
  <c r="AB568" i="2"/>
  <c r="AB571" i="2"/>
  <c r="AB615" i="2"/>
  <c r="AL615" i="2" s="1"/>
  <c r="AB622" i="2"/>
  <c r="AL622" i="2" s="1"/>
  <c r="AB630" i="2"/>
  <c r="AL630" i="2" s="1"/>
  <c r="AB633" i="2"/>
  <c r="AL633" i="2" s="1"/>
  <c r="AB641" i="2"/>
  <c r="AL641" i="2" s="1"/>
  <c r="AB649" i="2"/>
  <c r="AL649" i="2" s="1"/>
  <c r="AB655" i="2"/>
  <c r="AL655" i="2" s="1"/>
  <c r="AB659" i="2"/>
  <c r="AL659" i="2" s="1"/>
  <c r="AB662" i="2"/>
  <c r="AL662" i="2" s="1"/>
  <c r="AB683" i="2"/>
  <c r="AL683" i="2" s="1"/>
  <c r="AB691" i="2"/>
  <c r="AL691" i="2" s="1"/>
  <c r="AB707" i="2"/>
  <c r="AL707" i="2" s="1"/>
  <c r="AB713" i="2"/>
  <c r="AL713" i="2" s="1"/>
  <c r="AB720" i="2"/>
  <c r="AL720" i="2" s="1"/>
  <c r="AB723" i="2"/>
  <c r="AL723" i="2" s="1"/>
  <c r="AB192" i="2"/>
  <c r="AB359" i="2"/>
  <c r="AB434" i="2"/>
  <c r="AB487" i="2"/>
  <c r="AB506" i="2"/>
  <c r="AB519" i="2"/>
  <c r="AD519" i="2" s="1"/>
  <c r="AB579" i="2"/>
  <c r="AL579" i="2" s="1"/>
  <c r="AB587" i="2"/>
  <c r="AL587" i="2" s="1"/>
  <c r="AB597" i="2"/>
  <c r="AL597" i="2" s="1"/>
  <c r="AB609" i="2"/>
  <c r="AL609" i="2" s="1"/>
  <c r="AB618" i="2"/>
  <c r="AL618" i="2" s="1"/>
  <c r="AB648" i="2"/>
  <c r="AL648" i="2" s="1"/>
  <c r="AB676" i="2"/>
  <c r="AL676" i="2" s="1"/>
  <c r="AB682" i="2"/>
  <c r="AL682" i="2" s="1"/>
  <c r="AB697" i="2"/>
  <c r="AL697" i="2" s="1"/>
  <c r="AB740" i="2"/>
  <c r="AB757" i="2"/>
  <c r="AB772" i="2"/>
  <c r="AB795" i="2"/>
  <c r="AB799" i="2"/>
  <c r="AB809" i="2"/>
  <c r="AB819" i="2"/>
  <c r="AB524" i="2"/>
  <c r="AD524" i="2" s="1"/>
  <c r="AB590" i="2"/>
  <c r="AL590" i="2" s="1"/>
  <c r="AB216" i="2"/>
  <c r="AB400" i="2"/>
  <c r="AB435" i="2"/>
  <c r="AB523" i="2"/>
  <c r="AD523" i="2" s="1"/>
  <c r="AB589" i="2"/>
  <c r="AL589" i="2" s="1"/>
  <c r="AB610" i="2"/>
  <c r="AL610" i="2" s="1"/>
  <c r="AB625" i="2"/>
  <c r="AL625" i="2" s="1"/>
  <c r="AB690" i="2"/>
  <c r="AL690" i="2" s="1"/>
  <c r="AB698" i="2"/>
  <c r="AL698" i="2" s="1"/>
  <c r="AB705" i="2"/>
  <c r="AL705" i="2" s="1"/>
  <c r="AB731" i="2"/>
  <c r="AB735" i="2"/>
  <c r="AB753" i="2"/>
  <c r="AB761" i="2"/>
  <c r="AB765" i="2"/>
  <c r="AB768" i="2"/>
  <c r="AB775" i="2"/>
  <c r="AB779" i="2"/>
  <c r="AB789" i="2"/>
  <c r="AB792" i="2"/>
  <c r="AB796" i="2"/>
  <c r="AB816" i="2"/>
  <c r="AB541" i="2"/>
  <c r="AB219" i="2"/>
  <c r="AB298" i="2"/>
  <c r="AB468" i="2"/>
  <c r="AB554" i="2"/>
  <c r="AB573" i="2"/>
  <c r="AB580" i="2"/>
  <c r="AL580" i="2" s="1"/>
  <c r="AB619" i="2"/>
  <c r="AL619" i="2" s="1"/>
  <c r="AB669" i="2"/>
  <c r="AL669" i="2" s="1"/>
  <c r="AB677" i="2"/>
  <c r="AL677" i="2" s="1"/>
  <c r="AB684" i="2"/>
  <c r="AL684" i="2" s="1"/>
  <c r="AB699" i="2"/>
  <c r="AL699" i="2" s="1"/>
  <c r="AB714" i="2"/>
  <c r="AL714" i="2" s="1"/>
  <c r="AB726" i="2"/>
  <c r="AB736" i="2"/>
  <c r="AB741" i="2"/>
  <c r="AB754" i="2"/>
  <c r="AB769" i="2"/>
  <c r="AB776" i="2"/>
  <c r="AB782" i="2"/>
  <c r="AB793" i="2"/>
  <c r="AB806" i="2"/>
  <c r="AB810" i="2"/>
  <c r="AB817" i="2"/>
  <c r="AB301" i="2"/>
  <c r="AB628" i="2"/>
  <c r="AL628" i="2" s="1"/>
  <c r="AB185" i="2"/>
  <c r="AB318" i="2"/>
  <c r="AB354" i="2"/>
  <c r="AB456" i="2"/>
  <c r="AB481" i="2"/>
  <c r="AB517" i="2"/>
  <c r="AD517" i="2" s="1"/>
  <c r="AB586" i="2"/>
  <c r="AL586" i="2" s="1"/>
  <c r="AB604" i="2"/>
  <c r="AL604" i="2" s="1"/>
  <c r="AB623" i="2"/>
  <c r="AL623" i="2" s="1"/>
  <c r="AB631" i="2"/>
  <c r="AL631" i="2" s="1"/>
  <c r="AB638" i="2"/>
  <c r="AL638" i="2" s="1"/>
  <c r="AB666" i="2"/>
  <c r="AL666" i="2" s="1"/>
  <c r="AB710" i="2"/>
  <c r="AL710" i="2" s="1"/>
  <c r="AB747" i="2"/>
  <c r="AB751" i="2"/>
  <c r="AB756" i="2"/>
  <c r="AB767" i="2"/>
  <c r="AB771" i="2"/>
  <c r="AB778" i="2"/>
  <c r="AB784" i="2"/>
  <c r="AB788" i="2"/>
  <c r="AB811" i="2"/>
  <c r="AB826" i="2"/>
  <c r="AB829" i="2"/>
  <c r="AB320" i="2"/>
  <c r="AB457" i="2"/>
  <c r="AB486" i="2"/>
  <c r="AB536" i="2"/>
  <c r="AB578" i="2"/>
  <c r="AB596" i="2"/>
  <c r="AL596" i="2" s="1"/>
  <c r="AB605" i="2"/>
  <c r="AL605" i="2" s="1"/>
  <c r="AB617" i="2"/>
  <c r="AL617" i="2" s="1"/>
  <c r="AB640" i="2"/>
  <c r="AL640" i="2" s="1"/>
  <c r="AB647" i="2"/>
  <c r="AL647" i="2" s="1"/>
  <c r="AB654" i="2"/>
  <c r="AL654" i="2" s="1"/>
  <c r="AB668" i="2"/>
  <c r="AL668" i="2" s="1"/>
  <c r="AB712" i="2"/>
  <c r="AL712" i="2" s="1"/>
  <c r="AB719" i="2"/>
  <c r="AL719" i="2" s="1"/>
  <c r="AB729" i="2"/>
  <c r="AB734" i="2"/>
  <c r="AB744" i="2"/>
  <c r="AB748" i="2"/>
  <c r="AB752" i="2"/>
  <c r="AB764" i="2"/>
  <c r="AB785" i="2"/>
  <c r="AB798" i="2"/>
  <c r="AB802" i="2"/>
  <c r="AB805" i="2"/>
  <c r="AB808" i="2"/>
  <c r="AB823" i="2"/>
  <c r="AB411" i="2"/>
  <c r="AB583" i="2"/>
  <c r="AL583" i="2" s="1"/>
  <c r="AB142" i="2"/>
  <c r="AB556" i="2"/>
  <c r="AB593" i="2"/>
  <c r="AL593" i="2" s="1"/>
  <c r="AB770" i="2"/>
  <c r="AB773" i="2"/>
  <c r="AB818" i="2"/>
  <c r="AB248" i="2"/>
  <c r="AB800" i="2"/>
  <c r="AB613" i="2"/>
  <c r="AL613" i="2" s="1"/>
  <c r="AB701" i="2"/>
  <c r="AL701" i="2" s="1"/>
  <c r="AB794" i="2"/>
  <c r="AB594" i="2"/>
  <c r="AL594" i="2" s="1"/>
  <c r="AB790" i="2"/>
  <c r="AB513" i="2"/>
  <c r="AB732" i="2"/>
  <c r="AB574" i="2"/>
  <c r="AB679" i="2"/>
  <c r="AL679" i="2" s="1"/>
  <c r="AB745" i="2"/>
  <c r="AB665" i="2"/>
  <c r="AL665" i="2" s="1"/>
  <c r="AB766" i="2"/>
  <c r="AB243" i="2"/>
  <c r="AB412" i="2"/>
  <c r="AB673" i="2"/>
  <c r="AL673" i="2" s="1"/>
  <c r="AB716" i="2"/>
  <c r="AL716" i="2" s="1"/>
  <c r="AB447" i="2"/>
  <c r="AB658" i="2"/>
  <c r="AL658" i="2" s="1"/>
  <c r="AB680" i="2"/>
  <c r="AL680" i="2" s="1"/>
  <c r="AB644" i="2"/>
  <c r="AL644" i="2" s="1"/>
  <c r="AB686" i="2"/>
  <c r="AL686" i="2" s="1"/>
  <c r="AB738" i="2"/>
  <c r="AB758" i="2"/>
  <c r="AB814" i="2"/>
  <c r="AB480" i="2"/>
  <c r="AB547" i="2"/>
  <c r="AB709" i="2"/>
  <c r="AL709" i="2" s="1"/>
  <c r="AB760" i="2"/>
  <c r="AB787" i="2"/>
  <c r="AB797" i="2"/>
  <c r="AB807" i="2"/>
  <c r="AB815" i="2"/>
  <c r="AB824" i="2"/>
  <c r="AB629" i="2"/>
  <c r="AL629" i="2" s="1"/>
  <c r="AB687" i="2"/>
  <c r="AL687" i="2" s="1"/>
  <c r="AB727" i="2"/>
  <c r="AB763" i="2"/>
  <c r="AB780" i="2"/>
  <c r="AB825" i="2"/>
  <c r="AB672" i="2"/>
  <c r="AL672" i="2" s="1"/>
  <c r="AB728" i="2"/>
  <c r="AB750" i="2"/>
  <c r="AB781" i="2"/>
  <c r="AB827" i="2"/>
  <c r="AB783" i="2"/>
  <c r="AB566" i="2"/>
  <c r="AB694" i="2"/>
  <c r="AL694" i="2" s="1"/>
  <c r="AB305" i="2"/>
  <c r="AB643" i="2"/>
  <c r="AL643" i="2" s="1"/>
  <c r="AB717" i="2"/>
  <c r="AL717" i="2" s="1"/>
  <c r="AB821" i="2"/>
  <c r="AB803" i="2"/>
  <c r="AB6" i="2"/>
  <c r="AD6" i="2" s="1"/>
  <c r="AB14" i="2"/>
  <c r="AD14" i="2" s="1"/>
  <c r="AB22" i="2"/>
  <c r="AD22" i="2" s="1"/>
  <c r="AB30" i="2"/>
  <c r="AD30" i="2" s="1"/>
  <c r="AB38" i="2"/>
  <c r="AD38" i="2" s="1"/>
  <c r="AB46" i="2"/>
  <c r="AD46" i="2" s="1"/>
  <c r="AB54" i="2"/>
  <c r="AD54" i="2" s="1"/>
  <c r="AB62" i="2"/>
  <c r="AD62" i="2" s="1"/>
  <c r="AB70" i="2"/>
  <c r="AD70" i="2" s="1"/>
  <c r="AB78" i="2"/>
  <c r="AD78" i="2" s="1"/>
  <c r="AB86" i="2"/>
  <c r="AB94" i="2"/>
  <c r="AB7" i="2"/>
  <c r="AD7" i="2" s="1"/>
  <c r="AB15" i="2"/>
  <c r="AD15" i="2" s="1"/>
  <c r="AB23" i="2"/>
  <c r="AD23" i="2" s="1"/>
  <c r="AB31" i="2"/>
  <c r="AD31" i="2" s="1"/>
  <c r="AB39" i="2"/>
  <c r="AD39" i="2" s="1"/>
  <c r="AB47" i="2"/>
  <c r="AD47" i="2" s="1"/>
  <c r="AB55" i="2"/>
  <c r="AD55" i="2" s="1"/>
  <c r="AB63" i="2"/>
  <c r="AD63" i="2" s="1"/>
  <c r="AB71" i="2"/>
  <c r="AD71" i="2" s="1"/>
  <c r="AB79" i="2"/>
  <c r="AD79" i="2" s="1"/>
  <c r="AB87" i="2"/>
  <c r="AB95" i="2"/>
  <c r="AB2" i="2"/>
  <c r="AB8" i="2"/>
  <c r="AD8" i="2" s="1"/>
  <c r="AB16" i="2"/>
  <c r="AD16" i="2" s="1"/>
  <c r="AB24" i="2"/>
  <c r="AD24" i="2" s="1"/>
  <c r="AB32" i="2"/>
  <c r="AD32" i="2" s="1"/>
  <c r="AB40" i="2"/>
  <c r="AD40" i="2" s="1"/>
  <c r="AB48" i="2"/>
  <c r="AD48" i="2" s="1"/>
  <c r="AB56" i="2"/>
  <c r="AD56" i="2" s="1"/>
  <c r="AB64" i="2"/>
  <c r="AD64" i="2" s="1"/>
  <c r="AB72" i="2"/>
  <c r="AD72" i="2" s="1"/>
  <c r="AB80" i="2"/>
  <c r="AD80" i="2" s="1"/>
  <c r="AB88" i="2"/>
  <c r="AB11" i="2"/>
  <c r="AD11" i="2" s="1"/>
  <c r="AB25" i="2"/>
  <c r="AD25" i="2" s="1"/>
  <c r="AB36" i="2"/>
  <c r="AD36" i="2" s="1"/>
  <c r="AB50" i="2"/>
  <c r="AD50" i="2" s="1"/>
  <c r="AB61" i="2"/>
  <c r="AD61" i="2" s="1"/>
  <c r="AB75" i="2"/>
  <c r="AD75" i="2" s="1"/>
  <c r="AB89" i="2"/>
  <c r="AB13" i="2"/>
  <c r="AD13" i="2" s="1"/>
  <c r="AB27" i="2"/>
  <c r="AD27" i="2" s="1"/>
  <c r="AB41" i="2"/>
  <c r="AD41" i="2" s="1"/>
  <c r="AB52" i="2"/>
  <c r="AD52" i="2" s="1"/>
  <c r="AB66" i="2"/>
  <c r="AD66" i="2" s="1"/>
  <c r="AB77" i="2"/>
  <c r="AD77" i="2" s="1"/>
  <c r="AB91" i="2"/>
  <c r="AB18" i="2"/>
  <c r="AD18" i="2" s="1"/>
  <c r="AB34" i="2"/>
  <c r="AD34" i="2" s="1"/>
  <c r="AB51" i="2"/>
  <c r="AD51" i="2" s="1"/>
  <c r="AB68" i="2"/>
  <c r="AD68" i="2" s="1"/>
  <c r="AB84" i="2"/>
  <c r="AB58" i="2"/>
  <c r="AD58" i="2" s="1"/>
  <c r="AB3" i="2"/>
  <c r="AD3" i="2" s="1"/>
  <c r="AB19" i="2"/>
  <c r="AD19" i="2" s="1"/>
  <c r="AB35" i="2"/>
  <c r="AD35" i="2" s="1"/>
  <c r="AB53" i="2"/>
  <c r="AD53" i="2" s="1"/>
  <c r="AB69" i="2"/>
  <c r="AD69" i="2" s="1"/>
  <c r="AB85" i="2"/>
  <c r="AB5" i="2"/>
  <c r="AD5" i="2" s="1"/>
  <c r="AB21" i="2"/>
  <c r="AD21" i="2" s="1"/>
  <c r="AB42" i="2"/>
  <c r="AD42" i="2" s="1"/>
  <c r="AB92" i="2"/>
  <c r="AB4" i="2"/>
  <c r="AD4" i="2" s="1"/>
  <c r="AB20" i="2"/>
  <c r="AD20" i="2" s="1"/>
  <c r="AB37" i="2"/>
  <c r="AD37" i="2" s="1"/>
  <c r="AB57" i="2"/>
  <c r="AD57" i="2" s="1"/>
  <c r="AB73" i="2"/>
  <c r="AD73" i="2" s="1"/>
  <c r="AB90" i="2"/>
  <c r="AB74" i="2"/>
  <c r="AD74" i="2" s="1"/>
  <c r="AB9" i="2"/>
  <c r="AD9" i="2" s="1"/>
  <c r="AB43" i="2"/>
  <c r="AD43" i="2" s="1"/>
  <c r="AB76" i="2"/>
  <c r="AD76" i="2" s="1"/>
  <c r="AB83" i="2"/>
  <c r="AB65" i="2"/>
  <c r="AD65" i="2" s="1"/>
  <c r="AB33" i="2"/>
  <c r="AD33" i="2" s="1"/>
  <c r="AB10" i="2"/>
  <c r="AD10" i="2" s="1"/>
  <c r="AB44" i="2"/>
  <c r="AD44" i="2" s="1"/>
  <c r="AB81" i="2"/>
  <c r="AB12" i="2"/>
  <c r="AD12" i="2" s="1"/>
  <c r="AB45" i="2"/>
  <c r="AD45" i="2" s="1"/>
  <c r="AB82" i="2"/>
  <c r="AB17" i="2"/>
  <c r="AD17" i="2" s="1"/>
  <c r="AB49" i="2"/>
  <c r="AD49" i="2" s="1"/>
  <c r="AB26" i="2"/>
  <c r="AD26" i="2" s="1"/>
  <c r="AB59" i="2"/>
  <c r="AD59" i="2" s="1"/>
  <c r="AB93" i="2"/>
  <c r="AB28" i="2"/>
  <c r="AD28" i="2" s="1"/>
  <c r="AB60" i="2"/>
  <c r="AD60" i="2" s="1"/>
  <c r="AB29" i="2"/>
  <c r="AD29" i="2" s="1"/>
  <c r="AB67" i="2"/>
  <c r="AD67" i="2" s="1"/>
  <c r="AL486" i="2" l="1"/>
  <c r="AD486" i="2"/>
  <c r="AL493" i="2"/>
  <c r="AD493" i="2"/>
  <c r="AL353" i="2"/>
  <c r="AG353" i="2"/>
  <c r="AD353" i="2"/>
  <c r="AL351" i="2"/>
  <c r="AG351" i="2"/>
  <c r="AD351" i="2"/>
  <c r="AL317" i="2"/>
  <c r="AG317" i="2"/>
  <c r="AD317" i="2"/>
  <c r="AL134" i="2"/>
  <c r="AG134" i="2"/>
  <c r="AD134" i="2"/>
  <c r="AL104" i="2"/>
  <c r="AG104" i="2"/>
  <c r="AD104" i="2"/>
  <c r="AL150" i="2"/>
  <c r="AG150" i="2"/>
  <c r="AD150" i="2"/>
  <c r="AG81" i="2"/>
  <c r="AD81" i="2"/>
  <c r="AL566" i="2"/>
  <c r="AD566" i="2"/>
  <c r="AL318" i="2"/>
  <c r="AG318" i="2"/>
  <c r="AD318" i="2"/>
  <c r="AL400" i="2"/>
  <c r="AG400" i="2"/>
  <c r="AD400" i="2"/>
  <c r="AL488" i="2"/>
  <c r="AD488" i="2"/>
  <c r="AL509" i="2"/>
  <c r="AD509" i="2"/>
  <c r="AL168" i="2"/>
  <c r="AG168" i="2"/>
  <c r="AD168" i="2"/>
  <c r="AL313" i="2"/>
  <c r="AD313" i="2"/>
  <c r="AG313" i="2"/>
  <c r="AL505" i="2"/>
  <c r="AD505" i="2"/>
  <c r="AL514" i="2"/>
  <c r="AD514" i="2"/>
  <c r="AL222" i="2"/>
  <c r="AG222" i="2"/>
  <c r="AD222" i="2"/>
  <c r="AL197" i="2"/>
  <c r="AG197" i="2"/>
  <c r="AD197" i="2"/>
  <c r="AL218" i="2"/>
  <c r="AD218" i="2"/>
  <c r="AG218" i="2"/>
  <c r="AL311" i="2"/>
  <c r="AD311" i="2"/>
  <c r="AG311" i="2"/>
  <c r="AL133" i="2"/>
  <c r="AG133" i="2"/>
  <c r="AD133" i="2"/>
  <c r="AL240" i="2"/>
  <c r="AG240" i="2"/>
  <c r="AD240" i="2"/>
  <c r="AL216" i="2"/>
  <c r="AG216" i="2"/>
  <c r="AD216" i="2"/>
  <c r="AL303" i="2"/>
  <c r="AG303" i="2"/>
  <c r="AD303" i="2"/>
  <c r="AL501" i="2"/>
  <c r="AD501" i="2"/>
  <c r="AL360" i="2"/>
  <c r="AG360" i="2"/>
  <c r="AD360" i="2"/>
  <c r="AL209" i="2"/>
  <c r="AD209" i="2"/>
  <c r="AG209" i="2"/>
  <c r="AL126" i="2"/>
  <c r="AG126" i="2"/>
  <c r="AD126" i="2"/>
  <c r="AL186" i="2"/>
  <c r="AD186" i="2"/>
  <c r="AG186" i="2"/>
  <c r="AL137" i="2"/>
  <c r="AG137" i="2"/>
  <c r="AD137" i="2"/>
  <c r="AL129" i="2"/>
  <c r="AG129" i="2"/>
  <c r="AD129" i="2"/>
  <c r="AL283" i="2"/>
  <c r="AG283" i="2"/>
  <c r="AD283" i="2"/>
  <c r="AL576" i="2"/>
  <c r="AD576" i="2"/>
  <c r="AL533" i="2"/>
  <c r="AD533" i="2"/>
  <c r="AL392" i="2"/>
  <c r="AG392" i="2"/>
  <c r="AD392" i="2"/>
  <c r="AL557" i="2"/>
  <c r="AD557" i="2"/>
  <c r="AL323" i="2"/>
  <c r="AG323" i="2"/>
  <c r="AD323" i="2"/>
  <c r="AL539" i="2"/>
  <c r="AD539" i="2"/>
  <c r="AL398" i="2"/>
  <c r="AG398" i="2"/>
  <c r="AD398" i="2"/>
  <c r="AL250" i="2"/>
  <c r="AD250" i="2"/>
  <c r="AG250" i="2"/>
  <c r="AL553" i="2"/>
  <c r="AD553" i="2"/>
  <c r="AL490" i="2"/>
  <c r="AD490" i="2"/>
  <c r="AL369" i="2"/>
  <c r="AG369" i="2"/>
  <c r="AD369" i="2"/>
  <c r="AL109" i="2"/>
  <c r="AG109" i="2"/>
  <c r="AD109" i="2"/>
  <c r="AL444" i="2"/>
  <c r="AD444" i="2"/>
  <c r="AL257" i="2"/>
  <c r="AG257" i="2"/>
  <c r="AD257" i="2"/>
  <c r="AL549" i="2"/>
  <c r="AD549" i="2"/>
  <c r="AL482" i="2"/>
  <c r="AD482" i="2"/>
  <c r="AL334" i="2"/>
  <c r="AG334" i="2"/>
  <c r="AD334" i="2"/>
  <c r="AL213" i="2"/>
  <c r="AG213" i="2"/>
  <c r="AD213" i="2"/>
  <c r="AL440" i="2"/>
  <c r="AD440" i="2"/>
  <c r="AL380" i="2"/>
  <c r="AG380" i="2"/>
  <c r="AD380" i="2"/>
  <c r="AL316" i="2"/>
  <c r="AG316" i="2"/>
  <c r="AD316" i="2"/>
  <c r="AL184" i="2"/>
  <c r="AG184" i="2"/>
  <c r="AD184" i="2"/>
  <c r="AL572" i="2"/>
  <c r="AD572" i="2"/>
  <c r="AL504" i="2"/>
  <c r="AD504" i="2"/>
  <c r="AL441" i="2"/>
  <c r="AD441" i="2"/>
  <c r="AL355" i="2"/>
  <c r="AG355" i="2"/>
  <c r="AD355" i="2"/>
  <c r="AL479" i="2"/>
  <c r="AD479" i="2"/>
  <c r="AL423" i="2"/>
  <c r="AD423" i="2"/>
  <c r="AL362" i="2"/>
  <c r="AD362" i="2"/>
  <c r="AG362" i="2"/>
  <c r="AL224" i="2"/>
  <c r="AG224" i="2"/>
  <c r="AD224" i="2"/>
  <c r="AL465" i="2"/>
  <c r="AD465" i="2"/>
  <c r="AL343" i="2"/>
  <c r="AD343" i="2"/>
  <c r="AG343" i="2"/>
  <c r="AL176" i="2"/>
  <c r="AG176" i="2"/>
  <c r="AD176" i="2"/>
  <c r="AL431" i="2"/>
  <c r="AD431" i="2"/>
  <c r="AL374" i="2"/>
  <c r="AG374" i="2"/>
  <c r="AD374" i="2"/>
  <c r="AL294" i="2"/>
  <c r="AG294" i="2"/>
  <c r="AD294" i="2"/>
  <c r="AL182" i="2"/>
  <c r="AG182" i="2"/>
  <c r="AD182" i="2"/>
  <c r="AL123" i="2"/>
  <c r="AG123" i="2"/>
  <c r="AD123" i="2"/>
  <c r="AL286" i="2"/>
  <c r="AG286" i="2"/>
  <c r="AD286" i="2"/>
  <c r="AL225" i="2"/>
  <c r="AG225" i="2"/>
  <c r="AD225" i="2"/>
  <c r="AL121" i="2"/>
  <c r="AD121" i="2"/>
  <c r="AG121" i="2"/>
  <c r="AL276" i="2"/>
  <c r="AG276" i="2"/>
  <c r="AD276" i="2"/>
  <c r="AL212" i="2"/>
  <c r="AG212" i="2"/>
  <c r="AD212" i="2"/>
  <c r="AL163" i="2"/>
  <c r="AG163" i="2"/>
  <c r="AD163" i="2"/>
  <c r="AL114" i="2"/>
  <c r="AD114" i="2"/>
  <c r="AG114" i="2"/>
  <c r="AL262" i="2"/>
  <c r="AG262" i="2"/>
  <c r="AD262" i="2"/>
  <c r="AL211" i="2"/>
  <c r="AG211" i="2"/>
  <c r="AD211" i="2"/>
  <c r="AL122" i="2"/>
  <c r="AD122" i="2"/>
  <c r="AG122" i="2"/>
  <c r="AL281" i="2"/>
  <c r="AD281" i="2"/>
  <c r="AG281" i="2"/>
  <c r="AL232" i="2"/>
  <c r="AG232" i="2"/>
  <c r="AD232" i="2"/>
  <c r="AL172" i="2"/>
  <c r="AG172" i="2"/>
  <c r="AD172" i="2"/>
  <c r="AL248" i="2"/>
  <c r="AG248" i="2"/>
  <c r="AD248" i="2"/>
  <c r="AL435" i="2"/>
  <c r="AD435" i="2"/>
  <c r="AL434" i="2"/>
  <c r="AD434" i="2"/>
  <c r="AL485" i="2"/>
  <c r="AD485" i="2"/>
  <c r="AL290" i="2"/>
  <c r="AD290" i="2"/>
  <c r="AG290" i="2"/>
  <c r="AL442" i="2"/>
  <c r="AD442" i="2"/>
  <c r="AL461" i="2"/>
  <c r="AD461" i="2"/>
  <c r="AL331" i="2"/>
  <c r="AG331" i="2"/>
  <c r="AD331" i="2"/>
  <c r="AL511" i="2"/>
  <c r="AD511" i="2"/>
  <c r="AL525" i="2"/>
  <c r="AD525" i="2"/>
  <c r="AL467" i="2"/>
  <c r="AD467" i="2"/>
  <c r="AL386" i="2"/>
  <c r="AD386" i="2"/>
  <c r="AG386" i="2"/>
  <c r="AL478" i="2"/>
  <c r="AD478" i="2"/>
  <c r="AL332" i="2"/>
  <c r="AG332" i="2"/>
  <c r="AD332" i="2"/>
  <c r="AL152" i="2"/>
  <c r="AG152" i="2"/>
  <c r="AD152" i="2"/>
  <c r="AL457" i="2"/>
  <c r="AD457" i="2"/>
  <c r="AL207" i="2"/>
  <c r="AG207" i="2"/>
  <c r="AD207" i="2"/>
  <c r="AL418" i="2"/>
  <c r="AD418" i="2"/>
  <c r="AL469" i="2"/>
  <c r="AD469" i="2"/>
  <c r="AL258" i="2"/>
  <c r="AD258" i="2"/>
  <c r="AG258" i="2"/>
  <c r="AL131" i="2"/>
  <c r="AG131" i="2"/>
  <c r="AD131" i="2"/>
  <c r="AL460" i="2"/>
  <c r="AD460" i="2"/>
  <c r="AL450" i="2"/>
  <c r="AD450" i="2"/>
  <c r="AL375" i="2"/>
  <c r="AD375" i="2"/>
  <c r="AG375" i="2"/>
  <c r="AL366" i="2"/>
  <c r="AG366" i="2"/>
  <c r="AD366" i="2"/>
  <c r="AL319" i="2"/>
  <c r="AG319" i="2"/>
  <c r="AD319" i="2"/>
  <c r="AL254" i="2"/>
  <c r="AG254" i="2"/>
  <c r="AD254" i="2"/>
  <c r="AL245" i="2"/>
  <c r="AG245" i="2"/>
  <c r="AD245" i="2"/>
  <c r="AL223" i="2"/>
  <c r="AG223" i="2"/>
  <c r="AD223" i="2"/>
  <c r="AL177" i="2"/>
  <c r="AD177" i="2"/>
  <c r="AG177" i="2"/>
  <c r="AL320" i="2"/>
  <c r="AD320" i="2"/>
  <c r="AG320" i="2"/>
  <c r="AL298" i="2"/>
  <c r="AD298" i="2"/>
  <c r="AG298" i="2"/>
  <c r="AL171" i="2"/>
  <c r="AG171" i="2"/>
  <c r="AD171" i="2"/>
  <c r="AL404" i="2"/>
  <c r="AG404" i="2"/>
  <c r="AD404" i="2"/>
  <c r="AL458" i="2"/>
  <c r="AD458" i="2"/>
  <c r="AL229" i="2"/>
  <c r="AG229" i="2"/>
  <c r="AD229" i="2"/>
  <c r="AL108" i="2"/>
  <c r="AG108" i="2"/>
  <c r="AD108" i="2"/>
  <c r="AL445" i="2"/>
  <c r="AD445" i="2"/>
  <c r="AL446" i="2"/>
  <c r="AD446" i="2"/>
  <c r="AL367" i="2"/>
  <c r="AG367" i="2"/>
  <c r="AD367" i="2"/>
  <c r="AL348" i="2"/>
  <c r="AG348" i="2"/>
  <c r="AD348" i="2"/>
  <c r="AL315" i="2"/>
  <c r="AG315" i="2"/>
  <c r="AD315" i="2"/>
  <c r="AL247" i="2"/>
  <c r="AD247" i="2"/>
  <c r="AG247" i="2"/>
  <c r="AL215" i="2"/>
  <c r="AD215" i="2"/>
  <c r="AG215" i="2"/>
  <c r="AL214" i="2"/>
  <c r="AG214" i="2"/>
  <c r="AD214" i="2"/>
  <c r="AL174" i="2"/>
  <c r="AG174" i="2"/>
  <c r="AD174" i="2"/>
  <c r="AL371" i="2"/>
  <c r="AG371" i="2"/>
  <c r="AD371" i="2"/>
  <c r="AG84" i="2"/>
  <c r="AD84" i="2"/>
  <c r="AL301" i="2"/>
  <c r="AG301" i="2"/>
  <c r="AD301" i="2"/>
  <c r="AL541" i="2"/>
  <c r="AD541" i="2"/>
  <c r="AL563" i="2"/>
  <c r="AD563" i="2"/>
  <c r="AL356" i="2"/>
  <c r="AG356" i="2"/>
  <c r="AD356" i="2"/>
  <c r="AL555" i="2"/>
  <c r="AD555" i="2"/>
  <c r="AL407" i="2"/>
  <c r="AD407" i="2"/>
  <c r="AG407" i="2"/>
  <c r="AL570" i="2"/>
  <c r="AD570" i="2"/>
  <c r="AL452" i="2"/>
  <c r="AD452" i="2"/>
  <c r="AL527" i="2"/>
  <c r="AD527" i="2"/>
  <c r="AL349" i="2"/>
  <c r="AG349" i="2"/>
  <c r="AD349" i="2"/>
  <c r="AL548" i="2"/>
  <c r="AD548" i="2"/>
  <c r="AL285" i="2"/>
  <c r="AG285" i="2"/>
  <c r="AD285" i="2"/>
  <c r="AL379" i="2"/>
  <c r="AG379" i="2"/>
  <c r="AD379" i="2"/>
  <c r="AL221" i="2"/>
  <c r="AG221" i="2"/>
  <c r="AD221" i="2"/>
  <c r="AL544" i="2"/>
  <c r="AD544" i="2"/>
  <c r="AL477" i="2"/>
  <c r="AD477" i="2"/>
  <c r="AL342" i="2"/>
  <c r="AG342" i="2"/>
  <c r="AD342" i="2"/>
  <c r="AL530" i="2"/>
  <c r="AD530" i="2"/>
  <c r="AL438" i="2"/>
  <c r="AD438" i="2"/>
  <c r="AL242" i="2"/>
  <c r="AD242" i="2"/>
  <c r="AG242" i="2"/>
  <c r="AL543" i="2"/>
  <c r="AD543" i="2"/>
  <c r="AL476" i="2"/>
  <c r="AD476" i="2"/>
  <c r="AL328" i="2"/>
  <c r="AG328" i="2"/>
  <c r="AD328" i="2"/>
  <c r="AL198" i="2"/>
  <c r="AG198" i="2"/>
  <c r="AD198" i="2"/>
  <c r="AL428" i="2"/>
  <c r="AD428" i="2"/>
  <c r="AL377" i="2"/>
  <c r="AD377" i="2"/>
  <c r="AG377" i="2"/>
  <c r="AL304" i="2"/>
  <c r="AD304" i="2"/>
  <c r="AG304" i="2"/>
  <c r="AL173" i="2"/>
  <c r="AG173" i="2"/>
  <c r="AD173" i="2"/>
  <c r="AL567" i="2"/>
  <c r="AD567" i="2"/>
  <c r="AL497" i="2"/>
  <c r="AD497" i="2"/>
  <c r="AL427" i="2"/>
  <c r="AD427" i="2"/>
  <c r="AL352" i="2"/>
  <c r="AD352" i="2"/>
  <c r="AG352" i="2"/>
  <c r="AL474" i="2"/>
  <c r="AD474" i="2"/>
  <c r="AL413" i="2"/>
  <c r="AD413" i="2"/>
  <c r="AL337" i="2"/>
  <c r="AD337" i="2"/>
  <c r="AG337" i="2"/>
  <c r="AL203" i="2"/>
  <c r="AG203" i="2"/>
  <c r="AD203" i="2"/>
  <c r="AL436" i="2"/>
  <c r="AD436" i="2"/>
  <c r="AL339" i="2"/>
  <c r="AG339" i="2"/>
  <c r="AD339" i="2"/>
  <c r="AL153" i="2"/>
  <c r="AD153" i="2"/>
  <c r="AG153" i="2"/>
  <c r="AL426" i="2"/>
  <c r="AD426" i="2"/>
  <c r="AL370" i="2"/>
  <c r="AD370" i="2"/>
  <c r="AG370" i="2"/>
  <c r="AL288" i="2"/>
  <c r="AG288" i="2"/>
  <c r="AD288" i="2"/>
  <c r="AL158" i="2"/>
  <c r="AG158" i="2"/>
  <c r="AD158" i="2"/>
  <c r="AL170" i="2"/>
  <c r="AD170" i="2"/>
  <c r="AG170" i="2"/>
  <c r="AL280" i="2"/>
  <c r="AG280" i="2"/>
  <c r="AD280" i="2"/>
  <c r="AL196" i="2"/>
  <c r="AG196" i="2"/>
  <c r="AD196" i="2"/>
  <c r="AL118" i="2"/>
  <c r="AG118" i="2"/>
  <c r="AD118" i="2"/>
  <c r="AL271" i="2"/>
  <c r="AG271" i="2"/>
  <c r="AD271" i="2"/>
  <c r="AL208" i="2"/>
  <c r="AG208" i="2"/>
  <c r="AD208" i="2"/>
  <c r="AL157" i="2"/>
  <c r="AG157" i="2"/>
  <c r="AD157" i="2"/>
  <c r="AL106" i="2"/>
  <c r="AD106" i="2"/>
  <c r="AG106" i="2"/>
  <c r="AL252" i="2"/>
  <c r="AG252" i="2"/>
  <c r="AD252" i="2"/>
  <c r="AL205" i="2"/>
  <c r="AG205" i="2"/>
  <c r="AD205" i="2"/>
  <c r="AL111" i="2"/>
  <c r="AG111" i="2"/>
  <c r="AD111" i="2"/>
  <c r="AL275" i="2"/>
  <c r="AG275" i="2"/>
  <c r="AD275" i="2"/>
  <c r="AL226" i="2"/>
  <c r="AD226" i="2"/>
  <c r="AG226" i="2"/>
  <c r="AL169" i="2"/>
  <c r="AG169" i="2"/>
  <c r="AD169" i="2"/>
  <c r="AG86" i="2"/>
  <c r="AD86" i="2"/>
  <c r="AL411" i="2"/>
  <c r="AG411" i="2"/>
  <c r="AD411" i="2"/>
  <c r="AL237" i="2"/>
  <c r="AG237" i="2"/>
  <c r="AD237" i="2"/>
  <c r="AL206" i="2"/>
  <c r="AG206" i="2"/>
  <c r="AD206" i="2"/>
  <c r="AL162" i="2"/>
  <c r="AD162" i="2"/>
  <c r="AG162" i="2"/>
  <c r="AL409" i="2"/>
  <c r="AD409" i="2"/>
  <c r="AG409" i="2"/>
  <c r="AL159" i="2"/>
  <c r="AG159" i="2"/>
  <c r="AD159" i="2"/>
  <c r="AL269" i="2"/>
  <c r="AG269" i="2"/>
  <c r="AD269" i="2"/>
  <c r="AL454" i="2"/>
  <c r="AD454" i="2"/>
  <c r="AL299" i="2"/>
  <c r="AG299" i="2"/>
  <c r="AD299" i="2"/>
  <c r="AL394" i="2"/>
  <c r="AD394" i="2"/>
  <c r="AG394" i="2"/>
  <c r="AL101" i="2"/>
  <c r="AG101" i="2"/>
  <c r="AD101" i="2"/>
  <c r="AL253" i="2"/>
  <c r="AG253" i="2"/>
  <c r="AD253" i="2"/>
  <c r="AL292" i="2"/>
  <c r="AG292" i="2"/>
  <c r="AD292" i="2"/>
  <c r="AL295" i="2"/>
  <c r="AD295" i="2"/>
  <c r="AG295" i="2"/>
  <c r="AG93" i="2"/>
  <c r="AD93" i="2"/>
  <c r="AG91" i="2"/>
  <c r="AD91" i="2"/>
  <c r="AL359" i="2"/>
  <c r="AD359" i="2"/>
  <c r="AG359" i="2"/>
  <c r="AL146" i="2"/>
  <c r="AD146" i="2"/>
  <c r="AG146" i="2"/>
  <c r="AL451" i="2"/>
  <c r="AD451" i="2"/>
  <c r="AL564" i="2"/>
  <c r="AD564" i="2"/>
  <c r="AL495" i="2"/>
  <c r="AD495" i="2"/>
  <c r="AL402" i="2"/>
  <c r="AD402" i="2"/>
  <c r="AG402" i="2"/>
  <c r="AL399" i="2"/>
  <c r="AG399" i="2"/>
  <c r="AD399" i="2"/>
  <c r="AL577" i="2"/>
  <c r="AD577" i="2"/>
  <c r="AL383" i="2"/>
  <c r="AG383" i="2"/>
  <c r="AD383" i="2"/>
  <c r="AL293" i="2"/>
  <c r="AG293" i="2"/>
  <c r="AD293" i="2"/>
  <c r="AL127" i="2"/>
  <c r="AG127" i="2"/>
  <c r="AD127" i="2"/>
  <c r="AL195" i="2"/>
  <c r="AG195" i="2"/>
  <c r="AD195" i="2"/>
  <c r="AL149" i="2"/>
  <c r="AG149" i="2"/>
  <c r="AD149" i="2"/>
  <c r="AL175" i="2"/>
  <c r="AG175" i="2"/>
  <c r="AD175" i="2"/>
  <c r="AL139" i="2"/>
  <c r="AG139" i="2"/>
  <c r="AD139" i="2"/>
  <c r="AD2" i="2"/>
  <c r="AE2" i="2"/>
  <c r="AL185" i="2"/>
  <c r="AD185" i="2"/>
  <c r="AG185" i="2"/>
  <c r="AL192" i="2"/>
  <c r="AG192" i="2"/>
  <c r="AD192" i="2"/>
  <c r="AL448" i="2"/>
  <c r="AD448" i="2"/>
  <c r="AL116" i="2"/>
  <c r="AG116" i="2"/>
  <c r="AD116" i="2"/>
  <c r="AL390" i="2"/>
  <c r="AG390" i="2"/>
  <c r="AD390" i="2"/>
  <c r="AL562" i="2"/>
  <c r="AD562" i="2"/>
  <c r="AL489" i="2"/>
  <c r="AD489" i="2"/>
  <c r="AL494" i="2"/>
  <c r="AD494" i="2"/>
  <c r="AL387" i="2"/>
  <c r="AG387" i="2"/>
  <c r="AD387" i="2"/>
  <c r="AL575" i="2"/>
  <c r="AD575" i="2"/>
  <c r="AL378" i="2"/>
  <c r="AD378" i="2"/>
  <c r="AG378" i="2"/>
  <c r="AL239" i="2"/>
  <c r="AG239" i="2"/>
  <c r="AD239" i="2"/>
  <c r="AL120" i="2"/>
  <c r="AG120" i="2"/>
  <c r="AD120" i="2"/>
  <c r="AL189" i="2"/>
  <c r="AG189" i="2"/>
  <c r="AD189" i="2"/>
  <c r="AL135" i="2"/>
  <c r="AG135" i="2"/>
  <c r="AD135" i="2"/>
  <c r="AL166" i="2"/>
  <c r="AG166" i="2"/>
  <c r="AD166" i="2"/>
  <c r="AL128" i="2"/>
  <c r="AG128" i="2"/>
  <c r="AD128" i="2"/>
  <c r="AD90" i="2"/>
  <c r="AG90" i="2"/>
  <c r="AL558" i="2"/>
  <c r="AD558" i="2"/>
  <c r="AD87" i="2"/>
  <c r="AG87" i="2"/>
  <c r="AG85" i="2"/>
  <c r="AD85" i="2"/>
  <c r="AL547" i="2"/>
  <c r="AD547" i="2"/>
  <c r="AL556" i="2"/>
  <c r="AD556" i="2"/>
  <c r="AL560" i="2"/>
  <c r="AD560" i="2"/>
  <c r="AL344" i="2"/>
  <c r="AG344" i="2"/>
  <c r="AD344" i="2"/>
  <c r="AL552" i="2"/>
  <c r="AD552" i="2"/>
  <c r="AL365" i="2"/>
  <c r="AG365" i="2"/>
  <c r="AD365" i="2"/>
  <c r="AL565" i="2"/>
  <c r="AD565" i="2"/>
  <c r="AL430" i="2"/>
  <c r="AD430" i="2"/>
  <c r="AL325" i="2"/>
  <c r="AG325" i="2"/>
  <c r="AD325" i="2"/>
  <c r="AL526" i="2"/>
  <c r="AD526" i="2"/>
  <c r="AL260" i="2"/>
  <c r="AG260" i="2"/>
  <c r="AD260" i="2"/>
  <c r="AL372" i="2"/>
  <c r="AG372" i="2"/>
  <c r="AD372" i="2"/>
  <c r="AL148" i="2"/>
  <c r="AG148" i="2"/>
  <c r="AD148" i="2"/>
  <c r="AL540" i="2"/>
  <c r="AD540" i="2"/>
  <c r="AL439" i="2"/>
  <c r="AD439" i="2"/>
  <c r="AL335" i="2"/>
  <c r="AG335" i="2"/>
  <c r="AD335" i="2"/>
  <c r="AL415" i="2"/>
  <c r="AD415" i="2"/>
  <c r="AL228" i="2"/>
  <c r="AG228" i="2"/>
  <c r="AD228" i="2"/>
  <c r="AL537" i="2"/>
  <c r="AD537" i="2"/>
  <c r="AL472" i="2"/>
  <c r="AD472" i="2"/>
  <c r="AL322" i="2"/>
  <c r="AD322" i="2"/>
  <c r="AG322" i="2"/>
  <c r="AL180" i="2"/>
  <c r="AG180" i="2"/>
  <c r="AD180" i="2"/>
  <c r="AL425" i="2"/>
  <c r="AD425" i="2"/>
  <c r="AL373" i="2"/>
  <c r="AG373" i="2"/>
  <c r="AD373" i="2"/>
  <c r="AL297" i="2"/>
  <c r="AD297" i="2"/>
  <c r="AG297" i="2"/>
  <c r="AL160" i="2"/>
  <c r="AG160" i="2"/>
  <c r="AD160" i="2"/>
  <c r="AL559" i="2"/>
  <c r="AD559" i="2"/>
  <c r="AL492" i="2"/>
  <c r="AD492" i="2"/>
  <c r="AL424" i="2"/>
  <c r="AD424" i="2"/>
  <c r="AL346" i="2"/>
  <c r="AD346" i="2"/>
  <c r="AG346" i="2"/>
  <c r="AL471" i="2"/>
  <c r="AD471" i="2"/>
  <c r="AL408" i="2"/>
  <c r="AD408" i="2"/>
  <c r="AG408" i="2"/>
  <c r="AL330" i="2"/>
  <c r="AD330" i="2"/>
  <c r="AG330" i="2"/>
  <c r="AL188" i="2"/>
  <c r="AG188" i="2"/>
  <c r="AD188" i="2"/>
  <c r="AL432" i="2"/>
  <c r="AD432" i="2"/>
  <c r="AL336" i="2"/>
  <c r="AD336" i="2"/>
  <c r="AG336" i="2"/>
  <c r="AL113" i="2"/>
  <c r="AD113" i="2"/>
  <c r="AG113" i="2"/>
  <c r="AL417" i="2"/>
  <c r="AD417" i="2"/>
  <c r="AL363" i="2"/>
  <c r="AG363" i="2"/>
  <c r="AD363" i="2"/>
  <c r="AL277" i="2"/>
  <c r="AG277" i="2"/>
  <c r="AD277" i="2"/>
  <c r="AL145" i="2"/>
  <c r="AD145" i="2"/>
  <c r="AG145" i="2"/>
  <c r="AL164" i="2"/>
  <c r="AG164" i="2"/>
  <c r="AD164" i="2"/>
  <c r="AL278" i="2"/>
  <c r="AG278" i="2"/>
  <c r="AD278" i="2"/>
  <c r="AL179" i="2"/>
  <c r="AG179" i="2"/>
  <c r="AD179" i="2"/>
  <c r="AL115" i="2"/>
  <c r="AG115" i="2"/>
  <c r="AD115" i="2"/>
  <c r="AL267" i="2"/>
  <c r="AG267" i="2"/>
  <c r="AD267" i="2"/>
  <c r="AL201" i="2"/>
  <c r="AG201" i="2"/>
  <c r="AD201" i="2"/>
  <c r="AL154" i="2"/>
  <c r="AD154" i="2"/>
  <c r="AG154" i="2"/>
  <c r="AL103" i="2"/>
  <c r="AG103" i="2"/>
  <c r="AD103" i="2"/>
  <c r="AL241" i="2"/>
  <c r="AD241" i="2"/>
  <c r="AG241" i="2"/>
  <c r="AL200" i="2"/>
  <c r="AG200" i="2"/>
  <c r="AD200" i="2"/>
  <c r="AL102" i="2"/>
  <c r="AG102" i="2"/>
  <c r="AD102" i="2"/>
  <c r="AL270" i="2"/>
  <c r="AG270" i="2"/>
  <c r="AD270" i="2"/>
  <c r="AL220" i="2"/>
  <c r="AG220" i="2"/>
  <c r="AD220" i="2"/>
  <c r="AL143" i="2"/>
  <c r="AG143" i="2"/>
  <c r="AD143" i="2"/>
  <c r="AL354" i="2"/>
  <c r="AD354" i="2"/>
  <c r="AG354" i="2"/>
  <c r="AL554" i="2"/>
  <c r="AD554" i="2"/>
  <c r="AL491" i="2"/>
  <c r="AD491" i="2"/>
  <c r="AL296" i="2"/>
  <c r="AG296" i="2"/>
  <c r="AD296" i="2"/>
  <c r="AL414" i="2"/>
  <c r="AD414" i="2"/>
  <c r="AL406" i="2"/>
  <c r="AD406" i="2"/>
  <c r="AG406" i="2"/>
  <c r="AL538" i="2"/>
  <c r="AD538" i="2"/>
  <c r="AL382" i="2"/>
  <c r="AG382" i="2"/>
  <c r="AD382" i="2"/>
  <c r="AL391" i="2"/>
  <c r="AD391" i="2"/>
  <c r="AG391" i="2"/>
  <c r="AL210" i="2"/>
  <c r="AD210" i="2"/>
  <c r="AG210" i="2"/>
  <c r="AL117" i="2"/>
  <c r="AG117" i="2"/>
  <c r="AD117" i="2"/>
  <c r="AL178" i="2"/>
  <c r="AD178" i="2"/>
  <c r="AG178" i="2"/>
  <c r="AL233" i="2"/>
  <c r="AG233" i="2"/>
  <c r="AD233" i="2"/>
  <c r="AL244" i="2"/>
  <c r="AG244" i="2"/>
  <c r="AD244" i="2"/>
  <c r="AG92" i="2"/>
  <c r="AD92" i="2"/>
  <c r="AL513" i="2"/>
  <c r="AD513" i="2"/>
  <c r="AL468" i="2"/>
  <c r="AD468" i="2"/>
  <c r="AL453" i="2"/>
  <c r="AD453" i="2"/>
  <c r="AL110" i="2"/>
  <c r="AG110" i="2"/>
  <c r="AD110" i="2"/>
  <c r="AL395" i="2"/>
  <c r="AG395" i="2"/>
  <c r="AD395" i="2"/>
  <c r="AL341" i="2"/>
  <c r="AG341" i="2"/>
  <c r="AD341" i="2"/>
  <c r="AL256" i="2"/>
  <c r="AG256" i="2"/>
  <c r="AD256" i="2"/>
  <c r="AL347" i="2"/>
  <c r="AG347" i="2"/>
  <c r="AD347" i="2"/>
  <c r="AL437" i="2"/>
  <c r="AD437" i="2"/>
  <c r="AL473" i="2"/>
  <c r="AD473" i="2"/>
  <c r="AL384" i="2"/>
  <c r="AD384" i="2"/>
  <c r="AG384" i="2"/>
  <c r="AL144" i="2"/>
  <c r="AG144" i="2"/>
  <c r="AD144" i="2"/>
  <c r="AL98" i="2"/>
  <c r="AD98" i="2"/>
  <c r="AG98" i="2"/>
  <c r="AL284" i="2"/>
  <c r="AG284" i="2"/>
  <c r="AD284" i="2"/>
  <c r="AL287" i="2"/>
  <c r="AG287" i="2"/>
  <c r="AD287" i="2"/>
  <c r="AL243" i="2"/>
  <c r="AG243" i="2"/>
  <c r="AD243" i="2"/>
  <c r="AL571" i="2"/>
  <c r="AD571" i="2"/>
  <c r="AL443" i="2"/>
  <c r="AD443" i="2"/>
  <c r="AL502" i="2"/>
  <c r="AD502" i="2"/>
  <c r="AL569" i="2"/>
  <c r="AD569" i="2"/>
  <c r="AL545" i="2"/>
  <c r="AD545" i="2"/>
  <c r="AL376" i="2"/>
  <c r="AG376" i="2"/>
  <c r="AD376" i="2"/>
  <c r="AL308" i="2"/>
  <c r="AG308" i="2"/>
  <c r="AD308" i="2"/>
  <c r="AL227" i="2"/>
  <c r="AG227" i="2"/>
  <c r="AD227" i="2"/>
  <c r="AL345" i="2"/>
  <c r="AD345" i="2"/>
  <c r="AG345" i="2"/>
  <c r="AL512" i="2"/>
  <c r="AD512" i="2"/>
  <c r="AL429" i="2"/>
  <c r="AD429" i="2"/>
  <c r="AL470" i="2"/>
  <c r="AD470" i="2"/>
  <c r="AL381" i="2"/>
  <c r="AG381" i="2"/>
  <c r="AD381" i="2"/>
  <c r="AL289" i="2"/>
  <c r="AD289" i="2"/>
  <c r="AG289" i="2"/>
  <c r="AL309" i="2"/>
  <c r="AG309" i="2"/>
  <c r="AD309" i="2"/>
  <c r="AL279" i="2"/>
  <c r="AD279" i="2"/>
  <c r="AG279" i="2"/>
  <c r="AL235" i="2"/>
  <c r="AG235" i="2"/>
  <c r="AD235" i="2"/>
  <c r="AG95" i="2"/>
  <c r="AD95" i="2"/>
  <c r="AL219" i="2"/>
  <c r="AG219" i="2"/>
  <c r="AD219" i="2"/>
  <c r="AL568" i="2"/>
  <c r="AD568" i="2"/>
  <c r="AL419" i="2"/>
  <c r="AD419" i="2"/>
  <c r="AL464" i="2"/>
  <c r="AD464" i="2"/>
  <c r="AG82" i="2"/>
  <c r="AD82" i="2"/>
  <c r="AG83" i="2"/>
  <c r="AD83" i="2"/>
  <c r="AL480" i="2"/>
  <c r="AD480" i="2"/>
  <c r="AL447" i="2"/>
  <c r="AD447" i="2"/>
  <c r="AL142" i="2"/>
  <c r="AG142" i="2"/>
  <c r="AD142" i="2"/>
  <c r="AL578" i="2"/>
  <c r="AD578" i="2"/>
  <c r="AL481" i="2"/>
  <c r="AD481" i="2"/>
  <c r="AL506" i="2"/>
  <c r="AD506" i="2"/>
  <c r="AL531" i="2"/>
  <c r="AD531" i="2"/>
  <c r="AL302" i="2"/>
  <c r="AG302" i="2"/>
  <c r="AD302" i="2"/>
  <c r="AL546" i="2"/>
  <c r="AD546" i="2"/>
  <c r="AL327" i="2"/>
  <c r="AD327" i="2"/>
  <c r="AG327" i="2"/>
  <c r="AL561" i="2"/>
  <c r="AD561" i="2"/>
  <c r="AL405" i="2"/>
  <c r="AG405" i="2"/>
  <c r="AD405" i="2"/>
  <c r="AL496" i="2"/>
  <c r="AD496" i="2"/>
  <c r="AL312" i="2"/>
  <c r="AG312" i="2"/>
  <c r="AD312" i="2"/>
  <c r="AL508" i="2"/>
  <c r="AD508" i="2"/>
  <c r="AL231" i="2"/>
  <c r="AG231" i="2"/>
  <c r="AD231" i="2"/>
  <c r="AL507" i="2"/>
  <c r="AD507" i="2"/>
  <c r="AL357" i="2"/>
  <c r="AG357" i="2"/>
  <c r="AD357" i="2"/>
  <c r="AL96" i="2"/>
  <c r="AG96" i="2"/>
  <c r="AD96" i="2"/>
  <c r="AL532" i="2"/>
  <c r="AD532" i="2"/>
  <c r="AL433" i="2"/>
  <c r="AD433" i="2"/>
  <c r="AL329" i="2"/>
  <c r="AD329" i="2"/>
  <c r="AG329" i="2"/>
  <c r="AL510" i="2"/>
  <c r="AD510" i="2"/>
  <c r="AL389" i="2"/>
  <c r="AG389" i="2"/>
  <c r="AD389" i="2"/>
  <c r="AL199" i="2"/>
  <c r="AG199" i="2"/>
  <c r="AD199" i="2"/>
  <c r="AL535" i="2"/>
  <c r="AD535" i="2"/>
  <c r="AL455" i="2"/>
  <c r="AD455" i="2"/>
  <c r="AL307" i="2"/>
  <c r="AG307" i="2"/>
  <c r="AD307" i="2"/>
  <c r="AL105" i="2"/>
  <c r="AG105" i="2"/>
  <c r="AD105" i="2"/>
  <c r="AL416" i="2"/>
  <c r="AD416" i="2"/>
  <c r="AL364" i="2"/>
  <c r="AG364" i="2"/>
  <c r="AD364" i="2"/>
  <c r="AL273" i="2"/>
  <c r="AG273" i="2"/>
  <c r="AD273" i="2"/>
  <c r="AL97" i="2"/>
  <c r="AG97" i="2"/>
  <c r="AD97" i="2"/>
  <c r="AL551" i="2"/>
  <c r="AD551" i="2"/>
  <c r="AL484" i="2"/>
  <c r="AD484" i="2"/>
  <c r="AL401" i="2"/>
  <c r="AD401" i="2"/>
  <c r="AG401" i="2"/>
  <c r="AL340" i="2"/>
  <c r="AG340" i="2"/>
  <c r="AD340" i="2"/>
  <c r="AL466" i="2"/>
  <c r="AD466" i="2"/>
  <c r="AL397" i="2"/>
  <c r="AG397" i="2"/>
  <c r="AD397" i="2"/>
  <c r="AL324" i="2"/>
  <c r="AG324" i="2"/>
  <c r="AD324" i="2"/>
  <c r="AL167" i="2"/>
  <c r="AG167" i="2"/>
  <c r="AD167" i="2"/>
  <c r="AL422" i="2"/>
  <c r="AD422" i="2"/>
  <c r="AL321" i="2"/>
  <c r="AG321" i="2"/>
  <c r="AD321" i="2"/>
  <c r="AL161" i="2"/>
  <c r="AG161" i="2"/>
  <c r="AD161" i="2"/>
  <c r="AL403" i="2"/>
  <c r="AG403" i="2"/>
  <c r="AD403" i="2"/>
  <c r="AL361" i="2"/>
  <c r="AD361" i="2"/>
  <c r="AG361" i="2"/>
  <c r="AL261" i="2"/>
  <c r="AG261" i="2"/>
  <c r="AD261" i="2"/>
  <c r="AL138" i="2"/>
  <c r="AD138" i="2"/>
  <c r="AG138" i="2"/>
  <c r="AL136" i="2"/>
  <c r="AG136" i="2"/>
  <c r="AD136" i="2"/>
  <c r="AL272" i="2"/>
  <c r="AD272" i="2"/>
  <c r="AG272" i="2"/>
  <c r="AL165" i="2"/>
  <c r="AG165" i="2"/>
  <c r="AD165" i="2"/>
  <c r="AL112" i="2"/>
  <c r="AG112" i="2"/>
  <c r="AD112" i="2"/>
  <c r="AL265" i="2"/>
  <c r="AD265" i="2"/>
  <c r="AG265" i="2"/>
  <c r="AL187" i="2"/>
  <c r="AG187" i="2"/>
  <c r="AD187" i="2"/>
  <c r="AL151" i="2"/>
  <c r="AD151" i="2"/>
  <c r="AG151" i="2"/>
  <c r="AL100" i="2"/>
  <c r="AG100" i="2"/>
  <c r="AD100" i="2"/>
  <c r="AL238" i="2"/>
  <c r="AG238" i="2"/>
  <c r="AD238" i="2"/>
  <c r="AL194" i="2"/>
  <c r="AD194" i="2"/>
  <c r="AG194" i="2"/>
  <c r="AL99" i="2"/>
  <c r="AG99" i="2"/>
  <c r="AD99" i="2"/>
  <c r="AL255" i="2"/>
  <c r="AG255" i="2"/>
  <c r="AD255" i="2"/>
  <c r="AL217" i="2"/>
  <c r="AG217" i="2"/>
  <c r="AD217" i="2"/>
  <c r="AL132" i="2"/>
  <c r="AG132" i="2"/>
  <c r="AD132" i="2"/>
  <c r="AD89" i="2"/>
  <c r="AG89" i="2"/>
  <c r="AL191" i="2"/>
  <c r="AG191" i="2"/>
  <c r="AD191" i="2"/>
  <c r="AL528" i="2"/>
  <c r="AD528" i="2"/>
  <c r="AL498" i="2"/>
  <c r="AD498" i="2"/>
  <c r="AL230" i="2"/>
  <c r="AG230" i="2"/>
  <c r="AD230" i="2"/>
  <c r="AL449" i="2"/>
  <c r="AD449" i="2"/>
  <c r="AL268" i="2"/>
  <c r="AG268" i="2"/>
  <c r="AD268" i="2"/>
  <c r="AL264" i="2"/>
  <c r="AG264" i="2"/>
  <c r="AD264" i="2"/>
  <c r="AL140" i="2"/>
  <c r="AG140" i="2"/>
  <c r="AD140" i="2"/>
  <c r="AL193" i="2"/>
  <c r="AG193" i="2"/>
  <c r="AD193" i="2"/>
  <c r="AL412" i="2"/>
  <c r="AD412" i="2"/>
  <c r="AG88" i="2"/>
  <c r="AD88" i="2"/>
  <c r="AG94" i="2"/>
  <c r="AD94" i="2"/>
  <c r="AL305" i="2"/>
  <c r="AG305" i="2"/>
  <c r="AD305" i="2"/>
  <c r="AL574" i="2"/>
  <c r="AD574" i="2"/>
  <c r="AL536" i="2"/>
  <c r="AD536" i="2"/>
  <c r="AL456" i="2"/>
  <c r="AD456" i="2"/>
  <c r="AL573" i="2"/>
  <c r="AD573" i="2"/>
  <c r="AL487" i="2"/>
  <c r="AD487" i="2"/>
  <c r="AL499" i="2"/>
  <c r="AD499" i="2"/>
  <c r="AL249" i="2"/>
  <c r="AG249" i="2"/>
  <c r="AD249" i="2"/>
  <c r="AL534" i="2"/>
  <c r="AD534" i="2"/>
  <c r="AL291" i="2"/>
  <c r="AG291" i="2"/>
  <c r="AD291" i="2"/>
  <c r="AL550" i="2"/>
  <c r="AD550" i="2"/>
  <c r="AL326" i="2"/>
  <c r="AG326" i="2"/>
  <c r="AD326" i="2"/>
  <c r="AL463" i="2"/>
  <c r="AD463" i="2"/>
  <c r="AL234" i="2"/>
  <c r="AD234" i="2"/>
  <c r="AG234" i="2"/>
  <c r="AL483" i="2"/>
  <c r="AD483" i="2"/>
  <c r="AL202" i="2"/>
  <c r="AD202" i="2"/>
  <c r="AG202" i="2"/>
  <c r="AL503" i="2"/>
  <c r="AD503" i="2"/>
  <c r="AL350" i="2"/>
  <c r="AG350" i="2"/>
  <c r="AD350" i="2"/>
  <c r="AL421" i="2"/>
  <c r="AD421" i="2"/>
  <c r="AL310" i="2"/>
  <c r="AG310" i="2"/>
  <c r="AD310" i="2"/>
  <c r="AL500" i="2"/>
  <c r="AD500" i="2"/>
  <c r="AL368" i="2"/>
  <c r="AD368" i="2"/>
  <c r="AG368" i="2"/>
  <c r="AL183" i="2"/>
  <c r="AD183" i="2"/>
  <c r="AG183" i="2"/>
  <c r="AL529" i="2"/>
  <c r="AD529" i="2"/>
  <c r="AL420" i="2"/>
  <c r="AD420" i="2"/>
  <c r="AL282" i="2"/>
  <c r="AD282" i="2"/>
  <c r="AG282" i="2"/>
  <c r="AL475" i="2"/>
  <c r="AD475" i="2"/>
  <c r="AL410" i="2"/>
  <c r="AD410" i="2"/>
  <c r="AG410" i="2"/>
  <c r="AL358" i="2"/>
  <c r="AG358" i="2"/>
  <c r="AD358" i="2"/>
  <c r="AL259" i="2"/>
  <c r="AG259" i="2"/>
  <c r="AD259" i="2"/>
  <c r="AL542" i="2"/>
  <c r="AD542" i="2"/>
  <c r="AL462" i="2"/>
  <c r="AD462" i="2"/>
  <c r="AL388" i="2"/>
  <c r="AG388" i="2"/>
  <c r="AD388" i="2"/>
  <c r="AL333" i="2"/>
  <c r="AG333" i="2"/>
  <c r="AD333" i="2"/>
  <c r="AL459" i="2"/>
  <c r="AD459" i="2"/>
  <c r="AL385" i="2"/>
  <c r="AD385" i="2"/>
  <c r="AG385" i="2"/>
  <c r="AL314" i="2"/>
  <c r="AD314" i="2"/>
  <c r="AG314" i="2"/>
  <c r="AL141" i="2"/>
  <c r="AG141" i="2"/>
  <c r="AD141" i="2"/>
  <c r="AL393" i="2"/>
  <c r="AD393" i="2"/>
  <c r="AG393" i="2"/>
  <c r="AL274" i="2"/>
  <c r="AD274" i="2"/>
  <c r="AG274" i="2"/>
  <c r="AL155" i="2"/>
  <c r="AG155" i="2"/>
  <c r="AD155" i="2"/>
  <c r="AL396" i="2"/>
  <c r="AG396" i="2"/>
  <c r="AD396" i="2"/>
  <c r="AL338" i="2"/>
  <c r="AD338" i="2"/>
  <c r="AG338" i="2"/>
  <c r="AL246" i="2"/>
  <c r="AG246" i="2"/>
  <c r="AD246" i="2"/>
  <c r="AL124" i="2"/>
  <c r="AG124" i="2"/>
  <c r="AD124" i="2"/>
  <c r="AL130" i="2"/>
  <c r="AD130" i="2"/>
  <c r="AG130" i="2"/>
  <c r="AL266" i="2"/>
  <c r="AD266" i="2"/>
  <c r="AG266" i="2"/>
  <c r="AL156" i="2"/>
  <c r="AG156" i="2"/>
  <c r="AD156" i="2"/>
  <c r="AL107" i="2"/>
  <c r="AG107" i="2"/>
  <c r="AD107" i="2"/>
  <c r="AL263" i="2"/>
  <c r="AD263" i="2"/>
  <c r="AG263" i="2"/>
  <c r="AL181" i="2"/>
  <c r="AG181" i="2"/>
  <c r="AD181" i="2"/>
  <c r="AL147" i="2"/>
  <c r="AG147" i="2"/>
  <c r="AD147" i="2"/>
  <c r="AL306" i="2"/>
  <c r="AD306" i="2"/>
  <c r="AG306" i="2"/>
  <c r="AL236" i="2"/>
  <c r="AG236" i="2"/>
  <c r="AD236" i="2"/>
  <c r="AL190" i="2"/>
  <c r="AG190" i="2"/>
  <c r="AD190" i="2"/>
  <c r="AL300" i="2"/>
  <c r="AG300" i="2"/>
  <c r="AD300" i="2"/>
  <c r="AL251" i="2"/>
  <c r="AG251" i="2"/>
  <c r="AD251" i="2"/>
  <c r="AL204" i="2"/>
  <c r="AG204" i="2"/>
  <c r="AD204" i="2"/>
  <c r="AL125" i="2"/>
  <c r="AG125" i="2"/>
  <c r="AD125" i="2"/>
  <c r="AL119" i="2"/>
  <c r="AD119" i="2"/>
  <c r="AG119" i="2"/>
  <c r="AL72" i="2"/>
  <c r="K73" i="1" s="1"/>
  <c r="AG72" i="2"/>
  <c r="G73" i="1" s="1"/>
  <c r="AL74" i="2"/>
  <c r="AG74" i="2"/>
  <c r="AL64" i="2"/>
  <c r="K65" i="1" s="1"/>
  <c r="AG64" i="2"/>
  <c r="G65" i="1" s="1"/>
  <c r="AL2" i="2"/>
  <c r="K3" i="1" s="1"/>
  <c r="AG2" i="2"/>
  <c r="G3" i="1" s="1"/>
  <c r="AL26" i="2"/>
  <c r="K27" i="1" s="1"/>
  <c r="AG26" i="2"/>
  <c r="G27" i="1" s="1"/>
  <c r="AL10" i="2"/>
  <c r="K11" i="1" s="1"/>
  <c r="AG10" i="2"/>
  <c r="G11" i="1" s="1"/>
  <c r="AL21" i="2"/>
  <c r="K22" i="1" s="1"/>
  <c r="AG21" i="2"/>
  <c r="G22" i="1" s="1"/>
  <c r="AL58" i="2"/>
  <c r="K59" i="1" s="1"/>
  <c r="AG58" i="2"/>
  <c r="G59" i="1" s="1"/>
  <c r="AL66" i="2"/>
  <c r="K67" i="1" s="1"/>
  <c r="AG66" i="2"/>
  <c r="G67" i="1" s="1"/>
  <c r="AL50" i="2"/>
  <c r="K51" i="1" s="1"/>
  <c r="AG50" i="2"/>
  <c r="G51" i="1" s="1"/>
  <c r="AL56" i="2"/>
  <c r="K57" i="1" s="1"/>
  <c r="AG56" i="2"/>
  <c r="G57" i="1" s="1"/>
  <c r="AL31" i="2"/>
  <c r="K32" i="1" s="1"/>
  <c r="AG31" i="2"/>
  <c r="G32" i="1" s="1"/>
  <c r="AL62" i="2"/>
  <c r="K63" i="1" s="1"/>
  <c r="AG62" i="2"/>
  <c r="G63" i="1" s="1"/>
  <c r="AL9" i="2"/>
  <c r="K10" i="1" s="1"/>
  <c r="AG9" i="2"/>
  <c r="G10" i="1" s="1"/>
  <c r="AL75" i="2"/>
  <c r="AG75" i="2"/>
  <c r="AL8" i="2"/>
  <c r="K9" i="1" s="1"/>
  <c r="AG8" i="2"/>
  <c r="G9" i="1" s="1"/>
  <c r="AL77" i="2"/>
  <c r="AG77" i="2"/>
  <c r="AL52" i="2"/>
  <c r="K53" i="1" s="1"/>
  <c r="AG52" i="2"/>
  <c r="G53" i="1" s="1"/>
  <c r="AL36" i="2"/>
  <c r="K37" i="1" s="1"/>
  <c r="AG36" i="2"/>
  <c r="G37" i="1" s="1"/>
  <c r="AL67" i="2"/>
  <c r="K68" i="1" s="1"/>
  <c r="AG67" i="2"/>
  <c r="G68" i="1" s="1"/>
  <c r="AL17" i="2"/>
  <c r="K18" i="1" s="1"/>
  <c r="AG17" i="2"/>
  <c r="G18" i="1" s="1"/>
  <c r="AL65" i="2"/>
  <c r="K66" i="1" s="1"/>
  <c r="AG65" i="2"/>
  <c r="G66" i="1" s="1"/>
  <c r="AL57" i="2"/>
  <c r="K58" i="1" s="1"/>
  <c r="AG57" i="2"/>
  <c r="G58" i="1" s="1"/>
  <c r="AL68" i="2"/>
  <c r="K69" i="1" s="1"/>
  <c r="AG68" i="2"/>
  <c r="G69" i="1" s="1"/>
  <c r="AL41" i="2"/>
  <c r="K42" i="1" s="1"/>
  <c r="AG41" i="2"/>
  <c r="G42" i="1" s="1"/>
  <c r="AL25" i="2"/>
  <c r="K26" i="1" s="1"/>
  <c r="AG25" i="2"/>
  <c r="G26" i="1" s="1"/>
  <c r="AL40" i="2"/>
  <c r="K41" i="1" s="1"/>
  <c r="AG40" i="2"/>
  <c r="G41" i="1" s="1"/>
  <c r="AL79" i="2"/>
  <c r="AG79" i="2"/>
  <c r="AL15" i="2"/>
  <c r="K16" i="1" s="1"/>
  <c r="AG15" i="2"/>
  <c r="G16" i="1" s="1"/>
  <c r="AL46" i="2"/>
  <c r="K47" i="1" s="1"/>
  <c r="AG46" i="2"/>
  <c r="G47" i="1" s="1"/>
  <c r="AL19" i="2"/>
  <c r="K20" i="1" s="1"/>
  <c r="AG19" i="2"/>
  <c r="G20" i="1" s="1"/>
  <c r="AL78" i="2"/>
  <c r="AG78" i="2"/>
  <c r="AL14" i="2"/>
  <c r="K15" i="1" s="1"/>
  <c r="AG14" i="2"/>
  <c r="G15" i="1" s="1"/>
  <c r="AL61" i="2"/>
  <c r="K62" i="1" s="1"/>
  <c r="AG61" i="2"/>
  <c r="G62" i="1" s="1"/>
  <c r="AL39" i="2"/>
  <c r="K40" i="1" s="1"/>
  <c r="AG39" i="2"/>
  <c r="G40" i="1" s="1"/>
  <c r="AL6" i="2"/>
  <c r="K7" i="1" s="1"/>
  <c r="AG6" i="2"/>
  <c r="G7" i="1" s="1"/>
  <c r="AL49" i="2"/>
  <c r="K50" i="1" s="1"/>
  <c r="AG49" i="2"/>
  <c r="G50" i="1" s="1"/>
  <c r="AL33" i="2"/>
  <c r="K34" i="1" s="1"/>
  <c r="AG33" i="2"/>
  <c r="G34" i="1" s="1"/>
  <c r="AL5" i="2"/>
  <c r="K6" i="1" s="1"/>
  <c r="AG5" i="2"/>
  <c r="G6" i="1" s="1"/>
  <c r="AL23" i="2"/>
  <c r="K24" i="1" s="1"/>
  <c r="AG23" i="2"/>
  <c r="G24" i="1" s="1"/>
  <c r="AL73" i="2"/>
  <c r="K74" i="1" s="1"/>
  <c r="AG73" i="2"/>
  <c r="G74" i="1" s="1"/>
  <c r="AL54" i="2"/>
  <c r="K55" i="1" s="1"/>
  <c r="AG54" i="2"/>
  <c r="G55" i="1" s="1"/>
  <c r="AL37" i="2"/>
  <c r="K38" i="1" s="1"/>
  <c r="AG37" i="2"/>
  <c r="G38" i="1" s="1"/>
  <c r="AL71" i="2"/>
  <c r="K72" i="1" s="1"/>
  <c r="AG71" i="2"/>
  <c r="G72" i="1" s="1"/>
  <c r="AL7" i="2"/>
  <c r="K8" i="1" s="1"/>
  <c r="AG7" i="2"/>
  <c r="G8" i="1" s="1"/>
  <c r="AL38" i="2"/>
  <c r="K39" i="1" s="1"/>
  <c r="AG38" i="2"/>
  <c r="G39" i="1" s="1"/>
  <c r="AL76" i="2"/>
  <c r="AG76" i="2"/>
  <c r="AL20" i="2"/>
  <c r="K21" i="1" s="1"/>
  <c r="AG20" i="2"/>
  <c r="G21" i="1" s="1"/>
  <c r="AL63" i="2"/>
  <c r="K64" i="1" s="1"/>
  <c r="AG63" i="2"/>
  <c r="G64" i="1" s="1"/>
  <c r="AL47" i="2"/>
  <c r="K48" i="1" s="1"/>
  <c r="AG47" i="2"/>
  <c r="G48" i="1" s="1"/>
  <c r="AL59" i="2"/>
  <c r="K60" i="1" s="1"/>
  <c r="AG59" i="2"/>
  <c r="G60" i="1" s="1"/>
  <c r="AL44" i="2"/>
  <c r="K45" i="1" s="1"/>
  <c r="AG44" i="2"/>
  <c r="G45" i="1" s="1"/>
  <c r="AL42" i="2"/>
  <c r="K43" i="1" s="1"/>
  <c r="AG42" i="2"/>
  <c r="G43" i="1" s="1"/>
  <c r="AL3" i="2"/>
  <c r="K4" i="1" s="1"/>
  <c r="AG3" i="2"/>
  <c r="G4" i="1" s="1"/>
  <c r="AL70" i="2"/>
  <c r="K71" i="1" s="1"/>
  <c r="AG70" i="2"/>
  <c r="G71" i="1" s="1"/>
  <c r="AL48" i="2"/>
  <c r="K49" i="1" s="1"/>
  <c r="AG48" i="2"/>
  <c r="G49" i="1" s="1"/>
  <c r="AL29" i="2"/>
  <c r="K30" i="1" s="1"/>
  <c r="AG29" i="2"/>
  <c r="G30" i="1" s="1"/>
  <c r="AL69" i="2"/>
  <c r="K70" i="1" s="1"/>
  <c r="AG69" i="2"/>
  <c r="G70" i="1" s="1"/>
  <c r="AL51" i="2"/>
  <c r="K52" i="1" s="1"/>
  <c r="AG51" i="2"/>
  <c r="G52" i="1" s="1"/>
  <c r="AL27" i="2"/>
  <c r="K28" i="1" s="1"/>
  <c r="AG27" i="2"/>
  <c r="G28" i="1" s="1"/>
  <c r="AL11" i="2"/>
  <c r="K12" i="1" s="1"/>
  <c r="AG11" i="2"/>
  <c r="G12" i="1" s="1"/>
  <c r="AL32" i="2"/>
  <c r="K33" i="1" s="1"/>
  <c r="AG32" i="2"/>
  <c r="G33" i="1" s="1"/>
  <c r="AL60" i="2"/>
  <c r="K61" i="1" s="1"/>
  <c r="AG60" i="2"/>
  <c r="G61" i="1" s="1"/>
  <c r="AL45" i="2"/>
  <c r="K46" i="1" s="1"/>
  <c r="AG45" i="2"/>
  <c r="G46" i="1" s="1"/>
  <c r="AL53" i="2"/>
  <c r="K54" i="1" s="1"/>
  <c r="AG53" i="2"/>
  <c r="G54" i="1" s="1"/>
  <c r="AL34" i="2"/>
  <c r="K35" i="1" s="1"/>
  <c r="AG34" i="2"/>
  <c r="G35" i="1" s="1"/>
  <c r="AL13" i="2"/>
  <c r="K14" i="1" s="1"/>
  <c r="AG13" i="2"/>
  <c r="G14" i="1" s="1"/>
  <c r="AL24" i="2"/>
  <c r="K25" i="1" s="1"/>
  <c r="AG24" i="2"/>
  <c r="G25" i="1" s="1"/>
  <c r="AL30" i="2"/>
  <c r="K31" i="1" s="1"/>
  <c r="AG30" i="2"/>
  <c r="G31" i="1" s="1"/>
  <c r="AL28" i="2"/>
  <c r="K29" i="1" s="1"/>
  <c r="AG28" i="2"/>
  <c r="G29" i="1" s="1"/>
  <c r="AL12" i="2"/>
  <c r="K13" i="1" s="1"/>
  <c r="AG12" i="2"/>
  <c r="G13" i="1" s="1"/>
  <c r="AL43" i="2"/>
  <c r="K44" i="1" s="1"/>
  <c r="AG43" i="2"/>
  <c r="G44" i="1" s="1"/>
  <c r="AL4" i="2"/>
  <c r="K5" i="1" s="1"/>
  <c r="AG4" i="2"/>
  <c r="G5" i="1" s="1"/>
  <c r="AL35" i="2"/>
  <c r="K36" i="1" s="1"/>
  <c r="AG35" i="2"/>
  <c r="G36" i="1" s="1"/>
  <c r="AL18" i="2"/>
  <c r="K19" i="1" s="1"/>
  <c r="AG18" i="2"/>
  <c r="G19" i="1" s="1"/>
  <c r="AL80" i="2"/>
  <c r="AG80" i="2"/>
  <c r="AL16" i="2"/>
  <c r="K17" i="1" s="1"/>
  <c r="AG16" i="2"/>
  <c r="G17" i="1" s="1"/>
  <c r="AL55" i="2"/>
  <c r="K56" i="1" s="1"/>
  <c r="AG55" i="2"/>
  <c r="G56" i="1" s="1"/>
  <c r="AL22" i="2"/>
  <c r="K23" i="1" s="1"/>
  <c r="AG22" i="2"/>
  <c r="G23" i="1" s="1"/>
  <c r="AE91" i="2"/>
  <c r="AL91" i="2"/>
  <c r="AE78" i="2"/>
  <c r="AE14" i="2"/>
  <c r="E15" i="1" s="1"/>
  <c r="AE74" i="2"/>
  <c r="AE42" i="2"/>
  <c r="E43" i="1" s="1"/>
  <c r="AE3" i="2"/>
  <c r="E4" i="1" s="1"/>
  <c r="AE70" i="2"/>
  <c r="E71" i="1" s="1"/>
  <c r="AE6" i="2"/>
  <c r="E7" i="1" s="1"/>
  <c r="AE90" i="2"/>
  <c r="AL90" i="2"/>
  <c r="AE21" i="2"/>
  <c r="E22" i="1" s="1"/>
  <c r="AE56" i="2"/>
  <c r="E57" i="1" s="1"/>
  <c r="AE49" i="2"/>
  <c r="E50" i="1" s="1"/>
  <c r="AE33" i="2"/>
  <c r="E34" i="1" s="1"/>
  <c r="AE73" i="2"/>
  <c r="E74" i="1" s="1"/>
  <c r="AE5" i="2"/>
  <c r="E6" i="1" s="1"/>
  <c r="AE84" i="2"/>
  <c r="AL84" i="2"/>
  <c r="AE52" i="2"/>
  <c r="E53" i="1" s="1"/>
  <c r="AE36" i="2"/>
  <c r="E37" i="1" s="1"/>
  <c r="AE48" i="2"/>
  <c r="E49" i="1" s="1"/>
  <c r="AE87" i="2"/>
  <c r="AL87" i="2"/>
  <c r="AE23" i="2"/>
  <c r="E24" i="1" s="1"/>
  <c r="AE54" i="2"/>
  <c r="E55" i="1" s="1"/>
  <c r="AK524" i="2"/>
  <c r="AL524" i="2"/>
  <c r="AK521" i="2"/>
  <c r="AL521" i="2"/>
  <c r="AE92" i="2"/>
  <c r="AL92" i="2"/>
  <c r="AE19" i="2"/>
  <c r="E20" i="1" s="1"/>
  <c r="AE47" i="2"/>
  <c r="E48" i="1" s="1"/>
  <c r="AE77" i="2"/>
  <c r="AE10" i="2"/>
  <c r="E11" i="1" s="1"/>
  <c r="AE50" i="2"/>
  <c r="E51" i="1" s="1"/>
  <c r="AE57" i="2"/>
  <c r="E58" i="1" s="1"/>
  <c r="AE79" i="2"/>
  <c r="AE15" i="2"/>
  <c r="E16" i="1" s="1"/>
  <c r="AK517" i="2"/>
  <c r="AL517" i="2"/>
  <c r="AK519" i="2"/>
  <c r="AL519" i="2"/>
  <c r="AE29" i="2"/>
  <c r="E30" i="1" s="1"/>
  <c r="AE82" i="2"/>
  <c r="AL82" i="2"/>
  <c r="AE83" i="2"/>
  <c r="AL83" i="2"/>
  <c r="AE37" i="2"/>
  <c r="E38" i="1" s="1"/>
  <c r="AE69" i="2"/>
  <c r="E70" i="1" s="1"/>
  <c r="AE51" i="2"/>
  <c r="E52" i="1" s="1"/>
  <c r="AE27" i="2"/>
  <c r="E28" i="1" s="1"/>
  <c r="AE11" i="2"/>
  <c r="E12" i="1" s="1"/>
  <c r="AE32" i="2"/>
  <c r="E33" i="1" s="1"/>
  <c r="AE71" i="2"/>
  <c r="E72" i="1" s="1"/>
  <c r="AE7" i="2"/>
  <c r="E8" i="1" s="1"/>
  <c r="AE38" i="2"/>
  <c r="E39" i="1" s="1"/>
  <c r="AE81" i="2"/>
  <c r="AL81" i="2"/>
  <c r="AE75" i="2"/>
  <c r="AK522" i="2"/>
  <c r="AL522" i="2"/>
  <c r="AE59" i="2"/>
  <c r="E60" i="1" s="1"/>
  <c r="AE61" i="2"/>
  <c r="E62" i="1" s="1"/>
  <c r="E3" i="1"/>
  <c r="AE58" i="2"/>
  <c r="E59" i="1" s="1"/>
  <c r="AE95" i="2"/>
  <c r="AL95" i="2"/>
  <c r="AE31" i="2"/>
  <c r="E32" i="1" s="1"/>
  <c r="AE67" i="2"/>
  <c r="E68" i="1" s="1"/>
  <c r="AE17" i="2"/>
  <c r="E18" i="1" s="1"/>
  <c r="AE85" i="2"/>
  <c r="AL85" i="2"/>
  <c r="AE46" i="2"/>
  <c r="E47" i="1" s="1"/>
  <c r="AK515" i="2"/>
  <c r="AL515" i="2"/>
  <c r="AE60" i="2"/>
  <c r="E61" i="1" s="1"/>
  <c r="AE45" i="2"/>
  <c r="E46" i="1" s="1"/>
  <c r="AE76" i="2"/>
  <c r="AE20" i="2"/>
  <c r="E21" i="1" s="1"/>
  <c r="AE53" i="2"/>
  <c r="E54" i="1" s="1"/>
  <c r="AE34" i="2"/>
  <c r="E35" i="1" s="1"/>
  <c r="AE13" i="2"/>
  <c r="E14" i="1" s="1"/>
  <c r="AE88" i="2"/>
  <c r="AL88" i="2"/>
  <c r="AE24" i="2"/>
  <c r="E25" i="1" s="1"/>
  <c r="AE63" i="2"/>
  <c r="E64" i="1" s="1"/>
  <c r="AE94" i="2"/>
  <c r="AL94" i="2"/>
  <c r="AE30" i="2"/>
  <c r="E31" i="1" s="1"/>
  <c r="AK523" i="2"/>
  <c r="AL523" i="2"/>
  <c r="AK520" i="2"/>
  <c r="AL520" i="2"/>
  <c r="AE93" i="2"/>
  <c r="AL93" i="2"/>
  <c r="AE9" i="2"/>
  <c r="E10" i="1" s="1"/>
  <c r="AE72" i="2"/>
  <c r="E73" i="1" s="1"/>
  <c r="AE8" i="2"/>
  <c r="E9" i="1" s="1"/>
  <c r="AE44" i="2"/>
  <c r="E45" i="1" s="1"/>
  <c r="AE64" i="2"/>
  <c r="E65" i="1" s="1"/>
  <c r="AE39" i="2"/>
  <c r="E40" i="1" s="1"/>
  <c r="AE26" i="2"/>
  <c r="E27" i="1" s="1"/>
  <c r="AE66" i="2"/>
  <c r="E67" i="1" s="1"/>
  <c r="AE62" i="2"/>
  <c r="E63" i="1" s="1"/>
  <c r="AE65" i="2"/>
  <c r="E66" i="1" s="1"/>
  <c r="AE68" i="2"/>
  <c r="E69" i="1" s="1"/>
  <c r="AE41" i="2"/>
  <c r="E42" i="1" s="1"/>
  <c r="AE25" i="2"/>
  <c r="E26" i="1" s="1"/>
  <c r="AE40" i="2"/>
  <c r="E41" i="1" s="1"/>
  <c r="AK518" i="2"/>
  <c r="AL518" i="2"/>
  <c r="AK516" i="2"/>
  <c r="AL516" i="2"/>
  <c r="AE28" i="2"/>
  <c r="E29" i="1" s="1"/>
  <c r="AE12" i="2"/>
  <c r="E13" i="1" s="1"/>
  <c r="AE43" i="2"/>
  <c r="E44" i="1" s="1"/>
  <c r="AE4" i="2"/>
  <c r="E5" i="1" s="1"/>
  <c r="AE35" i="2"/>
  <c r="E36" i="1" s="1"/>
  <c r="AE18" i="2"/>
  <c r="E19" i="1" s="1"/>
  <c r="AE89" i="2"/>
  <c r="AL89" i="2"/>
  <c r="AE80" i="2"/>
  <c r="AE16" i="2"/>
  <c r="E17" i="1" s="1"/>
  <c r="AE55" i="2"/>
  <c r="E56" i="1" s="1"/>
  <c r="AE86" i="2"/>
  <c r="AL86" i="2"/>
  <c r="AE22" i="2"/>
  <c r="E23" i="1" s="1"/>
  <c r="AK219" i="2"/>
  <c r="AE219" i="2"/>
  <c r="AK412" i="2"/>
  <c r="AE412" i="2"/>
  <c r="AK513" i="2"/>
  <c r="AE513" i="2"/>
  <c r="AK457" i="2"/>
  <c r="AE457" i="2"/>
  <c r="AK318" i="2"/>
  <c r="AE318" i="2"/>
  <c r="AK468" i="2"/>
  <c r="AE468" i="2"/>
  <c r="AK400" i="2"/>
  <c r="AE400" i="2"/>
  <c r="AK359" i="2"/>
  <c r="AE359" i="2"/>
  <c r="AK488" i="2"/>
  <c r="AE488" i="2"/>
  <c r="AK146" i="2"/>
  <c r="AE146" i="2"/>
  <c r="AK453" i="2"/>
  <c r="AE453" i="2"/>
  <c r="AK509" i="2"/>
  <c r="AE509" i="2"/>
  <c r="AK207" i="2"/>
  <c r="AE207" i="2"/>
  <c r="AK418" i="2"/>
  <c r="AE418" i="2"/>
  <c r="AK168" i="2"/>
  <c r="AE168" i="2"/>
  <c r="AK451" i="2"/>
  <c r="AE451" i="2"/>
  <c r="AK110" i="2"/>
  <c r="AE110" i="2"/>
  <c r="AK469" i="2"/>
  <c r="AE469" i="2"/>
  <c r="AK313" i="2"/>
  <c r="AE313" i="2"/>
  <c r="AK505" i="2"/>
  <c r="AE505" i="2"/>
  <c r="AK395" i="2"/>
  <c r="AE395" i="2"/>
  <c r="AK258" i="2"/>
  <c r="AE258" i="2"/>
  <c r="AK495" i="2"/>
  <c r="AE495" i="2"/>
  <c r="AK341" i="2"/>
  <c r="AE341" i="2"/>
  <c r="AK131" i="2"/>
  <c r="AE131" i="2"/>
  <c r="AK514" i="2"/>
  <c r="AE514" i="2"/>
  <c r="AK402" i="2"/>
  <c r="AE402" i="2"/>
  <c r="AK256" i="2"/>
  <c r="AE256" i="2"/>
  <c r="AK460" i="2"/>
  <c r="AE460" i="2"/>
  <c r="AK399" i="2"/>
  <c r="AE399" i="2"/>
  <c r="AK347" i="2"/>
  <c r="AE347" i="2"/>
  <c r="AK222" i="2"/>
  <c r="AE222" i="2"/>
  <c r="AK450" i="2"/>
  <c r="AE450" i="2"/>
  <c r="AK383" i="2"/>
  <c r="AE383" i="2"/>
  <c r="AK197" i="2"/>
  <c r="AE197" i="2"/>
  <c r="AK437" i="2"/>
  <c r="AE437" i="2"/>
  <c r="AK375" i="2"/>
  <c r="AE375" i="2"/>
  <c r="AK293" i="2"/>
  <c r="AE293" i="2"/>
  <c r="AK473" i="2"/>
  <c r="AE473" i="2"/>
  <c r="AK366" i="2"/>
  <c r="AE366" i="2"/>
  <c r="AK218" i="2"/>
  <c r="AE218" i="2"/>
  <c r="AK127" i="2"/>
  <c r="AE127" i="2"/>
  <c r="AK384" i="2"/>
  <c r="AE384" i="2"/>
  <c r="AK319" i="2"/>
  <c r="AE319" i="2"/>
  <c r="AK195" i="2"/>
  <c r="AE195" i="2"/>
  <c r="AK144" i="2"/>
  <c r="AE144" i="2"/>
  <c r="AK311" i="2"/>
  <c r="AE311" i="2"/>
  <c r="AK254" i="2"/>
  <c r="AE254" i="2"/>
  <c r="AK149" i="2"/>
  <c r="AE149" i="2"/>
  <c r="AK98" i="2"/>
  <c r="AE98" i="2"/>
  <c r="AK245" i="2"/>
  <c r="AE245" i="2"/>
  <c r="AK175" i="2"/>
  <c r="AE175" i="2"/>
  <c r="AK133" i="2"/>
  <c r="AE133" i="2"/>
  <c r="AK284" i="2"/>
  <c r="AE284" i="2"/>
  <c r="AK223" i="2"/>
  <c r="AE223" i="2"/>
  <c r="AK139" i="2"/>
  <c r="AE139" i="2"/>
  <c r="AK287" i="2"/>
  <c r="AE287" i="2"/>
  <c r="AK240" i="2"/>
  <c r="AE240" i="2"/>
  <c r="AK177" i="2"/>
  <c r="AE177" i="2"/>
  <c r="AK243" i="2"/>
  <c r="AE243" i="2"/>
  <c r="AK320" i="2"/>
  <c r="AE320" i="2"/>
  <c r="AK185" i="2"/>
  <c r="AE185" i="2"/>
  <c r="AK298" i="2"/>
  <c r="AE298" i="2"/>
  <c r="AK216" i="2"/>
  <c r="AE216" i="2"/>
  <c r="AK192" i="2"/>
  <c r="AE192" i="2"/>
  <c r="AK448" i="2"/>
  <c r="AE448" i="2"/>
  <c r="AK443" i="2"/>
  <c r="AE443" i="2"/>
  <c r="AK502" i="2"/>
  <c r="AE502" i="2"/>
  <c r="AK171" i="2"/>
  <c r="AE171" i="2"/>
  <c r="AK404" i="2"/>
  <c r="AE404" i="2"/>
  <c r="AK116" i="2"/>
  <c r="AE116" i="2"/>
  <c r="AK390" i="2"/>
  <c r="AE390" i="2"/>
  <c r="AK458" i="2"/>
  <c r="AE458" i="2"/>
  <c r="AK303" i="2"/>
  <c r="AE303" i="2"/>
  <c r="AK501" i="2"/>
  <c r="AE501" i="2"/>
  <c r="AK376" i="2"/>
  <c r="AE376" i="2"/>
  <c r="AK229" i="2"/>
  <c r="AE229" i="2"/>
  <c r="AK489" i="2"/>
  <c r="AE489" i="2"/>
  <c r="AK308" i="2"/>
  <c r="AE308" i="2"/>
  <c r="AK108" i="2"/>
  <c r="AE108" i="2"/>
  <c r="AK494" i="2"/>
  <c r="AE494" i="2"/>
  <c r="AK360" i="2"/>
  <c r="AE360" i="2"/>
  <c r="AK227" i="2"/>
  <c r="AE227" i="2"/>
  <c r="AK445" i="2"/>
  <c r="AE445" i="2"/>
  <c r="AK387" i="2"/>
  <c r="AE387" i="2"/>
  <c r="AK345" i="2"/>
  <c r="AE345" i="2"/>
  <c r="AK209" i="2"/>
  <c r="AE209" i="2"/>
  <c r="AK512" i="2"/>
  <c r="AE512" i="2"/>
  <c r="AK446" i="2"/>
  <c r="AE446" i="2"/>
  <c r="AK378" i="2"/>
  <c r="AE378" i="2"/>
  <c r="AK126" i="2"/>
  <c r="AE126" i="2"/>
  <c r="AK429" i="2"/>
  <c r="AE429" i="2"/>
  <c r="AK367" i="2"/>
  <c r="AE367" i="2"/>
  <c r="AK239" i="2"/>
  <c r="AE239" i="2"/>
  <c r="AK470" i="2"/>
  <c r="AE470" i="2"/>
  <c r="AK348" i="2"/>
  <c r="AE348" i="2"/>
  <c r="AK186" i="2"/>
  <c r="AE186" i="2"/>
  <c r="AK120" i="2"/>
  <c r="AE120" i="2"/>
  <c r="AK381" i="2"/>
  <c r="AE381" i="2"/>
  <c r="AK315" i="2"/>
  <c r="AE315" i="2"/>
  <c r="AK189" i="2"/>
  <c r="AE189" i="2"/>
  <c r="AK137" i="2"/>
  <c r="AE137" i="2"/>
  <c r="AK289" i="2"/>
  <c r="AE289" i="2"/>
  <c r="AK247" i="2"/>
  <c r="AE247" i="2"/>
  <c r="AK135" i="2"/>
  <c r="AE135" i="2"/>
  <c r="AK309" i="2"/>
  <c r="AE309" i="2"/>
  <c r="AK215" i="2"/>
  <c r="AE215" i="2"/>
  <c r="AK166" i="2"/>
  <c r="AE166" i="2"/>
  <c r="AK129" i="2"/>
  <c r="AE129" i="2"/>
  <c r="AK279" i="2"/>
  <c r="AE279" i="2"/>
  <c r="AK214" i="2"/>
  <c r="AE214" i="2"/>
  <c r="AK128" i="2"/>
  <c r="AE128" i="2"/>
  <c r="AK283" i="2"/>
  <c r="AE283" i="2"/>
  <c r="AK235" i="2"/>
  <c r="AE235" i="2"/>
  <c r="AK174" i="2"/>
  <c r="AE174" i="2"/>
  <c r="AK419" i="2"/>
  <c r="AE419" i="2"/>
  <c r="AK392" i="2"/>
  <c r="AE392" i="2"/>
  <c r="AK109" i="2"/>
  <c r="AE109" i="2"/>
  <c r="AK213" i="2"/>
  <c r="AE213" i="2"/>
  <c r="AK316" i="2"/>
  <c r="AE316" i="2"/>
  <c r="AK479" i="2"/>
  <c r="AE479" i="2"/>
  <c r="AK224" i="2"/>
  <c r="AE224" i="2"/>
  <c r="AK343" i="2"/>
  <c r="AE343" i="2"/>
  <c r="AK374" i="2"/>
  <c r="AE374" i="2"/>
  <c r="AK123" i="2"/>
  <c r="AE123" i="2"/>
  <c r="AK225" i="2"/>
  <c r="AE225" i="2"/>
  <c r="AK212" i="2"/>
  <c r="AE212" i="2"/>
  <c r="AK262" i="2"/>
  <c r="AE262" i="2"/>
  <c r="AK281" i="2"/>
  <c r="AE281" i="2"/>
  <c r="AK301" i="2"/>
  <c r="AE301" i="2"/>
  <c r="AK349" i="2"/>
  <c r="AE349" i="2"/>
  <c r="AK379" i="2"/>
  <c r="AE379" i="2"/>
  <c r="AK477" i="2"/>
  <c r="AE477" i="2"/>
  <c r="AK242" i="2"/>
  <c r="AE242" i="2"/>
  <c r="AK476" i="2"/>
  <c r="AE476" i="2"/>
  <c r="AK198" i="2"/>
  <c r="AE198" i="2"/>
  <c r="AK377" i="2"/>
  <c r="AE377" i="2"/>
  <c r="AK173" i="2"/>
  <c r="AE173" i="2"/>
  <c r="AK497" i="2"/>
  <c r="AE497" i="2"/>
  <c r="AK474" i="2"/>
  <c r="AE474" i="2"/>
  <c r="AK203" i="2"/>
  <c r="AE203" i="2"/>
  <c r="AK153" i="2"/>
  <c r="AE153" i="2"/>
  <c r="AK288" i="2"/>
  <c r="AE288" i="2"/>
  <c r="AK280" i="2"/>
  <c r="AE280" i="2"/>
  <c r="AK271" i="2"/>
  <c r="AE271" i="2"/>
  <c r="AK106" i="2"/>
  <c r="AE106" i="2"/>
  <c r="AK111" i="2"/>
  <c r="AE111" i="2"/>
  <c r="AK169" i="2"/>
  <c r="AE169" i="2"/>
  <c r="AK365" i="2"/>
  <c r="AE365" i="2"/>
  <c r="AK372" i="2"/>
  <c r="AE372" i="2"/>
  <c r="AK439" i="2"/>
  <c r="AE439" i="2"/>
  <c r="AK415" i="2"/>
  <c r="AE415" i="2"/>
  <c r="AK472" i="2"/>
  <c r="AE472" i="2"/>
  <c r="AK425" i="2"/>
  <c r="AE425" i="2"/>
  <c r="AK346" i="2"/>
  <c r="AE346" i="2"/>
  <c r="AK330" i="2"/>
  <c r="AE330" i="2"/>
  <c r="AK336" i="2"/>
  <c r="AE336" i="2"/>
  <c r="AK363" i="2"/>
  <c r="AE363" i="2"/>
  <c r="AK145" i="2"/>
  <c r="AE145" i="2"/>
  <c r="AK179" i="2"/>
  <c r="AE179" i="2"/>
  <c r="AK201" i="2"/>
  <c r="AE201" i="2"/>
  <c r="AK241" i="2"/>
  <c r="AE241" i="2"/>
  <c r="AK270" i="2"/>
  <c r="AE270" i="2"/>
  <c r="AK480" i="2"/>
  <c r="AE480" i="2"/>
  <c r="AK447" i="2"/>
  <c r="AE447" i="2"/>
  <c r="AK142" i="2"/>
  <c r="AE142" i="2"/>
  <c r="AK481" i="2"/>
  <c r="AE481" i="2"/>
  <c r="AK506" i="2"/>
  <c r="AE506" i="2"/>
  <c r="AK302" i="2"/>
  <c r="AE302" i="2"/>
  <c r="AK327" i="2"/>
  <c r="AE327" i="2"/>
  <c r="AK405" i="2"/>
  <c r="AE405" i="2"/>
  <c r="AK496" i="2"/>
  <c r="AE496" i="2"/>
  <c r="AK312" i="2"/>
  <c r="AE312" i="2"/>
  <c r="AK508" i="2"/>
  <c r="AE508" i="2"/>
  <c r="AK231" i="2"/>
  <c r="AE231" i="2"/>
  <c r="AK507" i="2"/>
  <c r="AE507" i="2"/>
  <c r="AK357" i="2"/>
  <c r="AE357" i="2"/>
  <c r="AK96" i="2"/>
  <c r="AE96" i="2"/>
  <c r="AK433" i="2"/>
  <c r="AE433" i="2"/>
  <c r="AK329" i="2"/>
  <c r="AE329" i="2"/>
  <c r="AK510" i="2"/>
  <c r="AE510" i="2"/>
  <c r="AK389" i="2"/>
  <c r="AE389" i="2"/>
  <c r="AK199" i="2"/>
  <c r="AE199" i="2"/>
  <c r="AK455" i="2"/>
  <c r="AE455" i="2"/>
  <c r="AK307" i="2"/>
  <c r="AE307" i="2"/>
  <c r="AK105" i="2"/>
  <c r="AE105" i="2"/>
  <c r="AK416" i="2"/>
  <c r="AE416" i="2"/>
  <c r="AK364" i="2"/>
  <c r="AE364" i="2"/>
  <c r="AK273" i="2"/>
  <c r="AE273" i="2"/>
  <c r="AK97" i="2"/>
  <c r="AE97" i="2"/>
  <c r="AK484" i="2"/>
  <c r="AE484" i="2"/>
  <c r="AK401" i="2"/>
  <c r="AE401" i="2"/>
  <c r="AK340" i="2"/>
  <c r="AE340" i="2"/>
  <c r="AK466" i="2"/>
  <c r="AE466" i="2"/>
  <c r="AK397" i="2"/>
  <c r="AE397" i="2"/>
  <c r="AK324" i="2"/>
  <c r="AE324" i="2"/>
  <c r="AK167" i="2"/>
  <c r="AE167" i="2"/>
  <c r="AK422" i="2"/>
  <c r="AE422" i="2"/>
  <c r="AK321" i="2"/>
  <c r="AE321" i="2"/>
  <c r="AK161" i="2"/>
  <c r="AE161" i="2"/>
  <c r="AK403" i="2"/>
  <c r="AE403" i="2"/>
  <c r="AK361" i="2"/>
  <c r="AE361" i="2"/>
  <c r="AK261" i="2"/>
  <c r="AE261" i="2"/>
  <c r="AK138" i="2"/>
  <c r="AE138" i="2"/>
  <c r="AK136" i="2"/>
  <c r="AE136" i="2"/>
  <c r="AK272" i="2"/>
  <c r="AE272" i="2"/>
  <c r="AK165" i="2"/>
  <c r="AE165" i="2"/>
  <c r="AK112" i="2"/>
  <c r="AE112" i="2"/>
  <c r="AK265" i="2"/>
  <c r="AE265" i="2"/>
  <c r="AK187" i="2"/>
  <c r="AE187" i="2"/>
  <c r="AK151" i="2"/>
  <c r="AE151" i="2"/>
  <c r="AK100" i="2"/>
  <c r="AE100" i="2"/>
  <c r="AK238" i="2"/>
  <c r="AE238" i="2"/>
  <c r="AK194" i="2"/>
  <c r="AE194" i="2"/>
  <c r="AK99" i="2"/>
  <c r="AE99" i="2"/>
  <c r="AK255" i="2"/>
  <c r="AE255" i="2"/>
  <c r="AK217" i="2"/>
  <c r="AE217" i="2"/>
  <c r="AK132" i="2"/>
  <c r="AE132" i="2"/>
  <c r="AK371" i="2"/>
  <c r="AE371" i="2"/>
  <c r="AK464" i="2"/>
  <c r="AE464" i="2"/>
  <c r="AK323" i="2"/>
  <c r="AE323" i="2"/>
  <c r="AK250" i="2"/>
  <c r="AE250" i="2"/>
  <c r="AK369" i="2"/>
  <c r="AE369" i="2"/>
  <c r="AK257" i="2"/>
  <c r="AE257" i="2"/>
  <c r="AK334" i="2"/>
  <c r="AE334" i="2"/>
  <c r="AK380" i="2"/>
  <c r="AE380" i="2"/>
  <c r="AK441" i="2"/>
  <c r="AE441" i="2"/>
  <c r="AK362" i="2"/>
  <c r="AE362" i="2"/>
  <c r="AK176" i="2"/>
  <c r="AE176" i="2"/>
  <c r="AK294" i="2"/>
  <c r="AE294" i="2"/>
  <c r="AK286" i="2"/>
  <c r="AE286" i="2"/>
  <c r="AK276" i="2"/>
  <c r="AE276" i="2"/>
  <c r="AK114" i="2"/>
  <c r="AE114" i="2"/>
  <c r="AK122" i="2"/>
  <c r="AE122" i="2"/>
  <c r="AK172" i="2"/>
  <c r="AE172" i="2"/>
  <c r="AK407" i="2"/>
  <c r="AE407" i="2"/>
  <c r="AK285" i="2"/>
  <c r="AE285" i="2"/>
  <c r="AK221" i="2"/>
  <c r="AE221" i="2"/>
  <c r="AK342" i="2"/>
  <c r="AE342" i="2"/>
  <c r="AK438" i="2"/>
  <c r="AE438" i="2"/>
  <c r="AK328" i="2"/>
  <c r="AE328" i="2"/>
  <c r="AK428" i="2"/>
  <c r="AE428" i="2"/>
  <c r="AK304" i="2"/>
  <c r="AE304" i="2"/>
  <c r="AK352" i="2"/>
  <c r="AE352" i="2"/>
  <c r="AK337" i="2"/>
  <c r="AE337" i="2"/>
  <c r="AK339" i="2"/>
  <c r="AE339" i="2"/>
  <c r="AK370" i="2"/>
  <c r="AE370" i="2"/>
  <c r="AK170" i="2"/>
  <c r="AE170" i="2"/>
  <c r="AK118" i="2"/>
  <c r="AE118" i="2"/>
  <c r="AK157" i="2"/>
  <c r="AE157" i="2"/>
  <c r="AK205" i="2"/>
  <c r="AE205" i="2"/>
  <c r="AK226" i="2"/>
  <c r="AE226" i="2"/>
  <c r="AK325" i="2"/>
  <c r="AE325" i="2"/>
  <c r="AK180" i="2"/>
  <c r="AE180" i="2"/>
  <c r="AK297" i="2"/>
  <c r="AE297" i="2"/>
  <c r="AK492" i="2"/>
  <c r="AE492" i="2"/>
  <c r="AK471" i="2"/>
  <c r="AE471" i="2"/>
  <c r="AK188" i="2"/>
  <c r="AE188" i="2"/>
  <c r="AK113" i="2"/>
  <c r="AE113" i="2"/>
  <c r="AK277" i="2"/>
  <c r="AE277" i="2"/>
  <c r="AK278" i="2"/>
  <c r="AE278" i="2"/>
  <c r="AK267" i="2"/>
  <c r="AE267" i="2"/>
  <c r="AK103" i="2"/>
  <c r="AE103" i="2"/>
  <c r="AK102" i="2"/>
  <c r="AE102" i="2"/>
  <c r="AK143" i="2"/>
  <c r="AE143" i="2"/>
  <c r="AK305" i="2"/>
  <c r="AE305" i="2"/>
  <c r="AK456" i="2"/>
  <c r="AE456" i="2"/>
  <c r="AK487" i="2"/>
  <c r="AE487" i="2"/>
  <c r="AK499" i="2"/>
  <c r="AE499" i="2"/>
  <c r="AK249" i="2"/>
  <c r="AE249" i="2"/>
  <c r="AK291" i="2"/>
  <c r="AE291" i="2"/>
  <c r="AK326" i="2"/>
  <c r="AE326" i="2"/>
  <c r="AK463" i="2"/>
  <c r="AE463" i="2"/>
  <c r="AK234" i="2"/>
  <c r="AE234" i="2"/>
  <c r="AK483" i="2"/>
  <c r="AE483" i="2"/>
  <c r="AK202" i="2"/>
  <c r="AE202" i="2"/>
  <c r="AK503" i="2"/>
  <c r="AE503" i="2"/>
  <c r="AK350" i="2"/>
  <c r="AE350" i="2"/>
  <c r="AK421" i="2"/>
  <c r="AE421" i="2"/>
  <c r="AK310" i="2"/>
  <c r="AE310" i="2"/>
  <c r="AK500" i="2"/>
  <c r="AE500" i="2"/>
  <c r="AK368" i="2"/>
  <c r="AE368" i="2"/>
  <c r="AK183" i="2"/>
  <c r="AE183" i="2"/>
  <c r="AK420" i="2"/>
  <c r="AE420" i="2"/>
  <c r="AK282" i="2"/>
  <c r="AE282" i="2"/>
  <c r="AK475" i="2"/>
  <c r="AE475" i="2"/>
  <c r="AK410" i="2"/>
  <c r="AE410" i="2"/>
  <c r="AK358" i="2"/>
  <c r="AE358" i="2"/>
  <c r="AK259" i="2"/>
  <c r="AE259" i="2"/>
  <c r="AK462" i="2"/>
  <c r="AE462" i="2"/>
  <c r="AK388" i="2"/>
  <c r="AE388" i="2"/>
  <c r="AK333" i="2"/>
  <c r="AE333" i="2"/>
  <c r="AK459" i="2"/>
  <c r="AE459" i="2"/>
  <c r="AK385" i="2"/>
  <c r="AE385" i="2"/>
  <c r="AK314" i="2"/>
  <c r="AE314" i="2"/>
  <c r="AK141" i="2"/>
  <c r="AE141" i="2"/>
  <c r="AK393" i="2"/>
  <c r="AE393" i="2"/>
  <c r="AK274" i="2"/>
  <c r="AE274" i="2"/>
  <c r="AK155" i="2"/>
  <c r="AE155" i="2"/>
  <c r="AK396" i="2"/>
  <c r="AE396" i="2"/>
  <c r="AK338" i="2"/>
  <c r="AE338" i="2"/>
  <c r="AK246" i="2"/>
  <c r="AE246" i="2"/>
  <c r="AK124" i="2"/>
  <c r="AE124" i="2"/>
  <c r="AK130" i="2"/>
  <c r="AE130" i="2"/>
  <c r="AK266" i="2"/>
  <c r="AE266" i="2"/>
  <c r="AK156" i="2"/>
  <c r="AE156" i="2"/>
  <c r="AK107" i="2"/>
  <c r="AE107" i="2"/>
  <c r="AK263" i="2"/>
  <c r="AE263" i="2"/>
  <c r="AK181" i="2"/>
  <c r="AE181" i="2"/>
  <c r="AK147" i="2"/>
  <c r="AE147" i="2"/>
  <c r="AK306" i="2"/>
  <c r="AE306" i="2"/>
  <c r="AK236" i="2"/>
  <c r="AE236" i="2"/>
  <c r="AK190" i="2"/>
  <c r="AE190" i="2"/>
  <c r="AK300" i="2"/>
  <c r="AE300" i="2"/>
  <c r="AK251" i="2"/>
  <c r="AE251" i="2"/>
  <c r="AK204" i="2"/>
  <c r="AE204" i="2"/>
  <c r="AK125" i="2"/>
  <c r="AE125" i="2"/>
  <c r="AK398" i="2"/>
  <c r="AE398" i="2"/>
  <c r="AK490" i="2"/>
  <c r="AE490" i="2"/>
  <c r="AK444" i="2"/>
  <c r="AE444" i="2"/>
  <c r="AK482" i="2"/>
  <c r="AE482" i="2"/>
  <c r="AK440" i="2"/>
  <c r="AE440" i="2"/>
  <c r="AK184" i="2"/>
  <c r="AE184" i="2"/>
  <c r="AK504" i="2"/>
  <c r="AE504" i="2"/>
  <c r="AK355" i="2"/>
  <c r="AE355" i="2"/>
  <c r="AK423" i="2"/>
  <c r="AE423" i="2"/>
  <c r="AK465" i="2"/>
  <c r="AE465" i="2"/>
  <c r="AK431" i="2"/>
  <c r="AE431" i="2"/>
  <c r="AK182" i="2"/>
  <c r="AE182" i="2"/>
  <c r="AK121" i="2"/>
  <c r="AE121" i="2"/>
  <c r="AK163" i="2"/>
  <c r="AE163" i="2"/>
  <c r="AK211" i="2"/>
  <c r="AE211" i="2"/>
  <c r="AK232" i="2"/>
  <c r="AE232" i="2"/>
  <c r="AK356" i="2"/>
  <c r="AE356" i="2"/>
  <c r="AK452" i="2"/>
  <c r="AE452" i="2"/>
  <c r="AK427" i="2"/>
  <c r="AE427" i="2"/>
  <c r="AK413" i="2"/>
  <c r="AE413" i="2"/>
  <c r="AK436" i="2"/>
  <c r="AE436" i="2"/>
  <c r="AK426" i="2"/>
  <c r="AE426" i="2"/>
  <c r="AK158" i="2"/>
  <c r="AE158" i="2"/>
  <c r="AK196" i="2"/>
  <c r="AE196" i="2"/>
  <c r="AK208" i="2"/>
  <c r="AE208" i="2"/>
  <c r="AK252" i="2"/>
  <c r="AE252" i="2"/>
  <c r="AK275" i="2"/>
  <c r="AE275" i="2"/>
  <c r="AK344" i="2"/>
  <c r="AE344" i="2"/>
  <c r="AK430" i="2"/>
  <c r="AE430" i="2"/>
  <c r="AK260" i="2"/>
  <c r="AE260" i="2"/>
  <c r="AK148" i="2"/>
  <c r="AE148" i="2"/>
  <c r="AK335" i="2"/>
  <c r="AE335" i="2"/>
  <c r="AK228" i="2"/>
  <c r="AE228" i="2"/>
  <c r="AK322" i="2"/>
  <c r="AE322" i="2"/>
  <c r="AK373" i="2"/>
  <c r="AE373" i="2"/>
  <c r="AK160" i="2"/>
  <c r="AE160" i="2"/>
  <c r="AK424" i="2"/>
  <c r="AE424" i="2"/>
  <c r="AK408" i="2"/>
  <c r="AE408" i="2"/>
  <c r="AK432" i="2"/>
  <c r="AE432" i="2"/>
  <c r="AK417" i="2"/>
  <c r="AE417" i="2"/>
  <c r="AK164" i="2"/>
  <c r="AE164" i="2"/>
  <c r="AK115" i="2"/>
  <c r="AE115" i="2"/>
  <c r="AK154" i="2"/>
  <c r="AE154" i="2"/>
  <c r="AK200" i="2"/>
  <c r="AE200" i="2"/>
  <c r="AK220" i="2"/>
  <c r="AE220" i="2"/>
  <c r="AK248" i="2"/>
  <c r="AE248" i="2"/>
  <c r="AK411" i="2"/>
  <c r="AE411" i="2"/>
  <c r="AK486" i="2"/>
  <c r="AE486" i="2"/>
  <c r="AK354" i="2"/>
  <c r="AE354" i="2"/>
  <c r="AK435" i="2"/>
  <c r="AE435" i="2"/>
  <c r="AK434" i="2"/>
  <c r="AE434" i="2"/>
  <c r="AK493" i="2"/>
  <c r="AE493" i="2"/>
  <c r="AK191" i="2"/>
  <c r="AE191" i="2"/>
  <c r="AK485" i="2"/>
  <c r="AE485" i="2"/>
  <c r="AK237" i="2"/>
  <c r="AE237" i="2"/>
  <c r="AK290" i="2"/>
  <c r="AE290" i="2"/>
  <c r="AK442" i="2"/>
  <c r="AE442" i="2"/>
  <c r="AK206" i="2"/>
  <c r="AE206" i="2"/>
  <c r="AK461" i="2"/>
  <c r="AE461" i="2"/>
  <c r="AK162" i="2"/>
  <c r="AE162" i="2"/>
  <c r="AK491" i="2"/>
  <c r="AE491" i="2"/>
  <c r="AK331" i="2"/>
  <c r="AE331" i="2"/>
  <c r="AK511" i="2"/>
  <c r="AE511" i="2"/>
  <c r="AK409" i="2"/>
  <c r="AE409" i="2"/>
  <c r="AK296" i="2"/>
  <c r="AE296" i="2"/>
  <c r="AK498" i="2"/>
  <c r="AE498" i="2"/>
  <c r="AK353" i="2"/>
  <c r="AE353" i="2"/>
  <c r="AK159" i="2"/>
  <c r="AE159" i="2"/>
  <c r="AK414" i="2"/>
  <c r="AE414" i="2"/>
  <c r="AK269" i="2"/>
  <c r="AE269" i="2"/>
  <c r="AK467" i="2"/>
  <c r="AE467" i="2"/>
  <c r="AK406" i="2"/>
  <c r="AE406" i="2"/>
  <c r="AK351" i="2"/>
  <c r="AE351" i="2"/>
  <c r="AK230" i="2"/>
  <c r="AE230" i="2"/>
  <c r="AK454" i="2"/>
  <c r="AE454" i="2"/>
  <c r="AK386" i="2"/>
  <c r="AE386" i="2"/>
  <c r="AK317" i="2"/>
  <c r="AE317" i="2"/>
  <c r="AK449" i="2"/>
  <c r="AE449" i="2"/>
  <c r="AK382" i="2"/>
  <c r="AE382" i="2"/>
  <c r="AK299" i="2"/>
  <c r="AE299" i="2"/>
  <c r="AK478" i="2"/>
  <c r="AE478" i="2"/>
  <c r="AK391" i="2"/>
  <c r="AE391" i="2"/>
  <c r="AK268" i="2"/>
  <c r="AE268" i="2"/>
  <c r="AK134" i="2"/>
  <c r="AE134" i="2"/>
  <c r="AK394" i="2"/>
  <c r="AE394" i="2"/>
  <c r="AK332" i="2"/>
  <c r="AE332" i="2"/>
  <c r="AK210" i="2"/>
  <c r="AE210" i="2"/>
  <c r="AK101" i="2"/>
  <c r="AE101" i="2"/>
  <c r="AK117" i="2"/>
  <c r="AE117" i="2"/>
  <c r="AK264" i="2"/>
  <c r="AE264" i="2"/>
  <c r="AK152" i="2"/>
  <c r="AE152" i="2"/>
  <c r="AK104" i="2"/>
  <c r="AE104" i="2"/>
  <c r="AK253" i="2"/>
  <c r="AE253" i="2"/>
  <c r="AK178" i="2"/>
  <c r="AE178" i="2"/>
  <c r="AK140" i="2"/>
  <c r="AE140" i="2"/>
  <c r="AK292" i="2"/>
  <c r="AE292" i="2"/>
  <c r="AK233" i="2"/>
  <c r="AE233" i="2"/>
  <c r="AK150" i="2"/>
  <c r="AE150" i="2"/>
  <c r="AK295" i="2"/>
  <c r="AE295" i="2"/>
  <c r="AK244" i="2"/>
  <c r="AE244" i="2"/>
  <c r="AK193" i="2"/>
  <c r="AE193" i="2"/>
  <c r="AK119" i="2"/>
  <c r="AE119" i="2"/>
  <c r="AI81" i="2"/>
  <c r="AK81" i="2"/>
  <c r="AI9" i="2"/>
  <c r="AK9" i="2"/>
  <c r="J10" i="1" s="1"/>
  <c r="AI47" i="2"/>
  <c r="AK47" i="2"/>
  <c r="J48" i="1" s="1"/>
  <c r="AI61" i="2"/>
  <c r="AK61" i="2"/>
  <c r="J62" i="1" s="1"/>
  <c r="AI26" i="2"/>
  <c r="AK26" i="2"/>
  <c r="J27" i="1" s="1"/>
  <c r="AI10" i="2"/>
  <c r="AK10" i="2"/>
  <c r="J11" i="1" s="1"/>
  <c r="AI90" i="2"/>
  <c r="AK90" i="2"/>
  <c r="AI21" i="2"/>
  <c r="AK21" i="2"/>
  <c r="J22" i="1" s="1"/>
  <c r="AI58" i="2"/>
  <c r="AK58" i="2"/>
  <c r="J59" i="1" s="1"/>
  <c r="AI66" i="2"/>
  <c r="AK66" i="2"/>
  <c r="J67" i="1" s="1"/>
  <c r="AI50" i="2"/>
  <c r="AK50" i="2"/>
  <c r="J51" i="1" s="1"/>
  <c r="AI56" i="2"/>
  <c r="AK56" i="2"/>
  <c r="J57" i="1" s="1"/>
  <c r="AI95" i="2"/>
  <c r="AK95" i="2"/>
  <c r="AI31" i="2"/>
  <c r="AK31" i="2"/>
  <c r="J32" i="1" s="1"/>
  <c r="AI62" i="2"/>
  <c r="AK62" i="2"/>
  <c r="J63" i="1" s="1"/>
  <c r="AI91" i="2"/>
  <c r="AK91" i="2"/>
  <c r="AI8" i="2"/>
  <c r="AK8" i="2"/>
  <c r="J9" i="1" s="1"/>
  <c r="AI44" i="2"/>
  <c r="AK44" i="2"/>
  <c r="J45" i="1" s="1"/>
  <c r="AI42" i="2"/>
  <c r="AK42" i="2"/>
  <c r="J43" i="1" s="1"/>
  <c r="AI3" i="2"/>
  <c r="AK3" i="2"/>
  <c r="J4" i="1" s="1"/>
  <c r="AI73" i="2"/>
  <c r="AK73" i="2"/>
  <c r="J74" i="1" s="1"/>
  <c r="AI5" i="2"/>
  <c r="AK5" i="2"/>
  <c r="J6" i="1" s="1"/>
  <c r="AI36" i="2"/>
  <c r="AK36" i="2"/>
  <c r="J37" i="1" s="1"/>
  <c r="AI72" i="2"/>
  <c r="AK72" i="2"/>
  <c r="J73" i="1" s="1"/>
  <c r="AI77" i="2"/>
  <c r="AK77" i="2"/>
  <c r="AI52" i="2"/>
  <c r="AK52" i="2"/>
  <c r="J53" i="1" s="1"/>
  <c r="AI54" i="2"/>
  <c r="AK54" i="2"/>
  <c r="J55" i="1" s="1"/>
  <c r="AI85" i="2"/>
  <c r="AK85" i="2"/>
  <c r="AI46" i="2"/>
  <c r="AK46" i="2"/>
  <c r="J47" i="1" s="1"/>
  <c r="AI83" i="2"/>
  <c r="AK83" i="2"/>
  <c r="AI37" i="2"/>
  <c r="AK37" i="2"/>
  <c r="J38" i="1" s="1"/>
  <c r="AI92" i="2"/>
  <c r="AK92" i="2"/>
  <c r="AI19" i="2"/>
  <c r="AK19" i="2"/>
  <c r="J20" i="1" s="1"/>
  <c r="AI78" i="2"/>
  <c r="AK78" i="2"/>
  <c r="AI14" i="2"/>
  <c r="AK14" i="2"/>
  <c r="J15" i="1" s="1"/>
  <c r="AI59" i="2"/>
  <c r="AK59" i="2"/>
  <c r="J60" i="1" s="1"/>
  <c r="AI64" i="2"/>
  <c r="AK64" i="2"/>
  <c r="J65" i="1" s="1"/>
  <c r="AI2" i="2"/>
  <c r="AK2" i="2"/>
  <c r="J3" i="1" s="1"/>
  <c r="AI39" i="2"/>
  <c r="AK39" i="2"/>
  <c r="J40" i="1" s="1"/>
  <c r="AI49" i="2"/>
  <c r="AK49" i="2"/>
  <c r="J50" i="1" s="1"/>
  <c r="AI33" i="2"/>
  <c r="AK33" i="2"/>
  <c r="J34" i="1" s="1"/>
  <c r="AI48" i="2"/>
  <c r="AK48" i="2"/>
  <c r="J49" i="1" s="1"/>
  <c r="AI65" i="2"/>
  <c r="AK65" i="2"/>
  <c r="J66" i="1" s="1"/>
  <c r="AI68" i="2"/>
  <c r="AK68" i="2"/>
  <c r="J69" i="1" s="1"/>
  <c r="AI41" i="2"/>
  <c r="AK41" i="2"/>
  <c r="J42" i="1" s="1"/>
  <c r="AI25" i="2"/>
  <c r="AK25" i="2"/>
  <c r="J26" i="1" s="1"/>
  <c r="AI40" i="2"/>
  <c r="AK40" i="2"/>
  <c r="J41" i="1" s="1"/>
  <c r="AI29" i="2"/>
  <c r="AK29" i="2"/>
  <c r="J30" i="1" s="1"/>
  <c r="AI69" i="2"/>
  <c r="AK69" i="2"/>
  <c r="J70" i="1" s="1"/>
  <c r="AI71" i="2"/>
  <c r="AK71" i="2"/>
  <c r="J72" i="1" s="1"/>
  <c r="AI7" i="2"/>
  <c r="AK7" i="2"/>
  <c r="J8" i="1" s="1"/>
  <c r="AI38" i="2"/>
  <c r="AK38" i="2"/>
  <c r="J39" i="1" s="1"/>
  <c r="AI60" i="2"/>
  <c r="AK60" i="2"/>
  <c r="J61" i="1" s="1"/>
  <c r="AI76" i="2"/>
  <c r="AK76" i="2"/>
  <c r="AI20" i="2"/>
  <c r="AK20" i="2"/>
  <c r="J21" i="1" s="1"/>
  <c r="AI53" i="2"/>
  <c r="AK53" i="2"/>
  <c r="J54" i="1" s="1"/>
  <c r="AI34" i="2"/>
  <c r="AK34" i="2"/>
  <c r="J35" i="1" s="1"/>
  <c r="AI13" i="2"/>
  <c r="AK13" i="2"/>
  <c r="J14" i="1" s="1"/>
  <c r="AI88" i="2"/>
  <c r="AK88" i="2"/>
  <c r="AI24" i="2"/>
  <c r="AK24" i="2"/>
  <c r="J25" i="1" s="1"/>
  <c r="AI63" i="2"/>
  <c r="AK63" i="2"/>
  <c r="J64" i="1" s="1"/>
  <c r="AI94" i="2"/>
  <c r="AK94" i="2"/>
  <c r="AI30" i="2"/>
  <c r="AK30" i="2"/>
  <c r="J31" i="1" s="1"/>
  <c r="AI93" i="2"/>
  <c r="AK93" i="2"/>
  <c r="AI75" i="2"/>
  <c r="AK75" i="2"/>
  <c r="AI74" i="2"/>
  <c r="AK74" i="2"/>
  <c r="AI70" i="2"/>
  <c r="AK70" i="2"/>
  <c r="J71" i="1" s="1"/>
  <c r="AI6" i="2"/>
  <c r="AK6" i="2"/>
  <c r="J7" i="1" s="1"/>
  <c r="AI84" i="2"/>
  <c r="AK84" i="2"/>
  <c r="AI87" i="2"/>
  <c r="AK87" i="2"/>
  <c r="AI23" i="2"/>
  <c r="AK23" i="2"/>
  <c r="J24" i="1" s="1"/>
  <c r="AI67" i="2"/>
  <c r="AK67" i="2"/>
  <c r="J68" i="1" s="1"/>
  <c r="AI17" i="2"/>
  <c r="AK17" i="2"/>
  <c r="J18" i="1" s="1"/>
  <c r="AI57" i="2"/>
  <c r="AK57" i="2"/>
  <c r="J58" i="1" s="1"/>
  <c r="AI79" i="2"/>
  <c r="AK79" i="2"/>
  <c r="AI15" i="2"/>
  <c r="AK15" i="2"/>
  <c r="J16" i="1" s="1"/>
  <c r="AI82" i="2"/>
  <c r="AK82" i="2"/>
  <c r="AI51" i="2"/>
  <c r="AK51" i="2"/>
  <c r="J52" i="1" s="1"/>
  <c r="AI27" i="2"/>
  <c r="AK27" i="2"/>
  <c r="J28" i="1" s="1"/>
  <c r="AI11" i="2"/>
  <c r="AK11" i="2"/>
  <c r="J12" i="1" s="1"/>
  <c r="AI32" i="2"/>
  <c r="AK32" i="2"/>
  <c r="J33" i="1" s="1"/>
  <c r="AI45" i="2"/>
  <c r="AK45" i="2"/>
  <c r="J46" i="1" s="1"/>
  <c r="AI28" i="2"/>
  <c r="AK28" i="2"/>
  <c r="J29" i="1" s="1"/>
  <c r="AI12" i="2"/>
  <c r="AK12" i="2"/>
  <c r="J13" i="1" s="1"/>
  <c r="AI43" i="2"/>
  <c r="AK43" i="2"/>
  <c r="J44" i="1" s="1"/>
  <c r="AI4" i="2"/>
  <c r="AK4" i="2"/>
  <c r="J5" i="1" s="1"/>
  <c r="AI35" i="2"/>
  <c r="AK35" i="2"/>
  <c r="J36" i="1" s="1"/>
  <c r="AI18" i="2"/>
  <c r="AK18" i="2"/>
  <c r="J19" i="1" s="1"/>
  <c r="AI89" i="2"/>
  <c r="AK89" i="2"/>
  <c r="AI80" i="2"/>
  <c r="AK80" i="2"/>
  <c r="AI16" i="2"/>
  <c r="AK16" i="2"/>
  <c r="J17" i="1" s="1"/>
  <c r="AI55" i="2"/>
  <c r="AK55" i="2"/>
  <c r="J56" i="1" s="1"/>
  <c r="AI86" i="2"/>
  <c r="AK86" i="2"/>
  <c r="AI22" i="2"/>
  <c r="AK22" i="2"/>
  <c r="J23" i="1" s="1"/>
  <c r="AC566" i="2"/>
  <c r="AI566" i="2"/>
  <c r="AH566" i="2"/>
  <c r="AI780" i="2"/>
  <c r="AH780" i="2"/>
  <c r="AC780" i="2"/>
  <c r="AC797" i="2"/>
  <c r="AI797" i="2"/>
  <c r="AH797" i="2"/>
  <c r="AI738" i="2"/>
  <c r="AH738" i="2"/>
  <c r="AC738" i="2"/>
  <c r="AI412" i="2"/>
  <c r="AH412" i="2"/>
  <c r="AC412" i="2"/>
  <c r="AC513" i="2"/>
  <c r="AH513" i="2"/>
  <c r="AI513" i="2"/>
  <c r="AH818" i="2"/>
  <c r="AI818" i="2"/>
  <c r="AC818" i="2"/>
  <c r="AC823" i="2"/>
  <c r="AH823" i="2"/>
  <c r="AI823" i="2"/>
  <c r="AH748" i="2"/>
  <c r="AC748" i="2"/>
  <c r="AI748" i="2"/>
  <c r="AC647" i="2"/>
  <c r="AH647" i="2"/>
  <c r="AI647" i="2"/>
  <c r="AC457" i="2"/>
  <c r="AH457" i="2"/>
  <c r="AI457" i="2"/>
  <c r="AH771" i="2"/>
  <c r="AI771" i="2"/>
  <c r="AC771" i="2"/>
  <c r="AC631" i="2"/>
  <c r="AH631" i="2"/>
  <c r="AI631" i="2"/>
  <c r="AC318" i="2"/>
  <c r="AH318" i="2"/>
  <c r="AI318" i="2"/>
  <c r="AI782" i="2"/>
  <c r="AC782" i="2"/>
  <c r="AH782" i="2"/>
  <c r="AC699" i="2"/>
  <c r="AI699" i="2"/>
  <c r="AH699" i="2"/>
  <c r="AI468" i="2"/>
  <c r="AH468" i="2"/>
  <c r="AC468" i="2"/>
  <c r="AH779" i="2"/>
  <c r="AI779" i="2"/>
  <c r="AC779" i="2"/>
  <c r="AC705" i="2"/>
  <c r="AH705" i="2"/>
  <c r="AI705" i="2"/>
  <c r="AC400" i="2"/>
  <c r="AH400" i="2"/>
  <c r="AI400" i="2"/>
  <c r="AC772" i="2"/>
  <c r="AH772" i="2"/>
  <c r="AI772" i="2"/>
  <c r="AC609" i="2"/>
  <c r="AH609" i="2"/>
  <c r="AI609" i="2"/>
  <c r="AC359" i="2"/>
  <c r="AH359" i="2"/>
  <c r="AI359" i="2"/>
  <c r="AH662" i="2"/>
  <c r="AC662" i="2"/>
  <c r="AI662" i="2"/>
  <c r="AC615" i="2"/>
  <c r="AI615" i="2"/>
  <c r="AH615" i="2"/>
  <c r="AI488" i="2"/>
  <c r="AC488" i="2"/>
  <c r="AH488" i="2"/>
  <c r="AC146" i="2"/>
  <c r="AH146" i="2"/>
  <c r="AI146" i="2"/>
  <c r="AC453" i="2"/>
  <c r="AH453" i="2"/>
  <c r="AI453" i="2"/>
  <c r="AH822" i="2"/>
  <c r="AC822" i="2"/>
  <c r="AI822" i="2"/>
  <c r="AI693" i="2"/>
  <c r="AC693" i="2"/>
  <c r="AH693" i="2"/>
  <c r="AC600" i="2"/>
  <c r="AH600" i="2"/>
  <c r="AI600" i="2"/>
  <c r="AC509" i="2"/>
  <c r="AH509" i="2"/>
  <c r="AI509" i="2"/>
  <c r="AI207" i="2"/>
  <c r="AC207" i="2"/>
  <c r="AH207" i="2"/>
  <c r="AC685" i="2"/>
  <c r="AI685" i="2"/>
  <c r="AH685" i="2"/>
  <c r="AH599" i="2"/>
  <c r="AI599" i="2"/>
  <c r="AC599" i="2"/>
  <c r="AI418" i="2"/>
  <c r="AH418" i="2"/>
  <c r="AC418" i="2"/>
  <c r="AC168" i="2"/>
  <c r="AH168" i="2"/>
  <c r="AI168" i="2"/>
  <c r="AH724" i="2"/>
  <c r="AI724" i="2"/>
  <c r="AC724" i="2"/>
  <c r="AC660" i="2"/>
  <c r="AH660" i="2"/>
  <c r="AI660" i="2"/>
  <c r="AC591" i="2"/>
  <c r="AH591" i="2"/>
  <c r="AI591" i="2"/>
  <c r="AC451" i="2"/>
  <c r="AH451" i="2"/>
  <c r="AI451" i="2"/>
  <c r="AC110" i="2"/>
  <c r="AH110" i="2"/>
  <c r="AI110" i="2"/>
  <c r="AC469" i="2"/>
  <c r="AH469" i="2"/>
  <c r="AI469" i="2"/>
  <c r="AC313" i="2"/>
  <c r="AH313" i="2"/>
  <c r="AI313" i="2"/>
  <c r="AH812" i="2"/>
  <c r="AI812" i="2"/>
  <c r="AC812" i="2"/>
  <c r="AH718" i="2"/>
  <c r="AC718" i="2"/>
  <c r="AI718" i="2"/>
  <c r="AC639" i="2"/>
  <c r="AH639" i="2"/>
  <c r="AI639" i="2"/>
  <c r="AI564" i="2"/>
  <c r="AC564" i="2"/>
  <c r="AH564" i="2"/>
  <c r="AC505" i="2"/>
  <c r="AI505" i="2"/>
  <c r="AH505" i="2"/>
  <c r="AC395" i="2"/>
  <c r="AH395" i="2"/>
  <c r="AI395" i="2"/>
  <c r="AC258" i="2"/>
  <c r="AH258" i="2"/>
  <c r="AI258" i="2"/>
  <c r="AC495" i="2"/>
  <c r="AH495" i="2"/>
  <c r="AI495" i="2"/>
  <c r="AH341" i="2"/>
  <c r="AI341" i="2"/>
  <c r="AC341" i="2"/>
  <c r="AH131" i="2"/>
  <c r="AI131" i="2"/>
  <c r="AC131" i="2"/>
  <c r="AI514" i="2"/>
  <c r="AC514" i="2"/>
  <c r="AH514" i="2"/>
  <c r="AI402" i="2"/>
  <c r="AC402" i="2"/>
  <c r="AH402" i="2"/>
  <c r="AC256" i="2"/>
  <c r="AH256" i="2"/>
  <c r="AI256" i="2"/>
  <c r="AI460" i="2"/>
  <c r="AH460" i="2"/>
  <c r="AC460" i="2"/>
  <c r="AH399" i="2"/>
  <c r="AI399" i="2"/>
  <c r="AC399" i="2"/>
  <c r="AC347" i="2"/>
  <c r="AI347" i="2"/>
  <c r="AH347" i="2"/>
  <c r="AC222" i="2"/>
  <c r="AH222" i="2"/>
  <c r="AI222" i="2"/>
  <c r="AC635" i="2"/>
  <c r="AH635" i="2"/>
  <c r="AI635" i="2"/>
  <c r="AC577" i="2"/>
  <c r="AI577" i="2"/>
  <c r="AH577" i="2"/>
  <c r="AC522" i="2"/>
  <c r="AH522" i="2"/>
  <c r="AI522" i="2"/>
  <c r="AC450" i="2"/>
  <c r="AH450" i="2"/>
  <c r="AI450" i="2"/>
  <c r="AC383" i="2"/>
  <c r="AH383" i="2"/>
  <c r="AI383" i="2"/>
  <c r="AH197" i="2"/>
  <c r="AC197" i="2"/>
  <c r="AI197" i="2"/>
  <c r="AC437" i="2"/>
  <c r="AH437" i="2"/>
  <c r="AI437" i="2"/>
  <c r="AC375" i="2"/>
  <c r="AH375" i="2"/>
  <c r="AI375" i="2"/>
  <c r="AC293" i="2"/>
  <c r="AH293" i="2"/>
  <c r="AI293" i="2"/>
  <c r="AC473" i="2"/>
  <c r="AH473" i="2"/>
  <c r="AI473" i="2"/>
  <c r="AI366" i="2"/>
  <c r="AC366" i="2"/>
  <c r="AH366" i="2"/>
  <c r="AC218" i="2"/>
  <c r="AH218" i="2"/>
  <c r="AI218" i="2"/>
  <c r="AI127" i="2"/>
  <c r="AC127" i="2"/>
  <c r="AH127" i="2"/>
  <c r="AI384" i="2"/>
  <c r="AC384" i="2"/>
  <c r="AH384" i="2"/>
  <c r="AI319" i="2"/>
  <c r="AH319" i="2"/>
  <c r="AC319" i="2"/>
  <c r="AI195" i="2"/>
  <c r="AC195" i="2"/>
  <c r="AH195" i="2"/>
  <c r="AC144" i="2"/>
  <c r="AI144" i="2"/>
  <c r="AH144" i="2"/>
  <c r="AH311" i="2"/>
  <c r="AI311" i="2"/>
  <c r="AC311" i="2"/>
  <c r="AC254" i="2"/>
  <c r="AI254" i="2"/>
  <c r="AH254" i="2"/>
  <c r="AH149" i="2"/>
  <c r="AI149" i="2"/>
  <c r="AC149" i="2"/>
  <c r="AC98" i="2"/>
  <c r="AI98" i="2"/>
  <c r="AH98" i="2"/>
  <c r="AH245" i="2"/>
  <c r="AC245" i="2"/>
  <c r="AI245" i="2"/>
  <c r="AC175" i="2"/>
  <c r="AH175" i="2"/>
  <c r="AI175" i="2"/>
  <c r="AH133" i="2"/>
  <c r="AI133" i="2"/>
  <c r="AC133" i="2"/>
  <c r="AC284" i="2"/>
  <c r="AH284" i="2"/>
  <c r="AI284" i="2"/>
  <c r="AC223" i="2"/>
  <c r="AI223" i="2"/>
  <c r="AH223" i="2"/>
  <c r="AC139" i="2"/>
  <c r="AH139" i="2"/>
  <c r="AI139" i="2"/>
  <c r="AC287" i="2"/>
  <c r="AH287" i="2"/>
  <c r="AI287" i="2"/>
  <c r="AC240" i="2"/>
  <c r="AH240" i="2"/>
  <c r="AI240" i="2"/>
  <c r="AI177" i="2"/>
  <c r="AH177" i="2"/>
  <c r="AC177" i="2"/>
  <c r="AC783" i="2"/>
  <c r="AH783" i="2"/>
  <c r="AI783" i="2"/>
  <c r="AH763" i="2"/>
  <c r="AC763" i="2"/>
  <c r="AI763" i="2"/>
  <c r="AC787" i="2"/>
  <c r="AH787" i="2"/>
  <c r="AI787" i="2"/>
  <c r="AI686" i="2"/>
  <c r="AC686" i="2"/>
  <c r="AH686" i="2"/>
  <c r="AH243" i="2"/>
  <c r="AI243" i="2"/>
  <c r="AC243" i="2"/>
  <c r="AH790" i="2"/>
  <c r="AC790" i="2"/>
  <c r="AI790" i="2"/>
  <c r="AI773" i="2"/>
  <c r="AC773" i="2"/>
  <c r="AH773" i="2"/>
  <c r="AC808" i="2"/>
  <c r="AI808" i="2"/>
  <c r="AH808" i="2"/>
  <c r="AC744" i="2"/>
  <c r="AH744" i="2"/>
  <c r="AI744" i="2"/>
  <c r="AH640" i="2"/>
  <c r="AC640" i="2"/>
  <c r="AI640" i="2"/>
  <c r="AI320" i="2"/>
  <c r="AH320" i="2"/>
  <c r="AC320" i="2"/>
  <c r="AC767" i="2"/>
  <c r="AI767" i="2"/>
  <c r="AH767" i="2"/>
  <c r="AH623" i="2"/>
  <c r="AC623" i="2"/>
  <c r="AI623" i="2"/>
  <c r="AI185" i="2"/>
  <c r="AH185" i="2"/>
  <c r="AC185" i="2"/>
  <c r="AC776" i="2"/>
  <c r="AH776" i="2"/>
  <c r="AI776" i="2"/>
  <c r="AC684" i="2"/>
  <c r="AI684" i="2"/>
  <c r="AH684" i="2"/>
  <c r="AC298" i="2"/>
  <c r="AI298" i="2"/>
  <c r="AH298" i="2"/>
  <c r="AC775" i="2"/>
  <c r="AI775" i="2"/>
  <c r="AH775" i="2"/>
  <c r="AH698" i="2"/>
  <c r="AC698" i="2"/>
  <c r="AI698" i="2"/>
  <c r="AC216" i="2"/>
  <c r="AI216" i="2"/>
  <c r="AH216" i="2"/>
  <c r="AC757" i="2"/>
  <c r="AH757" i="2"/>
  <c r="AI757" i="2"/>
  <c r="AI597" i="2"/>
  <c r="AH597" i="2"/>
  <c r="AC597" i="2"/>
  <c r="AC192" i="2"/>
  <c r="AH192" i="2"/>
  <c r="AI192" i="2"/>
  <c r="AI659" i="2"/>
  <c r="AH659" i="2"/>
  <c r="AC659" i="2"/>
  <c r="AH571" i="2"/>
  <c r="AI571" i="2"/>
  <c r="AC571" i="2"/>
  <c r="AH448" i="2"/>
  <c r="AC448" i="2"/>
  <c r="AI448" i="2"/>
  <c r="AH588" i="2"/>
  <c r="AC588" i="2"/>
  <c r="AI588" i="2"/>
  <c r="AC443" i="2"/>
  <c r="AH443" i="2"/>
  <c r="AI443" i="2"/>
  <c r="AC813" i="2"/>
  <c r="AI813" i="2"/>
  <c r="AH813" i="2"/>
  <c r="AC689" i="2"/>
  <c r="AI689" i="2"/>
  <c r="AH689" i="2"/>
  <c r="AC581" i="2"/>
  <c r="AH581" i="2"/>
  <c r="AI581" i="2"/>
  <c r="AC502" i="2"/>
  <c r="AH502" i="2"/>
  <c r="AI502" i="2"/>
  <c r="AC171" i="2"/>
  <c r="AH171" i="2"/>
  <c r="AI171" i="2"/>
  <c r="AC678" i="2"/>
  <c r="AI678" i="2"/>
  <c r="AH678" i="2"/>
  <c r="AC569" i="2"/>
  <c r="AH569" i="2"/>
  <c r="AI569" i="2"/>
  <c r="AI404" i="2"/>
  <c r="AC404" i="2"/>
  <c r="AH404" i="2"/>
  <c r="AC116" i="2"/>
  <c r="AH116" i="2"/>
  <c r="AI116" i="2"/>
  <c r="AI703" i="2"/>
  <c r="AH703" i="2"/>
  <c r="AC703" i="2"/>
  <c r="AI653" i="2"/>
  <c r="AC653" i="2"/>
  <c r="AH653" i="2"/>
  <c r="AC584" i="2"/>
  <c r="AH584" i="2"/>
  <c r="AI584" i="2"/>
  <c r="AC390" i="2"/>
  <c r="AH390" i="2"/>
  <c r="AI390" i="2"/>
  <c r="AC545" i="2"/>
  <c r="AH545" i="2"/>
  <c r="AI545" i="2"/>
  <c r="AI458" i="2"/>
  <c r="AC458" i="2"/>
  <c r="AH458" i="2"/>
  <c r="AC303" i="2"/>
  <c r="AH303" i="2"/>
  <c r="AI303" i="2"/>
  <c r="AC804" i="2"/>
  <c r="AI804" i="2"/>
  <c r="AH804" i="2"/>
  <c r="AC706" i="2"/>
  <c r="AH706" i="2"/>
  <c r="AI706" i="2"/>
  <c r="AI636" i="2"/>
  <c r="AC636" i="2"/>
  <c r="AH636" i="2"/>
  <c r="AC562" i="2"/>
  <c r="AH562" i="2"/>
  <c r="AI562" i="2"/>
  <c r="AC501" i="2"/>
  <c r="AH501" i="2"/>
  <c r="AI501" i="2"/>
  <c r="AC376" i="2"/>
  <c r="AI376" i="2"/>
  <c r="AH376" i="2"/>
  <c r="AH229" i="2"/>
  <c r="AC229" i="2"/>
  <c r="AI229" i="2"/>
  <c r="AH489" i="2"/>
  <c r="AI489" i="2"/>
  <c r="AC489" i="2"/>
  <c r="AC308" i="2"/>
  <c r="AH308" i="2"/>
  <c r="AI308" i="2"/>
  <c r="AC108" i="2"/>
  <c r="AH108" i="2"/>
  <c r="AI108" i="2"/>
  <c r="AH494" i="2"/>
  <c r="AI494" i="2"/>
  <c r="AC494" i="2"/>
  <c r="AC360" i="2"/>
  <c r="AH360" i="2"/>
  <c r="AI360" i="2"/>
  <c r="AC227" i="2"/>
  <c r="AH227" i="2"/>
  <c r="AI227" i="2"/>
  <c r="AC445" i="2"/>
  <c r="AI445" i="2"/>
  <c r="AH445" i="2"/>
  <c r="AC387" i="2"/>
  <c r="AI387" i="2"/>
  <c r="AH387" i="2"/>
  <c r="AH345" i="2"/>
  <c r="AI345" i="2"/>
  <c r="AC345" i="2"/>
  <c r="AI209" i="2"/>
  <c r="AH209" i="2"/>
  <c r="AC209" i="2"/>
  <c r="AI632" i="2"/>
  <c r="AH632" i="2"/>
  <c r="AC632" i="2"/>
  <c r="AI575" i="2"/>
  <c r="AC575" i="2"/>
  <c r="AH575" i="2"/>
  <c r="AI512" i="2"/>
  <c r="AH512" i="2"/>
  <c r="AC512" i="2"/>
  <c r="AC446" i="2"/>
  <c r="AI446" i="2"/>
  <c r="AH446" i="2"/>
  <c r="AC378" i="2"/>
  <c r="AH378" i="2"/>
  <c r="AI378" i="2"/>
  <c r="AC126" i="2"/>
  <c r="AI126" i="2"/>
  <c r="AH126" i="2"/>
  <c r="AC429" i="2"/>
  <c r="AH429" i="2"/>
  <c r="AI429" i="2"/>
  <c r="AH367" i="2"/>
  <c r="AC367" i="2"/>
  <c r="AI367" i="2"/>
  <c r="AI239" i="2"/>
  <c r="AH239" i="2"/>
  <c r="AC239" i="2"/>
  <c r="AC470" i="2"/>
  <c r="AH470" i="2"/>
  <c r="AI470" i="2"/>
  <c r="AC348" i="2"/>
  <c r="AH348" i="2"/>
  <c r="AI348" i="2"/>
  <c r="AC186" i="2"/>
  <c r="AH186" i="2"/>
  <c r="AI186" i="2"/>
  <c r="AC120" i="2"/>
  <c r="AH120" i="2"/>
  <c r="AI120" i="2"/>
  <c r="AI381" i="2"/>
  <c r="AH381" i="2"/>
  <c r="AC381" i="2"/>
  <c r="AC315" i="2"/>
  <c r="AI315" i="2"/>
  <c r="AH315" i="2"/>
  <c r="AH189" i="2"/>
  <c r="AC189" i="2"/>
  <c r="AI189" i="2"/>
  <c r="AI137" i="2"/>
  <c r="AH137" i="2"/>
  <c r="AC137" i="2"/>
  <c r="AH289" i="2"/>
  <c r="AI289" i="2"/>
  <c r="AC289" i="2"/>
  <c r="AH247" i="2"/>
  <c r="AI247" i="2"/>
  <c r="AC247" i="2"/>
  <c r="AH135" i="2"/>
  <c r="AI135" i="2"/>
  <c r="AC135" i="2"/>
  <c r="AC309" i="2"/>
  <c r="AH309" i="2"/>
  <c r="AI309" i="2"/>
  <c r="AI215" i="2"/>
  <c r="AH215" i="2"/>
  <c r="AC215" i="2"/>
  <c r="AC166" i="2"/>
  <c r="AH166" i="2"/>
  <c r="AI166" i="2"/>
  <c r="AC129" i="2"/>
  <c r="AI129" i="2"/>
  <c r="AH129" i="2"/>
  <c r="AC279" i="2"/>
  <c r="AH279" i="2"/>
  <c r="AI279" i="2"/>
  <c r="AC214" i="2"/>
  <c r="AI214" i="2"/>
  <c r="AH214" i="2"/>
  <c r="AC128" i="2"/>
  <c r="AI128" i="2"/>
  <c r="AH128" i="2"/>
  <c r="AC283" i="2"/>
  <c r="AH283" i="2"/>
  <c r="AI283" i="2"/>
  <c r="AC235" i="2"/>
  <c r="AI235" i="2"/>
  <c r="AH235" i="2"/>
  <c r="AC174" i="2"/>
  <c r="AH174" i="2"/>
  <c r="AI174" i="2"/>
  <c r="AI727" i="2"/>
  <c r="AC727" i="2"/>
  <c r="AH727" i="2"/>
  <c r="AI766" i="2"/>
  <c r="AC766" i="2"/>
  <c r="AH766" i="2"/>
  <c r="AC805" i="2"/>
  <c r="AI805" i="2"/>
  <c r="AH805" i="2"/>
  <c r="AC829" i="2"/>
  <c r="AI829" i="2"/>
  <c r="AH829" i="2"/>
  <c r="AI628" i="2"/>
  <c r="AC628" i="2"/>
  <c r="AH628" i="2"/>
  <c r="AI219" i="2"/>
  <c r="AH219" i="2"/>
  <c r="AC219" i="2"/>
  <c r="AH590" i="2"/>
  <c r="AI590" i="2"/>
  <c r="AC590" i="2"/>
  <c r="AC723" i="2"/>
  <c r="AI723" i="2"/>
  <c r="AH723" i="2"/>
  <c r="AI371" i="2"/>
  <c r="AC371" i="2"/>
  <c r="AH371" i="2"/>
  <c r="AI801" i="2"/>
  <c r="AC801" i="2"/>
  <c r="AH801" i="2"/>
  <c r="AH464" i="2"/>
  <c r="AC464" i="2"/>
  <c r="AI464" i="2"/>
  <c r="AC533" i="2"/>
  <c r="AI533" i="2"/>
  <c r="AH533" i="2"/>
  <c r="AI695" i="2"/>
  <c r="AC695" i="2"/>
  <c r="AH695" i="2"/>
  <c r="AI323" i="2"/>
  <c r="AH323" i="2"/>
  <c r="AC323" i="2"/>
  <c r="AH398" i="2"/>
  <c r="AC398" i="2"/>
  <c r="AI398" i="2"/>
  <c r="AI791" i="2"/>
  <c r="AC791" i="2"/>
  <c r="AH791" i="2"/>
  <c r="AH627" i="2"/>
  <c r="AI627" i="2"/>
  <c r="AC627" i="2"/>
  <c r="AH490" i="2"/>
  <c r="AC490" i="2"/>
  <c r="AI490" i="2"/>
  <c r="AH109" i="2"/>
  <c r="AI109" i="2"/>
  <c r="AC109" i="2"/>
  <c r="AC257" i="2"/>
  <c r="AH257" i="2"/>
  <c r="AI257" i="2"/>
  <c r="AC482" i="2"/>
  <c r="AH482" i="2"/>
  <c r="AI482" i="2"/>
  <c r="AH213" i="2"/>
  <c r="AC213" i="2"/>
  <c r="AI213" i="2"/>
  <c r="AI380" i="2"/>
  <c r="AC380" i="2"/>
  <c r="AH380" i="2"/>
  <c r="AC184" i="2"/>
  <c r="AH184" i="2"/>
  <c r="AI184" i="2"/>
  <c r="AI572" i="2"/>
  <c r="AC572" i="2"/>
  <c r="AH572" i="2"/>
  <c r="AC441" i="2"/>
  <c r="AI441" i="2"/>
  <c r="AH441" i="2"/>
  <c r="AI355" i="2"/>
  <c r="AC355" i="2"/>
  <c r="AH355" i="2"/>
  <c r="AC362" i="2"/>
  <c r="AH362" i="2"/>
  <c r="AI362" i="2"/>
  <c r="AI343" i="2"/>
  <c r="AC343" i="2"/>
  <c r="AH343" i="2"/>
  <c r="AH374" i="2"/>
  <c r="AI374" i="2"/>
  <c r="AC374" i="2"/>
  <c r="AH123" i="2"/>
  <c r="AI123" i="2"/>
  <c r="AC123" i="2"/>
  <c r="AI121" i="2"/>
  <c r="AH121" i="2"/>
  <c r="AC121" i="2"/>
  <c r="AC163" i="2"/>
  <c r="AH163" i="2"/>
  <c r="AI163" i="2"/>
  <c r="AC211" i="2"/>
  <c r="AH211" i="2"/>
  <c r="AI211" i="2"/>
  <c r="AC232" i="2"/>
  <c r="AH232" i="2"/>
  <c r="AI232" i="2"/>
  <c r="AC821" i="2"/>
  <c r="AI821" i="2"/>
  <c r="AH821" i="2"/>
  <c r="AH709" i="2"/>
  <c r="AC709" i="2"/>
  <c r="AI709" i="2"/>
  <c r="AH794" i="2"/>
  <c r="AI794" i="2"/>
  <c r="AC794" i="2"/>
  <c r="AH729" i="2"/>
  <c r="AI729" i="2"/>
  <c r="AC729" i="2"/>
  <c r="AC751" i="2"/>
  <c r="AH751" i="2"/>
  <c r="AI751" i="2"/>
  <c r="AC754" i="2"/>
  <c r="AH754" i="2"/>
  <c r="AI754" i="2"/>
  <c r="AC765" i="2"/>
  <c r="AH765" i="2"/>
  <c r="AI765" i="2"/>
  <c r="AH697" i="2"/>
  <c r="AC697" i="2"/>
  <c r="AI697" i="2"/>
  <c r="AH649" i="2"/>
  <c r="AI649" i="2"/>
  <c r="AC649" i="2"/>
  <c r="AH555" i="2"/>
  <c r="AI555" i="2"/>
  <c r="AC555" i="2"/>
  <c r="AI657" i="2"/>
  <c r="AH657" i="2"/>
  <c r="AC657" i="2"/>
  <c r="AC721" i="2"/>
  <c r="AI721" i="2"/>
  <c r="AH721" i="2"/>
  <c r="AI349" i="2"/>
  <c r="AH349" i="2"/>
  <c r="AC349" i="2"/>
  <c r="AC634" i="2"/>
  <c r="AI634" i="2"/>
  <c r="AH634" i="2"/>
  <c r="AC521" i="2"/>
  <c r="AH521" i="2"/>
  <c r="AI521" i="2"/>
  <c r="AH786" i="2"/>
  <c r="AC786" i="2"/>
  <c r="AI786" i="2"/>
  <c r="AC544" i="2"/>
  <c r="AH544" i="2"/>
  <c r="AI544" i="2"/>
  <c r="AC530" i="2"/>
  <c r="AH530" i="2"/>
  <c r="AI530" i="2"/>
  <c r="AC543" i="2"/>
  <c r="AI543" i="2"/>
  <c r="AH543" i="2"/>
  <c r="AC198" i="2"/>
  <c r="AH198" i="2"/>
  <c r="AI198" i="2"/>
  <c r="AH304" i="2"/>
  <c r="AC304" i="2"/>
  <c r="AI304" i="2"/>
  <c r="AC567" i="2"/>
  <c r="AH567" i="2"/>
  <c r="AI567" i="2"/>
  <c r="AC352" i="2"/>
  <c r="AH352" i="2"/>
  <c r="AI352" i="2"/>
  <c r="AC337" i="2"/>
  <c r="AH337" i="2"/>
  <c r="AI337" i="2"/>
  <c r="AI339" i="2"/>
  <c r="AH339" i="2"/>
  <c r="AC339" i="2"/>
  <c r="AC370" i="2"/>
  <c r="AH370" i="2"/>
  <c r="AI370" i="2"/>
  <c r="AC170" i="2"/>
  <c r="AH170" i="2"/>
  <c r="AI170" i="2"/>
  <c r="AC118" i="2"/>
  <c r="AH118" i="2"/>
  <c r="AI118" i="2"/>
  <c r="AH157" i="2"/>
  <c r="AC157" i="2"/>
  <c r="AI157" i="2"/>
  <c r="AH205" i="2"/>
  <c r="AC205" i="2"/>
  <c r="AI205" i="2"/>
  <c r="AC226" i="2"/>
  <c r="AH226" i="2"/>
  <c r="AI226" i="2"/>
  <c r="AI717" i="2"/>
  <c r="AC717" i="2"/>
  <c r="AH717" i="2"/>
  <c r="AI547" i="2"/>
  <c r="AH547" i="2"/>
  <c r="AC547" i="2"/>
  <c r="AI701" i="2"/>
  <c r="AH701" i="2"/>
  <c r="AC701" i="2"/>
  <c r="AI719" i="2"/>
  <c r="AC719" i="2"/>
  <c r="AH719" i="2"/>
  <c r="AI747" i="2"/>
  <c r="AH747" i="2"/>
  <c r="AC747" i="2"/>
  <c r="AI741" i="2"/>
  <c r="AC741" i="2"/>
  <c r="AH741" i="2"/>
  <c r="AC761" i="2"/>
  <c r="AI761" i="2"/>
  <c r="AH761" i="2"/>
  <c r="AI682" i="2"/>
  <c r="AH682" i="2"/>
  <c r="AC682" i="2"/>
  <c r="AH641" i="2"/>
  <c r="AI641" i="2"/>
  <c r="AC641" i="2"/>
  <c r="AI552" i="2"/>
  <c r="AC552" i="2"/>
  <c r="AH552" i="2"/>
  <c r="AH651" i="2"/>
  <c r="AC651" i="2"/>
  <c r="AI651" i="2"/>
  <c r="AI711" i="2"/>
  <c r="AH711" i="2"/>
  <c r="AC711" i="2"/>
  <c r="AH325" i="2"/>
  <c r="AI325" i="2"/>
  <c r="AC325" i="2"/>
  <c r="AH616" i="2"/>
  <c r="AC616" i="2"/>
  <c r="AI616" i="2"/>
  <c r="AC518" i="2"/>
  <c r="AI518" i="2"/>
  <c r="AH518" i="2"/>
  <c r="AC759" i="2"/>
  <c r="AH759" i="2"/>
  <c r="AI759" i="2"/>
  <c r="AI540" i="2"/>
  <c r="AH540" i="2"/>
  <c r="AC540" i="2"/>
  <c r="AI516" i="2"/>
  <c r="AC516" i="2"/>
  <c r="AH516" i="2"/>
  <c r="AC537" i="2"/>
  <c r="AH537" i="2"/>
  <c r="AI537" i="2"/>
  <c r="AC180" i="2"/>
  <c r="AH180" i="2"/>
  <c r="AI180" i="2"/>
  <c r="AC297" i="2"/>
  <c r="AH297" i="2"/>
  <c r="AI297" i="2"/>
  <c r="AC559" i="2"/>
  <c r="AH559" i="2"/>
  <c r="AI559" i="2"/>
  <c r="AC346" i="2"/>
  <c r="AH346" i="2"/>
  <c r="AI346" i="2"/>
  <c r="AC330" i="2"/>
  <c r="AH330" i="2"/>
  <c r="AI330" i="2"/>
  <c r="AH336" i="2"/>
  <c r="AI336" i="2"/>
  <c r="AC336" i="2"/>
  <c r="AI363" i="2"/>
  <c r="AH363" i="2"/>
  <c r="AC363" i="2"/>
  <c r="AC164" i="2"/>
  <c r="AH164" i="2"/>
  <c r="AI164" i="2"/>
  <c r="AC179" i="2"/>
  <c r="AH179" i="2"/>
  <c r="AI179" i="2"/>
  <c r="AC267" i="2"/>
  <c r="AI267" i="2"/>
  <c r="AH267" i="2"/>
  <c r="AC154" i="2"/>
  <c r="AH154" i="2"/>
  <c r="AI154" i="2"/>
  <c r="AI103" i="2"/>
  <c r="AC103" i="2"/>
  <c r="AH103" i="2"/>
  <c r="AC200" i="2"/>
  <c r="AH200" i="2"/>
  <c r="AI200" i="2"/>
  <c r="AC102" i="2"/>
  <c r="AH102" i="2"/>
  <c r="AI102" i="2"/>
  <c r="AC270" i="2"/>
  <c r="AH270" i="2"/>
  <c r="AI270" i="2"/>
  <c r="AC220" i="2"/>
  <c r="AH220" i="2"/>
  <c r="AI220" i="2"/>
  <c r="AC143" i="2"/>
  <c r="AH143" i="2"/>
  <c r="AI143" i="2"/>
  <c r="AC643" i="2"/>
  <c r="AH643" i="2"/>
  <c r="AI643" i="2"/>
  <c r="AC728" i="2"/>
  <c r="AI728" i="2"/>
  <c r="AH728" i="2"/>
  <c r="AC824" i="2"/>
  <c r="AH824" i="2"/>
  <c r="AI824" i="2"/>
  <c r="AI480" i="2"/>
  <c r="AH480" i="2"/>
  <c r="AC480" i="2"/>
  <c r="AI447" i="2"/>
  <c r="AH447" i="2"/>
  <c r="AC447" i="2"/>
  <c r="AC679" i="2"/>
  <c r="AI679" i="2"/>
  <c r="AH679" i="2"/>
  <c r="AC613" i="2"/>
  <c r="AI613" i="2"/>
  <c r="AH613" i="2"/>
  <c r="AI142" i="2"/>
  <c r="AC142" i="2"/>
  <c r="AH142" i="2"/>
  <c r="AI785" i="2"/>
  <c r="AC785" i="2"/>
  <c r="AH785" i="2"/>
  <c r="AC712" i="2"/>
  <c r="AH712" i="2"/>
  <c r="AI712" i="2"/>
  <c r="AC578" i="2"/>
  <c r="AH578" i="2"/>
  <c r="AI578" i="2"/>
  <c r="AH788" i="2"/>
  <c r="AI788" i="2"/>
  <c r="AC788" i="2"/>
  <c r="AH710" i="2"/>
  <c r="AC710" i="2"/>
  <c r="AI710" i="2"/>
  <c r="AC481" i="2"/>
  <c r="AH481" i="2"/>
  <c r="AI481" i="2"/>
  <c r="AC810" i="2"/>
  <c r="AH810" i="2"/>
  <c r="AI810" i="2"/>
  <c r="AC736" i="2"/>
  <c r="AH736" i="2"/>
  <c r="AI736" i="2"/>
  <c r="AI580" i="2"/>
  <c r="AC580" i="2"/>
  <c r="AH580" i="2"/>
  <c r="AC796" i="2"/>
  <c r="AH796" i="2"/>
  <c r="AI796" i="2"/>
  <c r="AI753" i="2"/>
  <c r="AH753" i="2"/>
  <c r="AC753" i="2"/>
  <c r="AC589" i="2"/>
  <c r="AH589" i="2"/>
  <c r="AI589" i="2"/>
  <c r="AI809" i="2"/>
  <c r="AC809" i="2"/>
  <c r="AH809" i="2"/>
  <c r="AC676" i="2"/>
  <c r="AI676" i="2"/>
  <c r="AH676" i="2"/>
  <c r="AI506" i="2"/>
  <c r="AH506" i="2"/>
  <c r="AC506" i="2"/>
  <c r="AC707" i="2"/>
  <c r="AI707" i="2"/>
  <c r="AH707" i="2"/>
  <c r="AH633" i="2"/>
  <c r="AI633" i="2"/>
  <c r="AC633" i="2"/>
  <c r="AI531" i="2"/>
  <c r="AC531" i="2"/>
  <c r="AH531" i="2"/>
  <c r="AC302" i="2"/>
  <c r="AH302" i="2"/>
  <c r="AI302" i="2"/>
  <c r="AC546" i="2"/>
  <c r="AH546" i="2"/>
  <c r="AI546" i="2"/>
  <c r="AH327" i="2"/>
  <c r="AC327" i="2"/>
  <c r="AI327" i="2"/>
  <c r="AC743" i="2"/>
  <c r="AH743" i="2"/>
  <c r="AI743" i="2"/>
  <c r="AC642" i="2"/>
  <c r="AI642" i="2"/>
  <c r="AH642" i="2"/>
  <c r="AC561" i="2"/>
  <c r="AI561" i="2"/>
  <c r="AH561" i="2"/>
  <c r="AC405" i="2"/>
  <c r="AI405" i="2"/>
  <c r="AH405" i="2"/>
  <c r="AC708" i="2"/>
  <c r="AH708" i="2"/>
  <c r="AI708" i="2"/>
  <c r="AC650" i="2"/>
  <c r="AH650" i="2"/>
  <c r="AI650" i="2"/>
  <c r="AH496" i="2"/>
  <c r="AC496" i="2"/>
  <c r="AI496" i="2"/>
  <c r="AC312" i="2"/>
  <c r="AI312" i="2"/>
  <c r="AH312" i="2"/>
  <c r="AI739" i="2"/>
  <c r="AH739" i="2"/>
  <c r="AC739" i="2"/>
  <c r="AC674" i="2"/>
  <c r="AH674" i="2"/>
  <c r="AI674" i="2"/>
  <c r="AI606" i="2"/>
  <c r="AH606" i="2"/>
  <c r="AC606" i="2"/>
  <c r="AI508" i="2"/>
  <c r="AH508" i="2"/>
  <c r="AC508" i="2"/>
  <c r="AH231" i="2"/>
  <c r="AC231" i="2"/>
  <c r="AI231" i="2"/>
  <c r="AH507" i="2"/>
  <c r="AI507" i="2"/>
  <c r="AC507" i="2"/>
  <c r="AI357" i="2"/>
  <c r="AC357" i="2"/>
  <c r="AH357" i="2"/>
  <c r="AC96" i="2"/>
  <c r="AI96" i="2"/>
  <c r="AH96" i="2"/>
  <c r="AC746" i="2"/>
  <c r="AI746" i="2"/>
  <c r="AH746" i="2"/>
  <c r="AC664" i="2"/>
  <c r="AH664" i="2"/>
  <c r="AI664" i="2"/>
  <c r="AI592" i="2"/>
  <c r="AC592" i="2"/>
  <c r="AH592" i="2"/>
  <c r="AI532" i="2"/>
  <c r="AH532" i="2"/>
  <c r="AC532" i="2"/>
  <c r="AC433" i="2"/>
  <c r="AI433" i="2"/>
  <c r="AH433" i="2"/>
  <c r="AI329" i="2"/>
  <c r="AC329" i="2"/>
  <c r="AH329" i="2"/>
  <c r="AH510" i="2"/>
  <c r="AI510" i="2"/>
  <c r="AC510" i="2"/>
  <c r="AC389" i="2"/>
  <c r="AI389" i="2"/>
  <c r="AH389" i="2"/>
  <c r="AH199" i="2"/>
  <c r="AI199" i="2"/>
  <c r="AC199" i="2"/>
  <c r="AI535" i="2"/>
  <c r="AC535" i="2"/>
  <c r="AH535" i="2"/>
  <c r="AI455" i="2"/>
  <c r="AC455" i="2"/>
  <c r="AH455" i="2"/>
  <c r="AI307" i="2"/>
  <c r="AH307" i="2"/>
  <c r="AC307" i="2"/>
  <c r="AI105" i="2"/>
  <c r="AC105" i="2"/>
  <c r="AH105" i="2"/>
  <c r="AH416" i="2"/>
  <c r="AI416" i="2"/>
  <c r="AC416" i="2"/>
  <c r="AC364" i="2"/>
  <c r="AI364" i="2"/>
  <c r="AH364" i="2"/>
  <c r="AC273" i="2"/>
  <c r="AH273" i="2"/>
  <c r="AI273" i="2"/>
  <c r="AI97" i="2"/>
  <c r="AH97" i="2"/>
  <c r="AC97" i="2"/>
  <c r="AC611" i="2"/>
  <c r="AH611" i="2"/>
  <c r="AI611" i="2"/>
  <c r="AC551" i="2"/>
  <c r="AI551" i="2"/>
  <c r="AH551" i="2"/>
  <c r="AC484" i="2"/>
  <c r="AI484" i="2"/>
  <c r="AH484" i="2"/>
  <c r="AC401" i="2"/>
  <c r="AH401" i="2"/>
  <c r="AI401" i="2"/>
  <c r="AC340" i="2"/>
  <c r="AI340" i="2"/>
  <c r="AH340" i="2"/>
  <c r="AC466" i="2"/>
  <c r="AH466" i="2"/>
  <c r="AI466" i="2"/>
  <c r="AC397" i="2"/>
  <c r="AH397" i="2"/>
  <c r="AI397" i="2"/>
  <c r="AC324" i="2"/>
  <c r="AH324" i="2"/>
  <c r="AI324" i="2"/>
  <c r="AI167" i="2"/>
  <c r="AH167" i="2"/>
  <c r="AC167" i="2"/>
  <c r="AH422" i="2"/>
  <c r="AI422" i="2"/>
  <c r="AC422" i="2"/>
  <c r="AI321" i="2"/>
  <c r="AC321" i="2"/>
  <c r="AH321" i="2"/>
  <c r="AI161" i="2"/>
  <c r="AH161" i="2"/>
  <c r="AC161" i="2"/>
  <c r="AH403" i="2"/>
  <c r="AI403" i="2"/>
  <c r="AC403" i="2"/>
  <c r="AH361" i="2"/>
  <c r="AC361" i="2"/>
  <c r="AI361" i="2"/>
  <c r="AH261" i="2"/>
  <c r="AC261" i="2"/>
  <c r="AI261" i="2"/>
  <c r="AC138" i="2"/>
  <c r="AH138" i="2"/>
  <c r="AI138" i="2"/>
  <c r="AC136" i="2"/>
  <c r="AH136" i="2"/>
  <c r="AI136" i="2"/>
  <c r="AI272" i="2"/>
  <c r="AC272" i="2"/>
  <c r="AH272" i="2"/>
  <c r="AH165" i="2"/>
  <c r="AI165" i="2"/>
  <c r="AC165" i="2"/>
  <c r="AC112" i="2"/>
  <c r="AH112" i="2"/>
  <c r="AI112" i="2"/>
  <c r="AI265" i="2"/>
  <c r="AH265" i="2"/>
  <c r="AC265" i="2"/>
  <c r="AC187" i="2"/>
  <c r="AI187" i="2"/>
  <c r="AH187" i="2"/>
  <c r="AC151" i="2"/>
  <c r="AH151" i="2"/>
  <c r="AI151" i="2"/>
  <c r="AC100" i="2"/>
  <c r="AH100" i="2"/>
  <c r="AI100" i="2"/>
  <c r="AC238" i="2"/>
  <c r="AI238" i="2"/>
  <c r="AH238" i="2"/>
  <c r="AC194" i="2"/>
  <c r="AH194" i="2"/>
  <c r="AI194" i="2"/>
  <c r="AH99" i="2"/>
  <c r="AI99" i="2"/>
  <c r="AC99" i="2"/>
  <c r="AC255" i="2"/>
  <c r="AH255" i="2"/>
  <c r="AI255" i="2"/>
  <c r="AI217" i="2"/>
  <c r="AC217" i="2"/>
  <c r="AH217" i="2"/>
  <c r="AC132" i="2"/>
  <c r="AH132" i="2"/>
  <c r="AI132" i="2"/>
  <c r="AC803" i="2"/>
  <c r="AI803" i="2"/>
  <c r="AH803" i="2"/>
  <c r="AC760" i="2"/>
  <c r="AH760" i="2"/>
  <c r="AI760" i="2"/>
  <c r="AI594" i="2"/>
  <c r="AC594" i="2"/>
  <c r="AH594" i="2"/>
  <c r="AH734" i="2"/>
  <c r="AC734" i="2"/>
  <c r="AI734" i="2"/>
  <c r="AI756" i="2"/>
  <c r="AC756" i="2"/>
  <c r="AH756" i="2"/>
  <c r="AI769" i="2"/>
  <c r="AC769" i="2"/>
  <c r="AH769" i="2"/>
  <c r="AC768" i="2"/>
  <c r="AH768" i="2"/>
  <c r="AI768" i="2"/>
  <c r="AC740" i="2"/>
  <c r="AH740" i="2"/>
  <c r="AI740" i="2"/>
  <c r="AI655" i="2"/>
  <c r="AH655" i="2"/>
  <c r="AC655" i="2"/>
  <c r="AH558" i="2"/>
  <c r="AI558" i="2"/>
  <c r="AC558" i="2"/>
  <c r="AI671" i="2"/>
  <c r="AH671" i="2"/>
  <c r="AC671" i="2"/>
  <c r="AC725" i="2"/>
  <c r="AI725" i="2"/>
  <c r="AH725" i="2"/>
  <c r="AI392" i="2"/>
  <c r="AH392" i="2"/>
  <c r="AC392" i="2"/>
  <c r="AC557" i="2"/>
  <c r="AH557" i="2"/>
  <c r="AI557" i="2"/>
  <c r="AC423" i="2"/>
  <c r="AH423" i="2"/>
  <c r="AI423" i="2"/>
  <c r="AC465" i="2"/>
  <c r="AH465" i="2"/>
  <c r="AI465" i="2"/>
  <c r="AH431" i="2"/>
  <c r="AC431" i="2"/>
  <c r="AI431" i="2"/>
  <c r="AC182" i="2"/>
  <c r="AH182" i="2"/>
  <c r="AI182" i="2"/>
  <c r="AI225" i="2"/>
  <c r="AH225" i="2"/>
  <c r="AC225" i="2"/>
  <c r="AC212" i="2"/>
  <c r="AH212" i="2"/>
  <c r="AI212" i="2"/>
  <c r="AH262" i="2"/>
  <c r="AI262" i="2"/>
  <c r="AC262" i="2"/>
  <c r="AC281" i="2"/>
  <c r="AH281" i="2"/>
  <c r="AI281" i="2"/>
  <c r="AH687" i="2"/>
  <c r="AI687" i="2"/>
  <c r="AC687" i="2"/>
  <c r="AI665" i="2"/>
  <c r="AC665" i="2"/>
  <c r="AH665" i="2"/>
  <c r="AC802" i="2"/>
  <c r="AH802" i="2"/>
  <c r="AI802" i="2"/>
  <c r="AH826" i="2"/>
  <c r="AI826" i="2"/>
  <c r="AC826" i="2"/>
  <c r="AH301" i="2"/>
  <c r="AI301" i="2"/>
  <c r="AC301" i="2"/>
  <c r="AC541" i="2"/>
  <c r="AI541" i="2"/>
  <c r="AH541" i="2"/>
  <c r="AI524" i="2"/>
  <c r="AC524" i="2"/>
  <c r="AH524" i="2"/>
  <c r="AC720" i="2"/>
  <c r="AI720" i="2"/>
  <c r="AH720" i="2"/>
  <c r="AC356" i="2"/>
  <c r="AH356" i="2"/>
  <c r="AI356" i="2"/>
  <c r="AC777" i="2"/>
  <c r="AH777" i="2"/>
  <c r="AI777" i="2"/>
  <c r="AI452" i="2"/>
  <c r="AH452" i="2"/>
  <c r="AC452" i="2"/>
  <c r="AC527" i="2"/>
  <c r="AH527" i="2"/>
  <c r="AI527" i="2"/>
  <c r="AC688" i="2"/>
  <c r="AI688" i="2"/>
  <c r="AH688" i="2"/>
  <c r="AI285" i="2"/>
  <c r="AC285" i="2"/>
  <c r="AH285" i="2"/>
  <c r="AH221" i="2"/>
  <c r="AI221" i="2"/>
  <c r="AC221" i="2"/>
  <c r="AC612" i="2"/>
  <c r="AH612" i="2"/>
  <c r="AI612" i="2"/>
  <c r="AC342" i="2"/>
  <c r="AH342" i="2"/>
  <c r="AI342" i="2"/>
  <c r="AC242" i="2"/>
  <c r="AI242" i="2"/>
  <c r="AH242" i="2"/>
  <c r="AC328" i="2"/>
  <c r="AI328" i="2"/>
  <c r="AH328" i="2"/>
  <c r="AH377" i="2"/>
  <c r="AI377" i="2"/>
  <c r="AC377" i="2"/>
  <c r="AH620" i="2"/>
  <c r="AC620" i="2"/>
  <c r="AI620" i="2"/>
  <c r="AC427" i="2"/>
  <c r="AH427" i="2"/>
  <c r="AI427" i="2"/>
  <c r="AC413" i="2"/>
  <c r="AI413" i="2"/>
  <c r="AH413" i="2"/>
  <c r="AI436" i="2"/>
  <c r="AH436" i="2"/>
  <c r="AC436" i="2"/>
  <c r="AH426" i="2"/>
  <c r="AI426" i="2"/>
  <c r="AC426" i="2"/>
  <c r="AC158" i="2"/>
  <c r="AH158" i="2"/>
  <c r="AI158" i="2"/>
  <c r="AC196" i="2"/>
  <c r="AH196" i="2"/>
  <c r="AI196" i="2"/>
  <c r="AC208" i="2"/>
  <c r="AI208" i="2"/>
  <c r="AH208" i="2"/>
  <c r="AC252" i="2"/>
  <c r="AH252" i="2"/>
  <c r="AI252" i="2"/>
  <c r="AI275" i="2"/>
  <c r="AH275" i="2"/>
  <c r="AC275" i="2"/>
  <c r="AC629" i="2"/>
  <c r="AI629" i="2"/>
  <c r="AH629" i="2"/>
  <c r="AI745" i="2"/>
  <c r="AC745" i="2"/>
  <c r="AH745" i="2"/>
  <c r="AH798" i="2"/>
  <c r="AC798" i="2"/>
  <c r="AI798" i="2"/>
  <c r="AC811" i="2"/>
  <c r="AI811" i="2"/>
  <c r="AH811" i="2"/>
  <c r="AI817" i="2"/>
  <c r="AC817" i="2"/>
  <c r="AH817" i="2"/>
  <c r="AC816" i="2"/>
  <c r="AI816" i="2"/>
  <c r="AH816" i="2"/>
  <c r="AC819" i="2"/>
  <c r="AH819" i="2"/>
  <c r="AI819" i="2"/>
  <c r="AI713" i="2"/>
  <c r="AC713" i="2"/>
  <c r="AH713" i="2"/>
  <c r="AC344" i="2"/>
  <c r="AH344" i="2"/>
  <c r="AI344" i="2"/>
  <c r="AI774" i="2"/>
  <c r="AH774" i="2"/>
  <c r="AC774" i="2"/>
  <c r="AH430" i="2"/>
  <c r="AI430" i="2"/>
  <c r="AC430" i="2"/>
  <c r="AH515" i="2"/>
  <c r="AC515" i="2"/>
  <c r="AI515" i="2"/>
  <c r="AC681" i="2"/>
  <c r="AH681" i="2"/>
  <c r="AI681" i="2"/>
  <c r="AI260" i="2"/>
  <c r="AC260" i="2"/>
  <c r="AH260" i="2"/>
  <c r="AC148" i="2"/>
  <c r="AI148" i="2"/>
  <c r="AH148" i="2"/>
  <c r="AI602" i="2"/>
  <c r="AC602" i="2"/>
  <c r="AH602" i="2"/>
  <c r="AC335" i="2"/>
  <c r="AH335" i="2"/>
  <c r="AI335" i="2"/>
  <c r="AC228" i="2"/>
  <c r="AI228" i="2"/>
  <c r="AH228" i="2"/>
  <c r="AC322" i="2"/>
  <c r="AH322" i="2"/>
  <c r="AI322" i="2"/>
  <c r="AI373" i="2"/>
  <c r="AC373" i="2"/>
  <c r="AH373" i="2"/>
  <c r="AI614" i="2"/>
  <c r="AC614" i="2"/>
  <c r="AH614" i="2"/>
  <c r="AI424" i="2"/>
  <c r="AH424" i="2"/>
  <c r="AC424" i="2"/>
  <c r="AC408" i="2"/>
  <c r="AH408" i="2"/>
  <c r="AI408" i="2"/>
  <c r="AC432" i="2"/>
  <c r="AH432" i="2"/>
  <c r="AI432" i="2"/>
  <c r="AC417" i="2"/>
  <c r="AH417" i="2"/>
  <c r="AI417" i="2"/>
  <c r="AI277" i="2"/>
  <c r="AC277" i="2"/>
  <c r="AH277" i="2"/>
  <c r="AC278" i="2"/>
  <c r="AI278" i="2"/>
  <c r="AH278" i="2"/>
  <c r="AI115" i="2"/>
  <c r="AC115" i="2"/>
  <c r="AH115" i="2"/>
  <c r="AC201" i="2"/>
  <c r="AI201" i="2"/>
  <c r="AH201" i="2"/>
  <c r="AI241" i="2"/>
  <c r="AH241" i="2"/>
  <c r="AC241" i="2"/>
  <c r="AH305" i="2"/>
  <c r="AC305" i="2"/>
  <c r="AI305" i="2"/>
  <c r="AC672" i="2"/>
  <c r="AH672" i="2"/>
  <c r="AI672" i="2"/>
  <c r="AI815" i="2"/>
  <c r="AC815" i="2"/>
  <c r="AH815" i="2"/>
  <c r="AH814" i="2"/>
  <c r="AC814" i="2"/>
  <c r="AI814" i="2"/>
  <c r="AC716" i="2"/>
  <c r="AI716" i="2"/>
  <c r="AH716" i="2"/>
  <c r="AI574" i="2"/>
  <c r="AC574" i="2"/>
  <c r="AH574" i="2"/>
  <c r="AC800" i="2"/>
  <c r="AH800" i="2"/>
  <c r="AI800" i="2"/>
  <c r="AH583" i="2"/>
  <c r="AC583" i="2"/>
  <c r="AI583" i="2"/>
  <c r="AI764" i="2"/>
  <c r="AH764" i="2"/>
  <c r="AC764" i="2"/>
  <c r="AC668" i="2"/>
  <c r="AH668" i="2"/>
  <c r="AI668" i="2"/>
  <c r="AI536" i="2"/>
  <c r="AH536" i="2"/>
  <c r="AC536" i="2"/>
  <c r="AC784" i="2"/>
  <c r="AH784" i="2"/>
  <c r="AI784" i="2"/>
  <c r="AC666" i="2"/>
  <c r="AH666" i="2"/>
  <c r="AI666" i="2"/>
  <c r="AC456" i="2"/>
  <c r="AH456" i="2"/>
  <c r="AI456" i="2"/>
  <c r="AH806" i="2"/>
  <c r="AC806" i="2"/>
  <c r="AI806" i="2"/>
  <c r="AH726" i="2"/>
  <c r="AC726" i="2"/>
  <c r="AI726" i="2"/>
  <c r="AC573" i="2"/>
  <c r="AI573" i="2"/>
  <c r="AH573" i="2"/>
  <c r="AC792" i="2"/>
  <c r="AI792" i="2"/>
  <c r="AH792" i="2"/>
  <c r="AC735" i="2"/>
  <c r="AH735" i="2"/>
  <c r="AI735" i="2"/>
  <c r="AI523" i="2"/>
  <c r="AH523" i="2"/>
  <c r="AC523" i="2"/>
  <c r="AC799" i="2"/>
  <c r="AH799" i="2"/>
  <c r="AI799" i="2"/>
  <c r="AC648" i="2"/>
  <c r="AI648" i="2"/>
  <c r="AH648" i="2"/>
  <c r="AC487" i="2"/>
  <c r="AH487" i="2"/>
  <c r="AI487" i="2"/>
  <c r="AH691" i="2"/>
  <c r="AI691" i="2"/>
  <c r="AC691" i="2"/>
  <c r="AI630" i="2"/>
  <c r="AC630" i="2"/>
  <c r="AH630" i="2"/>
  <c r="AI499" i="2"/>
  <c r="AC499" i="2"/>
  <c r="AH499" i="2"/>
  <c r="AI249" i="2"/>
  <c r="AC249" i="2"/>
  <c r="AH249" i="2"/>
  <c r="AC534" i="2"/>
  <c r="AH534" i="2"/>
  <c r="AI534" i="2"/>
  <c r="AI291" i="2"/>
  <c r="AH291" i="2"/>
  <c r="AC291" i="2"/>
  <c r="AC722" i="2"/>
  <c r="AH722" i="2"/>
  <c r="AI722" i="2"/>
  <c r="AC621" i="2"/>
  <c r="AH621" i="2"/>
  <c r="AI621" i="2"/>
  <c r="AH550" i="2"/>
  <c r="AI550" i="2"/>
  <c r="AC550" i="2"/>
  <c r="AC326" i="2"/>
  <c r="AI326" i="2"/>
  <c r="AH326" i="2"/>
  <c r="AC704" i="2"/>
  <c r="AH704" i="2"/>
  <c r="AI704" i="2"/>
  <c r="AC624" i="2"/>
  <c r="AI624" i="2"/>
  <c r="AH624" i="2"/>
  <c r="AH463" i="2"/>
  <c r="AI463" i="2"/>
  <c r="AC463" i="2"/>
  <c r="AC234" i="2"/>
  <c r="AI234" i="2"/>
  <c r="AH234" i="2"/>
  <c r="AC733" i="2"/>
  <c r="AH733" i="2"/>
  <c r="AI733" i="2"/>
  <c r="AH667" i="2"/>
  <c r="AC667" i="2"/>
  <c r="AI667" i="2"/>
  <c r="AI598" i="2"/>
  <c r="AC598" i="2"/>
  <c r="AH598" i="2"/>
  <c r="AI483" i="2"/>
  <c r="AC483" i="2"/>
  <c r="AH483" i="2"/>
  <c r="AC202" i="2"/>
  <c r="AI202" i="2"/>
  <c r="AH202" i="2"/>
  <c r="AC503" i="2"/>
  <c r="AH503" i="2"/>
  <c r="AI503" i="2"/>
  <c r="AH350" i="2"/>
  <c r="AC350" i="2"/>
  <c r="AI350" i="2"/>
  <c r="AH828" i="2"/>
  <c r="AC828" i="2"/>
  <c r="AI828" i="2"/>
  <c r="AC742" i="2"/>
  <c r="AI742" i="2"/>
  <c r="AH742" i="2"/>
  <c r="AI661" i="2"/>
  <c r="AC661" i="2"/>
  <c r="AH661" i="2"/>
  <c r="AC585" i="2"/>
  <c r="AI585" i="2"/>
  <c r="AH585" i="2"/>
  <c r="AC520" i="2"/>
  <c r="AH520" i="2"/>
  <c r="AI520" i="2"/>
  <c r="AC421" i="2"/>
  <c r="AH421" i="2"/>
  <c r="AI421" i="2"/>
  <c r="AC310" i="2"/>
  <c r="AI310" i="2"/>
  <c r="AH310" i="2"/>
  <c r="AI500" i="2"/>
  <c r="AH500" i="2"/>
  <c r="AC500" i="2"/>
  <c r="AC368" i="2"/>
  <c r="AI368" i="2"/>
  <c r="AH368" i="2"/>
  <c r="AC183" i="2"/>
  <c r="AH183" i="2"/>
  <c r="AI183" i="2"/>
  <c r="AC529" i="2"/>
  <c r="AI529" i="2"/>
  <c r="AH529" i="2"/>
  <c r="AC420" i="2"/>
  <c r="AI420" i="2"/>
  <c r="AH420" i="2"/>
  <c r="AC282" i="2"/>
  <c r="AI282" i="2"/>
  <c r="AH282" i="2"/>
  <c r="AH475" i="2"/>
  <c r="AI475" i="2"/>
  <c r="AC475" i="2"/>
  <c r="AH410" i="2"/>
  <c r="AI410" i="2"/>
  <c r="AC410" i="2"/>
  <c r="AH358" i="2"/>
  <c r="AI358" i="2"/>
  <c r="AC358" i="2"/>
  <c r="AI259" i="2"/>
  <c r="AC259" i="2"/>
  <c r="AH259" i="2"/>
  <c r="AC652" i="2"/>
  <c r="AI652" i="2"/>
  <c r="AH652" i="2"/>
  <c r="AI608" i="2"/>
  <c r="AC608" i="2"/>
  <c r="AH608" i="2"/>
  <c r="AC542" i="2"/>
  <c r="AI542" i="2"/>
  <c r="AH542" i="2"/>
  <c r="AI462" i="2"/>
  <c r="AC462" i="2"/>
  <c r="AH462" i="2"/>
  <c r="AI388" i="2"/>
  <c r="AH388" i="2"/>
  <c r="AC388" i="2"/>
  <c r="AC333" i="2"/>
  <c r="AH333" i="2"/>
  <c r="AI333" i="2"/>
  <c r="AC459" i="2"/>
  <c r="AH459" i="2"/>
  <c r="AI459" i="2"/>
  <c r="AC385" i="2"/>
  <c r="AI385" i="2"/>
  <c r="AH385" i="2"/>
  <c r="AC314" i="2"/>
  <c r="AH314" i="2"/>
  <c r="AI314" i="2"/>
  <c r="AH141" i="2"/>
  <c r="AI141" i="2"/>
  <c r="AC141" i="2"/>
  <c r="AC393" i="2"/>
  <c r="AI393" i="2"/>
  <c r="AH393" i="2"/>
  <c r="AC274" i="2"/>
  <c r="AI274" i="2"/>
  <c r="AH274" i="2"/>
  <c r="AH155" i="2"/>
  <c r="AI155" i="2"/>
  <c r="AC155" i="2"/>
  <c r="AI396" i="2"/>
  <c r="AC396" i="2"/>
  <c r="AH396" i="2"/>
  <c r="AC338" i="2"/>
  <c r="AI338" i="2"/>
  <c r="AH338" i="2"/>
  <c r="AH246" i="2"/>
  <c r="AI246" i="2"/>
  <c r="AC246" i="2"/>
  <c r="AI124" i="2"/>
  <c r="AC124" i="2"/>
  <c r="AH124" i="2"/>
  <c r="AC130" i="2"/>
  <c r="AH130" i="2"/>
  <c r="AI130" i="2"/>
  <c r="AC266" i="2"/>
  <c r="AI266" i="2"/>
  <c r="AH266" i="2"/>
  <c r="AH156" i="2"/>
  <c r="AI156" i="2"/>
  <c r="AC156" i="2"/>
  <c r="AI107" i="2"/>
  <c r="AC107" i="2"/>
  <c r="AH107" i="2"/>
  <c r="AC263" i="2"/>
  <c r="AH263" i="2"/>
  <c r="AI263" i="2"/>
  <c r="AH181" i="2"/>
  <c r="AC181" i="2"/>
  <c r="AI181" i="2"/>
  <c r="AC147" i="2"/>
  <c r="AH147" i="2"/>
  <c r="AI147" i="2"/>
  <c r="AC306" i="2"/>
  <c r="AH306" i="2"/>
  <c r="AI306" i="2"/>
  <c r="AC236" i="2"/>
  <c r="AI236" i="2"/>
  <c r="AH236" i="2"/>
  <c r="AC190" i="2"/>
  <c r="AI190" i="2"/>
  <c r="AH190" i="2"/>
  <c r="AC300" i="2"/>
  <c r="AH300" i="2"/>
  <c r="AI300" i="2"/>
  <c r="AC251" i="2"/>
  <c r="AH251" i="2"/>
  <c r="AI251" i="2"/>
  <c r="AC204" i="2"/>
  <c r="AH204" i="2"/>
  <c r="AI204" i="2"/>
  <c r="AH125" i="2"/>
  <c r="AC125" i="2"/>
  <c r="AI125" i="2"/>
  <c r="AC827" i="2"/>
  <c r="AH827" i="2"/>
  <c r="AI827" i="2"/>
  <c r="AC644" i="2"/>
  <c r="AH644" i="2"/>
  <c r="AI644" i="2"/>
  <c r="AC770" i="2"/>
  <c r="AH770" i="2"/>
  <c r="AI770" i="2"/>
  <c r="AC617" i="2"/>
  <c r="AI617" i="2"/>
  <c r="AH617" i="2"/>
  <c r="AI604" i="2"/>
  <c r="AH604" i="2"/>
  <c r="AC604" i="2"/>
  <c r="AI677" i="2"/>
  <c r="AH677" i="2"/>
  <c r="AC677" i="2"/>
  <c r="AI690" i="2"/>
  <c r="AH690" i="2"/>
  <c r="AC690" i="2"/>
  <c r="AI587" i="2"/>
  <c r="AC587" i="2"/>
  <c r="AH587" i="2"/>
  <c r="AI568" i="2"/>
  <c r="AH568" i="2"/>
  <c r="AC568" i="2"/>
  <c r="AH419" i="2"/>
  <c r="AC419" i="2"/>
  <c r="AI419" i="2"/>
  <c r="AC576" i="2"/>
  <c r="AI576" i="2"/>
  <c r="AH576" i="2"/>
  <c r="AC675" i="2"/>
  <c r="AH675" i="2"/>
  <c r="AI675" i="2"/>
  <c r="AH762" i="2"/>
  <c r="AI762" i="2"/>
  <c r="AC762" i="2"/>
  <c r="AH645" i="2"/>
  <c r="AI645" i="2"/>
  <c r="AC645" i="2"/>
  <c r="AI539" i="2"/>
  <c r="AH539" i="2"/>
  <c r="AC539" i="2"/>
  <c r="AC250" i="2"/>
  <c r="AH250" i="2"/>
  <c r="AI250" i="2"/>
  <c r="AH702" i="2"/>
  <c r="AC702" i="2"/>
  <c r="AI702" i="2"/>
  <c r="AC553" i="2"/>
  <c r="AH553" i="2"/>
  <c r="AI553" i="2"/>
  <c r="AI369" i="2"/>
  <c r="AC369" i="2"/>
  <c r="AH369" i="2"/>
  <c r="AI444" i="2"/>
  <c r="AC444" i="2"/>
  <c r="AH444" i="2"/>
  <c r="AC549" i="2"/>
  <c r="AH549" i="2"/>
  <c r="AI549" i="2"/>
  <c r="AC334" i="2"/>
  <c r="AI334" i="2"/>
  <c r="AH334" i="2"/>
  <c r="AH440" i="2"/>
  <c r="AI440" i="2"/>
  <c r="AC440" i="2"/>
  <c r="AC316" i="2"/>
  <c r="AI316" i="2"/>
  <c r="AH316" i="2"/>
  <c r="AC626" i="2"/>
  <c r="AI626" i="2"/>
  <c r="AH626" i="2"/>
  <c r="AH504" i="2"/>
  <c r="AI504" i="2"/>
  <c r="AC504" i="2"/>
  <c r="AC479" i="2"/>
  <c r="AI479" i="2"/>
  <c r="AH479" i="2"/>
  <c r="AC224" i="2"/>
  <c r="AI224" i="2"/>
  <c r="AH224" i="2"/>
  <c r="AC176" i="2"/>
  <c r="AH176" i="2"/>
  <c r="AI176" i="2"/>
  <c r="AC294" i="2"/>
  <c r="AH294" i="2"/>
  <c r="AI294" i="2"/>
  <c r="AC286" i="2"/>
  <c r="AI286" i="2"/>
  <c r="AH286" i="2"/>
  <c r="AC276" i="2"/>
  <c r="AI276" i="2"/>
  <c r="AH276" i="2"/>
  <c r="AC114" i="2"/>
  <c r="AH114" i="2"/>
  <c r="AI114" i="2"/>
  <c r="AC122" i="2"/>
  <c r="AH122" i="2"/>
  <c r="AI122" i="2"/>
  <c r="AC172" i="2"/>
  <c r="AH172" i="2"/>
  <c r="AI172" i="2"/>
  <c r="AI781" i="2"/>
  <c r="AC781" i="2"/>
  <c r="AH781" i="2"/>
  <c r="AC680" i="2"/>
  <c r="AH680" i="2"/>
  <c r="AI680" i="2"/>
  <c r="AC593" i="2"/>
  <c r="AI593" i="2"/>
  <c r="AH593" i="2"/>
  <c r="AC605" i="2"/>
  <c r="AI605" i="2"/>
  <c r="AH605" i="2"/>
  <c r="AI586" i="2"/>
  <c r="AH586" i="2"/>
  <c r="AC586" i="2"/>
  <c r="AI669" i="2"/>
  <c r="AH669" i="2"/>
  <c r="AC669" i="2"/>
  <c r="AC625" i="2"/>
  <c r="AI625" i="2"/>
  <c r="AH625" i="2"/>
  <c r="AC579" i="2"/>
  <c r="AH579" i="2"/>
  <c r="AI579" i="2"/>
  <c r="AH563" i="2"/>
  <c r="AI563" i="2"/>
  <c r="AC563" i="2"/>
  <c r="AC407" i="2"/>
  <c r="AH407" i="2"/>
  <c r="AI407" i="2"/>
  <c r="AH570" i="2"/>
  <c r="AC570" i="2"/>
  <c r="AI570" i="2"/>
  <c r="AC670" i="2"/>
  <c r="AH670" i="2"/>
  <c r="AI670" i="2"/>
  <c r="AI755" i="2"/>
  <c r="AH755" i="2"/>
  <c r="AC755" i="2"/>
  <c r="AC548" i="2"/>
  <c r="AH548" i="2"/>
  <c r="AI548" i="2"/>
  <c r="AI379" i="2"/>
  <c r="AH379" i="2"/>
  <c r="AC379" i="2"/>
  <c r="AC696" i="2"/>
  <c r="AH696" i="2"/>
  <c r="AI696" i="2"/>
  <c r="AC477" i="2"/>
  <c r="AH477" i="2"/>
  <c r="AI477" i="2"/>
  <c r="AH438" i="2"/>
  <c r="AI438" i="2"/>
  <c r="AC438" i="2"/>
  <c r="AI476" i="2"/>
  <c r="AH476" i="2"/>
  <c r="AC476" i="2"/>
  <c r="AI428" i="2"/>
  <c r="AH428" i="2"/>
  <c r="AC428" i="2"/>
  <c r="AH173" i="2"/>
  <c r="AI173" i="2"/>
  <c r="AC173" i="2"/>
  <c r="AH497" i="2"/>
  <c r="AI497" i="2"/>
  <c r="AC497" i="2"/>
  <c r="AC474" i="2"/>
  <c r="AH474" i="2"/>
  <c r="AI474" i="2"/>
  <c r="AH203" i="2"/>
  <c r="AI203" i="2"/>
  <c r="AC203" i="2"/>
  <c r="AI153" i="2"/>
  <c r="AC153" i="2"/>
  <c r="AH153" i="2"/>
  <c r="AI288" i="2"/>
  <c r="AC288" i="2"/>
  <c r="AH288" i="2"/>
  <c r="AC280" i="2"/>
  <c r="AH280" i="2"/>
  <c r="AI280" i="2"/>
  <c r="AI271" i="2"/>
  <c r="AC271" i="2"/>
  <c r="AH271" i="2"/>
  <c r="AC106" i="2"/>
  <c r="AH106" i="2"/>
  <c r="AI106" i="2"/>
  <c r="AC111" i="2"/>
  <c r="AH111" i="2"/>
  <c r="AI111" i="2"/>
  <c r="AI169" i="2"/>
  <c r="AC169" i="2"/>
  <c r="AH169" i="2"/>
  <c r="AC750" i="2"/>
  <c r="AI750" i="2"/>
  <c r="AH750" i="2"/>
  <c r="AC658" i="2"/>
  <c r="AH658" i="2"/>
  <c r="AI658" i="2"/>
  <c r="AI556" i="2"/>
  <c r="AC556" i="2"/>
  <c r="AH556" i="2"/>
  <c r="AI596" i="2"/>
  <c r="AH596" i="2"/>
  <c r="AC596" i="2"/>
  <c r="AC517" i="2"/>
  <c r="AI517" i="2"/>
  <c r="AH517" i="2"/>
  <c r="AH619" i="2"/>
  <c r="AC619" i="2"/>
  <c r="AI619" i="2"/>
  <c r="AC610" i="2"/>
  <c r="AH610" i="2"/>
  <c r="AI610" i="2"/>
  <c r="AH519" i="2"/>
  <c r="AC519" i="2"/>
  <c r="AI519" i="2"/>
  <c r="AH560" i="2"/>
  <c r="AI560" i="2"/>
  <c r="AC560" i="2"/>
  <c r="AC365" i="2"/>
  <c r="AH365" i="2"/>
  <c r="AI365" i="2"/>
  <c r="AC565" i="2"/>
  <c r="AH565" i="2"/>
  <c r="AI565" i="2"/>
  <c r="AH656" i="2"/>
  <c r="AC656" i="2"/>
  <c r="AI656" i="2"/>
  <c r="AH749" i="2"/>
  <c r="AC749" i="2"/>
  <c r="AI749" i="2"/>
  <c r="AC526" i="2"/>
  <c r="AI526" i="2"/>
  <c r="AH526" i="2"/>
  <c r="AC372" i="2"/>
  <c r="AI372" i="2"/>
  <c r="AH372" i="2"/>
  <c r="AC692" i="2"/>
  <c r="AH692" i="2"/>
  <c r="AI692" i="2"/>
  <c r="AC439" i="2"/>
  <c r="AH439" i="2"/>
  <c r="AI439" i="2"/>
  <c r="AC415" i="2"/>
  <c r="AI415" i="2"/>
  <c r="AH415" i="2"/>
  <c r="AI472" i="2"/>
  <c r="AC472" i="2"/>
  <c r="AH472" i="2"/>
  <c r="AI425" i="2"/>
  <c r="AC425" i="2"/>
  <c r="AH425" i="2"/>
  <c r="AC160" i="2"/>
  <c r="AI160" i="2"/>
  <c r="AH160" i="2"/>
  <c r="AI492" i="2"/>
  <c r="AC492" i="2"/>
  <c r="AH492" i="2"/>
  <c r="AC471" i="2"/>
  <c r="AI471" i="2"/>
  <c r="AH471" i="2"/>
  <c r="AI188" i="2"/>
  <c r="AC188" i="2"/>
  <c r="AH188" i="2"/>
  <c r="AI113" i="2"/>
  <c r="AC113" i="2"/>
  <c r="AH113" i="2"/>
  <c r="AI145" i="2"/>
  <c r="AH145" i="2"/>
  <c r="AC145" i="2"/>
  <c r="AC694" i="2"/>
  <c r="AI694" i="2"/>
  <c r="AH694" i="2"/>
  <c r="AI825" i="2"/>
  <c r="AC825" i="2"/>
  <c r="AH825" i="2"/>
  <c r="AC807" i="2"/>
  <c r="AH807" i="2"/>
  <c r="AI807" i="2"/>
  <c r="AC758" i="2"/>
  <c r="AH758" i="2"/>
  <c r="AI758" i="2"/>
  <c r="AI673" i="2"/>
  <c r="AC673" i="2"/>
  <c r="AH673" i="2"/>
  <c r="AH732" i="2"/>
  <c r="AC732" i="2"/>
  <c r="AI732" i="2"/>
  <c r="AC248" i="2"/>
  <c r="AH248" i="2"/>
  <c r="AI248" i="2"/>
  <c r="AC411" i="2"/>
  <c r="AI411" i="2"/>
  <c r="AH411" i="2"/>
  <c r="AC752" i="2"/>
  <c r="AH752" i="2"/>
  <c r="AI752" i="2"/>
  <c r="AC654" i="2"/>
  <c r="AH654" i="2"/>
  <c r="AI654" i="2"/>
  <c r="AI486" i="2"/>
  <c r="AC486" i="2"/>
  <c r="AH486" i="2"/>
  <c r="AC778" i="2"/>
  <c r="AI778" i="2"/>
  <c r="AH778" i="2"/>
  <c r="AC638" i="2"/>
  <c r="AH638" i="2"/>
  <c r="AI638" i="2"/>
  <c r="AC354" i="2"/>
  <c r="AH354" i="2"/>
  <c r="AI354" i="2"/>
  <c r="AI793" i="2"/>
  <c r="AH793" i="2"/>
  <c r="AC793" i="2"/>
  <c r="AC714" i="2"/>
  <c r="AH714" i="2"/>
  <c r="AI714" i="2"/>
  <c r="AC554" i="2"/>
  <c r="AH554" i="2"/>
  <c r="AI554" i="2"/>
  <c r="AC789" i="2"/>
  <c r="AH789" i="2"/>
  <c r="AI789" i="2"/>
  <c r="AI731" i="2"/>
  <c r="AH731" i="2"/>
  <c r="AC731" i="2"/>
  <c r="AI435" i="2"/>
  <c r="AH435" i="2"/>
  <c r="AC435" i="2"/>
  <c r="AC795" i="2"/>
  <c r="AH795" i="2"/>
  <c r="AI795" i="2"/>
  <c r="AI618" i="2"/>
  <c r="AH618" i="2"/>
  <c r="AC618" i="2"/>
  <c r="AC434" i="2"/>
  <c r="AH434" i="2"/>
  <c r="AI434" i="2"/>
  <c r="AC683" i="2"/>
  <c r="AH683" i="2"/>
  <c r="AI683" i="2"/>
  <c r="AC622" i="2"/>
  <c r="AI622" i="2"/>
  <c r="AH622" i="2"/>
  <c r="AC493" i="2"/>
  <c r="AH493" i="2"/>
  <c r="AI493" i="2"/>
  <c r="AI191" i="2"/>
  <c r="AH191" i="2"/>
  <c r="AC191" i="2"/>
  <c r="AC485" i="2"/>
  <c r="AH485" i="2"/>
  <c r="AI485" i="2"/>
  <c r="AH237" i="2"/>
  <c r="AC237" i="2"/>
  <c r="AI237" i="2"/>
  <c r="AC715" i="2"/>
  <c r="AI715" i="2"/>
  <c r="AH715" i="2"/>
  <c r="AH603" i="2"/>
  <c r="AC603" i="2"/>
  <c r="AI603" i="2"/>
  <c r="AC528" i="2"/>
  <c r="AH528" i="2"/>
  <c r="AI528" i="2"/>
  <c r="AC290" i="2"/>
  <c r="AI290" i="2"/>
  <c r="AH290" i="2"/>
  <c r="AC700" i="2"/>
  <c r="AH700" i="2"/>
  <c r="AI700" i="2"/>
  <c r="AC607" i="2"/>
  <c r="AI607" i="2"/>
  <c r="AH607" i="2"/>
  <c r="AI442" i="2"/>
  <c r="AH442" i="2"/>
  <c r="AC442" i="2"/>
  <c r="AH206" i="2"/>
  <c r="AI206" i="2"/>
  <c r="AC206" i="2"/>
  <c r="AI730" i="2"/>
  <c r="AC730" i="2"/>
  <c r="AH730" i="2"/>
  <c r="AI663" i="2"/>
  <c r="AC663" i="2"/>
  <c r="AH663" i="2"/>
  <c r="AC595" i="2"/>
  <c r="AH595" i="2"/>
  <c r="AI595" i="2"/>
  <c r="AC461" i="2"/>
  <c r="AH461" i="2"/>
  <c r="AI461" i="2"/>
  <c r="AC162" i="2"/>
  <c r="AH162" i="2"/>
  <c r="AI162" i="2"/>
  <c r="AH491" i="2"/>
  <c r="AI491" i="2"/>
  <c r="AC491" i="2"/>
  <c r="AC331" i="2"/>
  <c r="AI331" i="2"/>
  <c r="AH331" i="2"/>
  <c r="AC820" i="2"/>
  <c r="AH820" i="2"/>
  <c r="AI820" i="2"/>
  <c r="AI737" i="2"/>
  <c r="AC737" i="2"/>
  <c r="AH737" i="2"/>
  <c r="AC646" i="2"/>
  <c r="AH646" i="2"/>
  <c r="AI646" i="2"/>
  <c r="AI582" i="2"/>
  <c r="AC582" i="2"/>
  <c r="AH582" i="2"/>
  <c r="AI511" i="2"/>
  <c r="AC511" i="2"/>
  <c r="AH511" i="2"/>
  <c r="AI409" i="2"/>
  <c r="AC409" i="2"/>
  <c r="AH409" i="2"/>
  <c r="AC296" i="2"/>
  <c r="AI296" i="2"/>
  <c r="AH296" i="2"/>
  <c r="AC498" i="2"/>
  <c r="AI498" i="2"/>
  <c r="AH498" i="2"/>
  <c r="AI353" i="2"/>
  <c r="AH353" i="2"/>
  <c r="AC353" i="2"/>
  <c r="AC159" i="2"/>
  <c r="AH159" i="2"/>
  <c r="AI159" i="2"/>
  <c r="AC525" i="2"/>
  <c r="AH525" i="2"/>
  <c r="AI525" i="2"/>
  <c r="AI414" i="2"/>
  <c r="AC414" i="2"/>
  <c r="AH414" i="2"/>
  <c r="AI269" i="2"/>
  <c r="AH269" i="2"/>
  <c r="AC269" i="2"/>
  <c r="AH467" i="2"/>
  <c r="AI467" i="2"/>
  <c r="AC467" i="2"/>
  <c r="AH406" i="2"/>
  <c r="AI406" i="2"/>
  <c r="AC406" i="2"/>
  <c r="AH351" i="2"/>
  <c r="AI351" i="2"/>
  <c r="AC351" i="2"/>
  <c r="AC230" i="2"/>
  <c r="AI230" i="2"/>
  <c r="AH230" i="2"/>
  <c r="AC637" i="2"/>
  <c r="AH637" i="2"/>
  <c r="AI637" i="2"/>
  <c r="AC601" i="2"/>
  <c r="AH601" i="2"/>
  <c r="AI601" i="2"/>
  <c r="AC538" i="2"/>
  <c r="AH538" i="2"/>
  <c r="AI538" i="2"/>
  <c r="AI454" i="2"/>
  <c r="AC454" i="2"/>
  <c r="AH454" i="2"/>
  <c r="AI386" i="2"/>
  <c r="AH386" i="2"/>
  <c r="AC386" i="2"/>
  <c r="AH317" i="2"/>
  <c r="AI317" i="2"/>
  <c r="AC317" i="2"/>
  <c r="AC449" i="2"/>
  <c r="AH449" i="2"/>
  <c r="AI449" i="2"/>
  <c r="AI382" i="2"/>
  <c r="AC382" i="2"/>
  <c r="AH382" i="2"/>
  <c r="AC299" i="2"/>
  <c r="AI299" i="2"/>
  <c r="AH299" i="2"/>
  <c r="AI478" i="2"/>
  <c r="AC478" i="2"/>
  <c r="AH478" i="2"/>
  <c r="AI391" i="2"/>
  <c r="AC391" i="2"/>
  <c r="AH391" i="2"/>
  <c r="AC268" i="2"/>
  <c r="AH268" i="2"/>
  <c r="AI268" i="2"/>
  <c r="AH134" i="2"/>
  <c r="AC134" i="2"/>
  <c r="AI134" i="2"/>
  <c r="AC394" i="2"/>
  <c r="AH394" i="2"/>
  <c r="AI394" i="2"/>
  <c r="AC332" i="2"/>
  <c r="AI332" i="2"/>
  <c r="AH332" i="2"/>
  <c r="AC210" i="2"/>
  <c r="AH210" i="2"/>
  <c r="AI210" i="2"/>
  <c r="AH101" i="2"/>
  <c r="AC101" i="2"/>
  <c r="AI101" i="2"/>
  <c r="AH117" i="2"/>
  <c r="AC117" i="2"/>
  <c r="AI117" i="2"/>
  <c r="AC264" i="2"/>
  <c r="AI264" i="2"/>
  <c r="AH264" i="2"/>
  <c r="AC152" i="2"/>
  <c r="AI152" i="2"/>
  <c r="AH152" i="2"/>
  <c r="AC104" i="2"/>
  <c r="AH104" i="2"/>
  <c r="AI104" i="2"/>
  <c r="AH253" i="2"/>
  <c r="AI253" i="2"/>
  <c r="AC253" i="2"/>
  <c r="AC178" i="2"/>
  <c r="AH178" i="2"/>
  <c r="AI178" i="2"/>
  <c r="AH140" i="2"/>
  <c r="AC140" i="2"/>
  <c r="AI140" i="2"/>
  <c r="AC292" i="2"/>
  <c r="AH292" i="2"/>
  <c r="AI292" i="2"/>
  <c r="AI233" i="2"/>
  <c r="AC233" i="2"/>
  <c r="AH233" i="2"/>
  <c r="AC150" i="2"/>
  <c r="AI150" i="2"/>
  <c r="AH150" i="2"/>
  <c r="AC295" i="2"/>
  <c r="AH295" i="2"/>
  <c r="AI295" i="2"/>
  <c r="AC244" i="2"/>
  <c r="AH244" i="2"/>
  <c r="AI244" i="2"/>
  <c r="AC193" i="2"/>
  <c r="AH193" i="2"/>
  <c r="AI193" i="2"/>
  <c r="AC119" i="2"/>
  <c r="AH119" i="2"/>
  <c r="AI119" i="2"/>
  <c r="AH25" i="2"/>
  <c r="H26" i="1" s="1"/>
  <c r="AC25" i="2"/>
  <c r="AH59" i="2"/>
  <c r="H60" i="1" s="1"/>
  <c r="AC59" i="2"/>
  <c r="C60" i="1" s="1"/>
  <c r="A58" i="4" s="1"/>
  <c r="AH12" i="2"/>
  <c r="H13" i="1" s="1"/>
  <c r="AC12" i="2"/>
  <c r="C13" i="1" s="1"/>
  <c r="AH57" i="2"/>
  <c r="H58" i="1" s="1"/>
  <c r="AC57" i="2"/>
  <c r="C58" i="1" s="1"/>
  <c r="A56" i="4" s="1"/>
  <c r="AH85" i="2"/>
  <c r="AC85" i="2"/>
  <c r="AH68" i="2"/>
  <c r="H69" i="1" s="1"/>
  <c r="AC68" i="2"/>
  <c r="C69" i="1" s="1"/>
  <c r="A67" i="4" s="1"/>
  <c r="AH27" i="2"/>
  <c r="H28" i="1" s="1"/>
  <c r="AC27" i="2"/>
  <c r="AH11" i="2"/>
  <c r="H12" i="1" s="1"/>
  <c r="AC11" i="2"/>
  <c r="C12" i="1" s="1"/>
  <c r="AH48" i="2"/>
  <c r="H49" i="1" s="1"/>
  <c r="AC48" i="2"/>
  <c r="AH47" i="2"/>
  <c r="H48" i="1" s="1"/>
  <c r="AC47" i="2"/>
  <c r="AH54" i="2"/>
  <c r="H55" i="1" s="1"/>
  <c r="AC54" i="2"/>
  <c r="C55" i="1" s="1"/>
  <c r="A53" i="4" s="1"/>
  <c r="AH84" i="2"/>
  <c r="AC84" i="2"/>
  <c r="AH55" i="2"/>
  <c r="H56" i="1" s="1"/>
  <c r="AC55" i="2"/>
  <c r="C56" i="1" s="1"/>
  <c r="A54" i="4" s="1"/>
  <c r="AH69" i="2"/>
  <c r="H70" i="1" s="1"/>
  <c r="AC69" i="2"/>
  <c r="C70" i="1" s="1"/>
  <c r="A68" i="4" s="1"/>
  <c r="AH95" i="2"/>
  <c r="AC95" i="2"/>
  <c r="AH31" i="2"/>
  <c r="H32" i="1" s="1"/>
  <c r="AC31" i="2"/>
  <c r="AH4" i="2"/>
  <c r="H5" i="1" s="1"/>
  <c r="AC4" i="2"/>
  <c r="C5" i="1" s="1"/>
  <c r="AH35" i="2"/>
  <c r="H36" i="1" s="1"/>
  <c r="AC35" i="2"/>
  <c r="AH18" i="2"/>
  <c r="H19" i="1" s="1"/>
  <c r="AC18" i="2"/>
  <c r="C19" i="1" s="1"/>
  <c r="AH91" i="2"/>
  <c r="AC91" i="2"/>
  <c r="AH75" i="2"/>
  <c r="AC75" i="2"/>
  <c r="AH88" i="2"/>
  <c r="AC88" i="2"/>
  <c r="AH24" i="2"/>
  <c r="H25" i="1" s="1"/>
  <c r="AC24" i="2"/>
  <c r="AH87" i="2"/>
  <c r="AC87" i="2"/>
  <c r="AH23" i="2"/>
  <c r="H24" i="1" s="1"/>
  <c r="AC23" i="2"/>
  <c r="AH94" i="2"/>
  <c r="AC94" i="2"/>
  <c r="AH30" i="2"/>
  <c r="H31" i="1" s="1"/>
  <c r="AC30" i="2"/>
  <c r="AH17" i="2"/>
  <c r="H18" i="1" s="1"/>
  <c r="AC17" i="2"/>
  <c r="C18" i="1" s="1"/>
  <c r="AH65" i="2"/>
  <c r="H66" i="1" s="1"/>
  <c r="AC65" i="2"/>
  <c r="C66" i="1" s="1"/>
  <c r="A64" i="4" s="1"/>
  <c r="AH5" i="2"/>
  <c r="H6" i="1" s="1"/>
  <c r="AC5" i="2"/>
  <c r="C6" i="1" s="1"/>
  <c r="AH56" i="2"/>
  <c r="H57" i="1" s="1"/>
  <c r="AC56" i="2"/>
  <c r="C57" i="1" s="1"/>
  <c r="A55" i="4" s="1"/>
  <c r="AH26" i="2"/>
  <c r="H27" i="1" s="1"/>
  <c r="AC26" i="2"/>
  <c r="AH40" i="2"/>
  <c r="H41" i="1" s="1"/>
  <c r="AC40" i="2"/>
  <c r="AH46" i="2"/>
  <c r="H47" i="1" s="1"/>
  <c r="AC46" i="2"/>
  <c r="AH20" i="2"/>
  <c r="H21" i="1" s="1"/>
  <c r="AC20" i="2"/>
  <c r="C21" i="1" s="1"/>
  <c r="AH89" i="2"/>
  <c r="AC89" i="2"/>
  <c r="AH38" i="2"/>
  <c r="H39" i="1" s="1"/>
  <c r="AC38" i="2"/>
  <c r="AH43" i="2"/>
  <c r="H44" i="1" s="1"/>
  <c r="AC43" i="2"/>
  <c r="AH92" i="2"/>
  <c r="AC92" i="2"/>
  <c r="AH19" i="2"/>
  <c r="H20" i="1" s="1"/>
  <c r="AC19" i="2"/>
  <c r="C20" i="1" s="1"/>
  <c r="AH77" i="2"/>
  <c r="AC77" i="2"/>
  <c r="AH61" i="2"/>
  <c r="H62" i="1" s="1"/>
  <c r="AC61" i="2"/>
  <c r="C62" i="1" s="1"/>
  <c r="A60" i="4" s="1"/>
  <c r="AH80" i="2"/>
  <c r="AC80" i="2"/>
  <c r="AH16" i="2"/>
  <c r="H17" i="1" s="1"/>
  <c r="AC16" i="2"/>
  <c r="C17" i="1" s="1"/>
  <c r="AH79" i="2"/>
  <c r="AC79" i="2"/>
  <c r="AH15" i="2"/>
  <c r="H16" i="1" s="1"/>
  <c r="AC15" i="2"/>
  <c r="C16" i="1" s="1"/>
  <c r="AH86" i="2"/>
  <c r="AC86" i="2"/>
  <c r="AH22" i="2"/>
  <c r="H23" i="1" s="1"/>
  <c r="AC22" i="2"/>
  <c r="AH45" i="2"/>
  <c r="H46" i="1" s="1"/>
  <c r="AC45" i="2"/>
  <c r="AH62" i="2"/>
  <c r="H63" i="1" s="1"/>
  <c r="AC62" i="2"/>
  <c r="C63" i="1" s="1"/>
  <c r="A61" i="4" s="1"/>
  <c r="AH29" i="2"/>
  <c r="H30" i="1" s="1"/>
  <c r="AC29" i="2"/>
  <c r="AH34" i="2"/>
  <c r="H35" i="1" s="1"/>
  <c r="AC34" i="2"/>
  <c r="AH28" i="2"/>
  <c r="H29" i="1" s="1"/>
  <c r="AC28" i="2"/>
  <c r="AH33" i="2"/>
  <c r="H34" i="1" s="1"/>
  <c r="AC33" i="2"/>
  <c r="AH76" i="2"/>
  <c r="AC76" i="2"/>
  <c r="AH67" i="2"/>
  <c r="H68" i="1" s="1"/>
  <c r="AC67" i="2"/>
  <c r="C68" i="1" s="1"/>
  <c r="A66" i="4" s="1"/>
  <c r="AH81" i="2"/>
  <c r="AC81" i="2"/>
  <c r="AH9" i="2"/>
  <c r="H10" i="1" s="1"/>
  <c r="AC9" i="2"/>
  <c r="C10" i="1" s="1"/>
  <c r="AH74" i="2"/>
  <c r="AC74" i="2"/>
  <c r="AH42" i="2"/>
  <c r="H43" i="1" s="1"/>
  <c r="AC42" i="2"/>
  <c r="AH3" i="2"/>
  <c r="H4" i="1" s="1"/>
  <c r="AC3" i="2"/>
  <c r="C4" i="1" s="1"/>
  <c r="AH66" i="2"/>
  <c r="H67" i="1" s="1"/>
  <c r="AC66" i="2"/>
  <c r="C67" i="1" s="1"/>
  <c r="A65" i="4" s="1"/>
  <c r="AH50" i="2"/>
  <c r="H51" i="1" s="1"/>
  <c r="AC50" i="2"/>
  <c r="C51" i="1" s="1"/>
  <c r="A49" i="4" s="1"/>
  <c r="AH72" i="2"/>
  <c r="H73" i="1" s="1"/>
  <c r="AC72" i="2"/>
  <c r="A71" i="4" s="1"/>
  <c r="AH8" i="2"/>
  <c r="H9" i="1" s="1"/>
  <c r="AC8" i="2"/>
  <c r="C9" i="1" s="1"/>
  <c r="AH71" i="2"/>
  <c r="H72" i="1" s="1"/>
  <c r="AC71" i="2"/>
  <c r="C72" i="1" s="1"/>
  <c r="A70" i="4" s="1"/>
  <c r="AH7" i="2"/>
  <c r="H8" i="1" s="1"/>
  <c r="AC7" i="2"/>
  <c r="C8" i="1" s="1"/>
  <c r="AH78" i="2"/>
  <c r="AC78" i="2"/>
  <c r="AH14" i="2"/>
  <c r="H15" i="1" s="1"/>
  <c r="AC14" i="2"/>
  <c r="C15" i="1" s="1"/>
  <c r="AH93" i="2"/>
  <c r="AC93" i="2"/>
  <c r="AH10" i="2"/>
  <c r="H11" i="1" s="1"/>
  <c r="AC10" i="2"/>
  <c r="C11" i="1" s="1"/>
  <c r="AH73" i="2"/>
  <c r="H74" i="1" s="1"/>
  <c r="AC73" i="2"/>
  <c r="C74" i="1" s="1"/>
  <c r="A72" i="4" s="1"/>
  <c r="AH41" i="2"/>
  <c r="H42" i="1" s="1"/>
  <c r="AC41" i="2"/>
  <c r="AH37" i="2"/>
  <c r="H38" i="1" s="1"/>
  <c r="AC37" i="2"/>
  <c r="AH51" i="2"/>
  <c r="H52" i="1" s="1"/>
  <c r="AC51" i="2"/>
  <c r="C52" i="1" s="1"/>
  <c r="A50" i="4" s="1"/>
  <c r="AH13" i="2"/>
  <c r="H14" i="1" s="1"/>
  <c r="AC13" i="2"/>
  <c r="C14" i="1" s="1"/>
  <c r="AH39" i="2"/>
  <c r="H40" i="1" s="1"/>
  <c r="AC39" i="2"/>
  <c r="AH60" i="2"/>
  <c r="H61" i="1" s="1"/>
  <c r="AC60" i="2"/>
  <c r="C61" i="1" s="1"/>
  <c r="A59" i="4" s="1"/>
  <c r="AH53" i="2"/>
  <c r="H54" i="1" s="1"/>
  <c r="AC53" i="2"/>
  <c r="C54" i="1" s="1"/>
  <c r="A52" i="4" s="1"/>
  <c r="AH32" i="2"/>
  <c r="H33" i="1" s="1"/>
  <c r="AC32" i="2"/>
  <c r="AH49" i="2"/>
  <c r="H50" i="1" s="1"/>
  <c r="AC49" i="2"/>
  <c r="C50" i="1" s="1"/>
  <c r="A48" i="4" s="1"/>
  <c r="AH82" i="2"/>
  <c r="AC82" i="2"/>
  <c r="AH44" i="2"/>
  <c r="H45" i="1" s="1"/>
  <c r="AC44" i="2"/>
  <c r="AH83" i="2"/>
  <c r="AC83" i="2"/>
  <c r="AH90" i="2"/>
  <c r="AC90" i="2"/>
  <c r="AH21" i="2"/>
  <c r="H22" i="1" s="1"/>
  <c r="AC21" i="2"/>
  <c r="C22" i="1" s="1"/>
  <c r="AH58" i="2"/>
  <c r="H59" i="1" s="1"/>
  <c r="AC58" i="2"/>
  <c r="C59" i="1" s="1"/>
  <c r="A57" i="4" s="1"/>
  <c r="AH52" i="2"/>
  <c r="H53" i="1" s="1"/>
  <c r="AC52" i="2"/>
  <c r="C53" i="1" s="1"/>
  <c r="A51" i="4" s="1"/>
  <c r="AH36" i="2"/>
  <c r="H37" i="1" s="1"/>
  <c r="AC36" i="2"/>
  <c r="AH64" i="2"/>
  <c r="H65" i="1" s="1"/>
  <c r="AC64" i="2"/>
  <c r="C65" i="1" s="1"/>
  <c r="A63" i="4" s="1"/>
  <c r="AH2" i="2"/>
  <c r="H3" i="1" s="1"/>
  <c r="AC2" i="2"/>
  <c r="AH63" i="2"/>
  <c r="H64" i="1" s="1"/>
  <c r="AC63" i="2"/>
  <c r="C64" i="1" s="1"/>
  <c r="A62" i="4" s="1"/>
  <c r="AH70" i="2"/>
  <c r="H71" i="1" s="1"/>
  <c r="AC70" i="2"/>
  <c r="C71" i="1" s="1"/>
  <c r="A69" i="4" s="1"/>
  <c r="AH6" i="2"/>
  <c r="H7" i="1" s="1"/>
  <c r="AC6" i="2"/>
  <c r="C7" i="1" s="1"/>
  <c r="C46" i="1" l="1"/>
  <c r="A44" i="4" s="1"/>
  <c r="C44" i="1"/>
  <c r="A42" i="4" s="1"/>
  <c r="C47" i="1"/>
  <c r="A45" i="4" s="1"/>
  <c r="C48" i="1"/>
  <c r="A46" i="4" s="1"/>
  <c r="C49" i="1"/>
  <c r="A47" i="4" s="1"/>
  <c r="C45" i="1"/>
  <c r="A43" i="4" s="1"/>
  <c r="C37" i="1"/>
  <c r="A35" i="4" s="1"/>
  <c r="A20" i="4"/>
  <c r="C33" i="1"/>
  <c r="A31" i="4" s="1"/>
  <c r="C40" i="1"/>
  <c r="A38" i="4" s="1"/>
  <c r="A12" i="4"/>
  <c r="C38" i="1"/>
  <c r="A36" i="4" s="1"/>
  <c r="C42" i="1"/>
  <c r="A40" i="4" s="1"/>
  <c r="A9" i="4"/>
  <c r="A13" i="4"/>
  <c r="C43" i="1"/>
  <c r="A41" i="4" s="1"/>
  <c r="A8" i="4"/>
  <c r="C34" i="1"/>
  <c r="A32" i="4" s="1"/>
  <c r="C29" i="1"/>
  <c r="A27" i="4" s="1"/>
  <c r="C35" i="1"/>
  <c r="A33" i="4" s="1"/>
  <c r="C30" i="1"/>
  <c r="A28" i="4" s="1"/>
  <c r="C23" i="1"/>
  <c r="A21" i="4" s="1"/>
  <c r="A14" i="4"/>
  <c r="A15" i="4"/>
  <c r="A18" i="4"/>
  <c r="C39" i="1"/>
  <c r="A37" i="4" s="1"/>
  <c r="A19" i="4"/>
  <c r="C41" i="1"/>
  <c r="A39" i="4" s="1"/>
  <c r="C27" i="1"/>
  <c r="A25" i="4" s="1"/>
  <c r="A16" i="4"/>
  <c r="C31" i="1"/>
  <c r="A29" i="4" s="1"/>
  <c r="C24" i="1"/>
  <c r="A22" i="4" s="1"/>
  <c r="C25" i="1"/>
  <c r="A23" i="4" s="1"/>
  <c r="A17" i="4"/>
  <c r="C36" i="1"/>
  <c r="A34" i="4" s="1"/>
  <c r="C32" i="1"/>
  <c r="A30" i="4" s="1"/>
  <c r="A10" i="4"/>
  <c r="C28" i="1"/>
  <c r="A26" i="4" s="1"/>
  <c r="A11" i="4"/>
  <c r="C26" i="1"/>
  <c r="A24" i="4" s="1"/>
  <c r="A1" i="4"/>
  <c r="A6" i="4"/>
  <c r="A7" i="4"/>
  <c r="A2" i="4"/>
  <c r="A4" i="4"/>
  <c r="A3" i="4"/>
  <c r="A5" i="4"/>
  <c r="AF2" i="2"/>
  <c r="F3" i="1" s="1"/>
  <c r="B23" i="4"/>
  <c r="B47" i="4"/>
  <c r="B22" i="4"/>
  <c r="B7" i="4"/>
  <c r="B12" i="4"/>
  <c r="B36" i="4"/>
  <c r="B38" i="4"/>
  <c r="B39" i="4"/>
  <c r="B35" i="4"/>
  <c r="B34" i="4"/>
  <c r="B27" i="4"/>
  <c r="B33" i="4"/>
  <c r="B31" i="4"/>
  <c r="B2" i="4"/>
  <c r="B46" i="4"/>
  <c r="B37" i="4"/>
  <c r="B32" i="4"/>
  <c r="B45" i="4"/>
  <c r="B24" i="4"/>
  <c r="B8" i="4"/>
  <c r="B9" i="4"/>
  <c r="B26" i="4"/>
  <c r="B19" i="4"/>
  <c r="C1" i="4"/>
  <c r="B1" i="4"/>
  <c r="B17" i="4"/>
  <c r="B4" i="4"/>
  <c r="B20" i="4"/>
  <c r="B15" i="4"/>
  <c r="B3" i="4"/>
  <c r="B29" i="4"/>
  <c r="B10" i="4"/>
  <c r="B49" i="4"/>
  <c r="B53" i="4"/>
  <c r="B57" i="4"/>
  <c r="B61" i="4"/>
  <c r="C73" i="4"/>
  <c r="C77" i="4"/>
  <c r="C81" i="4"/>
  <c r="C85" i="4"/>
  <c r="C89" i="4"/>
  <c r="C93" i="4"/>
  <c r="C97" i="4"/>
  <c r="C101" i="4"/>
  <c r="C105" i="4"/>
  <c r="C109" i="4"/>
  <c r="B71" i="4"/>
  <c r="B83" i="4"/>
  <c r="B91" i="4"/>
  <c r="B99" i="4"/>
  <c r="B107" i="4"/>
  <c r="B50" i="4"/>
  <c r="B54" i="4"/>
  <c r="B58" i="4"/>
  <c r="B62" i="4"/>
  <c r="B66" i="4"/>
  <c r="B70" i="4"/>
  <c r="B74" i="4"/>
  <c r="B78" i="4"/>
  <c r="B82" i="4"/>
  <c r="B86" i="4"/>
  <c r="B90" i="4"/>
  <c r="B94" i="4"/>
  <c r="B98" i="4"/>
  <c r="B102" i="4"/>
  <c r="B106" i="4"/>
  <c r="B110" i="4"/>
  <c r="C74" i="4"/>
  <c r="C78" i="4"/>
  <c r="C82" i="4"/>
  <c r="C86" i="4"/>
  <c r="C90" i="4"/>
  <c r="C94" i="4"/>
  <c r="C98" i="4"/>
  <c r="C102" i="4"/>
  <c r="C106" i="4"/>
  <c r="C110" i="4"/>
  <c r="B51" i="4"/>
  <c r="B55" i="4"/>
  <c r="B59" i="4"/>
  <c r="B63" i="4"/>
  <c r="B67" i="4"/>
  <c r="B75" i="4"/>
  <c r="B79" i="4"/>
  <c r="B87" i="4"/>
  <c r="B95" i="4"/>
  <c r="B103" i="4"/>
  <c r="B111" i="4"/>
  <c r="B52" i="4"/>
  <c r="C79" i="4"/>
  <c r="C87" i="4"/>
  <c r="C95" i="4"/>
  <c r="C103" i="4"/>
  <c r="C111" i="4"/>
  <c r="B64" i="4"/>
  <c r="B72" i="4"/>
  <c r="B80" i="4"/>
  <c r="B88" i="4"/>
  <c r="B96" i="4"/>
  <c r="B104" i="4"/>
  <c r="B112" i="4"/>
  <c r="C80" i="4"/>
  <c r="C88" i="4"/>
  <c r="C96" i="4"/>
  <c r="C104" i="4"/>
  <c r="C112" i="4"/>
  <c r="B56" i="4"/>
  <c r="B65" i="4"/>
  <c r="B73" i="4"/>
  <c r="B81" i="4"/>
  <c r="B89" i="4"/>
  <c r="B97" i="4"/>
  <c r="B105" i="4"/>
  <c r="C75" i="4"/>
  <c r="C83" i="4"/>
  <c r="C91" i="4"/>
  <c r="C99" i="4"/>
  <c r="C107" i="4"/>
  <c r="B48" i="4"/>
  <c r="B68" i="4"/>
  <c r="B76" i="4"/>
  <c r="B84" i="4"/>
  <c r="B92" i="4"/>
  <c r="B100" i="4"/>
  <c r="B108" i="4"/>
  <c r="B60" i="4"/>
  <c r="C76" i="4"/>
  <c r="C84" i="4"/>
  <c r="C92" i="4"/>
  <c r="C100" i="4"/>
  <c r="C108" i="4"/>
  <c r="B69" i="4"/>
  <c r="B77" i="4"/>
  <c r="B85" i="4"/>
  <c r="B93" i="4"/>
  <c r="B101" i="4"/>
  <c r="B109" i="4"/>
  <c r="B28" i="4"/>
  <c r="B41" i="4"/>
  <c r="B6" i="4"/>
  <c r="B13" i="4"/>
  <c r="B14" i="4"/>
  <c r="B40" i="4"/>
  <c r="B16" i="4"/>
  <c r="B25" i="4"/>
  <c r="B42" i="4"/>
  <c r="B44" i="4"/>
  <c r="B43" i="4"/>
  <c r="B5" i="4"/>
  <c r="B30" i="4"/>
  <c r="B21" i="4"/>
  <c r="B11" i="4"/>
  <c r="B18" i="4"/>
  <c r="AJ317" i="2"/>
  <c r="AF317" i="2"/>
  <c r="AJ406" i="2"/>
  <c r="AF406" i="2"/>
  <c r="AJ730" i="2"/>
  <c r="AF730" i="2"/>
  <c r="AJ160" i="2"/>
  <c r="AF160" i="2"/>
  <c r="AJ365" i="2"/>
  <c r="AF365" i="2"/>
  <c r="AJ169" i="2"/>
  <c r="AF169" i="2"/>
  <c r="AJ477" i="2"/>
  <c r="AF477" i="2"/>
  <c r="AJ440" i="2"/>
  <c r="AF440" i="2"/>
  <c r="AJ675" i="2"/>
  <c r="AF675" i="2"/>
  <c r="AJ410" i="2"/>
  <c r="AF410" i="2"/>
  <c r="AJ310" i="2"/>
  <c r="AF310" i="2"/>
  <c r="AJ726" i="2"/>
  <c r="AF726" i="2"/>
  <c r="AJ574" i="2"/>
  <c r="AF574" i="2"/>
  <c r="AJ373" i="2"/>
  <c r="AF373" i="2"/>
  <c r="AJ413" i="2"/>
  <c r="AF413" i="2"/>
  <c r="AJ182" i="2"/>
  <c r="AF182" i="2"/>
  <c r="AJ480" i="2"/>
  <c r="AF480" i="2"/>
  <c r="AJ325" i="2"/>
  <c r="AF325" i="2"/>
  <c r="AJ544" i="2"/>
  <c r="AF544" i="2"/>
  <c r="AJ257" i="2"/>
  <c r="AF257" i="2"/>
  <c r="AJ801" i="2"/>
  <c r="AF801" i="2"/>
  <c r="AJ235" i="2"/>
  <c r="AF235" i="2"/>
  <c r="AJ470" i="2"/>
  <c r="AF470" i="2"/>
  <c r="AJ445" i="2"/>
  <c r="AF445" i="2"/>
  <c r="AJ678" i="2"/>
  <c r="AF678" i="2"/>
  <c r="AJ240" i="2"/>
  <c r="AF240" i="2"/>
  <c r="AJ383" i="2"/>
  <c r="AF383" i="2"/>
  <c r="AJ812" i="2"/>
  <c r="AF812" i="2"/>
  <c r="AJ140" i="2"/>
  <c r="AF140" i="2"/>
  <c r="AJ237" i="2"/>
  <c r="AF237" i="2"/>
  <c r="AJ731" i="2"/>
  <c r="AF731" i="2"/>
  <c r="AJ638" i="2"/>
  <c r="AF638" i="2"/>
  <c r="AJ111" i="2"/>
  <c r="AF111" i="2"/>
  <c r="AJ548" i="2"/>
  <c r="AF548" i="2"/>
  <c r="AJ224" i="2"/>
  <c r="AF224" i="2"/>
  <c r="AJ827" i="2"/>
  <c r="AF827" i="2"/>
  <c r="AJ147" i="2"/>
  <c r="AF147" i="2"/>
  <c r="AJ585" i="2"/>
  <c r="AF585" i="2"/>
  <c r="AJ799" i="2"/>
  <c r="AF799" i="2"/>
  <c r="AJ666" i="2"/>
  <c r="AF666" i="2"/>
  <c r="AJ815" i="2"/>
  <c r="AF815" i="2"/>
  <c r="AJ798" i="2"/>
  <c r="AF798" i="2"/>
  <c r="AJ524" i="2"/>
  <c r="AF524" i="2"/>
  <c r="AJ768" i="2"/>
  <c r="AF768" i="2"/>
  <c r="AJ307" i="2"/>
  <c r="AF307" i="2"/>
  <c r="AJ746" i="2"/>
  <c r="AF746" i="2"/>
  <c r="AJ508" i="2"/>
  <c r="AF508" i="2"/>
  <c r="AJ578" i="2"/>
  <c r="AF578" i="2"/>
  <c r="AJ824" i="2"/>
  <c r="AF824" i="2"/>
  <c r="AJ747" i="2"/>
  <c r="AF747" i="2"/>
  <c r="AJ754" i="2"/>
  <c r="AF754" i="2"/>
  <c r="AJ494" i="2"/>
  <c r="AF494" i="2"/>
  <c r="AJ779" i="2"/>
  <c r="AF779" i="2"/>
  <c r="AJ86" i="2"/>
  <c r="AF86" i="2"/>
  <c r="AJ82" i="2"/>
  <c r="AF82" i="2"/>
  <c r="AJ75" i="2"/>
  <c r="AF75" i="2"/>
  <c r="AJ69" i="2"/>
  <c r="I70" i="1" s="1"/>
  <c r="AF69" i="2"/>
  <c r="F70" i="1" s="1"/>
  <c r="C68" i="4" s="1"/>
  <c r="AJ64" i="2"/>
  <c r="I65" i="1" s="1"/>
  <c r="AF64" i="2"/>
  <c r="F65" i="1" s="1"/>
  <c r="C63" i="4" s="1"/>
  <c r="AJ73" i="2"/>
  <c r="I74" i="1" s="1"/>
  <c r="AF73" i="2"/>
  <c r="F74" i="1" s="1"/>
  <c r="C72" i="4" s="1"/>
  <c r="AJ81" i="2"/>
  <c r="AF81" i="2"/>
  <c r="AJ391" i="2"/>
  <c r="AF391" i="2"/>
  <c r="AJ414" i="2"/>
  <c r="AF414" i="2"/>
  <c r="AJ206" i="2"/>
  <c r="AF206" i="2"/>
  <c r="AJ656" i="2"/>
  <c r="AF656" i="2"/>
  <c r="AJ280" i="2"/>
  <c r="AF280" i="2"/>
  <c r="AJ246" i="2"/>
  <c r="AF246" i="2"/>
  <c r="AJ278" i="2"/>
  <c r="AF278" i="2"/>
  <c r="AJ426" i="2"/>
  <c r="AF426" i="2"/>
  <c r="AJ427" i="2"/>
  <c r="AF427" i="2"/>
  <c r="AJ687" i="2"/>
  <c r="AF687" i="2"/>
  <c r="AJ212" i="2"/>
  <c r="AF212" i="2"/>
  <c r="AJ734" i="2"/>
  <c r="AF734" i="2"/>
  <c r="AJ194" i="2"/>
  <c r="AF194" i="2"/>
  <c r="AJ403" i="2"/>
  <c r="AF403" i="2"/>
  <c r="AJ340" i="2"/>
  <c r="AF340" i="2"/>
  <c r="AJ97" i="2"/>
  <c r="AF97" i="2"/>
  <c r="AJ416" i="2"/>
  <c r="AF416" i="2"/>
  <c r="AJ739" i="2"/>
  <c r="AF739" i="2"/>
  <c r="AJ736" i="2"/>
  <c r="AF736" i="2"/>
  <c r="AJ143" i="2"/>
  <c r="AF143" i="2"/>
  <c r="AJ179" i="2"/>
  <c r="AF179" i="2"/>
  <c r="AJ363" i="2"/>
  <c r="AF363" i="2"/>
  <c r="AJ180" i="2"/>
  <c r="AF180" i="2"/>
  <c r="AJ516" i="2"/>
  <c r="AF516" i="2"/>
  <c r="AJ518" i="2"/>
  <c r="AF518" i="2"/>
  <c r="AJ552" i="2"/>
  <c r="AF552" i="2"/>
  <c r="AJ761" i="2"/>
  <c r="AF761" i="2"/>
  <c r="AJ547" i="2"/>
  <c r="AF547" i="2"/>
  <c r="AJ170" i="2"/>
  <c r="AF170" i="2"/>
  <c r="AJ339" i="2"/>
  <c r="AF339" i="2"/>
  <c r="AJ634" i="2"/>
  <c r="AF634" i="2"/>
  <c r="AJ213" i="2"/>
  <c r="AF213" i="2"/>
  <c r="AJ627" i="2"/>
  <c r="AF627" i="2"/>
  <c r="AJ283" i="2"/>
  <c r="AF283" i="2"/>
  <c r="AJ315" i="2"/>
  <c r="AF315" i="2"/>
  <c r="AJ186" i="2"/>
  <c r="AF186" i="2"/>
  <c r="AJ575" i="2"/>
  <c r="AF575" i="2"/>
  <c r="AJ345" i="2"/>
  <c r="AF345" i="2"/>
  <c r="AJ227" i="2"/>
  <c r="AF227" i="2"/>
  <c r="AJ489" i="2"/>
  <c r="AF489" i="2"/>
  <c r="AJ501" i="2"/>
  <c r="AF501" i="2"/>
  <c r="AJ636" i="2"/>
  <c r="AF636" i="2"/>
  <c r="AJ390" i="2"/>
  <c r="AF390" i="2"/>
  <c r="AJ653" i="2"/>
  <c r="AF653" i="2"/>
  <c r="AJ171" i="2"/>
  <c r="AF171" i="2"/>
  <c r="AJ216" i="2"/>
  <c r="AF216" i="2"/>
  <c r="AJ767" i="2"/>
  <c r="AF767" i="2"/>
  <c r="AJ744" i="2"/>
  <c r="AF744" i="2"/>
  <c r="AJ773" i="2"/>
  <c r="AF773" i="2"/>
  <c r="AJ783" i="2"/>
  <c r="AF783" i="2"/>
  <c r="AJ223" i="2"/>
  <c r="AF223" i="2"/>
  <c r="AJ175" i="2"/>
  <c r="AF175" i="2"/>
  <c r="AJ311" i="2"/>
  <c r="AF311" i="2"/>
  <c r="AJ127" i="2"/>
  <c r="AF127" i="2"/>
  <c r="AJ437" i="2"/>
  <c r="AF437" i="2"/>
  <c r="AJ577" i="2"/>
  <c r="AF577" i="2"/>
  <c r="AJ460" i="2"/>
  <c r="AF460" i="2"/>
  <c r="AJ495" i="2"/>
  <c r="AF495" i="2"/>
  <c r="AJ313" i="2"/>
  <c r="AF313" i="2"/>
  <c r="AJ453" i="2"/>
  <c r="AF453" i="2"/>
  <c r="AJ488" i="2"/>
  <c r="AF488" i="2"/>
  <c r="AJ400" i="2"/>
  <c r="AF400" i="2"/>
  <c r="AJ818" i="2"/>
  <c r="AF818" i="2"/>
  <c r="AJ780" i="2"/>
  <c r="AF780" i="2"/>
  <c r="AJ117" i="2"/>
  <c r="AF117" i="2"/>
  <c r="AJ382" i="2"/>
  <c r="AF382" i="2"/>
  <c r="AJ601" i="2"/>
  <c r="AF601" i="2"/>
  <c r="AJ467" i="2"/>
  <c r="AF467" i="2"/>
  <c r="AJ525" i="2"/>
  <c r="AF525" i="2"/>
  <c r="AJ353" i="2"/>
  <c r="AF353" i="2"/>
  <c r="AJ646" i="2"/>
  <c r="AF646" i="2"/>
  <c r="AJ603" i="2"/>
  <c r="AF603" i="2"/>
  <c r="AJ434" i="2"/>
  <c r="AF434" i="2"/>
  <c r="AJ248" i="2"/>
  <c r="AF248" i="2"/>
  <c r="AJ673" i="2"/>
  <c r="AF673" i="2"/>
  <c r="AJ439" i="2"/>
  <c r="AF439" i="2"/>
  <c r="AJ696" i="2"/>
  <c r="AF696" i="2"/>
  <c r="AJ579" i="2"/>
  <c r="AF579" i="2"/>
  <c r="AJ669" i="2"/>
  <c r="AF669" i="2"/>
  <c r="AJ593" i="2"/>
  <c r="AF593" i="2"/>
  <c r="AJ172" i="2"/>
  <c r="AF172" i="2"/>
  <c r="AJ334" i="2"/>
  <c r="AF334" i="2"/>
  <c r="AJ645" i="2"/>
  <c r="AF645" i="2"/>
  <c r="AJ568" i="2"/>
  <c r="AF568" i="2"/>
  <c r="AJ770" i="2"/>
  <c r="AF770" i="2"/>
  <c r="AJ130" i="2"/>
  <c r="AF130" i="2"/>
  <c r="AJ155" i="2"/>
  <c r="AF155" i="2"/>
  <c r="AJ259" i="2"/>
  <c r="AF259" i="2"/>
  <c r="AJ475" i="2"/>
  <c r="AF475" i="2"/>
  <c r="AJ202" i="2"/>
  <c r="AF202" i="2"/>
  <c r="AJ667" i="2"/>
  <c r="AF667" i="2"/>
  <c r="AJ621" i="2"/>
  <c r="AF621" i="2"/>
  <c r="AJ291" i="2"/>
  <c r="AF291" i="2"/>
  <c r="AJ487" i="2"/>
  <c r="AF487" i="2"/>
  <c r="AJ792" i="2"/>
  <c r="AF792" i="2"/>
  <c r="AJ806" i="2"/>
  <c r="AF806" i="2"/>
  <c r="AJ800" i="2"/>
  <c r="AF800" i="2"/>
  <c r="AJ681" i="2"/>
  <c r="AF681" i="2"/>
  <c r="AJ196" i="2"/>
  <c r="AF196" i="2"/>
  <c r="AJ541" i="2"/>
  <c r="AF541" i="2"/>
  <c r="AJ802" i="2"/>
  <c r="AF802" i="2"/>
  <c r="AJ431" i="2"/>
  <c r="AF431" i="2"/>
  <c r="AJ725" i="2"/>
  <c r="AF725" i="2"/>
  <c r="AJ217" i="2"/>
  <c r="AF217" i="2"/>
  <c r="AJ151" i="2"/>
  <c r="AF151" i="2"/>
  <c r="AJ265" i="2"/>
  <c r="AF265" i="2"/>
  <c r="AJ261" i="2"/>
  <c r="AF261" i="2"/>
  <c r="AJ422" i="2"/>
  <c r="AF422" i="2"/>
  <c r="AJ397" i="2"/>
  <c r="AF397" i="2"/>
  <c r="AJ551" i="2"/>
  <c r="AF551" i="2"/>
  <c r="AJ273" i="2"/>
  <c r="AF273" i="2"/>
  <c r="AJ329" i="2"/>
  <c r="AF329" i="2"/>
  <c r="AJ561" i="2"/>
  <c r="AF561" i="2"/>
  <c r="AJ327" i="2"/>
  <c r="AF327" i="2"/>
  <c r="AJ707" i="2"/>
  <c r="AF707" i="2"/>
  <c r="AJ753" i="2"/>
  <c r="AF753" i="2"/>
  <c r="AJ710" i="2"/>
  <c r="AF710" i="2"/>
  <c r="AJ102" i="2"/>
  <c r="AF102" i="2"/>
  <c r="AJ103" i="2"/>
  <c r="AF103" i="2"/>
  <c r="AJ337" i="2"/>
  <c r="AF337" i="2"/>
  <c r="AJ543" i="2"/>
  <c r="AF543" i="2"/>
  <c r="AJ786" i="2"/>
  <c r="AF786" i="2"/>
  <c r="AJ697" i="2"/>
  <c r="AF697" i="2"/>
  <c r="AJ794" i="2"/>
  <c r="AF794" i="2"/>
  <c r="AJ232" i="2"/>
  <c r="AF232" i="2"/>
  <c r="AJ374" i="2"/>
  <c r="AF374" i="2"/>
  <c r="AJ572" i="2"/>
  <c r="AF572" i="2"/>
  <c r="AJ464" i="2"/>
  <c r="AF464" i="2"/>
  <c r="AJ371" i="2"/>
  <c r="AF371" i="2"/>
  <c r="AJ727" i="2"/>
  <c r="AF727" i="2"/>
  <c r="AJ279" i="2"/>
  <c r="AF279" i="2"/>
  <c r="AJ135" i="2"/>
  <c r="AF135" i="2"/>
  <c r="AJ446" i="2"/>
  <c r="AF446" i="2"/>
  <c r="AJ108" i="2"/>
  <c r="AF108" i="2"/>
  <c r="AJ706" i="2"/>
  <c r="AF706" i="2"/>
  <c r="AJ404" i="2"/>
  <c r="AF404" i="2"/>
  <c r="AJ571" i="2"/>
  <c r="AF571" i="2"/>
  <c r="AJ298" i="2"/>
  <c r="AF298" i="2"/>
  <c r="AJ790" i="2"/>
  <c r="AF790" i="2"/>
  <c r="AJ686" i="2"/>
  <c r="AF686" i="2"/>
  <c r="AJ287" i="2"/>
  <c r="AF287" i="2"/>
  <c r="AJ218" i="2"/>
  <c r="AF218" i="2"/>
  <c r="AJ450" i="2"/>
  <c r="AF450" i="2"/>
  <c r="AJ347" i="2"/>
  <c r="AF347" i="2"/>
  <c r="AJ256" i="2"/>
  <c r="AF256" i="2"/>
  <c r="AJ514" i="2"/>
  <c r="AF514" i="2"/>
  <c r="AJ451" i="2"/>
  <c r="AF451" i="2"/>
  <c r="AJ782" i="2"/>
  <c r="AF782" i="2"/>
  <c r="AJ771" i="2"/>
  <c r="AF771" i="2"/>
  <c r="AJ748" i="2"/>
  <c r="AF748" i="2"/>
  <c r="AJ55" i="2"/>
  <c r="I56" i="1" s="1"/>
  <c r="AF55" i="2"/>
  <c r="F56" i="1" s="1"/>
  <c r="C54" i="4" s="1"/>
  <c r="AJ18" i="2"/>
  <c r="I19" i="1" s="1"/>
  <c r="AF18" i="2"/>
  <c r="F19" i="1" s="1"/>
  <c r="AJ12" i="2"/>
  <c r="I13" i="1" s="1"/>
  <c r="AF12" i="2"/>
  <c r="AJ11" i="2"/>
  <c r="I12" i="1" s="1"/>
  <c r="AF11" i="2"/>
  <c r="F12" i="1" s="1"/>
  <c r="AJ15" i="2"/>
  <c r="I16" i="1" s="1"/>
  <c r="AF15" i="2"/>
  <c r="F16" i="1" s="1"/>
  <c r="AJ67" i="2"/>
  <c r="I68" i="1" s="1"/>
  <c r="AF67" i="2"/>
  <c r="F68" i="1" s="1"/>
  <c r="C66" i="4" s="1"/>
  <c r="AJ6" i="2"/>
  <c r="I7" i="1" s="1"/>
  <c r="AF6" i="2"/>
  <c r="AJ93" i="2"/>
  <c r="AF93" i="2"/>
  <c r="AJ24" i="2"/>
  <c r="I25" i="1" s="1"/>
  <c r="AF24" i="2"/>
  <c r="AJ53" i="2"/>
  <c r="I54" i="1" s="1"/>
  <c r="AF53" i="2"/>
  <c r="F54" i="1" s="1"/>
  <c r="C52" i="4" s="1"/>
  <c r="AJ38" i="2"/>
  <c r="I39" i="1" s="1"/>
  <c r="AF38" i="2"/>
  <c r="F39" i="1" s="1"/>
  <c r="C37" i="4" s="1"/>
  <c r="AJ29" i="2"/>
  <c r="I30" i="1" s="1"/>
  <c r="AF29" i="2"/>
  <c r="AJ68" i="2"/>
  <c r="I69" i="1" s="1"/>
  <c r="AF68" i="2"/>
  <c r="F69" i="1" s="1"/>
  <c r="C67" i="4" s="1"/>
  <c r="AJ49" i="2"/>
  <c r="I50" i="1" s="1"/>
  <c r="AF49" i="2"/>
  <c r="F50" i="1" s="1"/>
  <c r="C48" i="4" s="1"/>
  <c r="AJ59" i="2"/>
  <c r="I60" i="1" s="1"/>
  <c r="AF59" i="2"/>
  <c r="F60" i="1" s="1"/>
  <c r="C58" i="4" s="1"/>
  <c r="AJ92" i="2"/>
  <c r="AF92" i="2"/>
  <c r="AJ85" i="2"/>
  <c r="AF85" i="2"/>
  <c r="AJ72" i="2"/>
  <c r="I73" i="1" s="1"/>
  <c r="AF72" i="2"/>
  <c r="F73" i="1" s="1"/>
  <c r="C71" i="4" s="1"/>
  <c r="AJ3" i="2"/>
  <c r="I4" i="1" s="1"/>
  <c r="AF3" i="2"/>
  <c r="F4" i="1" s="1"/>
  <c r="AJ91" i="2"/>
  <c r="AF91" i="2"/>
  <c r="AJ56" i="2"/>
  <c r="I57" i="1" s="1"/>
  <c r="AF56" i="2"/>
  <c r="F57" i="1" s="1"/>
  <c r="C55" i="4" s="1"/>
  <c r="AJ21" i="2"/>
  <c r="I22" i="1" s="1"/>
  <c r="AF21" i="2"/>
  <c r="F22" i="1" s="1"/>
  <c r="AJ61" i="2"/>
  <c r="I62" i="1" s="1"/>
  <c r="AF61" i="2"/>
  <c r="F62" i="1" s="1"/>
  <c r="C60" i="4" s="1"/>
  <c r="AJ538" i="2"/>
  <c r="AF538" i="2"/>
  <c r="AJ595" i="2"/>
  <c r="AF595" i="2"/>
  <c r="AJ658" i="2"/>
  <c r="AF658" i="2"/>
  <c r="AJ124" i="2"/>
  <c r="AF124" i="2"/>
  <c r="AJ624" i="2"/>
  <c r="AF624" i="2"/>
  <c r="AJ583" i="2"/>
  <c r="AF583" i="2"/>
  <c r="AJ527" i="2"/>
  <c r="AF527" i="2"/>
  <c r="AJ760" i="2"/>
  <c r="AF760" i="2"/>
  <c r="AJ165" i="2"/>
  <c r="AF165" i="2"/>
  <c r="AJ633" i="2"/>
  <c r="AF633" i="2"/>
  <c r="AJ270" i="2"/>
  <c r="AF270" i="2"/>
  <c r="AJ729" i="2"/>
  <c r="AF729" i="2"/>
  <c r="AJ209" i="2"/>
  <c r="AF209" i="2"/>
  <c r="AJ376" i="2"/>
  <c r="AF376" i="2"/>
  <c r="AJ581" i="2"/>
  <c r="AF581" i="2"/>
  <c r="AJ192" i="2"/>
  <c r="AF192" i="2"/>
  <c r="AJ133" i="2"/>
  <c r="AF133" i="2"/>
  <c r="AJ366" i="2"/>
  <c r="AF366" i="2"/>
  <c r="AJ402" i="2"/>
  <c r="AF402" i="2"/>
  <c r="AJ411" i="2"/>
  <c r="AF411" i="2"/>
  <c r="AJ415" i="2"/>
  <c r="AF415" i="2"/>
  <c r="AJ428" i="2"/>
  <c r="AF428" i="2"/>
  <c r="AJ702" i="2"/>
  <c r="AF702" i="2"/>
  <c r="AJ617" i="2"/>
  <c r="AF617" i="2"/>
  <c r="AJ393" i="2"/>
  <c r="AF393" i="2"/>
  <c r="AJ828" i="2"/>
  <c r="AF828" i="2"/>
  <c r="AJ691" i="2"/>
  <c r="AF691" i="2"/>
  <c r="AJ536" i="2"/>
  <c r="AF536" i="2"/>
  <c r="AJ816" i="2"/>
  <c r="AF816" i="2"/>
  <c r="AJ377" i="2"/>
  <c r="AF377" i="2"/>
  <c r="AJ826" i="2"/>
  <c r="AF826" i="2"/>
  <c r="AJ558" i="2"/>
  <c r="AF558" i="2"/>
  <c r="AJ532" i="2"/>
  <c r="AF532" i="2"/>
  <c r="AJ676" i="2"/>
  <c r="AF676" i="2"/>
  <c r="AJ679" i="2"/>
  <c r="AF679" i="2"/>
  <c r="AJ649" i="2"/>
  <c r="AF649" i="2"/>
  <c r="AJ163" i="2"/>
  <c r="AF163" i="2"/>
  <c r="AJ195" i="2"/>
  <c r="AF195" i="2"/>
  <c r="AJ639" i="2"/>
  <c r="AF639" i="2"/>
  <c r="AJ660" i="2"/>
  <c r="AF660" i="2"/>
  <c r="AJ600" i="2"/>
  <c r="AF600" i="2"/>
  <c r="AJ359" i="2"/>
  <c r="AF359" i="2"/>
  <c r="AJ412" i="2"/>
  <c r="AF412" i="2"/>
  <c r="AJ32" i="2"/>
  <c r="I33" i="1" s="1"/>
  <c r="AF32" i="2"/>
  <c r="AJ84" i="2"/>
  <c r="AF84" i="2"/>
  <c r="AJ34" i="2"/>
  <c r="I35" i="1" s="1"/>
  <c r="AF34" i="2"/>
  <c r="F35" i="1" s="1"/>
  <c r="C33" i="4" s="1"/>
  <c r="AJ41" i="2"/>
  <c r="I42" i="1" s="1"/>
  <c r="AF41" i="2"/>
  <c r="AJ46" i="2"/>
  <c r="I47" i="1" s="1"/>
  <c r="AF46" i="2"/>
  <c r="F47" i="1" s="1"/>
  <c r="C45" i="4" s="1"/>
  <c r="AJ8" i="2"/>
  <c r="I9" i="1" s="1"/>
  <c r="AF8" i="2"/>
  <c r="AJ26" i="2"/>
  <c r="I27" i="1" s="1"/>
  <c r="AF26" i="2"/>
  <c r="F27" i="1" s="1"/>
  <c r="C25" i="4" s="1"/>
  <c r="AJ789" i="2"/>
  <c r="AF789" i="2"/>
  <c r="AJ153" i="2"/>
  <c r="AF153" i="2"/>
  <c r="AJ294" i="2"/>
  <c r="AF294" i="2"/>
  <c r="AJ444" i="2"/>
  <c r="AF444" i="2"/>
  <c r="AJ251" i="2"/>
  <c r="AF251" i="2"/>
  <c r="AJ368" i="2"/>
  <c r="AF368" i="2"/>
  <c r="AJ598" i="2"/>
  <c r="AF598" i="2"/>
  <c r="AJ241" i="2"/>
  <c r="AF241" i="2"/>
  <c r="AJ119" i="2"/>
  <c r="AF119" i="2"/>
  <c r="AJ386" i="2"/>
  <c r="AF386" i="2"/>
  <c r="AJ758" i="2"/>
  <c r="AF758" i="2"/>
  <c r="AJ560" i="2"/>
  <c r="AF560" i="2"/>
  <c r="AJ750" i="2"/>
  <c r="AF750" i="2"/>
  <c r="AJ203" i="2"/>
  <c r="AF203" i="2"/>
  <c r="AJ479" i="2"/>
  <c r="AF479" i="2"/>
  <c r="AJ576" i="2"/>
  <c r="AF576" i="2"/>
  <c r="AJ125" i="2"/>
  <c r="AF125" i="2"/>
  <c r="AJ181" i="2"/>
  <c r="AF181" i="2"/>
  <c r="AJ459" i="2"/>
  <c r="AF459" i="2"/>
  <c r="AJ499" i="2"/>
  <c r="AF499" i="2"/>
  <c r="AJ814" i="2"/>
  <c r="AF814" i="2"/>
  <c r="AJ602" i="2"/>
  <c r="AF602" i="2"/>
  <c r="AJ612" i="2"/>
  <c r="AF612" i="2"/>
  <c r="AJ803" i="2"/>
  <c r="AF803" i="2"/>
  <c r="AJ455" i="2"/>
  <c r="AF455" i="2"/>
  <c r="AJ96" i="2"/>
  <c r="AF96" i="2"/>
  <c r="AJ708" i="2"/>
  <c r="AF708" i="2"/>
  <c r="AJ796" i="2"/>
  <c r="AF796" i="2"/>
  <c r="AJ712" i="2"/>
  <c r="AF712" i="2"/>
  <c r="AJ336" i="2"/>
  <c r="AF336" i="2"/>
  <c r="AJ616" i="2"/>
  <c r="AF616" i="2"/>
  <c r="AJ157" i="2"/>
  <c r="AF157" i="2"/>
  <c r="AJ304" i="2"/>
  <c r="AF304" i="2"/>
  <c r="AJ751" i="2"/>
  <c r="AF751" i="2"/>
  <c r="AJ184" i="2"/>
  <c r="AF184" i="2"/>
  <c r="AJ323" i="2"/>
  <c r="AF323" i="2"/>
  <c r="AJ219" i="2"/>
  <c r="AF219" i="2"/>
  <c r="AJ229" i="2"/>
  <c r="AF229" i="2"/>
  <c r="AJ569" i="2"/>
  <c r="AF569" i="2"/>
  <c r="AJ588" i="2"/>
  <c r="AF588" i="2"/>
  <c r="AJ698" i="2"/>
  <c r="AF698" i="2"/>
  <c r="AJ293" i="2"/>
  <c r="AF293" i="2"/>
  <c r="AJ505" i="2"/>
  <c r="AF505" i="2"/>
  <c r="AJ295" i="2"/>
  <c r="AF295" i="2"/>
  <c r="AJ233" i="2"/>
  <c r="AF233" i="2"/>
  <c r="AJ332" i="2"/>
  <c r="AF332" i="2"/>
  <c r="AJ268" i="2"/>
  <c r="AF268" i="2"/>
  <c r="AJ478" i="2"/>
  <c r="AF478" i="2"/>
  <c r="AJ351" i="2"/>
  <c r="AF351" i="2"/>
  <c r="AJ498" i="2"/>
  <c r="AF498" i="2"/>
  <c r="AJ331" i="2"/>
  <c r="AF331" i="2"/>
  <c r="AJ461" i="2"/>
  <c r="AF461" i="2"/>
  <c r="AJ663" i="2"/>
  <c r="AF663" i="2"/>
  <c r="AJ554" i="2"/>
  <c r="AF554" i="2"/>
  <c r="AJ793" i="2"/>
  <c r="AF793" i="2"/>
  <c r="AJ778" i="2"/>
  <c r="AF778" i="2"/>
  <c r="AJ752" i="2"/>
  <c r="AF752" i="2"/>
  <c r="AJ113" i="2"/>
  <c r="AF113" i="2"/>
  <c r="AJ526" i="2"/>
  <c r="AF526" i="2"/>
  <c r="AJ565" i="2"/>
  <c r="AF565" i="2"/>
  <c r="AJ173" i="2"/>
  <c r="AF173" i="2"/>
  <c r="AJ407" i="2"/>
  <c r="AF407" i="2"/>
  <c r="AJ680" i="2"/>
  <c r="AF680" i="2"/>
  <c r="AJ276" i="2"/>
  <c r="AF276" i="2"/>
  <c r="AJ176" i="2"/>
  <c r="AF176" i="2"/>
  <c r="AJ316" i="2"/>
  <c r="AF316" i="2"/>
  <c r="AJ549" i="2"/>
  <c r="AF549" i="2"/>
  <c r="AJ369" i="2"/>
  <c r="AF369" i="2"/>
  <c r="AJ300" i="2"/>
  <c r="AF300" i="2"/>
  <c r="AJ338" i="2"/>
  <c r="AF338" i="2"/>
  <c r="AJ608" i="2"/>
  <c r="AF608" i="2"/>
  <c r="AJ358" i="2"/>
  <c r="AF358" i="2"/>
  <c r="AJ520" i="2"/>
  <c r="AF520" i="2"/>
  <c r="AJ661" i="2"/>
  <c r="AF661" i="2"/>
  <c r="AJ463" i="2"/>
  <c r="AF463" i="2"/>
  <c r="AJ305" i="2"/>
  <c r="AF305" i="2"/>
  <c r="AJ408" i="2"/>
  <c r="AF408" i="2"/>
  <c r="AJ614" i="2"/>
  <c r="AF614" i="2"/>
  <c r="AJ228" i="2"/>
  <c r="AF228" i="2"/>
  <c r="AJ819" i="2"/>
  <c r="AF819" i="2"/>
  <c r="AJ817" i="2"/>
  <c r="AF817" i="2"/>
  <c r="AJ252" i="2"/>
  <c r="AF252" i="2"/>
  <c r="AJ620" i="2"/>
  <c r="AF620" i="2"/>
  <c r="AJ452" i="2"/>
  <c r="AF452" i="2"/>
  <c r="AJ720" i="2"/>
  <c r="AF720" i="2"/>
  <c r="AJ655" i="2"/>
  <c r="AF655" i="2"/>
  <c r="AJ136" i="2"/>
  <c r="AF136" i="2"/>
  <c r="AJ611" i="2"/>
  <c r="AF611" i="2"/>
  <c r="AJ433" i="2"/>
  <c r="AF433" i="2"/>
  <c r="AJ664" i="2"/>
  <c r="AF664" i="2"/>
  <c r="AJ674" i="2"/>
  <c r="AF674" i="2"/>
  <c r="AJ809" i="2"/>
  <c r="AF809" i="2"/>
  <c r="AJ810" i="2"/>
  <c r="AF810" i="2"/>
  <c r="AJ447" i="2"/>
  <c r="AF447" i="2"/>
  <c r="AJ728" i="2"/>
  <c r="AF728" i="2"/>
  <c r="AJ220" i="2"/>
  <c r="AF220" i="2"/>
  <c r="AJ164" i="2"/>
  <c r="AF164" i="2"/>
  <c r="AJ537" i="2"/>
  <c r="AF537" i="2"/>
  <c r="AJ540" i="2"/>
  <c r="AF540" i="2"/>
  <c r="AJ651" i="2"/>
  <c r="AF651" i="2"/>
  <c r="AJ717" i="2"/>
  <c r="AF717" i="2"/>
  <c r="AJ370" i="2"/>
  <c r="AF370" i="2"/>
  <c r="AJ530" i="2"/>
  <c r="AF530" i="2"/>
  <c r="AJ709" i="2"/>
  <c r="AF709" i="2"/>
  <c r="AJ355" i="2"/>
  <c r="AF355" i="2"/>
  <c r="AJ482" i="2"/>
  <c r="AF482" i="2"/>
  <c r="AJ723" i="2"/>
  <c r="AF723" i="2"/>
  <c r="AJ137" i="2"/>
  <c r="AF137" i="2"/>
  <c r="AJ348" i="2"/>
  <c r="AF348" i="2"/>
  <c r="AJ239" i="2"/>
  <c r="AF239" i="2"/>
  <c r="AJ126" i="2"/>
  <c r="AF126" i="2"/>
  <c r="AJ632" i="2"/>
  <c r="AF632" i="2"/>
  <c r="AJ387" i="2"/>
  <c r="AF387" i="2"/>
  <c r="AJ360" i="2"/>
  <c r="AF360" i="2"/>
  <c r="AJ562" i="2"/>
  <c r="AF562" i="2"/>
  <c r="AJ584" i="2"/>
  <c r="AF584" i="2"/>
  <c r="AJ703" i="2"/>
  <c r="AF703" i="2"/>
  <c r="AJ502" i="2"/>
  <c r="AF502" i="2"/>
  <c r="AJ597" i="2"/>
  <c r="AF597" i="2"/>
  <c r="AJ185" i="2"/>
  <c r="AF185" i="2"/>
  <c r="AJ245" i="2"/>
  <c r="AF245" i="2"/>
  <c r="AJ144" i="2"/>
  <c r="AF144" i="2"/>
  <c r="AJ197" i="2"/>
  <c r="AF197" i="2"/>
  <c r="AJ131" i="2"/>
  <c r="AF131" i="2"/>
  <c r="AJ258" i="2"/>
  <c r="AF258" i="2"/>
  <c r="AJ469" i="2"/>
  <c r="AF469" i="2"/>
  <c r="AJ724" i="2"/>
  <c r="AF724" i="2"/>
  <c r="AJ207" i="2"/>
  <c r="AF207" i="2"/>
  <c r="AJ146" i="2"/>
  <c r="AF146" i="2"/>
  <c r="AJ705" i="2"/>
  <c r="AF705" i="2"/>
  <c r="AJ468" i="2"/>
  <c r="AF468" i="2"/>
  <c r="AJ457" i="2"/>
  <c r="AF457" i="2"/>
  <c r="AJ16" i="2"/>
  <c r="I17" i="1" s="1"/>
  <c r="AF16" i="2"/>
  <c r="F17" i="1" s="1"/>
  <c r="AJ35" i="2"/>
  <c r="I36" i="1" s="1"/>
  <c r="AF35" i="2"/>
  <c r="AJ28" i="2"/>
  <c r="I29" i="1" s="1"/>
  <c r="AF28" i="2"/>
  <c r="F29" i="1" s="1"/>
  <c r="C27" i="4" s="1"/>
  <c r="AJ27" i="2"/>
  <c r="I28" i="1" s="1"/>
  <c r="AF27" i="2"/>
  <c r="AJ79" i="2"/>
  <c r="AF79" i="2"/>
  <c r="AJ23" i="2"/>
  <c r="I24" i="1" s="1"/>
  <c r="AF23" i="2"/>
  <c r="F24" i="1" s="1"/>
  <c r="C22" i="4" s="1"/>
  <c r="AJ70" i="2"/>
  <c r="I71" i="1" s="1"/>
  <c r="AF70" i="2"/>
  <c r="F71" i="1" s="1"/>
  <c r="C69" i="4" s="1"/>
  <c r="AJ30" i="2"/>
  <c r="I31" i="1" s="1"/>
  <c r="AF30" i="2"/>
  <c r="AJ88" i="2"/>
  <c r="AF88" i="2"/>
  <c r="AJ20" i="2"/>
  <c r="I21" i="1" s="1"/>
  <c r="AF20" i="2"/>
  <c r="AJ7" i="2"/>
  <c r="I8" i="1" s="1"/>
  <c r="AF7" i="2"/>
  <c r="AJ40" i="2"/>
  <c r="I41" i="1" s="1"/>
  <c r="AF40" i="2"/>
  <c r="F41" i="1" s="1"/>
  <c r="C39" i="4" s="1"/>
  <c r="AJ65" i="2"/>
  <c r="I66" i="1" s="1"/>
  <c r="AF65" i="2"/>
  <c r="F66" i="1" s="1"/>
  <c r="C64" i="4" s="1"/>
  <c r="AJ39" i="2"/>
  <c r="I40" i="1" s="1"/>
  <c r="AF39" i="2"/>
  <c r="F40" i="1" s="1"/>
  <c r="C38" i="4" s="1"/>
  <c r="AJ14" i="2"/>
  <c r="I15" i="1" s="1"/>
  <c r="AF14" i="2"/>
  <c r="AJ37" i="2"/>
  <c r="I38" i="1" s="1"/>
  <c r="AF37" i="2"/>
  <c r="AJ54" i="2"/>
  <c r="I55" i="1" s="1"/>
  <c r="AF54" i="2"/>
  <c r="F55" i="1" s="1"/>
  <c r="C53" i="4" s="1"/>
  <c r="AJ36" i="2"/>
  <c r="I37" i="1" s="1"/>
  <c r="AF36" i="2"/>
  <c r="AJ42" i="2"/>
  <c r="I43" i="1" s="1"/>
  <c r="AF42" i="2"/>
  <c r="AJ62" i="2"/>
  <c r="I63" i="1" s="1"/>
  <c r="AF62" i="2"/>
  <c r="F63" i="1" s="1"/>
  <c r="C61" i="4" s="1"/>
  <c r="AJ50" i="2"/>
  <c r="I51" i="1" s="1"/>
  <c r="AF50" i="2"/>
  <c r="F51" i="1" s="1"/>
  <c r="C49" i="4" s="1"/>
  <c r="AJ90" i="2"/>
  <c r="AF90" i="2"/>
  <c r="AJ47" i="2"/>
  <c r="I48" i="1" s="1"/>
  <c r="AF47" i="2"/>
  <c r="F48" i="1" s="1"/>
  <c r="C46" i="4" s="1"/>
  <c r="AJ253" i="2"/>
  <c r="AF253" i="2"/>
  <c r="AJ737" i="2"/>
  <c r="AF737" i="2"/>
  <c r="AJ607" i="2"/>
  <c r="AF607" i="2"/>
  <c r="AJ618" i="2"/>
  <c r="AF618" i="2"/>
  <c r="AJ517" i="2"/>
  <c r="AF517" i="2"/>
  <c r="AJ629" i="2"/>
  <c r="AF629" i="2"/>
  <c r="AJ221" i="2"/>
  <c r="AF221" i="2"/>
  <c r="AJ665" i="2"/>
  <c r="AF665" i="2"/>
  <c r="AJ99" i="2"/>
  <c r="AF99" i="2"/>
  <c r="AJ138" i="2"/>
  <c r="AF138" i="2"/>
  <c r="AJ484" i="2"/>
  <c r="AF484" i="2"/>
  <c r="AJ743" i="2"/>
  <c r="AF743" i="2"/>
  <c r="AJ123" i="2"/>
  <c r="AF123" i="2"/>
  <c r="AJ766" i="2"/>
  <c r="AF766" i="2"/>
  <c r="AJ776" i="2"/>
  <c r="AF776" i="2"/>
  <c r="AJ395" i="2"/>
  <c r="AF395" i="2"/>
  <c r="AJ110" i="2"/>
  <c r="AF110" i="2"/>
  <c r="AJ264" i="2"/>
  <c r="AF264" i="2"/>
  <c r="AJ795" i="2"/>
  <c r="AF795" i="2"/>
  <c r="AJ486" i="2"/>
  <c r="AF486" i="2"/>
  <c r="AJ114" i="2"/>
  <c r="AF114" i="2"/>
  <c r="AJ190" i="2"/>
  <c r="AF190" i="2"/>
  <c r="AJ396" i="2"/>
  <c r="AF396" i="2"/>
  <c r="AJ542" i="2"/>
  <c r="AF542" i="2"/>
  <c r="AJ249" i="2"/>
  <c r="AF249" i="2"/>
  <c r="AJ322" i="2"/>
  <c r="AF322" i="2"/>
  <c r="AJ208" i="2"/>
  <c r="AF208" i="2"/>
  <c r="AJ342" i="2"/>
  <c r="AF342" i="2"/>
  <c r="AJ356" i="2"/>
  <c r="AF356" i="2"/>
  <c r="AJ423" i="2"/>
  <c r="AF423" i="2"/>
  <c r="AJ756" i="2"/>
  <c r="AF756" i="2"/>
  <c r="AJ346" i="2"/>
  <c r="AF346" i="2"/>
  <c r="AJ821" i="2"/>
  <c r="AF821" i="2"/>
  <c r="AJ380" i="2"/>
  <c r="AF380" i="2"/>
  <c r="AJ166" i="2"/>
  <c r="AF166" i="2"/>
  <c r="AJ303" i="2"/>
  <c r="AF303" i="2"/>
  <c r="AJ89" i="2"/>
  <c r="AF89" i="2"/>
  <c r="AJ63" i="2"/>
  <c r="I64" i="1" s="1"/>
  <c r="AF63" i="2"/>
  <c r="F64" i="1" s="1"/>
  <c r="C62" i="4" s="1"/>
  <c r="AJ19" i="2"/>
  <c r="I20" i="1" s="1"/>
  <c r="AF19" i="2"/>
  <c r="AJ95" i="2"/>
  <c r="AF95" i="2"/>
  <c r="AJ230" i="2"/>
  <c r="AF230" i="2"/>
  <c r="AJ700" i="2"/>
  <c r="AF700" i="2"/>
  <c r="AJ471" i="2"/>
  <c r="AF471" i="2"/>
  <c r="AJ372" i="2"/>
  <c r="AF372" i="2"/>
  <c r="AJ570" i="2"/>
  <c r="AF570" i="2"/>
  <c r="AJ781" i="2"/>
  <c r="AF781" i="2"/>
  <c r="AJ626" i="2"/>
  <c r="AF626" i="2"/>
  <c r="AJ385" i="2"/>
  <c r="AF385" i="2"/>
  <c r="AJ234" i="2"/>
  <c r="AF234" i="2"/>
  <c r="AJ716" i="2"/>
  <c r="AF716" i="2"/>
  <c r="AJ432" i="2"/>
  <c r="AF432" i="2"/>
  <c r="AJ260" i="2"/>
  <c r="AF260" i="2"/>
  <c r="AJ507" i="2"/>
  <c r="AF507" i="2"/>
  <c r="AJ178" i="2"/>
  <c r="AF178" i="2"/>
  <c r="AJ449" i="2"/>
  <c r="AF449" i="2"/>
  <c r="AJ619" i="2"/>
  <c r="AF619" i="2"/>
  <c r="AJ106" i="2"/>
  <c r="AF106" i="2"/>
  <c r="AJ677" i="2"/>
  <c r="AF677" i="2"/>
  <c r="AJ107" i="2"/>
  <c r="AF107" i="2"/>
  <c r="AJ388" i="2"/>
  <c r="AF388" i="2"/>
  <c r="AJ529" i="2"/>
  <c r="AF529" i="2"/>
  <c r="AJ534" i="2"/>
  <c r="AF534" i="2"/>
  <c r="AJ784" i="2"/>
  <c r="AF784" i="2"/>
  <c r="AJ201" i="2"/>
  <c r="AF201" i="2"/>
  <c r="AJ713" i="2"/>
  <c r="AF713" i="2"/>
  <c r="AJ275" i="2"/>
  <c r="AF275" i="2"/>
  <c r="AJ328" i="2"/>
  <c r="AF328" i="2"/>
  <c r="AJ255" i="2"/>
  <c r="AF255" i="2"/>
  <c r="AJ112" i="2"/>
  <c r="AF112" i="2"/>
  <c r="AJ389" i="2"/>
  <c r="AF389" i="2"/>
  <c r="AJ592" i="2"/>
  <c r="AF592" i="2"/>
  <c r="AJ606" i="2"/>
  <c r="AF606" i="2"/>
  <c r="AJ711" i="2"/>
  <c r="AF711" i="2"/>
  <c r="AJ719" i="2"/>
  <c r="AF719" i="2"/>
  <c r="AJ657" i="2"/>
  <c r="AF657" i="2"/>
  <c r="AJ109" i="2"/>
  <c r="AF109" i="2"/>
  <c r="AJ805" i="2"/>
  <c r="AF805" i="2"/>
  <c r="AJ718" i="2"/>
  <c r="AF718" i="2"/>
  <c r="AJ418" i="2"/>
  <c r="AF418" i="2"/>
  <c r="AJ609" i="2"/>
  <c r="AF609" i="2"/>
  <c r="AJ318" i="2"/>
  <c r="AF318" i="2"/>
  <c r="AJ738" i="2"/>
  <c r="AF738" i="2"/>
  <c r="AJ292" i="2"/>
  <c r="AF292" i="2"/>
  <c r="AJ101" i="2"/>
  <c r="AF101" i="2"/>
  <c r="AJ637" i="2"/>
  <c r="AF637" i="2"/>
  <c r="AJ442" i="2"/>
  <c r="AF442" i="2"/>
  <c r="AJ290" i="2"/>
  <c r="AF290" i="2"/>
  <c r="AJ622" i="2"/>
  <c r="AF622" i="2"/>
  <c r="AJ435" i="2"/>
  <c r="AF435" i="2"/>
  <c r="AJ354" i="2"/>
  <c r="AF354" i="2"/>
  <c r="AJ732" i="2"/>
  <c r="AF732" i="2"/>
  <c r="AJ694" i="2"/>
  <c r="AF694" i="2"/>
  <c r="AJ492" i="2"/>
  <c r="AF492" i="2"/>
  <c r="AJ692" i="2"/>
  <c r="AF692" i="2"/>
  <c r="AJ519" i="2"/>
  <c r="AF519" i="2"/>
  <c r="AJ474" i="2"/>
  <c r="AF474" i="2"/>
  <c r="AJ438" i="2"/>
  <c r="AF438" i="2"/>
  <c r="AJ755" i="2"/>
  <c r="AF755" i="2"/>
  <c r="AJ586" i="2"/>
  <c r="AF586" i="2"/>
  <c r="AJ122" i="2"/>
  <c r="AF122" i="2"/>
  <c r="AJ553" i="2"/>
  <c r="AF553" i="2"/>
  <c r="AJ762" i="2"/>
  <c r="AF762" i="2"/>
  <c r="AJ419" i="2"/>
  <c r="AF419" i="2"/>
  <c r="AJ587" i="2"/>
  <c r="AF587" i="2"/>
  <c r="AJ644" i="2"/>
  <c r="AF644" i="2"/>
  <c r="AJ306" i="2"/>
  <c r="AF306" i="2"/>
  <c r="AJ156" i="2"/>
  <c r="AF156" i="2"/>
  <c r="AJ274" i="2"/>
  <c r="AF274" i="2"/>
  <c r="AJ314" i="2"/>
  <c r="AF314" i="2"/>
  <c r="AJ282" i="2"/>
  <c r="AF282" i="2"/>
  <c r="AJ183" i="2"/>
  <c r="AF183" i="2"/>
  <c r="AJ500" i="2"/>
  <c r="AF500" i="2"/>
  <c r="AJ733" i="2"/>
  <c r="AF733" i="2"/>
  <c r="AJ326" i="2"/>
  <c r="AF326" i="2"/>
  <c r="AJ722" i="2"/>
  <c r="AF722" i="2"/>
  <c r="AJ523" i="2"/>
  <c r="AF523" i="2"/>
  <c r="AJ573" i="2"/>
  <c r="AF573" i="2"/>
  <c r="AJ456" i="2"/>
  <c r="AF456" i="2"/>
  <c r="AJ277" i="2"/>
  <c r="AF277" i="2"/>
  <c r="AJ148" i="2"/>
  <c r="AF148" i="2"/>
  <c r="AJ515" i="2"/>
  <c r="AF515" i="2"/>
  <c r="AJ774" i="2"/>
  <c r="AF774" i="2"/>
  <c r="AJ745" i="2"/>
  <c r="AF745" i="2"/>
  <c r="AJ158" i="2"/>
  <c r="AF158" i="2"/>
  <c r="AJ436" i="2"/>
  <c r="AF436" i="2"/>
  <c r="AJ688" i="2"/>
  <c r="AF688" i="2"/>
  <c r="AJ777" i="2"/>
  <c r="AF777" i="2"/>
  <c r="AJ301" i="2"/>
  <c r="AF301" i="2"/>
  <c r="AJ465" i="2"/>
  <c r="AF465" i="2"/>
  <c r="AJ740" i="2"/>
  <c r="AF740" i="2"/>
  <c r="AJ769" i="2"/>
  <c r="AF769" i="2"/>
  <c r="AJ132" i="2"/>
  <c r="AF132" i="2"/>
  <c r="AJ238" i="2"/>
  <c r="AF238" i="2"/>
  <c r="AJ361" i="2"/>
  <c r="AF361" i="2"/>
  <c r="AJ161" i="2"/>
  <c r="AF161" i="2"/>
  <c r="AJ466" i="2"/>
  <c r="AF466" i="2"/>
  <c r="AJ105" i="2"/>
  <c r="AF105" i="2"/>
  <c r="AJ496" i="2"/>
  <c r="AF496" i="2"/>
  <c r="AJ642" i="2"/>
  <c r="AF642" i="2"/>
  <c r="AJ546" i="2"/>
  <c r="AF546" i="2"/>
  <c r="AJ531" i="2"/>
  <c r="AF531" i="2"/>
  <c r="AJ589" i="2"/>
  <c r="AF589" i="2"/>
  <c r="AJ613" i="2"/>
  <c r="AF613" i="2"/>
  <c r="AJ200" i="2"/>
  <c r="AF200" i="2"/>
  <c r="AJ330" i="2"/>
  <c r="AF330" i="2"/>
  <c r="AJ759" i="2"/>
  <c r="AF759" i="2"/>
  <c r="AJ741" i="2"/>
  <c r="AF741" i="2"/>
  <c r="AJ226" i="2"/>
  <c r="AF226" i="2"/>
  <c r="AJ352" i="2"/>
  <c r="AF352" i="2"/>
  <c r="AJ521" i="2"/>
  <c r="AF521" i="2"/>
  <c r="AJ349" i="2"/>
  <c r="AF349" i="2"/>
  <c r="AJ555" i="2"/>
  <c r="AF555" i="2"/>
  <c r="AJ765" i="2"/>
  <c r="AF765" i="2"/>
  <c r="AJ211" i="2"/>
  <c r="AF211" i="2"/>
  <c r="AJ121" i="2"/>
  <c r="AF121" i="2"/>
  <c r="AJ490" i="2"/>
  <c r="AF490" i="2"/>
  <c r="AJ791" i="2"/>
  <c r="AF791" i="2"/>
  <c r="AJ128" i="2"/>
  <c r="AF128" i="2"/>
  <c r="AJ215" i="2"/>
  <c r="AF215" i="2"/>
  <c r="AJ247" i="2"/>
  <c r="AF247" i="2"/>
  <c r="AJ189" i="2"/>
  <c r="AF189" i="2"/>
  <c r="AJ381" i="2"/>
  <c r="AF381" i="2"/>
  <c r="AJ367" i="2"/>
  <c r="AF367" i="2"/>
  <c r="AJ308" i="2"/>
  <c r="AF308" i="2"/>
  <c r="AJ458" i="2"/>
  <c r="AF458" i="2"/>
  <c r="AJ116" i="2"/>
  <c r="AF116" i="2"/>
  <c r="AJ757" i="2"/>
  <c r="AF757" i="2"/>
  <c r="AJ684" i="2"/>
  <c r="AF684" i="2"/>
  <c r="AJ623" i="2"/>
  <c r="AF623" i="2"/>
  <c r="AJ320" i="2"/>
  <c r="AF320" i="2"/>
  <c r="AJ808" i="2"/>
  <c r="AF808" i="2"/>
  <c r="AJ139" i="2"/>
  <c r="AF139" i="2"/>
  <c r="AJ522" i="2"/>
  <c r="AF522" i="2"/>
  <c r="AJ399" i="2"/>
  <c r="AF399" i="2"/>
  <c r="AJ591" i="2"/>
  <c r="AF591" i="2"/>
  <c r="AJ599" i="2"/>
  <c r="AF599" i="2"/>
  <c r="AJ509" i="2"/>
  <c r="AF509" i="2"/>
  <c r="AJ693" i="2"/>
  <c r="AF693" i="2"/>
  <c r="AJ662" i="2"/>
  <c r="AF662" i="2"/>
  <c r="AJ823" i="2"/>
  <c r="AF823" i="2"/>
  <c r="AJ797" i="2"/>
  <c r="AF797" i="2"/>
  <c r="AJ296" i="2"/>
  <c r="AF296" i="2"/>
  <c r="AJ491" i="2"/>
  <c r="AF491" i="2"/>
  <c r="AJ528" i="2"/>
  <c r="AF528" i="2"/>
  <c r="AJ683" i="2"/>
  <c r="AF683" i="2"/>
  <c r="AJ714" i="2"/>
  <c r="AF714" i="2"/>
  <c r="AJ188" i="2"/>
  <c r="AF188" i="2"/>
  <c r="AJ379" i="2"/>
  <c r="AF379" i="2"/>
  <c r="AJ605" i="2"/>
  <c r="AF605" i="2"/>
  <c r="AJ286" i="2"/>
  <c r="AF286" i="2"/>
  <c r="AJ115" i="2"/>
  <c r="AF115" i="2"/>
  <c r="AJ262" i="2"/>
  <c r="AF262" i="2"/>
  <c r="AJ100" i="2"/>
  <c r="AF100" i="2"/>
  <c r="AJ324" i="2"/>
  <c r="AF324" i="2"/>
  <c r="AJ357" i="2"/>
  <c r="AF357" i="2"/>
  <c r="AJ405" i="2"/>
  <c r="AF405" i="2"/>
  <c r="AJ481" i="2"/>
  <c r="AF481" i="2"/>
  <c r="AJ267" i="2"/>
  <c r="AF267" i="2"/>
  <c r="AJ682" i="2"/>
  <c r="AF682" i="2"/>
  <c r="AJ721" i="2"/>
  <c r="AF721" i="2"/>
  <c r="AJ362" i="2"/>
  <c r="AF362" i="2"/>
  <c r="AJ590" i="2"/>
  <c r="AF590" i="2"/>
  <c r="AJ775" i="2"/>
  <c r="AF775" i="2"/>
  <c r="AJ341" i="2"/>
  <c r="AF341" i="2"/>
  <c r="AJ564" i="2"/>
  <c r="AF564" i="2"/>
  <c r="AJ647" i="2"/>
  <c r="AF647" i="2"/>
  <c r="AJ150" i="2"/>
  <c r="AF150" i="2"/>
  <c r="AJ210" i="2"/>
  <c r="AF210" i="2"/>
  <c r="AJ820" i="2"/>
  <c r="AF820" i="2"/>
  <c r="AJ191" i="2"/>
  <c r="AF191" i="2"/>
  <c r="AJ610" i="2"/>
  <c r="AF610" i="2"/>
  <c r="AJ271" i="2"/>
  <c r="AF271" i="2"/>
  <c r="AJ563" i="2"/>
  <c r="AF563" i="2"/>
  <c r="AJ539" i="2"/>
  <c r="AF539" i="2"/>
  <c r="AJ690" i="2"/>
  <c r="AF690" i="2"/>
  <c r="AJ266" i="2"/>
  <c r="AF266" i="2"/>
  <c r="AJ420" i="2"/>
  <c r="AF420" i="2"/>
  <c r="AJ550" i="2"/>
  <c r="AF550" i="2"/>
  <c r="AJ392" i="2"/>
  <c r="AF392" i="2"/>
  <c r="AJ321" i="2"/>
  <c r="AF321" i="2"/>
  <c r="AJ199" i="2"/>
  <c r="AF199" i="2"/>
  <c r="AJ650" i="2"/>
  <c r="AF650" i="2"/>
  <c r="AJ302" i="2"/>
  <c r="AF302" i="2"/>
  <c r="AJ580" i="2"/>
  <c r="AF580" i="2"/>
  <c r="AJ785" i="2"/>
  <c r="AF785" i="2"/>
  <c r="AJ205" i="2"/>
  <c r="AF205" i="2"/>
  <c r="AJ567" i="2"/>
  <c r="AF567" i="2"/>
  <c r="AJ533" i="2"/>
  <c r="AF533" i="2"/>
  <c r="AJ829" i="2"/>
  <c r="AF829" i="2"/>
  <c r="AJ214" i="2"/>
  <c r="AF214" i="2"/>
  <c r="AJ289" i="2"/>
  <c r="AF289" i="2"/>
  <c r="AJ429" i="2"/>
  <c r="AF429" i="2"/>
  <c r="AJ443" i="2"/>
  <c r="AF443" i="2"/>
  <c r="AJ98" i="2"/>
  <c r="AF98" i="2"/>
  <c r="AJ473" i="2"/>
  <c r="AF473" i="2"/>
  <c r="AJ685" i="2"/>
  <c r="AF685" i="2"/>
  <c r="AJ43" i="2"/>
  <c r="I44" i="1" s="1"/>
  <c r="AF43" i="2"/>
  <c r="AJ17" i="2"/>
  <c r="I18" i="1" s="1"/>
  <c r="AF17" i="2"/>
  <c r="F18" i="1" s="1"/>
  <c r="AJ60" i="2"/>
  <c r="I61" i="1" s="1"/>
  <c r="AF60" i="2"/>
  <c r="F61" i="1" s="1"/>
  <c r="C59" i="4" s="1"/>
  <c r="AJ33" i="2"/>
  <c r="I34" i="1" s="1"/>
  <c r="AF33" i="2"/>
  <c r="AJ77" i="2"/>
  <c r="AF77" i="2"/>
  <c r="AJ58" i="2"/>
  <c r="I59" i="1" s="1"/>
  <c r="AF58" i="2"/>
  <c r="F59" i="1" s="1"/>
  <c r="C57" i="4" s="1"/>
  <c r="AJ244" i="2"/>
  <c r="AF244" i="2"/>
  <c r="AJ104" i="2"/>
  <c r="AF104" i="2"/>
  <c r="AJ134" i="2"/>
  <c r="AF134" i="2"/>
  <c r="AJ582" i="2"/>
  <c r="AF582" i="2"/>
  <c r="AJ162" i="2"/>
  <c r="AF162" i="2"/>
  <c r="AJ493" i="2"/>
  <c r="AF493" i="2"/>
  <c r="AJ654" i="2"/>
  <c r="AF654" i="2"/>
  <c r="AJ145" i="2"/>
  <c r="AF145" i="2"/>
  <c r="AJ497" i="2"/>
  <c r="AF497" i="2"/>
  <c r="AJ421" i="2"/>
  <c r="AF421" i="2"/>
  <c r="AJ704" i="2"/>
  <c r="AF704" i="2"/>
  <c r="AJ668" i="2"/>
  <c r="AF668" i="2"/>
  <c r="AJ672" i="2"/>
  <c r="AF672" i="2"/>
  <c r="AJ424" i="2"/>
  <c r="AF424" i="2"/>
  <c r="AJ430" i="2"/>
  <c r="AF430" i="2"/>
  <c r="AJ409" i="2"/>
  <c r="AF409" i="2"/>
  <c r="AJ485" i="2"/>
  <c r="AF485" i="2"/>
  <c r="AJ825" i="2"/>
  <c r="AF825" i="2"/>
  <c r="AJ425" i="2"/>
  <c r="AF425" i="2"/>
  <c r="AJ596" i="2"/>
  <c r="AF596" i="2"/>
  <c r="AJ476" i="2"/>
  <c r="AF476" i="2"/>
  <c r="AJ250" i="2"/>
  <c r="AF250" i="2"/>
  <c r="AJ236" i="2"/>
  <c r="AF236" i="2"/>
  <c r="AJ141" i="2"/>
  <c r="AF141" i="2"/>
  <c r="AJ350" i="2"/>
  <c r="AF350" i="2"/>
  <c r="AJ285" i="2"/>
  <c r="AF285" i="2"/>
  <c r="AJ281" i="2"/>
  <c r="AF281" i="2"/>
  <c r="AJ557" i="2"/>
  <c r="AF557" i="2"/>
  <c r="AJ272" i="2"/>
  <c r="AF272" i="2"/>
  <c r="AJ401" i="2"/>
  <c r="AF401" i="2"/>
  <c r="AJ231" i="2"/>
  <c r="AF231" i="2"/>
  <c r="AJ312" i="2"/>
  <c r="AF312" i="2"/>
  <c r="AJ142" i="2"/>
  <c r="AF142" i="2"/>
  <c r="AJ154" i="2"/>
  <c r="AF154" i="2"/>
  <c r="AJ559" i="2"/>
  <c r="AF559" i="2"/>
  <c r="AJ641" i="2"/>
  <c r="AF641" i="2"/>
  <c r="AJ174" i="2"/>
  <c r="AF174" i="2"/>
  <c r="AJ689" i="2"/>
  <c r="AF689" i="2"/>
  <c r="AJ787" i="2"/>
  <c r="AF787" i="2"/>
  <c r="AJ284" i="2"/>
  <c r="AF284" i="2"/>
  <c r="AJ149" i="2"/>
  <c r="AF149" i="2"/>
  <c r="AJ319" i="2"/>
  <c r="AF319" i="2"/>
  <c r="AJ635" i="2"/>
  <c r="AF635" i="2"/>
  <c r="AJ615" i="2"/>
  <c r="AF615" i="2"/>
  <c r="AJ513" i="2"/>
  <c r="AF513" i="2"/>
  <c r="AJ566" i="2"/>
  <c r="AF566" i="2"/>
  <c r="AJ152" i="2"/>
  <c r="AF152" i="2"/>
  <c r="AJ159" i="2"/>
  <c r="AF159" i="2"/>
  <c r="AJ193" i="2"/>
  <c r="AF193" i="2"/>
  <c r="AJ394" i="2"/>
  <c r="AF394" i="2"/>
  <c r="AJ299" i="2"/>
  <c r="AF299" i="2"/>
  <c r="AJ454" i="2"/>
  <c r="AF454" i="2"/>
  <c r="AJ269" i="2"/>
  <c r="AF269" i="2"/>
  <c r="AJ511" i="2"/>
  <c r="AF511" i="2"/>
  <c r="AJ715" i="2"/>
  <c r="AF715" i="2"/>
  <c r="AJ807" i="2"/>
  <c r="AF807" i="2"/>
  <c r="AJ472" i="2"/>
  <c r="AF472" i="2"/>
  <c r="AJ749" i="2"/>
  <c r="AF749" i="2"/>
  <c r="AJ556" i="2"/>
  <c r="AF556" i="2"/>
  <c r="AJ288" i="2"/>
  <c r="AF288" i="2"/>
  <c r="AJ670" i="2"/>
  <c r="AF670" i="2"/>
  <c r="AJ625" i="2"/>
  <c r="AF625" i="2"/>
  <c r="AJ504" i="2"/>
  <c r="AF504" i="2"/>
  <c r="AJ604" i="2"/>
  <c r="AF604" i="2"/>
  <c r="AJ204" i="2"/>
  <c r="AF204" i="2"/>
  <c r="AJ263" i="2"/>
  <c r="AF263" i="2"/>
  <c r="AJ333" i="2"/>
  <c r="AF333" i="2"/>
  <c r="AJ462" i="2"/>
  <c r="AF462" i="2"/>
  <c r="AJ652" i="2"/>
  <c r="AF652" i="2"/>
  <c r="AJ742" i="2"/>
  <c r="AF742" i="2"/>
  <c r="AJ503" i="2"/>
  <c r="AF503" i="2"/>
  <c r="AJ483" i="2"/>
  <c r="AF483" i="2"/>
  <c r="AJ630" i="2"/>
  <c r="AF630" i="2"/>
  <c r="AJ648" i="2"/>
  <c r="AF648" i="2"/>
  <c r="AJ735" i="2"/>
  <c r="AF735" i="2"/>
  <c r="AJ764" i="2"/>
  <c r="AF764" i="2"/>
  <c r="AJ417" i="2"/>
  <c r="AF417" i="2"/>
  <c r="AJ335" i="2"/>
  <c r="AF335" i="2"/>
  <c r="AJ344" i="2"/>
  <c r="AF344" i="2"/>
  <c r="AJ811" i="2"/>
  <c r="AF811" i="2"/>
  <c r="AJ242" i="2"/>
  <c r="AF242" i="2"/>
  <c r="AJ225" i="2"/>
  <c r="AF225" i="2"/>
  <c r="AJ671" i="2"/>
  <c r="AF671" i="2"/>
  <c r="AJ594" i="2"/>
  <c r="AF594" i="2"/>
  <c r="AJ187" i="2"/>
  <c r="AF187" i="2"/>
  <c r="AJ167" i="2"/>
  <c r="AF167" i="2"/>
  <c r="AJ364" i="2"/>
  <c r="AF364" i="2"/>
  <c r="AJ535" i="2"/>
  <c r="AF535" i="2"/>
  <c r="AJ510" i="2"/>
  <c r="AF510" i="2"/>
  <c r="AJ506" i="2"/>
  <c r="AF506" i="2"/>
  <c r="AJ788" i="2"/>
  <c r="AF788" i="2"/>
  <c r="AJ643" i="2"/>
  <c r="AF643" i="2"/>
  <c r="AJ297" i="2"/>
  <c r="AF297" i="2"/>
  <c r="AJ701" i="2"/>
  <c r="AF701" i="2"/>
  <c r="AJ118" i="2"/>
  <c r="AF118" i="2"/>
  <c r="AJ198" i="2"/>
  <c r="AF198" i="2"/>
  <c r="AJ343" i="2"/>
  <c r="AF343" i="2"/>
  <c r="AJ441" i="2"/>
  <c r="AF441" i="2"/>
  <c r="AJ398" i="2"/>
  <c r="AF398" i="2"/>
  <c r="AJ695" i="2"/>
  <c r="AF695" i="2"/>
  <c r="AJ628" i="2"/>
  <c r="AF628" i="2"/>
  <c r="AJ129" i="2"/>
  <c r="AF129" i="2"/>
  <c r="AJ309" i="2"/>
  <c r="AF309" i="2"/>
  <c r="AJ120" i="2"/>
  <c r="AF120" i="2"/>
  <c r="AJ378" i="2"/>
  <c r="AF378" i="2"/>
  <c r="AJ512" i="2"/>
  <c r="AF512" i="2"/>
  <c r="AJ804" i="2"/>
  <c r="AF804" i="2"/>
  <c r="AJ545" i="2"/>
  <c r="AF545" i="2"/>
  <c r="AJ813" i="2"/>
  <c r="AF813" i="2"/>
  <c r="AJ448" i="2"/>
  <c r="AF448" i="2"/>
  <c r="AJ659" i="2"/>
  <c r="AF659" i="2"/>
  <c r="AJ640" i="2"/>
  <c r="AF640" i="2"/>
  <c r="AJ243" i="2"/>
  <c r="AF243" i="2"/>
  <c r="AJ763" i="2"/>
  <c r="AF763" i="2"/>
  <c r="AJ177" i="2"/>
  <c r="AF177" i="2"/>
  <c r="AJ254" i="2"/>
  <c r="AF254" i="2"/>
  <c r="AJ384" i="2"/>
  <c r="AF384" i="2"/>
  <c r="AJ375" i="2"/>
  <c r="AF375" i="2"/>
  <c r="AJ222" i="2"/>
  <c r="AF222" i="2"/>
  <c r="AJ168" i="2"/>
  <c r="AF168" i="2"/>
  <c r="AJ822" i="2"/>
  <c r="AF822" i="2"/>
  <c r="AJ772" i="2"/>
  <c r="AF772" i="2"/>
  <c r="AJ699" i="2"/>
  <c r="AF699" i="2"/>
  <c r="AJ631" i="2"/>
  <c r="AF631" i="2"/>
  <c r="AJ22" i="2"/>
  <c r="I23" i="1" s="1"/>
  <c r="AF22" i="2"/>
  <c r="F23" i="1" s="1"/>
  <c r="AJ80" i="2"/>
  <c r="AF80" i="2"/>
  <c r="AJ4" i="2"/>
  <c r="I5" i="1" s="1"/>
  <c r="AF4" i="2"/>
  <c r="F5" i="1" s="1"/>
  <c r="AJ45" i="2"/>
  <c r="I46" i="1" s="1"/>
  <c r="AF45" i="2"/>
  <c r="F46" i="1" s="1"/>
  <c r="C44" i="4" s="1"/>
  <c r="AJ51" i="2"/>
  <c r="I52" i="1" s="1"/>
  <c r="AF51" i="2"/>
  <c r="F52" i="1" s="1"/>
  <c r="C50" i="4" s="1"/>
  <c r="AJ57" i="2"/>
  <c r="I58" i="1" s="1"/>
  <c r="AF57" i="2"/>
  <c r="F58" i="1" s="1"/>
  <c r="C56" i="4" s="1"/>
  <c r="AJ87" i="2"/>
  <c r="AF87" i="2"/>
  <c r="AJ74" i="2"/>
  <c r="AF74" i="2"/>
  <c r="AJ94" i="2"/>
  <c r="AF94" i="2"/>
  <c r="AJ13" i="2"/>
  <c r="I14" i="1" s="1"/>
  <c r="AF13" i="2"/>
  <c r="F14" i="1" s="1"/>
  <c r="AJ76" i="2"/>
  <c r="AF76" i="2"/>
  <c r="AJ71" i="2"/>
  <c r="I72" i="1" s="1"/>
  <c r="AF71" i="2"/>
  <c r="F72" i="1" s="1"/>
  <c r="C70" i="4" s="1"/>
  <c r="AJ25" i="2"/>
  <c r="I26" i="1" s="1"/>
  <c r="AF25" i="2"/>
  <c r="F26" i="1" s="1"/>
  <c r="C24" i="4" s="1"/>
  <c r="AJ48" i="2"/>
  <c r="I49" i="1" s="1"/>
  <c r="AF48" i="2"/>
  <c r="F49" i="1" s="1"/>
  <c r="C47" i="4" s="1"/>
  <c r="AJ2" i="2"/>
  <c r="I3" i="1" s="1"/>
  <c r="AJ78" i="2"/>
  <c r="AF78" i="2"/>
  <c r="AJ83" i="2"/>
  <c r="AF83" i="2"/>
  <c r="AJ52" i="2"/>
  <c r="I53" i="1" s="1"/>
  <c r="AF52" i="2"/>
  <c r="F53" i="1" s="1"/>
  <c r="C51" i="4" s="1"/>
  <c r="AJ5" i="2"/>
  <c r="I6" i="1" s="1"/>
  <c r="AF5" i="2"/>
  <c r="F6" i="1" s="1"/>
  <c r="AJ44" i="2"/>
  <c r="I45" i="1" s="1"/>
  <c r="AF44" i="2"/>
  <c r="F45" i="1" s="1"/>
  <c r="C43" i="4" s="1"/>
  <c r="AJ31" i="2"/>
  <c r="I32" i="1" s="1"/>
  <c r="AF31" i="2"/>
  <c r="AJ66" i="2"/>
  <c r="I67" i="1" s="1"/>
  <c r="AF66" i="2"/>
  <c r="F67" i="1" s="1"/>
  <c r="C65" i="4" s="1"/>
  <c r="AJ10" i="2"/>
  <c r="I11" i="1" s="1"/>
  <c r="AF10" i="2"/>
  <c r="F11" i="1" s="1"/>
  <c r="AJ9" i="2"/>
  <c r="I10" i="1" s="1"/>
  <c r="AF9" i="2"/>
  <c r="F10" i="1" s="1"/>
  <c r="F44" i="1" l="1"/>
  <c r="C42" i="4" s="1"/>
  <c r="F20" i="1"/>
  <c r="C18" i="4" s="1"/>
  <c r="F15" i="1"/>
  <c r="C13" i="4" s="1"/>
  <c r="F21" i="1"/>
  <c r="C19" i="4" s="1"/>
  <c r="F13" i="1"/>
  <c r="C11" i="4" s="1"/>
  <c r="F8" i="1"/>
  <c r="C6" i="4" s="1"/>
  <c r="F9" i="1"/>
  <c r="C7" i="4" s="1"/>
  <c r="F7" i="1"/>
  <c r="C5" i="4" s="1"/>
  <c r="C12" i="4"/>
  <c r="C21" i="4"/>
  <c r="F34" i="1"/>
  <c r="C32" i="4" s="1"/>
  <c r="C16" i="4"/>
  <c r="F43" i="1"/>
  <c r="C41" i="4" s="1"/>
  <c r="F37" i="1"/>
  <c r="C35" i="4" s="1"/>
  <c r="F38" i="1"/>
  <c r="C36" i="4" s="1"/>
  <c r="F31" i="1"/>
  <c r="C29" i="4" s="1"/>
  <c r="F28" i="1"/>
  <c r="C26" i="4" s="1"/>
  <c r="F36" i="1"/>
  <c r="C34" i="4" s="1"/>
  <c r="C15" i="4"/>
  <c r="F42" i="1"/>
  <c r="C40" i="4" s="1"/>
  <c r="F33" i="1"/>
  <c r="C31" i="4" s="1"/>
  <c r="C20" i="4"/>
  <c r="F30" i="1"/>
  <c r="C28" i="4" s="1"/>
  <c r="F25" i="1"/>
  <c r="C23" i="4" s="1"/>
  <c r="C14" i="4"/>
  <c r="C10" i="4"/>
  <c r="C17" i="4"/>
  <c r="C8" i="4"/>
  <c r="C9" i="4"/>
  <c r="F32" i="1"/>
  <c r="C30" i="4" s="1"/>
  <c r="C2" i="4"/>
  <c r="C3" i="4"/>
  <c r="C4" i="4"/>
</calcChain>
</file>

<file path=xl/sharedStrings.xml><?xml version="1.0" encoding="utf-8"?>
<sst xmlns="http://schemas.openxmlformats.org/spreadsheetml/2006/main" count="199" uniqueCount="181">
  <si>
    <t>DateTimeEvent TypeTagCategory</t>
  </si>
  <si>
    <t>Channel</t>
  </si>
  <si>
    <t xml:space="preserve"> Times</t>
  </si>
  <si>
    <t>Seizure Duration</t>
  </si>
  <si>
    <t>Seizure Type</t>
  </si>
  <si>
    <t>Time</t>
  </si>
  <si>
    <t>Seizure End (1)</t>
  </si>
  <si>
    <t>Channel1 Times</t>
  </si>
  <si>
    <t>Channel 1 Seizure End</t>
  </si>
  <si>
    <t>Channel 1:Times</t>
  </si>
  <si>
    <t>Rank Data</t>
  </si>
  <si>
    <t>Channels Edited</t>
  </si>
  <si>
    <t>Match Data</t>
  </si>
  <si>
    <t>Channels Actual</t>
  </si>
  <si>
    <t>Seizure Start  (0)</t>
  </si>
  <si>
    <t>Duration Between Seizure</t>
  </si>
  <si>
    <t>Time Edited</t>
  </si>
  <si>
    <t>Start (0)?</t>
  </si>
  <si>
    <t>Duration between Seizures</t>
  </si>
  <si>
    <t>Document Created by Richard Balson 12/02/2013</t>
  </si>
  <si>
    <t>Seizure Duration Final</t>
  </si>
  <si>
    <t>Duration between seizure Final</t>
  </si>
  <si>
    <t>Seizure duration match</t>
  </si>
  <si>
    <t>Seizure duration sort</t>
  </si>
  <si>
    <t>Seizure Duration Rank</t>
  </si>
  <si>
    <t>Seizure Channel</t>
  </si>
  <si>
    <t>Duratiopn between seizure match</t>
  </si>
  <si>
    <t>Table of results final</t>
  </si>
  <si>
    <t>Duration between seizures</t>
  </si>
  <si>
    <t>Seizure Start time</t>
  </si>
  <si>
    <t>Seizure End Time</t>
  </si>
  <si>
    <t>Seizure Start Time</t>
  </si>
  <si>
    <t>Raccine Scale</t>
  </si>
  <si>
    <t>Raccine Sorted</t>
  </si>
  <si>
    <t>AM/PM</t>
  </si>
  <si>
    <t>AM/PM Sorted</t>
  </si>
  <si>
    <t>19/01/20136:07:20 PMAnnotationconvulsive seizure R2 start Ch1 Other</t>
  </si>
  <si>
    <t>19/01/20136:08:59 PMAnnotationconvulsive seizure R2 end Ch1 Other</t>
  </si>
  <si>
    <t>19/01/20136:21:30 PMAnnotationconvulsive seizure R2 start Ch1 Patient actions</t>
  </si>
  <si>
    <t>19/01/20136:23:48 PMAnnotationconvulsive seizure R2 end Ch1 Patient actions</t>
  </si>
  <si>
    <t>19/01/20136:44:58 PMAnnotationconvulsive seizure R2 start Ch1 Patient actions</t>
  </si>
  <si>
    <t>19/01/20136:46:29 PMAnnotationconvulsive seizure R2 end Ch1 Patient actions</t>
  </si>
  <si>
    <t>19/01/20136:54:41 PMAnnotationnon convulsive seizure start Ch1 Patient actions</t>
  </si>
  <si>
    <t>19/01/20136:55:08 PMAnnotationnon convulsive seizure end Ch1 Patient actions</t>
  </si>
  <si>
    <t>19/01/20136:56:06 PMAnnotationconvulsive seizure R2 start Ch1 Patient actions</t>
  </si>
  <si>
    <t>19/01/20136:57:18 PMAnnotationconvulsive seizure R2 end Ch1 Patient actions</t>
  </si>
  <si>
    <t>19/01/20137:15:10 PMAnnotationconvulsive seizure R2 start Ch2 Patient actions</t>
  </si>
  <si>
    <t>19/01/20137:15:48 PMAnnotationconvulsive seizure R2 end Ch2 Patient actions</t>
  </si>
  <si>
    <t>19/01/20137:16:00 PMAnnotationconvulsive seizure R2 start Ch1 Patient actions</t>
  </si>
  <si>
    <t>19/01/20137:18:33 PMAnnotationconvulsive seizure R2 end Ch1 Patient actions</t>
  </si>
  <si>
    <t>19/01/20137:25:47 PMAnnotationnon convulsive seizure start Ch1 Patient actions</t>
  </si>
  <si>
    <t>19/01/20137:26:09 PMAnnotationnon convulsive seizure end Ch1 Patient actions</t>
  </si>
  <si>
    <t>19/01/20137:35:08 PMAnnotationconvulsive seizure R2 start Ch1 Patient actions</t>
  </si>
  <si>
    <t>19/01/20137:35:37 PMAnnotationconvulsive seizure R2 end Ch1 Patient actions</t>
  </si>
  <si>
    <t>19/01/20137:37:01 PMAnnotationconvulsive seizure R2 start Ch1 Patient actions</t>
  </si>
  <si>
    <t>19/01/20137:38:14 PMAnnotationconvulsive seizure R2 end Ch1 Patient actions</t>
  </si>
  <si>
    <t>19/01/20137:38:41 PMAnnotationconvulsive seizure R2 start Ch1 Patient actions</t>
  </si>
  <si>
    <t>19/01/20137:41:31 PMAnnotationconvulsive seizure R2 end Ch1 Patient actions</t>
  </si>
  <si>
    <t>19/01/20138:14:56 PMAnnotationconvulsive seizure R2 start Ch1 Patient actions</t>
  </si>
  <si>
    <t>19/01/20138:19:09 PMAnnotationconvulsive seizure R2 end Ch1 Patient actions</t>
  </si>
  <si>
    <t>19/01/20138:21:59 PMAnnotationconvulsive seizure R2 start Ch2Patient actions</t>
  </si>
  <si>
    <t>19/01/20138:22:31 PMAnnotationconvulsive seizure R2 end Ch2Patient actions</t>
  </si>
  <si>
    <t>19/01/20138:29:12 PMAnnotationconvulsive seizure R2 start Ch1Patient actions</t>
  </si>
  <si>
    <t>19/01/20138:29:40 PMAnnotationconvulsive seizure R2 end Ch1Patient actions</t>
  </si>
  <si>
    <t>19/01/20138:45:11 PMAnnotationnon convulsive seizure end Ch1 Patient actions</t>
  </si>
  <si>
    <t>19/01/20138:45:45 PMAnnotationconvulsive seizure R2 start Ch1Patient actions</t>
  </si>
  <si>
    <t>19/01/20138:49:20 PMAnnotationconvulsive seizure R2 end Ch1Patient actions</t>
  </si>
  <si>
    <t>19/01/20139:13:21 PMAnnotationnon convulsive seizure start Ch1 Patient actions</t>
  </si>
  <si>
    <t>19/01/20139:13:46 PMAnnotationnon convulsive seizure end Ch1 Patient actions</t>
  </si>
  <si>
    <t>19/01/20139:14:47 PMAnnotationconvulsive seizure R2 start Ch1Patient actions</t>
  </si>
  <si>
    <t>19/01/20139:17:21 PMAnnotationconvulsive seizure R2 end Ch1Patient actions</t>
  </si>
  <si>
    <t>19/01/20139:17:53 PMAnnotationconvulsive seizure R2 start Ch1Patient actions</t>
  </si>
  <si>
    <t>19/01/20139:19:01 PMAnnotationconvulsive seizure R2 end Ch1Patient actions</t>
  </si>
  <si>
    <t>19/01/20139:39:33 PMAnnotationnon convulsive seizure start Ch1 Patient actions</t>
  </si>
  <si>
    <t>19/01/20139:39:48 PMAnnotationnon convulsive seizure end Ch1 Patient actions</t>
  </si>
  <si>
    <t>19/01/20139:40:33 PMAnnotationconvulsive seizure R2 start Ch1Patient actions</t>
  </si>
  <si>
    <t>19/01/20139:42:09 PMAnnotationconvulsive seizure R2 end Ch1Patient actions</t>
  </si>
  <si>
    <t>19/01/201310:00:23 PMAnnotationnon convulsive seizure start Ch1 Patient actions</t>
  </si>
  <si>
    <t>19/01/201310:00:43 PMAnnotationnon convulsive seizure end Ch1 Patient actions</t>
  </si>
  <si>
    <t>19/01/201310:01:12 PMAnnotationconvulsive seizure R2 start Ch2Patient actions</t>
  </si>
  <si>
    <t>19/01/201310:01:17 PMAnnotationconvulsive seizure R2 start Ch1Patient actions</t>
  </si>
  <si>
    <t>19/01/201310:01:53 PMAnnotationconvulsive seizure R2 end Ch2Patient actions</t>
  </si>
  <si>
    <t>19/01/201310:04:26 PMAnnotationconvulsive seizure R2 end Ch1Patient actions</t>
  </si>
  <si>
    <t>19/01/201310:05:24 PMAnnotationconvulsive seizure R2 start Ch1Patient actions</t>
  </si>
  <si>
    <t>19/01/201310:06:30 PMAnnotationconvulsive seizure R2 end Ch1Patient actions</t>
  </si>
  <si>
    <t>19/01/201310:28:00 PMAnnotationconvulsive seizure R2 start Ch1Patient actions</t>
  </si>
  <si>
    <t>19/01/201310:30:14 PMAnnotationconvulsive seizure R2 end Ch1Patient actions</t>
  </si>
  <si>
    <t>19/01/201310:38:13 PMAnnotationnon convulsive seizure start Ch1 Patient actions</t>
  </si>
  <si>
    <t>19/01/201310:38:36 PMAnnotationnon convulsive seizure end Ch1 Patient actions</t>
  </si>
  <si>
    <t>19/01/201310:58:58 PMAnnotationnon convulsive seizure start Ch1 Patient actions</t>
  </si>
  <si>
    <t>19/01/201310:59:21 PMAnnotationnon convulsive seizure end Ch1 Patient actions</t>
  </si>
  <si>
    <t>19/01/201311:00:29 PMAnnotationconvulsive seizure R2 start Ch1Patient actions</t>
  </si>
  <si>
    <t>19/01/201311:01:47 PMAnnotationconvulsive seizure R2 end Ch1Patient actions</t>
  </si>
  <si>
    <t>19/01/201311:03:20 PMAnnotationconvulsive seizure R2 start Ch1Patient actions</t>
  </si>
  <si>
    <t>19/01/201311:05:31 PMAnnotationconvulsive seizure R2 end Ch1Patient actions</t>
  </si>
  <si>
    <t>19/01/201311:19:44 PMAnnotationnon convulsive seizure start Ch1 Patient actions</t>
  </si>
  <si>
    <t>19/01/201311:19:57 PMAnnotationnon convulsive seizure end Ch1 Patient actions</t>
  </si>
  <si>
    <t>19/01/201311:20:50 PMAnnotationconvulsive seizure R2 start Ch1Patient actions</t>
  </si>
  <si>
    <t>19/01/201311:22:43 PMAnnotationconvulsive seizure R2 end Ch1Patient actions</t>
  </si>
  <si>
    <t>19/01/201311:36:33 PMAnnotationnon convulsive seizure start Ch1 Patient actions</t>
  </si>
  <si>
    <t>19/01/201311:36:55 PMAnnotationnon convulsive seizure end Ch1 Patient actions</t>
  </si>
  <si>
    <t>19/01/201311:38:07 PMAnnotationconvulsive seizure R2 start Ch1Patient actions</t>
  </si>
  <si>
    <t>19/01/201311:41:47 PMAnnotationconvulsive seizure R2 end Ch1Patient actions</t>
  </si>
  <si>
    <t>20/01/201312:05:00 AMAnnotationnon convulsive seizure start Ch1 Patient actions</t>
  </si>
  <si>
    <t>20/01/201312:05:24 AMAnnotationnon convulsive seizure end Ch1 Patient actions</t>
  </si>
  <si>
    <t>20/01/201312:06:47 AMAnnotationconvulsive seizure R2 start Ch1Patient actions</t>
  </si>
  <si>
    <t>20/01/201312:08:13 AMAnnotationconvulsive seizure R2 end  Ch1Patient actions</t>
  </si>
  <si>
    <t>20/01/201312:30:38 AMAnnotationconvulsive seizure R2 start Ch1Patient actions</t>
  </si>
  <si>
    <t>20/01/201312:31:00 AMAnnotationconvulsive seizure R2 end Ch1Patient actions</t>
  </si>
  <si>
    <t>20/01/201312:32:12 AMAnnotationconvulsive seizure R2 start Ch1Patient actions</t>
  </si>
  <si>
    <t>20/01/201312:35:25 AMAnnotationconvulsive seizure R2 end Ch1Patient actions</t>
  </si>
  <si>
    <t>20/01/201312:48:23 AMAnnotationconvulsive seizure R2 start Ch1Patient actions</t>
  </si>
  <si>
    <t>20/01/201312:51:31 AMAnnotationconvulsive seizure R2 end Ch1Patient actions</t>
  </si>
  <si>
    <t>20/01/20131:07:18 AMAnnotationnon convulsive seizure start Ch1 Patient actions</t>
  </si>
  <si>
    <t>20/01/20131:07:39 AMAnnotationnon convulsive seizure end Ch1 Patient actions</t>
  </si>
  <si>
    <t>20/01/20131:08:47 AMAnnotationconvulsive seizure R2 start Ch1Patient actions</t>
  </si>
  <si>
    <t>20/01/20131:11:08 AMAnnotationconvulsive seizure R2 end Ch1Patient actions</t>
  </si>
  <si>
    <t>20/01/20131:23:00 AMAnnotationnon convulsive seizure start Ch1 Patient actions</t>
  </si>
  <si>
    <t>20/01/20131:23:20 AMAnnotationnon convulsive seizure end Ch1 Patient actions</t>
  </si>
  <si>
    <t>20/01/20131:35:30 AMAnnotationconvulsive seizure R2 start Ch1Patient actions</t>
  </si>
  <si>
    <t>20/01/20131:38:36 AMAnnotationconvulsive seizure R2 end Ch1Patient actions</t>
  </si>
  <si>
    <t>20/01/20131:39:33 AMAnnotationconvulsive seizure R2 start Ch2Patient actions</t>
  </si>
  <si>
    <t>20/01/20131:40:16 AMAnnotationconvulsive seizure R2 end Ch2Patient actions</t>
  </si>
  <si>
    <t>20/01/20131:51:53 AMAnnotationnon convulsive seizure start Ch1 Patient actions</t>
  </si>
  <si>
    <t>20/01/20131:52:17 AMAnnotationnon convulsive seizure end Ch1 Patient actions</t>
  </si>
  <si>
    <t>20/01/20131:55:31 AMAnnotationnon convulsive seizure start Ch1Patient actions</t>
  </si>
  <si>
    <t>20/01/20131:56:13 AMAnnotationnon convulsive seizure end Ch1Patient actions</t>
  </si>
  <si>
    <t>20/01/20132:13:45 AMAnnotationnon convulsive seizure start Ch1Patient actions</t>
  </si>
  <si>
    <t>20/01/20132:14:14 AMAnnotationnon convulsive seizure end Ch1Patient actions</t>
  </si>
  <si>
    <t>20/01/20132:15:05 AMAnnotationnon convulsive seizure start Ch1Patient actions</t>
  </si>
  <si>
    <t>20/01/20132:15:59 AMAnnotationnon convulsive seizure end Ch1Patient actions</t>
  </si>
  <si>
    <t>20/01/20132:36:23 AMAnnotationnon convulsive seizure start Ch1Patient actions</t>
  </si>
  <si>
    <t>20/01/20132:37:07 AMAnnotationnon convulsive seizure end Ch1Patient actions</t>
  </si>
  <si>
    <t>20/01/20132:37:57 AMAnnotationnon convulsive seizure start Ch1Patient actions</t>
  </si>
  <si>
    <t>20/01/20132:38:26 AMAnnotationnon convulsive seizure end Ch1Patient actions</t>
  </si>
  <si>
    <t>20/01/20132:49:38 AMAnnotationnon convulsive seizure start Ch1Patient actions</t>
  </si>
  <si>
    <t>20/01/20132:50:00 AMAnnotationnon convulsive seizure end Ch1Patient actions</t>
  </si>
  <si>
    <t>20/01/20132:51:15 AMAnnotationconvulsive seizure R2 start Ch1Patient actions</t>
  </si>
  <si>
    <t>20/01/20132:53:43 AMAnnotationconvulsive seizure R2 end Ch1Patient actions</t>
  </si>
  <si>
    <t>20/01/20132:54:30 AMAnnotationconvulsive seizure R2 start Ch1Patient actions</t>
  </si>
  <si>
    <t>20/01/20132:55:14 AMAnnotationconvulsive seizure R2 end Ch1Patient actions</t>
  </si>
  <si>
    <t>20/01/20133:12:45 AMAnnotationconvulsive seizure R2 start Ch1Patient actions</t>
  </si>
  <si>
    <t>20/01/20133:13:09 AMAnnotationconvulsive seizure R2 end Ch1Patient actions</t>
  </si>
  <si>
    <t>20/01/20133:14:35 AMAnnotationconvulsive seizure R2 start Ch1Patient actions</t>
  </si>
  <si>
    <t>20/01/20133:16:11 AMAnnotationconvulsive seizure R2 end Ch1Patient actions</t>
  </si>
  <si>
    <t>20/01/20133:31:48 AMAnnotationconvulsive seizure R2 start Ch1Patient actions</t>
  </si>
  <si>
    <t>20/01/20133:32:17 AMAnnotationconvulsive seizure R2 end Ch1Patient actions</t>
  </si>
  <si>
    <t>20/01/20133:33:35 AMAnnotationconvulsive seizure R2 start Ch1Patient actions</t>
  </si>
  <si>
    <t>20/01/20133:34:16 AMAnnotationconvulsive seizure R2 end Ch1Patient actions</t>
  </si>
  <si>
    <t>20/01/20133:50:52 AMAnnotationnon convulsive seizure start Ch1Patient actions</t>
  </si>
  <si>
    <t>20/01/20133:51:41 AMAnnotationnon convulsive seizure end Ch1Patient actions</t>
  </si>
  <si>
    <t>20/01/20133:53:10 AMAnnotationnon convulsive seizure end Ch1Patient actions</t>
  </si>
  <si>
    <t>20/01/20134:07:21 AMAnnotationnon convulsive seizure start Ch2Patient actions</t>
  </si>
  <si>
    <t>20/01/20134:07:56 AMAnnotationnon convulsive seizure end Ch2Patient actions</t>
  </si>
  <si>
    <t>20/01/20134:18:25 AMAnnotationnon convulsive seizure start Ch2Patient actions</t>
  </si>
  <si>
    <t>20/01/20134:18:58 AMAnnotationnon convulsive seizure end Ch2Patient actions</t>
  </si>
  <si>
    <t>20/01/20134:23:20 AMAnnotationnon convulsive seizure start Ch1Patient actions</t>
  </si>
  <si>
    <t>20/01/20134:23:45 AMAnnotationnon convulsive seizure end Ch1Patient actions</t>
  </si>
  <si>
    <t>20/01/20134:25:07 AMAnnotationnon convulsive seizure start Ch1Patient actions</t>
  </si>
  <si>
    <t>20/01/20134:26:01 AMAnnotationnon convulsive seizure end Ch1Patient actions</t>
  </si>
  <si>
    <t>20/01/20134:47:20 AMAnnotationnon convulsive seizure start Ch1Patient actions</t>
  </si>
  <si>
    <t>20/01/20134:47:45 AMAnnotationnon convulsive seizure end Ch1Patient actions</t>
  </si>
  <si>
    <t>20/01/20134:49:04 AMAnnotationconvulsive seizure R2 start Ch1Patient actions</t>
  </si>
  <si>
    <t>20/01/20134:49:28 AMAnnotationconvulsive seizure R2 end Ch1Patient actions</t>
  </si>
  <si>
    <t>20/01/20134:58:27 AMAnnotationnon convulsive seizure start Ch1Patient actions</t>
  </si>
  <si>
    <t>20/01/20134:59:05 AMAnnotationnon convulsive seizure end Ch1Patient actions</t>
  </si>
  <si>
    <t>20/01/20134:59:28 AMAnnotationconvulsive seizure R2 start Ch1 Patient actions</t>
  </si>
  <si>
    <t>20/01/20135:00:18 AMAnnotationconvulsive seizure R2 end Ch1 Patient actions</t>
  </si>
  <si>
    <t>20/01/20135:30:26 AMAnnotationconvulsive seizure R2 start Ch1 Patient actions</t>
  </si>
  <si>
    <t>20/01/20135:30:52 AMAnnotationconvulsive seizure R2 end Ch1 Patient actions</t>
  </si>
  <si>
    <t>20/01/20135:32:07 AMAnnotationconvulsive seizure R2 start Ch1 Patient actions</t>
  </si>
  <si>
    <t>20/01/20135:32:31 AMAnnotationconvulsive seizure R2 end Ch1 Patient actions</t>
  </si>
  <si>
    <t>20/01/20135:44:31 AMAnnotationnon convulsive seizure start Ch1Patient actions</t>
  </si>
  <si>
    <t>20/01/20135:45:12 AMAnnotationnon convulsive seizure end Ch1Patient actions</t>
  </si>
  <si>
    <t>20/01/20135:45:30 AMAnnotationconvulsive seizure R2 start Ch1 Patient actions</t>
  </si>
  <si>
    <t>20/01/20135:46:19 AMAnnotationconvulsive seizure R2 end Ch1 Patient actions</t>
  </si>
  <si>
    <t>19/01/20138:44:51 PMAnnotationnon convulsive seizure start Ch1 Patient actions</t>
  </si>
  <si>
    <t>20/01/20131:52:57 AMAnnotationconvulsive seizure R2 start Ch1Patient actions</t>
  </si>
  <si>
    <t>20/01/20131:54:24 AMAnnotationconvulsive seizure R2 end Ch1Patient actions</t>
  </si>
  <si>
    <t>20/01/20133:52:49 AMAnnotationnon convulsive seizure start Ch1Patient actions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</si>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</sst>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4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11111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vertical="center"/>
    </xf>
    <xf numFmtId="2" fontId="0" fillId="0" borderId="0" xfId="0" applyNumberFormat="1"/>
    <xf numFmtId="164" fontId="0" fillId="0" borderId="0" xfId="0" applyNumberForma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2" fontId="7" fillId="0" borderId="0" xfId="0" applyNumberFormat="1" applyFont="1"/>
    <xf numFmtId="0" fontId="2" fillId="3" borderId="0" xfId="2"/>
    <xf numFmtId="0" fontId="1" fillId="2" borderId="0" xfId="1"/>
    <xf numFmtId="0" fontId="0" fillId="0" borderId="0" xfId="0"/>
    <xf numFmtId="0" fontId="4" fillId="0" borderId="0" xfId="0" applyFont="1" applyAlignment="1">
      <alignment vertical="center"/>
    </xf>
    <xf numFmtId="21" fontId="0" fillId="0" borderId="0" xfId="0" applyNumberFormat="1"/>
    <xf numFmtId="0" fontId="0" fillId="4" borderId="0" xfId="0" applyFill="1"/>
  </cellXfs>
  <cellStyles count="3">
    <cellStyle name="Bad" xfId="2" builtinId="27"/>
    <cellStyle name="Good" xfId="1" builtinId="26"/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8"/>
  <sheetViews>
    <sheetView topLeftCell="A37" zoomScale="85" zoomScaleNormal="85" workbookViewId="0">
      <selection activeCell="A66" sqref="A66"/>
    </sheetView>
  </sheetViews>
  <sheetFormatPr defaultRowHeight="14.4" x14ac:dyDescent="0.3"/>
  <cols>
    <col min="1" max="1" width="71.88671875" bestFit="1" customWidth="1"/>
    <col min="2" max="2" width="14.33203125" bestFit="1" customWidth="1"/>
    <col min="3" max="3" width="19.33203125" bestFit="1" customWidth="1"/>
    <col min="4" max="4" width="19.33203125" style="11" customWidth="1"/>
    <col min="5" max="5" width="16.88671875" bestFit="1" customWidth="1"/>
    <col min="6" max="6" width="16.33203125" bestFit="1" customWidth="1"/>
    <col min="7" max="7" width="7.6640625" style="11" bestFit="1" customWidth="1"/>
    <col min="8" max="8" width="15.88671875" bestFit="1" customWidth="1"/>
    <col min="9" max="9" width="25.33203125" bestFit="1" customWidth="1"/>
    <col min="10" max="10" width="22.109375" customWidth="1"/>
    <col min="11" max="11" width="12.6640625" bestFit="1" customWidth="1"/>
    <col min="13" max="13" width="8.33203125" bestFit="1" customWidth="1"/>
    <col min="14" max="14" width="8.109375" bestFit="1" customWidth="1"/>
    <col min="15" max="15" width="9" bestFit="1" customWidth="1"/>
    <col min="16" max="16" width="15.88671875" bestFit="1" customWidth="1"/>
    <col min="17" max="17" width="25.5546875" bestFit="1" customWidth="1"/>
  </cols>
  <sheetData>
    <row r="1" spans="1:17" ht="15" x14ac:dyDescent="0.25">
      <c r="A1" t="s">
        <v>19</v>
      </c>
      <c r="C1" s="4" t="s">
        <v>27</v>
      </c>
      <c r="D1" s="4"/>
      <c r="E1" s="4"/>
      <c r="F1" s="4"/>
      <c r="G1" s="4"/>
    </row>
    <row r="2" spans="1:17" ht="15" x14ac:dyDescent="0.25">
      <c r="A2" s="1" t="s">
        <v>0</v>
      </c>
      <c r="C2" t="s">
        <v>1</v>
      </c>
      <c r="D2" s="11" t="s">
        <v>180</v>
      </c>
      <c r="E2" t="s">
        <v>29</v>
      </c>
      <c r="F2" t="s">
        <v>30</v>
      </c>
      <c r="G2" s="11" t="s">
        <v>34</v>
      </c>
      <c r="H2" s="9" t="s">
        <v>3</v>
      </c>
      <c r="I2" s="10" t="s">
        <v>28</v>
      </c>
      <c r="J2" t="s">
        <v>4</v>
      </c>
      <c r="K2" t="s">
        <v>32</v>
      </c>
      <c r="M2" t="s">
        <v>1</v>
      </c>
      <c r="N2" t="s">
        <v>2</v>
      </c>
      <c r="O2" t="s">
        <v>17</v>
      </c>
      <c r="P2" s="9" t="s">
        <v>3</v>
      </c>
      <c r="Q2" s="10" t="s">
        <v>18</v>
      </c>
    </row>
    <row r="3" spans="1:17" ht="15" x14ac:dyDescent="0.25">
      <c r="A3" s="12" t="s">
        <v>36</v>
      </c>
      <c r="B3" s="2"/>
      <c r="C3" t="str">
        <f>IF(2*(ROW(C3)-2) &lt;= COUNTA($A:$A)-2,Calculations!AC2,"")</f>
        <v>1</v>
      </c>
      <c r="D3" s="11" t="str">
        <f>IF(2*(ROW(D3)-2) &lt;= COUNTA($A:$A)-2,Calculations!AD2,"")</f>
        <v>19</v>
      </c>
      <c r="E3" s="11" t="str">
        <f>IF(2*(ROW(E3)-2) &lt;= COUNTA($A:$A)-2,Calculations!AE2,"")</f>
        <v xml:space="preserve">6:07:20 </v>
      </c>
      <c r="F3" s="11" t="str">
        <f>IF(2*(ROW(F3)-2) &lt;= COUNTA($A:$A)-2,Calculations!AF2,"")</f>
        <v xml:space="preserve">6:08:59 </v>
      </c>
      <c r="G3" s="11" t="str">
        <f>IF(2*(ROW(G3)-2) &lt;= COUNTA($A:$A)-2,Calculations!AG2,"")</f>
        <v>PM</v>
      </c>
      <c r="H3" s="11">
        <f>IF(2*(ROW(H3)-2) &lt;= COUNTA($A:$A)-2,Calculations!AH2,"")</f>
        <v>99</v>
      </c>
      <c r="I3" s="11">
        <f>IF(2*(ROW(I3)-2) &lt;= COUNTA($A:$A)-2,Calculations!AJ2,"")</f>
        <v>751</v>
      </c>
      <c r="J3" s="11" t="str">
        <f>IF(2*(ROW(J3)-2)&lt;COUNTA($A:$A)-2,Calculations!AK2,"")</f>
        <v>Convulsive Seizure</v>
      </c>
      <c r="K3" s="11" t="str">
        <f>IF(2*(ROW(K3)-2) &lt; COUNTA($A:$A)-2,Calculations!AL2,"")</f>
        <v xml:space="preserve">R2 </v>
      </c>
      <c r="M3" t="str">
        <f>Calculations!S2</f>
        <v>1</v>
      </c>
      <c r="N3" t="str">
        <f>Calculations!Q2</f>
        <v xml:space="preserve">6:07:20 </v>
      </c>
      <c r="O3">
        <f>Calculations!T2</f>
        <v>0</v>
      </c>
      <c r="P3" s="9">
        <f>Calculations!U2</f>
        <v>99</v>
      </c>
      <c r="Q3" s="10" t="str">
        <f>Calculations!V2</f>
        <v>Seizure Start</v>
      </c>
    </row>
    <row r="4" spans="1:17" ht="15" x14ac:dyDescent="0.25">
      <c r="A4" s="12" t="s">
        <v>37</v>
      </c>
      <c r="B4" s="2"/>
      <c r="C4" s="11" t="str">
        <f>IF(2*(ROW(C4)-2) &lt;= COUNTA($A:$A)-2,Calculations!AC3,"")</f>
        <v>1</v>
      </c>
      <c r="D4" s="11" t="str">
        <f>IF(2*(ROW(D4)-2) &lt;= COUNTA($A:$A)-2,Calculations!AD3,"")</f>
        <v>19</v>
      </c>
      <c r="E4" s="11" t="str">
        <f>IF(2*(ROW(E4)-2) &lt;= COUNTA($A:$A)-2,Calculations!AE3,"")</f>
        <v xml:space="preserve">6:21:30 </v>
      </c>
      <c r="F4" s="11" t="str">
        <f>IF(2*(ROW(F4)-2) &lt;= COUNTA($A:$A)-2,Calculations!AF3,"")</f>
        <v xml:space="preserve">6:23:48 </v>
      </c>
      <c r="G4" s="11" t="str">
        <f>IF(2*(ROW(G4)-2) &lt;= COUNTA($A:$A)-2,Calculations!AG3,"")</f>
        <v>PM</v>
      </c>
      <c r="H4" s="11">
        <f>IF(2*(ROW(H4)-2) &lt;= COUNTA($A:$A)-2,Calculations!AH3,"")</f>
        <v>138</v>
      </c>
      <c r="I4" s="11">
        <f>IF(2*(ROW(I4)-2) &lt;= COUNTA($A:$A)-2,Calculations!AJ3,"")</f>
        <v>1270</v>
      </c>
      <c r="J4" s="11" t="str">
        <f>IF(2*(ROW(J4)-2)&lt;COUNTA($A:$A)-2,Calculations!AK3,"")</f>
        <v>Convulsive Seizure</v>
      </c>
      <c r="K4" s="11" t="str">
        <f>IF(2*(ROW(K4)-2) &lt; COUNTA($A:$A)-2,Calculations!AL3,"")</f>
        <v xml:space="preserve">R2 </v>
      </c>
      <c r="M4" t="str">
        <f>Calculations!S3</f>
        <v>1</v>
      </c>
      <c r="N4" t="str">
        <f>Calculations!Q3</f>
        <v xml:space="preserve">6:08:59 </v>
      </c>
      <c r="O4">
        <f>Calculations!T3</f>
        <v>1</v>
      </c>
      <c r="P4" s="9" t="str">
        <f>Calculations!U3</f>
        <v>Seizure End</v>
      </c>
      <c r="Q4" s="10">
        <f>Calculations!V3</f>
        <v>751</v>
      </c>
    </row>
    <row r="5" spans="1:17" ht="15" x14ac:dyDescent="0.25">
      <c r="A5" s="12" t="s">
        <v>38</v>
      </c>
      <c r="B5" s="2"/>
      <c r="C5" s="11" t="str">
        <f>IF(2*(ROW(C5)-2) &lt;= COUNTA($A:$A)-2,Calculations!AC4,"")</f>
        <v>1</v>
      </c>
      <c r="D5" s="11" t="str">
        <f>IF(2*(ROW(D5)-2) &lt;= COUNTA($A:$A)-2,Calculations!AD4,"")</f>
        <v>19</v>
      </c>
      <c r="E5" s="11" t="str">
        <f>IF(2*(ROW(E5)-2) &lt;= COUNTA($A:$A)-2,Calculations!AE4,"")</f>
        <v xml:space="preserve">6:44:58 </v>
      </c>
      <c r="F5" s="11" t="str">
        <f>IF(2*(ROW(F5)-2) &lt;= COUNTA($A:$A)-2,Calculations!AF4,"")</f>
        <v xml:space="preserve">6:46:29 </v>
      </c>
      <c r="G5" s="11" t="str">
        <f>IF(2*(ROW(G5)-2) &lt;= COUNTA($A:$A)-2,Calculations!AG4,"")</f>
        <v>PM</v>
      </c>
      <c r="H5" s="11">
        <f>IF(2*(ROW(H5)-2) &lt;= COUNTA($A:$A)-2,Calculations!AH4,"")</f>
        <v>91.000000000003638</v>
      </c>
      <c r="I5" s="11">
        <f>IF(2*(ROW(I5)-2) &lt;= COUNTA($A:$A)-2,Calculations!AJ4,"")</f>
        <v>491.99999999999272</v>
      </c>
      <c r="J5" s="11" t="str">
        <f>IF(2*(ROW(J5)-2)&lt;COUNTA($A:$A)-2,Calculations!AK4,"")</f>
        <v>Convulsive Seizure</v>
      </c>
      <c r="K5" s="11" t="str">
        <f>IF(2*(ROW(K5)-2) &lt; COUNTA($A:$A)-2,Calculations!AL4,"")</f>
        <v xml:space="preserve">R2 </v>
      </c>
      <c r="M5" t="str">
        <f>Calculations!S4</f>
        <v>1</v>
      </c>
      <c r="N5" t="str">
        <f>Calculations!Q4</f>
        <v xml:space="preserve">6:21:30 </v>
      </c>
      <c r="O5">
        <f>Calculations!T4</f>
        <v>0</v>
      </c>
      <c r="P5" s="9">
        <f>Calculations!U4</f>
        <v>138</v>
      </c>
      <c r="Q5" s="10" t="str">
        <f>Calculations!V4</f>
        <v>Seizure Start</v>
      </c>
    </row>
    <row r="6" spans="1:17" ht="15" x14ac:dyDescent="0.25">
      <c r="A6" s="12" t="s">
        <v>39</v>
      </c>
      <c r="B6" s="2"/>
      <c r="C6" s="11" t="str">
        <f>IF(2*(ROW(C6)-2) &lt;= COUNTA($A:$A)-2,Calculations!AC5,"")</f>
        <v>1</v>
      </c>
      <c r="D6" s="11" t="str">
        <f>IF(2*(ROW(D6)-2) &lt;= COUNTA($A:$A)-2,Calculations!AD5,"")</f>
        <v>19</v>
      </c>
      <c r="E6" s="11" t="str">
        <f>IF(2*(ROW(E6)-2) &lt;= COUNTA($A:$A)-2,Calculations!AE5,"")</f>
        <v xml:space="preserve">6:54:41 </v>
      </c>
      <c r="F6" s="11" t="str">
        <f>IF(2*(ROW(F6)-2) &lt;= COUNTA($A:$A)-2,Calculations!AF5,"")</f>
        <v xml:space="preserve">6:55:08 </v>
      </c>
      <c r="G6" s="11" t="str">
        <f>IF(2*(ROW(G6)-2) &lt;= COUNTA($A:$A)-2,Calculations!AG5,"")</f>
        <v>PM</v>
      </c>
      <c r="H6" s="11">
        <f>IF(2*(ROW(H6)-2) &lt;= COUNTA($A:$A)-2,Calculations!AH5,"")</f>
        <v>27.000000000003638</v>
      </c>
      <c r="I6" s="11">
        <f>IF(2*(ROW(I6)-2) &lt;= COUNTA($A:$A)-2,Calculations!AJ5,"")</f>
        <v>58</v>
      </c>
      <c r="J6" s="11" t="str">
        <f>IF(2*(ROW(J6)-2)&lt;COUNTA($A:$A)-2,Calculations!AK5,"")</f>
        <v>Non-convulsive seizure</v>
      </c>
      <c r="K6" s="11" t="str">
        <f>IF(2*(ROW(K6)-2) &lt; COUNTA($A:$A)-2,Calculations!AL5,"")</f>
        <v/>
      </c>
      <c r="M6" t="str">
        <f>Calculations!S5</f>
        <v>1</v>
      </c>
      <c r="N6" t="str">
        <f>Calculations!Q5</f>
        <v xml:space="preserve">6:23:48 </v>
      </c>
      <c r="O6">
        <f>Calculations!T5</f>
        <v>1</v>
      </c>
      <c r="P6" s="9" t="str">
        <f>Calculations!U5</f>
        <v>Seizure End</v>
      </c>
      <c r="Q6" s="10">
        <f>Calculations!V5</f>
        <v>1270</v>
      </c>
    </row>
    <row r="7" spans="1:17" ht="15" x14ac:dyDescent="0.25">
      <c r="A7" s="12" t="s">
        <v>40</v>
      </c>
      <c r="B7" s="2"/>
      <c r="C7" s="11" t="str">
        <f>IF(2*(ROW(C7)-2) &lt;= COUNTA($A:$A)-2,Calculations!AC6,"")</f>
        <v>1</v>
      </c>
      <c r="D7" s="11" t="str">
        <f>IF(2*(ROW(D7)-2) &lt;= COUNTA($A:$A)-2,Calculations!AD6,"")</f>
        <v>19</v>
      </c>
      <c r="E7" s="11" t="str">
        <f>IF(2*(ROW(E7)-2) &lt;= COUNTA($A:$A)-2,Calculations!AE6,"")</f>
        <v xml:space="preserve">6:56:06 </v>
      </c>
      <c r="F7" s="11" t="str">
        <f>IF(2*(ROW(F7)-2) &lt;= COUNTA($A:$A)-2,Calculations!AF6,"")</f>
        <v xml:space="preserve">6:57:18 </v>
      </c>
      <c r="G7" s="11" t="str">
        <f>IF(2*(ROW(G7)-2) &lt;= COUNTA($A:$A)-2,Calculations!AG6,"")</f>
        <v>PM</v>
      </c>
      <c r="H7" s="11">
        <f>IF(2*(ROW(H7)-2) &lt;= COUNTA($A:$A)-2,Calculations!AH6,"")</f>
        <v>72</v>
      </c>
      <c r="I7" s="11">
        <f>IF(2*(ROW(I7)-2) &lt;= COUNTA($A:$A)-2,Calculations!AJ6,"")</f>
        <v>1121.9999999999964</v>
      </c>
      <c r="J7" s="11" t="str">
        <f>IF(2*(ROW(J7)-2)&lt;COUNTA($A:$A)-2,Calculations!AK6,"")</f>
        <v>Convulsive Seizure</v>
      </c>
      <c r="K7" s="11" t="str">
        <f>IF(2*(ROW(K7)-2) &lt; COUNTA($A:$A)-2,Calculations!AL6,"")</f>
        <v xml:space="preserve">R2 </v>
      </c>
      <c r="M7" t="str">
        <f>Calculations!S6</f>
        <v>1</v>
      </c>
      <c r="N7" t="str">
        <f>Calculations!Q6</f>
        <v xml:space="preserve">6:44:58 </v>
      </c>
      <c r="O7">
        <f>Calculations!T6</f>
        <v>0</v>
      </c>
      <c r="P7" s="9">
        <f>Calculations!U6</f>
        <v>91.000000000003638</v>
      </c>
      <c r="Q7" s="10" t="str">
        <f>Calculations!V6</f>
        <v>Seizure Start</v>
      </c>
    </row>
    <row r="8" spans="1:17" ht="15" x14ac:dyDescent="0.25">
      <c r="A8" s="12" t="s">
        <v>41</v>
      </c>
      <c r="B8" s="2"/>
      <c r="C8" s="11" t="str">
        <f>IF(2*(ROW(C8)-2) &lt;= COUNTA($A:$A)-2,Calculations!AC7,"")</f>
        <v>1</v>
      </c>
      <c r="D8" s="11" t="str">
        <f>IF(2*(ROW(D8)-2) &lt;= COUNTA($A:$A)-2,Calculations!AD7,"")</f>
        <v>19</v>
      </c>
      <c r="E8" s="11" t="str">
        <f>IF(2*(ROW(E8)-2) &lt;= COUNTA($A:$A)-2,Calculations!AE7,"")</f>
        <v xml:space="preserve">7:16:00 </v>
      </c>
      <c r="F8" s="11" t="str">
        <f>IF(2*(ROW(F8)-2) &lt;= COUNTA($A:$A)-2,Calculations!AF7,"")</f>
        <v xml:space="preserve">7:18:33 </v>
      </c>
      <c r="G8" s="11" t="str">
        <f>IF(2*(ROW(G8)-2) &lt;= COUNTA($A:$A)-2,Calculations!AG7,"")</f>
        <v>PM</v>
      </c>
      <c r="H8" s="11">
        <f>IF(2*(ROW(H8)-2) &lt;= COUNTA($A:$A)-2,Calculations!AH7,"")</f>
        <v>153.00000000000728</v>
      </c>
      <c r="I8" s="11">
        <f>IF(2*(ROW(I8)-2) &lt;= COUNTA($A:$A)-2,Calculations!AJ7,"")</f>
        <v>433.99999999999272</v>
      </c>
      <c r="J8" s="11" t="str">
        <f>IF(2*(ROW(J8)-2)&lt;COUNTA($A:$A)-2,Calculations!AK7,"")</f>
        <v>Convulsive Seizure</v>
      </c>
      <c r="K8" s="11" t="str">
        <f>IF(2*(ROW(K8)-2) &lt; COUNTA($A:$A)-2,Calculations!AL7,"")</f>
        <v xml:space="preserve">R2 </v>
      </c>
      <c r="M8" t="str">
        <f>Calculations!S7</f>
        <v>1</v>
      </c>
      <c r="N8" t="str">
        <f>Calculations!Q7</f>
        <v xml:space="preserve">6:46:29 </v>
      </c>
      <c r="O8">
        <f>Calculations!T7</f>
        <v>1</v>
      </c>
      <c r="P8" s="9" t="str">
        <f>Calculations!U7</f>
        <v>Seizure End</v>
      </c>
      <c r="Q8" s="10">
        <f>Calculations!V7</f>
        <v>491.99999999999272</v>
      </c>
    </row>
    <row r="9" spans="1:17" ht="15" x14ac:dyDescent="0.25">
      <c r="A9" s="12" t="s">
        <v>42</v>
      </c>
      <c r="B9" s="2"/>
      <c r="C9" s="11" t="str">
        <f>IF(2*(ROW(C9)-2) &lt;= COUNTA($A:$A)-2,Calculations!AC8,"")</f>
        <v>1</v>
      </c>
      <c r="D9" s="11" t="str">
        <f>IF(2*(ROW(D9)-2) &lt;= COUNTA($A:$A)-2,Calculations!AD8,"")</f>
        <v>19</v>
      </c>
      <c r="E9" s="11" t="str">
        <f>IF(2*(ROW(E9)-2) &lt;= COUNTA($A:$A)-2,Calculations!AE8,"")</f>
        <v xml:space="preserve">7:25:47 </v>
      </c>
      <c r="F9" s="11" t="str">
        <f>IF(2*(ROW(F9)-2) &lt;= COUNTA($A:$A)-2,Calculations!AF8,"")</f>
        <v xml:space="preserve">7:26:09 </v>
      </c>
      <c r="G9" s="11" t="str">
        <f>IF(2*(ROW(G9)-2) &lt;= COUNTA($A:$A)-2,Calculations!AG8,"")</f>
        <v>PM</v>
      </c>
      <c r="H9" s="11">
        <f>IF(2*(ROW(H9)-2) &lt;= COUNTA($A:$A)-2,Calculations!AH8,"")</f>
        <v>22.000000000003638</v>
      </c>
      <c r="I9" s="11">
        <f>IF(2*(ROW(I9)-2) &lt;= COUNTA($A:$A)-2,Calculations!AJ8,"")</f>
        <v>538.99999999999636</v>
      </c>
      <c r="J9" s="11" t="str">
        <f>IF(2*(ROW(J9)-2)&lt;COUNTA($A:$A)-2,Calculations!AK8,"")</f>
        <v>Non-convulsive seizure</v>
      </c>
      <c r="K9" s="11" t="str">
        <f>IF(2*(ROW(K9)-2) &lt; COUNTA($A:$A)-2,Calculations!AL8,"")</f>
        <v/>
      </c>
      <c r="M9" t="str">
        <f>Calculations!S8</f>
        <v>1</v>
      </c>
      <c r="N9" t="str">
        <f>Calculations!Q8</f>
        <v xml:space="preserve">6:54:41 </v>
      </c>
      <c r="O9">
        <f>Calculations!T8</f>
        <v>0</v>
      </c>
      <c r="P9" s="9">
        <f>Calculations!U8</f>
        <v>27.000000000003638</v>
      </c>
      <c r="Q9" s="10" t="str">
        <f>Calculations!V8</f>
        <v>Seizure Start</v>
      </c>
    </row>
    <row r="10" spans="1:17" ht="15" x14ac:dyDescent="0.25">
      <c r="A10" s="12" t="s">
        <v>43</v>
      </c>
      <c r="B10" s="2"/>
      <c r="C10" s="11" t="str">
        <f>IF(2*(ROW(C10)-2) &lt;= COUNTA($A:$A)-2,Calculations!AC9,"")</f>
        <v>1</v>
      </c>
      <c r="D10" s="11" t="str">
        <f>IF(2*(ROW(D10)-2) &lt;= COUNTA($A:$A)-2,Calculations!AD9,"")</f>
        <v>19</v>
      </c>
      <c r="E10" s="11" t="str">
        <f>IF(2*(ROW(E10)-2) &lt;= COUNTA($A:$A)-2,Calculations!AE9,"")</f>
        <v xml:space="preserve">7:35:08 </v>
      </c>
      <c r="F10" s="11" t="str">
        <f>IF(2*(ROW(F10)-2) &lt;= COUNTA($A:$A)-2,Calculations!AF9,"")</f>
        <v xml:space="preserve">7:35:37 </v>
      </c>
      <c r="G10" s="11" t="str">
        <f>IF(2*(ROW(G10)-2) &lt;= COUNTA($A:$A)-2,Calculations!AG9,"")</f>
        <v>PM</v>
      </c>
      <c r="H10" s="11">
        <f>IF(2*(ROW(H10)-2) &lt;= COUNTA($A:$A)-2,Calculations!AH9,"")</f>
        <v>29</v>
      </c>
      <c r="I10" s="11">
        <f>IF(2*(ROW(I10)-2) &lt;= COUNTA($A:$A)-2,Calculations!AJ9,"")</f>
        <v>84.000000000003638</v>
      </c>
      <c r="J10" s="11" t="str">
        <f>IF(2*(ROW(J10)-2)&lt;COUNTA($A:$A)-2,Calculations!AK9,"")</f>
        <v>Convulsive Seizure</v>
      </c>
      <c r="K10" s="11" t="str">
        <f>IF(2*(ROW(K10)-2) &lt; COUNTA($A:$A)-2,Calculations!AL9,"")</f>
        <v xml:space="preserve">R2 </v>
      </c>
      <c r="M10" t="str">
        <f>Calculations!S9</f>
        <v>1</v>
      </c>
      <c r="N10" t="str">
        <f>Calculations!Q9</f>
        <v xml:space="preserve">6:55:08 </v>
      </c>
      <c r="O10">
        <f>Calculations!T9</f>
        <v>1</v>
      </c>
      <c r="P10" s="9" t="str">
        <f>Calculations!U9</f>
        <v>Seizure End</v>
      </c>
      <c r="Q10" s="10">
        <f>Calculations!V9</f>
        <v>58</v>
      </c>
    </row>
    <row r="11" spans="1:17" ht="15" x14ac:dyDescent="0.25">
      <c r="A11" s="12" t="s">
        <v>44</v>
      </c>
      <c r="B11" s="2"/>
      <c r="C11" s="11" t="str">
        <f>IF(2*(ROW(C11)-2) &lt;= COUNTA($A:$A)-2,Calculations!AC10,"")</f>
        <v>1</v>
      </c>
      <c r="D11" s="11" t="str">
        <f>IF(2*(ROW(D11)-2) &lt;= COUNTA($A:$A)-2,Calculations!AD10,"")</f>
        <v>19</v>
      </c>
      <c r="E11" s="11" t="str">
        <f>IF(2*(ROW(E11)-2) &lt;= COUNTA($A:$A)-2,Calculations!AE10,"")</f>
        <v xml:space="preserve">7:37:01 </v>
      </c>
      <c r="F11" s="11" t="str">
        <f>IF(2*(ROW(F11)-2) &lt;= COUNTA($A:$A)-2,Calculations!AF10,"")</f>
        <v xml:space="preserve">7:38:14 </v>
      </c>
      <c r="G11" s="11" t="str">
        <f>IF(2*(ROW(G11)-2) &lt;= COUNTA($A:$A)-2,Calculations!AG10,"")</f>
        <v>PM</v>
      </c>
      <c r="H11" s="11">
        <f>IF(2*(ROW(H11)-2) &lt;= COUNTA($A:$A)-2,Calculations!AH10,"")</f>
        <v>73</v>
      </c>
      <c r="I11" s="11">
        <f>IF(2*(ROW(I11)-2) &lt;= COUNTA($A:$A)-2,Calculations!AJ10,"")</f>
        <v>27</v>
      </c>
      <c r="J11" s="11" t="str">
        <f>IF(2*(ROW(J11)-2)&lt;COUNTA($A:$A)-2,Calculations!AK10,"")</f>
        <v>Convulsive Seizure</v>
      </c>
      <c r="K11" s="11" t="str">
        <f>IF(2*(ROW(K11)-2) &lt; COUNTA($A:$A)-2,Calculations!AL10,"")</f>
        <v xml:space="preserve">R2 </v>
      </c>
      <c r="M11" t="str">
        <f>Calculations!S10</f>
        <v>1</v>
      </c>
      <c r="N11" t="str">
        <f>Calculations!Q10</f>
        <v xml:space="preserve">6:56:06 </v>
      </c>
      <c r="O11">
        <f>Calculations!T10</f>
        <v>0</v>
      </c>
      <c r="P11" s="9">
        <f>Calculations!U10</f>
        <v>72</v>
      </c>
      <c r="Q11" s="10" t="str">
        <f>Calculations!V10</f>
        <v>Seizure Start</v>
      </c>
    </row>
    <row r="12" spans="1:17" ht="15" x14ac:dyDescent="0.25">
      <c r="A12" s="12" t="s">
        <v>45</v>
      </c>
      <c r="B12" s="2"/>
      <c r="C12" s="11" t="str">
        <f>IF(2*(ROW(C12)-2) &lt;= COUNTA($A:$A)-2,Calculations!AC11,"")</f>
        <v>1</v>
      </c>
      <c r="D12" s="11" t="str">
        <f>IF(2*(ROW(D12)-2) &lt;= COUNTA($A:$A)-2,Calculations!AD11,"")</f>
        <v>19</v>
      </c>
      <c r="E12" s="11" t="str">
        <f>IF(2*(ROW(E12)-2) &lt;= COUNTA($A:$A)-2,Calculations!AE11,"")</f>
        <v xml:space="preserve">7:38:41 </v>
      </c>
      <c r="F12" s="11" t="str">
        <f>IF(2*(ROW(F12)-2) &lt;= COUNTA($A:$A)-2,Calculations!AF11,"")</f>
        <v xml:space="preserve">7:41:31 </v>
      </c>
      <c r="G12" s="11" t="str">
        <f>IF(2*(ROW(G12)-2) &lt;= COUNTA($A:$A)-2,Calculations!AG11,"")</f>
        <v>PM</v>
      </c>
      <c r="H12" s="11">
        <f>IF(2*(ROW(H12)-2) &lt;= COUNTA($A:$A)-2,Calculations!AH11,"")</f>
        <v>170</v>
      </c>
      <c r="I12" s="11">
        <f>IF(2*(ROW(I12)-2) &lt;= COUNTA($A:$A)-2,Calculations!AJ11,"")</f>
        <v>2005</v>
      </c>
      <c r="J12" s="11" t="str">
        <f>IF(2*(ROW(J12)-2)&lt;COUNTA($A:$A)-2,Calculations!AK11,"")</f>
        <v>Convulsive Seizure</v>
      </c>
      <c r="K12" s="11" t="str">
        <f>IF(2*(ROW(K12)-2) &lt; COUNTA($A:$A)-2,Calculations!AL11,"")</f>
        <v xml:space="preserve">R2 </v>
      </c>
      <c r="M12" t="str">
        <f>Calculations!S11</f>
        <v>1</v>
      </c>
      <c r="N12" t="str">
        <f>Calculations!Q11</f>
        <v xml:space="preserve">6:57:18 </v>
      </c>
      <c r="O12">
        <f>Calculations!T11</f>
        <v>1</v>
      </c>
      <c r="P12" s="9" t="str">
        <f>Calculations!U11</f>
        <v>Seizure End</v>
      </c>
      <c r="Q12" s="10">
        <f>Calculations!V11</f>
        <v>1121.9999999999964</v>
      </c>
    </row>
    <row r="13" spans="1:17" ht="15" x14ac:dyDescent="0.25">
      <c r="A13" s="12" t="s">
        <v>46</v>
      </c>
      <c r="B13" s="2"/>
      <c r="C13" s="11" t="str">
        <f>IF(2*(ROW(C13)-2) &lt;= COUNTA($A:$A)-2,Calculations!AC12,"")</f>
        <v>1</v>
      </c>
      <c r="D13" s="11" t="str">
        <f>IF(2*(ROW(D13)-2) &lt;= COUNTA($A:$A)-2,Calculations!AD12,"")</f>
        <v>19</v>
      </c>
      <c r="E13" s="11" t="str">
        <f>IF(2*(ROW(E13)-2) &lt;= COUNTA($A:$A)-2,Calculations!AE12,"")</f>
        <v xml:space="preserve">8:14:56 </v>
      </c>
      <c r="F13" s="11" t="str">
        <f>IF(2*(ROW(F13)-2) &lt;= COUNTA($A:$A)-2,Calculations!AF12,"")</f>
        <v xml:space="preserve">8:19:09 </v>
      </c>
      <c r="G13" s="11" t="str">
        <f>IF(2*(ROW(G13)-2) &lt;= COUNTA($A:$A)-2,Calculations!AG12,"")</f>
        <v>PM</v>
      </c>
      <c r="H13" s="11">
        <f>IF(2*(ROW(H13)-2) &lt;= COUNTA($A:$A)-2,Calculations!AH12,"")</f>
        <v>253</v>
      </c>
      <c r="I13" s="11">
        <f>IF(2*(ROW(I13)-2) &lt;= COUNTA($A:$A)-2,Calculations!AJ12,"")</f>
        <v>603</v>
      </c>
      <c r="J13" s="11" t="str">
        <f>IF(2*(ROW(J13)-2)&lt;COUNTA($A:$A)-2,Calculations!AK12,"")</f>
        <v>Convulsive Seizure</v>
      </c>
      <c r="K13" s="11" t="str">
        <f>IF(2*(ROW(K13)-2) &lt; COUNTA($A:$A)-2,Calculations!AL12,"")</f>
        <v xml:space="preserve">R2 </v>
      </c>
      <c r="M13" t="str">
        <f>Calculations!S12</f>
        <v>1</v>
      </c>
      <c r="N13" t="str">
        <f>Calculations!Q12</f>
        <v xml:space="preserve">7:16:00 </v>
      </c>
      <c r="O13">
        <f>Calculations!T12</f>
        <v>0</v>
      </c>
      <c r="P13" s="9">
        <f>Calculations!U12</f>
        <v>153.00000000000728</v>
      </c>
      <c r="Q13" s="10" t="str">
        <f>Calculations!V12</f>
        <v>Seizure Start</v>
      </c>
    </row>
    <row r="14" spans="1:17" ht="15" x14ac:dyDescent="0.25">
      <c r="A14" s="12" t="s">
        <v>47</v>
      </c>
      <c r="B14" s="2"/>
      <c r="C14" s="11" t="str">
        <f>IF(2*(ROW(C14)-2) &lt;= COUNTA($A:$A)-2,Calculations!AC13,"")</f>
        <v>1</v>
      </c>
      <c r="D14" s="11" t="str">
        <f>IF(2*(ROW(D14)-2) &lt;= COUNTA($A:$A)-2,Calculations!AD13,"")</f>
        <v>19</v>
      </c>
      <c r="E14" s="11" t="str">
        <f>IF(2*(ROW(E14)-2) &lt;= COUNTA($A:$A)-2,Calculations!AE13,"")</f>
        <v xml:space="preserve">8:29:12 </v>
      </c>
      <c r="F14" s="11" t="str">
        <f>IF(2*(ROW(F14)-2) &lt;= COUNTA($A:$A)-2,Calculations!AF13,"")</f>
        <v xml:space="preserve">8:29:40 </v>
      </c>
      <c r="G14" s="11" t="str">
        <f>IF(2*(ROW(G14)-2) &lt;= COUNTA($A:$A)-2,Calculations!AG13,"")</f>
        <v>PM</v>
      </c>
      <c r="H14" s="11">
        <f>IF(2*(ROW(H14)-2) &lt;= COUNTA($A:$A)-2,Calculations!AH13,"")</f>
        <v>27.999999999996362</v>
      </c>
      <c r="I14" s="11">
        <f>IF(2*(ROW(I14)-2) &lt;= COUNTA($A:$A)-2,Calculations!AJ13,"")</f>
        <v>911.00000000000364</v>
      </c>
      <c r="J14" s="11" t="str">
        <f>IF(2*(ROW(J14)-2)&lt;COUNTA($A:$A)-2,Calculations!AK13,"")</f>
        <v>Convulsive Seizure</v>
      </c>
      <c r="K14" s="11" t="str">
        <f>IF(2*(ROW(K14)-2) &lt; COUNTA($A:$A)-2,Calculations!AL13,"")</f>
        <v xml:space="preserve">R2 </v>
      </c>
      <c r="M14" t="str">
        <f>Calculations!S13</f>
        <v>1</v>
      </c>
      <c r="N14" t="str">
        <f>Calculations!Q13</f>
        <v xml:space="preserve">7:18:33 </v>
      </c>
      <c r="O14">
        <f>Calculations!T13</f>
        <v>1</v>
      </c>
      <c r="P14" s="9" t="str">
        <f>Calculations!U13</f>
        <v>Seizure End</v>
      </c>
      <c r="Q14" s="10">
        <f>Calculations!V13</f>
        <v>433.99999999999272</v>
      </c>
    </row>
    <row r="15" spans="1:17" ht="15" x14ac:dyDescent="0.25">
      <c r="A15" s="12" t="s">
        <v>48</v>
      </c>
      <c r="B15" s="2"/>
      <c r="C15" s="11" t="str">
        <f>IF(2*(ROW(C15)-2) &lt;= COUNTA($A:$A)-2,Calculations!AC14,"")</f>
        <v>1</v>
      </c>
      <c r="D15" s="11" t="str">
        <f>IF(2*(ROW(D15)-2) &lt;= COUNTA($A:$A)-2,Calculations!AD14,"")</f>
        <v>19</v>
      </c>
      <c r="E15" s="11" t="str">
        <f>IF(2*(ROW(E15)-2) &lt;= COUNTA($A:$A)-2,Calculations!AE14,"")</f>
        <v xml:space="preserve">8:44:51 </v>
      </c>
      <c r="F15" s="11" t="str">
        <f>IF(2*(ROW(F15)-2) &lt;= COUNTA($A:$A)-2,Calculations!AF14,"")</f>
        <v xml:space="preserve">8:45:11 </v>
      </c>
      <c r="G15" s="11" t="str">
        <f>IF(2*(ROW(G15)-2) &lt;= COUNTA($A:$A)-2,Calculations!AG14,"")</f>
        <v>PM</v>
      </c>
      <c r="H15" s="11">
        <f>IF(2*(ROW(H15)-2) &lt;= COUNTA($A:$A)-2,Calculations!AH14,"")</f>
        <v>19.999999999996362</v>
      </c>
      <c r="I15" s="11">
        <f>IF(2*(ROW(I15)-2) &lt;= COUNTA($A:$A)-2,Calculations!AJ14,"")</f>
        <v>34.000000000003638</v>
      </c>
      <c r="J15" s="11" t="str">
        <f>IF(2*(ROW(J15)-2)&lt;COUNTA($A:$A)-2,Calculations!AK14,"")</f>
        <v>Non-convulsive seizure</v>
      </c>
      <c r="K15" s="11" t="str">
        <f>IF(2*(ROW(K15)-2) &lt; COUNTA($A:$A)-2,Calculations!AL14,"")</f>
        <v/>
      </c>
      <c r="M15" t="str">
        <f>Calculations!S14</f>
        <v>1</v>
      </c>
      <c r="N15" t="str">
        <f>Calculations!Q14</f>
        <v xml:space="preserve">7:25:47 </v>
      </c>
      <c r="O15">
        <f>Calculations!T14</f>
        <v>0</v>
      </c>
      <c r="P15" s="9">
        <f>Calculations!U14</f>
        <v>22.000000000003638</v>
      </c>
      <c r="Q15" s="10" t="str">
        <f>Calculations!V14</f>
        <v>Seizure Start</v>
      </c>
    </row>
    <row r="16" spans="1:17" ht="15" x14ac:dyDescent="0.25">
      <c r="A16" s="12" t="s">
        <v>49</v>
      </c>
      <c r="B16" s="2"/>
      <c r="C16" s="11" t="str">
        <f>IF(2*(ROW(C16)-2) &lt;= COUNTA($A:$A)-2,Calculations!AC15,"")</f>
        <v>1</v>
      </c>
      <c r="D16" s="11" t="str">
        <f>IF(2*(ROW(D16)-2) &lt;= COUNTA($A:$A)-2,Calculations!AD15,"")</f>
        <v>19</v>
      </c>
      <c r="E16" s="11" t="str">
        <f>IF(2*(ROW(E16)-2) &lt;= COUNTA($A:$A)-2,Calculations!AE15,"")</f>
        <v xml:space="preserve">8:45:45 </v>
      </c>
      <c r="F16" s="11" t="str">
        <f>IF(2*(ROW(F16)-2) &lt;= COUNTA($A:$A)-2,Calculations!AF15,"")</f>
        <v xml:space="preserve">8:49:20 </v>
      </c>
      <c r="G16" s="11" t="str">
        <f>IF(2*(ROW(G16)-2) &lt;= COUNTA($A:$A)-2,Calculations!AG15,"")</f>
        <v>PM</v>
      </c>
      <c r="H16" s="11">
        <f>IF(2*(ROW(H16)-2) &lt;= COUNTA($A:$A)-2,Calculations!AH15,"")</f>
        <v>215.00000000000364</v>
      </c>
      <c r="I16" s="11">
        <f>IF(2*(ROW(I16)-2) &lt;= COUNTA($A:$A)-2,Calculations!AJ15,"")</f>
        <v>1440.9999999999964</v>
      </c>
      <c r="J16" s="11" t="str">
        <f>IF(2*(ROW(J16)-2)&lt;COUNTA($A:$A)-2,Calculations!AK15,"")</f>
        <v>Convulsive Seizure</v>
      </c>
      <c r="K16" s="11" t="str">
        <f>IF(2*(ROW(K16)-2) &lt; COUNTA($A:$A)-2,Calculations!AL15,"")</f>
        <v xml:space="preserve">R2 </v>
      </c>
      <c r="M16" t="str">
        <f>Calculations!S15</f>
        <v>1</v>
      </c>
      <c r="N16" t="str">
        <f>Calculations!Q15</f>
        <v xml:space="preserve">7:26:09 </v>
      </c>
      <c r="O16">
        <f>Calculations!T15</f>
        <v>1</v>
      </c>
      <c r="P16" s="9" t="str">
        <f>Calculations!U15</f>
        <v>Seizure End</v>
      </c>
      <c r="Q16" s="10">
        <f>Calculations!V15</f>
        <v>538.99999999999636</v>
      </c>
    </row>
    <row r="17" spans="1:17" ht="15" x14ac:dyDescent="0.25">
      <c r="A17" s="12" t="s">
        <v>50</v>
      </c>
      <c r="B17" s="2"/>
      <c r="C17" s="11" t="str">
        <f>IF(2*(ROW(C17)-2) &lt;= COUNTA($A:$A)-2,Calculations!AC16,"")</f>
        <v>1</v>
      </c>
      <c r="D17" s="11" t="str">
        <f>IF(2*(ROW(D17)-2) &lt;= COUNTA($A:$A)-2,Calculations!AD16,"")</f>
        <v>19</v>
      </c>
      <c r="E17" s="11" t="str">
        <f>IF(2*(ROW(E17)-2) &lt;= COUNTA($A:$A)-2,Calculations!AE16,"")</f>
        <v xml:space="preserve">9:13:21 </v>
      </c>
      <c r="F17" s="11" t="str">
        <f>IF(2*(ROW(F17)-2) &lt;= COUNTA($A:$A)-2,Calculations!AF16,"")</f>
        <v xml:space="preserve">9:13:46 </v>
      </c>
      <c r="G17" s="11" t="str">
        <f>IF(2*(ROW(G17)-2) &lt;= COUNTA($A:$A)-2,Calculations!AG16,"")</f>
        <v>PM</v>
      </c>
      <c r="H17" s="11">
        <f>IF(2*(ROW(H17)-2) &lt;= COUNTA($A:$A)-2,Calculations!AH16,"")</f>
        <v>25</v>
      </c>
      <c r="I17" s="11">
        <f>IF(2*(ROW(I17)-2) &lt;= COUNTA($A:$A)-2,Calculations!AJ16,"")</f>
        <v>61</v>
      </c>
      <c r="J17" s="11" t="str">
        <f>IF(2*(ROW(J17)-2)&lt;COUNTA($A:$A)-2,Calculations!AK16,"")</f>
        <v>Non-convulsive seizure</v>
      </c>
      <c r="K17" s="11" t="str">
        <f>IF(2*(ROW(K17)-2) &lt; COUNTA($A:$A)-2,Calculations!AL16,"")</f>
        <v/>
      </c>
      <c r="M17" t="str">
        <f>Calculations!S16</f>
        <v>1</v>
      </c>
      <c r="N17" t="str">
        <f>Calculations!Q16</f>
        <v xml:space="preserve">7:35:08 </v>
      </c>
      <c r="O17">
        <f>Calculations!T16</f>
        <v>0</v>
      </c>
      <c r="P17" s="9">
        <f>Calculations!U16</f>
        <v>29</v>
      </c>
      <c r="Q17" s="10" t="str">
        <f>Calculations!V16</f>
        <v>Seizure Start</v>
      </c>
    </row>
    <row r="18" spans="1:17" ht="15" x14ac:dyDescent="0.25">
      <c r="A18" s="12" t="s">
        <v>51</v>
      </c>
      <c r="B18" s="2"/>
      <c r="C18" s="11" t="str">
        <f>IF(2*(ROW(C18)-2) &lt;= COUNTA($A:$A)-2,Calculations!AC17,"")</f>
        <v>1</v>
      </c>
      <c r="D18" s="11" t="str">
        <f>IF(2*(ROW(D18)-2) &lt;= COUNTA($A:$A)-2,Calculations!AD17,"")</f>
        <v>19</v>
      </c>
      <c r="E18" s="11" t="str">
        <f>IF(2*(ROW(E18)-2) &lt;= COUNTA($A:$A)-2,Calculations!AE17,"")</f>
        <v xml:space="preserve">9:14:47 </v>
      </c>
      <c r="F18" s="11" t="str">
        <f>IF(2*(ROW(F18)-2) &lt;= COUNTA($A:$A)-2,Calculations!AF17,"")</f>
        <v xml:space="preserve">9:17:21 </v>
      </c>
      <c r="G18" s="11" t="str">
        <f>IF(2*(ROW(G18)-2) &lt;= COUNTA($A:$A)-2,Calculations!AG17,"")</f>
        <v>PM</v>
      </c>
      <c r="H18" s="11">
        <f>IF(2*(ROW(H18)-2) &lt;= COUNTA($A:$A)-2,Calculations!AH17,"")</f>
        <v>154</v>
      </c>
      <c r="I18" s="11">
        <f>IF(2*(ROW(I18)-2) &lt;= COUNTA($A:$A)-2,Calculations!AJ17,"")</f>
        <v>32</v>
      </c>
      <c r="J18" s="11" t="str">
        <f>IF(2*(ROW(J18)-2)&lt;COUNTA($A:$A)-2,Calculations!AK17,"")</f>
        <v>Convulsive Seizure</v>
      </c>
      <c r="K18" s="11" t="str">
        <f>IF(2*(ROW(K18)-2) &lt; COUNTA($A:$A)-2,Calculations!AL17,"")</f>
        <v xml:space="preserve">R2 </v>
      </c>
      <c r="M18" t="str">
        <f>Calculations!S17</f>
        <v>1</v>
      </c>
      <c r="N18" t="str">
        <f>Calculations!Q17</f>
        <v xml:space="preserve">7:35:37 </v>
      </c>
      <c r="O18">
        <f>Calculations!T17</f>
        <v>1</v>
      </c>
      <c r="P18" s="9" t="str">
        <f>Calculations!U17</f>
        <v>Seizure End</v>
      </c>
      <c r="Q18" s="10">
        <f>Calculations!V17</f>
        <v>84.000000000003638</v>
      </c>
    </row>
    <row r="19" spans="1:17" ht="15" x14ac:dyDescent="0.25">
      <c r="A19" s="12" t="s">
        <v>52</v>
      </c>
      <c r="B19" s="2"/>
      <c r="C19" s="11" t="str">
        <f>IF(2*(ROW(C19)-2) &lt;= COUNTA($A:$A)-2,Calculations!AC18,"")</f>
        <v>1</v>
      </c>
      <c r="D19" s="11" t="str">
        <f>IF(2*(ROW(D19)-2) &lt;= COUNTA($A:$A)-2,Calculations!AD18,"")</f>
        <v>19</v>
      </c>
      <c r="E19" s="11" t="str">
        <f>IF(2*(ROW(E19)-2) &lt;= COUNTA($A:$A)-2,Calculations!AE18,"")</f>
        <v xml:space="preserve">9:17:53 </v>
      </c>
      <c r="F19" s="11" t="str">
        <f>IF(2*(ROW(F19)-2) &lt;= COUNTA($A:$A)-2,Calculations!AF18,"")</f>
        <v xml:space="preserve">9:19:01 </v>
      </c>
      <c r="G19" s="11" t="str">
        <f>IF(2*(ROW(G19)-2) &lt;= COUNTA($A:$A)-2,Calculations!AG18,"")</f>
        <v>PM</v>
      </c>
      <c r="H19" s="11">
        <f>IF(2*(ROW(H19)-2) &lt;= COUNTA($A:$A)-2,Calculations!AH18,"")</f>
        <v>68</v>
      </c>
      <c r="I19" s="11">
        <f>IF(2*(ROW(I19)-2) &lt;= COUNTA($A:$A)-2,Calculations!AJ18,"")</f>
        <v>1232</v>
      </c>
      <c r="J19" s="11" t="str">
        <f>IF(2*(ROW(J19)-2)&lt;COUNTA($A:$A)-2,Calculations!AK18,"")</f>
        <v>Convulsive Seizure</v>
      </c>
      <c r="K19" s="11" t="str">
        <f>IF(2*(ROW(K19)-2) &lt; COUNTA($A:$A)-2,Calculations!AL18,"")</f>
        <v xml:space="preserve">R2 </v>
      </c>
      <c r="M19" t="str">
        <f>Calculations!S18</f>
        <v>1</v>
      </c>
      <c r="N19" t="str">
        <f>Calculations!Q18</f>
        <v xml:space="preserve">7:37:01 </v>
      </c>
      <c r="O19">
        <f>Calculations!T18</f>
        <v>0</v>
      </c>
      <c r="P19" s="9">
        <f>Calculations!U18</f>
        <v>73</v>
      </c>
      <c r="Q19" s="10" t="str">
        <f>Calculations!V18</f>
        <v>Seizure Start</v>
      </c>
    </row>
    <row r="20" spans="1:17" ht="15" x14ac:dyDescent="0.25">
      <c r="A20" s="12" t="s">
        <v>53</v>
      </c>
      <c r="B20" s="2"/>
      <c r="C20" s="11" t="str">
        <f>IF(2*(ROW(C20)-2) &lt;= COUNTA($A:$A)-2,Calculations!AC19,"")</f>
        <v>1</v>
      </c>
      <c r="D20" s="11" t="str">
        <f>IF(2*(ROW(D20)-2) &lt;= COUNTA($A:$A)-2,Calculations!AD19,"")</f>
        <v>19</v>
      </c>
      <c r="E20" s="11" t="str">
        <f>IF(2*(ROW(E20)-2) &lt;= COUNTA($A:$A)-2,Calculations!AE19,"")</f>
        <v xml:space="preserve">9:39:33 </v>
      </c>
      <c r="F20" s="11" t="str">
        <f>IF(2*(ROW(F20)-2) &lt;= COUNTA($A:$A)-2,Calculations!AF19,"")</f>
        <v xml:space="preserve">9:39:48 </v>
      </c>
      <c r="G20" s="11" t="str">
        <f>IF(2*(ROW(G20)-2) &lt;= COUNTA($A:$A)-2,Calculations!AG19,"")</f>
        <v>PM</v>
      </c>
      <c r="H20" s="11">
        <f>IF(2*(ROW(H20)-2) &lt;= COUNTA($A:$A)-2,Calculations!AH19,"")</f>
        <v>15.000000000007276</v>
      </c>
      <c r="I20" s="11">
        <f>IF(2*(ROW(I20)-2) &lt;= COUNTA($A:$A)-2,Calculations!AJ19,"")</f>
        <v>44.999999999992724</v>
      </c>
      <c r="J20" s="11" t="str">
        <f>IF(2*(ROW(J20)-2)&lt;COUNTA($A:$A)-2,Calculations!AK19,"")</f>
        <v>Non-convulsive seizure</v>
      </c>
      <c r="K20" s="11" t="str">
        <f>IF(2*(ROW(K20)-2) &lt; COUNTA($A:$A)-2,Calculations!AL19,"")</f>
        <v/>
      </c>
      <c r="M20" t="str">
        <f>Calculations!S19</f>
        <v>1</v>
      </c>
      <c r="N20" t="str">
        <f>Calculations!Q19</f>
        <v xml:space="preserve">7:38:14 </v>
      </c>
      <c r="O20">
        <f>Calculations!T19</f>
        <v>1</v>
      </c>
      <c r="P20" s="9" t="str">
        <f>Calculations!U19</f>
        <v>Seizure End</v>
      </c>
      <c r="Q20" s="10">
        <f>Calculations!V19</f>
        <v>27</v>
      </c>
    </row>
    <row r="21" spans="1:17" ht="15" x14ac:dyDescent="0.25">
      <c r="A21" s="12" t="s">
        <v>54</v>
      </c>
      <c r="B21" s="2"/>
      <c r="C21" s="11" t="str">
        <f>IF(2*(ROW(C21)-2) &lt;= COUNTA($A:$A)-2,Calculations!AC20,"")</f>
        <v>1</v>
      </c>
      <c r="D21" s="11" t="str">
        <f>IF(2*(ROW(D21)-2) &lt;= COUNTA($A:$A)-2,Calculations!AD20,"")</f>
        <v>19</v>
      </c>
      <c r="E21" s="11" t="str">
        <f>IF(2*(ROW(E21)-2) &lt;= COUNTA($A:$A)-2,Calculations!AE20,"")</f>
        <v xml:space="preserve">9:40:33 </v>
      </c>
      <c r="F21" s="11" t="str">
        <f>IF(2*(ROW(F21)-2) &lt;= COUNTA($A:$A)-2,Calculations!AF20,"")</f>
        <v xml:space="preserve">9:42:09 </v>
      </c>
      <c r="G21" s="11" t="str">
        <f>IF(2*(ROW(G21)-2) &lt;= COUNTA($A:$A)-2,Calculations!AG20,"")</f>
        <v>PM</v>
      </c>
      <c r="H21" s="11">
        <f>IF(2*(ROW(H21)-2) &lt;= COUNTA($A:$A)-2,Calculations!AH20,"")</f>
        <v>96.000000000007276</v>
      </c>
      <c r="I21" s="11">
        <f>IF(2*(ROW(I21)-2) &lt;= COUNTA($A:$A)-2,Calculations!AJ20,"")</f>
        <v>1093.9999999999927</v>
      </c>
      <c r="J21" s="11" t="str">
        <f>IF(2*(ROW(J21)-2)&lt;COUNTA($A:$A)-2,Calculations!AK20,"")</f>
        <v>Convulsive Seizure</v>
      </c>
      <c r="K21" s="11" t="str">
        <f>IF(2*(ROW(K21)-2) &lt; COUNTA($A:$A)-2,Calculations!AL20,"")</f>
        <v xml:space="preserve">R2 </v>
      </c>
      <c r="M21" t="str">
        <f>Calculations!S20</f>
        <v>1</v>
      </c>
      <c r="N21" t="str">
        <f>Calculations!Q20</f>
        <v xml:space="preserve">7:38:41 </v>
      </c>
      <c r="O21">
        <f>Calculations!T20</f>
        <v>0</v>
      </c>
      <c r="P21" s="9">
        <f>Calculations!U20</f>
        <v>170</v>
      </c>
      <c r="Q21" s="10" t="str">
        <f>Calculations!V20</f>
        <v>Seizure Start</v>
      </c>
    </row>
    <row r="22" spans="1:17" ht="15" x14ac:dyDescent="0.25">
      <c r="A22" s="12" t="s">
        <v>55</v>
      </c>
      <c r="B22" s="2"/>
      <c r="C22" s="11" t="str">
        <f>IF(2*(ROW(C22)-2) &lt;= COUNTA($A:$A)-2,Calculations!AC21,"")</f>
        <v>1</v>
      </c>
      <c r="D22" s="11" t="str">
        <f>IF(2*(ROW(D22)-2) &lt;= COUNTA($A:$A)-2,Calculations!AD21,"")</f>
        <v>19</v>
      </c>
      <c r="E22" s="11" t="str">
        <f>IF(2*(ROW(E22)-2) &lt;= COUNTA($A:$A)-2,Calculations!AE21,"")</f>
        <v>10:00:23</v>
      </c>
      <c r="F22" s="11" t="str">
        <f>IF(2*(ROW(F22)-2) &lt;= COUNTA($A:$A)-2,Calculations!AF21,"")</f>
        <v>10:00:43</v>
      </c>
      <c r="G22" s="11" t="str">
        <f>IF(2*(ROW(G22)-2) &lt;= COUNTA($A:$A)-2,Calculations!AG21,"")</f>
        <v>PM</v>
      </c>
      <c r="H22" s="11">
        <f>IF(2*(ROW(H22)-2) &lt;= COUNTA($A:$A)-2,Calculations!AH21,"")</f>
        <v>19.999999999992724</v>
      </c>
      <c r="I22" s="11">
        <f>IF(2*(ROW(I22)-2) &lt;= COUNTA($A:$A)-2,Calculations!AJ21,"")</f>
        <v>34.000000000014552</v>
      </c>
      <c r="J22" s="11" t="str">
        <f>IF(2*(ROW(J22)-2)&lt;COUNTA($A:$A)-2,Calculations!AK21,"")</f>
        <v>Non-convulsive seizure</v>
      </c>
      <c r="K22" s="11" t="str">
        <f>IF(2*(ROW(K22)-2) &lt; COUNTA($A:$A)-2,Calculations!AL21,"")</f>
        <v/>
      </c>
      <c r="M22" t="str">
        <f>Calculations!S21</f>
        <v>1</v>
      </c>
      <c r="N22" t="str">
        <f>Calculations!Q21</f>
        <v xml:space="preserve">7:41:31 </v>
      </c>
      <c r="O22">
        <f>Calculations!T21</f>
        <v>1</v>
      </c>
      <c r="P22" s="9" t="str">
        <f>Calculations!U21</f>
        <v>Seizure End</v>
      </c>
      <c r="Q22" s="10">
        <f>Calculations!V21</f>
        <v>2005</v>
      </c>
    </row>
    <row r="23" spans="1:17" ht="15" x14ac:dyDescent="0.25">
      <c r="A23" s="12" t="s">
        <v>56</v>
      </c>
      <c r="B23" s="2"/>
      <c r="C23" s="11" t="str">
        <f>IF(2*(ROW(C23)-2) &lt; COUNTA($A:$A)-2,Calculations!AC22,"")</f>
        <v>1</v>
      </c>
      <c r="D23" s="11" t="str">
        <f>IF(2*(ROW(D23)-2) &lt;= COUNTA($A:$A)-2,Calculations!AD22,"")</f>
        <v>19</v>
      </c>
      <c r="E23" s="11" t="str">
        <f>IF(2*(ROW(E23)-2) &lt; COUNTA($A:$A)-2,Calculations!AE22,"")</f>
        <v>10:01:17</v>
      </c>
      <c r="F23" s="11" t="str">
        <f>IF(2*(ROW(F23)-2) &lt;= COUNTA($A:$A)-2,Calculations!AF22,"")</f>
        <v>10:04:26</v>
      </c>
      <c r="G23" s="11" t="str">
        <f>IF(2*(ROW(G23)-2) &lt;= COUNTA($A:$A)-2,Calculations!AG22,"")</f>
        <v>PM</v>
      </c>
      <c r="H23" s="11">
        <f>IF(2*(ROW(H23)-2) &lt;= COUNTA($A:$A)-2,Calculations!AH22,"")</f>
        <v>188.99999999999272</v>
      </c>
      <c r="I23" s="11">
        <f>IF(2*(ROW(I23)-2) &lt;= COUNTA($A:$A)-2,Calculations!AJ22,"")</f>
        <v>58</v>
      </c>
      <c r="J23" s="11" t="str">
        <f>IF(2*(ROW(J23)-2)&lt;COUNTA($A:$A)-2,Calculations!AK22,"")</f>
        <v>Convulsive Seizure</v>
      </c>
      <c r="K23" s="11" t="str">
        <f>IF(2*(ROW(K23)-2) &lt; COUNTA($A:$A)-2,Calculations!AL22,"")</f>
        <v xml:space="preserve">R2 </v>
      </c>
      <c r="M23" t="str">
        <f>Calculations!S22</f>
        <v>1</v>
      </c>
      <c r="N23" t="str">
        <f>Calculations!Q22</f>
        <v xml:space="preserve">8:14:56 </v>
      </c>
      <c r="O23">
        <f>Calculations!T22</f>
        <v>0</v>
      </c>
      <c r="P23" s="9">
        <f>Calculations!U22</f>
        <v>253</v>
      </c>
      <c r="Q23" s="10" t="str">
        <f>Calculations!V22</f>
        <v>Seizure Start</v>
      </c>
    </row>
    <row r="24" spans="1:17" ht="15" x14ac:dyDescent="0.25">
      <c r="A24" s="12" t="s">
        <v>57</v>
      </c>
      <c r="B24" s="2"/>
      <c r="C24" s="11" t="str">
        <f>IF(2*(ROW(C24)-2) &lt; COUNTA($A:$A)-2,Calculations!AC23,"")</f>
        <v>1</v>
      </c>
      <c r="D24" s="11" t="str">
        <f>IF(2*(ROW(D24)-2) &lt;= COUNTA($A:$A)-2,Calculations!AD23,"")</f>
        <v>19</v>
      </c>
      <c r="E24" s="11" t="str">
        <f>IF(2*(ROW(E24)-2) &lt; COUNTA($A:$A)-2,Calculations!AE23,"")</f>
        <v>10:05:24</v>
      </c>
      <c r="F24" s="11" t="str">
        <f>IF(2*(ROW(F24)-2) &lt; COUNTA($A:$A)-2,Calculations!AF23,"")</f>
        <v>10:06:30</v>
      </c>
      <c r="G24" s="11" t="str">
        <f>IF(2*(ROW(G24)-2) &lt; COUNTA($A:$A)-2,Calculations!AG23,"")</f>
        <v>PM</v>
      </c>
      <c r="H24" s="11">
        <f>IF(2*(ROW(H24)-2) &lt; COUNTA($A:$A)-2,Calculations!AH23,"")</f>
        <v>66</v>
      </c>
      <c r="I24" s="11">
        <f>IF(2*(ROW(I24)-2) &lt; COUNTA($A:$A)-2,Calculations!AJ23,"")</f>
        <v>1290</v>
      </c>
      <c r="J24" s="11" t="str">
        <f>IF(2*(ROW(J24)-2) &lt; COUNTA($A:$A)-2,Calculations!AK23,"")</f>
        <v>Convulsive Seizure</v>
      </c>
      <c r="K24" s="11" t="str">
        <f>IF(2*(ROW(K24)-2) &lt; COUNTA($A:$A)-2,Calculations!AL23,"")</f>
        <v xml:space="preserve">R2 </v>
      </c>
      <c r="M24" t="str">
        <f>Calculations!S23</f>
        <v>1</v>
      </c>
      <c r="N24" t="str">
        <f>Calculations!Q23</f>
        <v xml:space="preserve">8:19:09 </v>
      </c>
      <c r="O24">
        <f>Calculations!T23</f>
        <v>1</v>
      </c>
      <c r="P24" s="9" t="str">
        <f>Calculations!U23</f>
        <v>Seizure End</v>
      </c>
      <c r="Q24" s="10">
        <f>Calculations!V23</f>
        <v>603</v>
      </c>
    </row>
    <row r="25" spans="1:17" ht="15" x14ac:dyDescent="0.25">
      <c r="A25" s="12" t="s">
        <v>58</v>
      </c>
      <c r="B25" s="2"/>
      <c r="C25" s="11" t="str">
        <f>IF(2*(ROW(C25)-2) &lt; COUNTA($A:$A)-2,Calculations!AC24,"")</f>
        <v>1</v>
      </c>
      <c r="D25" s="11" t="str">
        <f>IF(2*(ROW(D25)-2) &lt;= COUNTA($A:$A)-2,Calculations!AD24,"")</f>
        <v>19</v>
      </c>
      <c r="E25" s="11" t="str">
        <f>IF(2*(ROW(E25)-2) &lt; COUNTA($A:$A)-2,Calculations!AE24,"")</f>
        <v>10:28:00</v>
      </c>
      <c r="F25" s="11" t="str">
        <f>IF(2*(ROW(F25)-2) &lt; COUNTA($A:$A)-2,Calculations!AF24,"")</f>
        <v>10:30:14</v>
      </c>
      <c r="G25" s="11" t="str">
        <f>IF(2*(ROW(G25)-2) &lt; COUNTA($A:$A)-2,Calculations!AG24,"")</f>
        <v>PM</v>
      </c>
      <c r="H25" s="11">
        <f>IF(2*(ROW(H25)-2) &lt; COUNTA($A:$A)-2,Calculations!AH24,"")</f>
        <v>134</v>
      </c>
      <c r="I25" s="11">
        <f>IF(2*(ROW(I25)-2) &lt; COUNTA($A:$A)-2,Calculations!AJ24,"")</f>
        <v>478.99999999999272</v>
      </c>
      <c r="J25" s="11" t="str">
        <f>IF(2*(ROW(J25)-2) &lt; COUNTA($A:$A)-2,Calculations!AK24,"")</f>
        <v>Convulsive Seizure</v>
      </c>
      <c r="K25" s="11" t="str">
        <f>IF(2*(ROW(K25)-2) &lt; COUNTA($A:$A)-2,Calculations!AL24,"")</f>
        <v xml:space="preserve">R2 </v>
      </c>
      <c r="M25" t="str">
        <f>Calculations!S24</f>
        <v>1</v>
      </c>
      <c r="N25" t="str">
        <f>Calculations!Q24</f>
        <v xml:space="preserve">8:29:12 </v>
      </c>
      <c r="O25">
        <f>Calculations!T24</f>
        <v>0</v>
      </c>
      <c r="P25" s="9">
        <f>Calculations!U24</f>
        <v>27.999999999996362</v>
      </c>
      <c r="Q25" s="10" t="str">
        <f>Calculations!V24</f>
        <v>Seizure Start</v>
      </c>
    </row>
    <row r="26" spans="1:17" ht="15" x14ac:dyDescent="0.25">
      <c r="A26" s="12" t="s">
        <v>59</v>
      </c>
      <c r="B26" s="2"/>
      <c r="C26" s="11" t="str">
        <f>IF(2*(ROW(C26)-2) &lt; COUNTA($A:$A)-2,Calculations!AC25,"")</f>
        <v>1</v>
      </c>
      <c r="D26" s="11" t="str">
        <f>IF(2*(ROW(D26)-2) &lt;= COUNTA($A:$A)-2,Calculations!AD25,"")</f>
        <v>19</v>
      </c>
      <c r="E26" s="11" t="str">
        <f>IF(2*(ROW(E26)-2) &lt; COUNTA($A:$A)-2,Calculations!AE25,"")</f>
        <v>10:38:13</v>
      </c>
      <c r="F26" s="11" t="str">
        <f>IF(2*(ROW(F26)-2) &lt; COUNTA($A:$A)-2,Calculations!AF25,"")</f>
        <v>10:38:36</v>
      </c>
      <c r="G26" s="11" t="str">
        <f>IF(2*(ROW(G26)-2) &lt; COUNTA($A:$A)-2,Calculations!AG25,"")</f>
        <v>PM</v>
      </c>
      <c r="H26" s="11">
        <f>IF(2*(ROW(H26)-2) &lt; COUNTA($A:$A)-2,Calculations!AH25,"")</f>
        <v>23</v>
      </c>
      <c r="I26" s="11">
        <f>IF(2*(ROW(I26)-2) &lt; COUNTA($A:$A)-2,Calculations!AJ25,"")</f>
        <v>1222.0000000000073</v>
      </c>
      <c r="J26" s="11" t="str">
        <f>IF(2*(ROW(J26)-2) &lt; COUNTA($A:$A)-2,Calculations!AK25,"")</f>
        <v>Non-convulsive seizure</v>
      </c>
      <c r="K26" s="11" t="str">
        <f>IF(2*(ROW(K26)-2) &lt; COUNTA($A:$A)-2,Calculations!AL25,"")</f>
        <v/>
      </c>
      <c r="M26" t="str">
        <f>Calculations!S25</f>
        <v>1</v>
      </c>
      <c r="N26" t="str">
        <f>Calculations!Q25</f>
        <v xml:space="preserve">8:29:40 </v>
      </c>
      <c r="O26">
        <f>Calculations!T25</f>
        <v>1</v>
      </c>
      <c r="P26" s="9" t="str">
        <f>Calculations!U25</f>
        <v>Seizure End</v>
      </c>
      <c r="Q26" s="10">
        <f>Calculations!V25</f>
        <v>911.00000000000364</v>
      </c>
    </row>
    <row r="27" spans="1:17" ht="15" x14ac:dyDescent="0.25">
      <c r="A27" s="12" t="s">
        <v>60</v>
      </c>
      <c r="B27" s="2"/>
      <c r="C27" s="11" t="str">
        <f>IF(2*(ROW(C27)-2) &lt; COUNTA($A:$A)-2,Calculations!AC26,"")</f>
        <v>1</v>
      </c>
      <c r="D27" s="11" t="str">
        <f>IF(2*(ROW(D27)-2) &lt;= COUNTA($A:$A)-2,Calculations!AD26,"")</f>
        <v>19</v>
      </c>
      <c r="E27" s="11" t="str">
        <f>IF(2*(ROW(E27)-2) &lt; COUNTA($A:$A)-2,Calculations!AE26,"")</f>
        <v>10:58:58</v>
      </c>
      <c r="F27" s="11" t="str">
        <f>IF(2*(ROW(F27)-2) &lt; COUNTA($A:$A)-2,Calculations!AF26,"")</f>
        <v>10:59:21</v>
      </c>
      <c r="G27" s="11" t="str">
        <f>IF(2*(ROW(G27)-2) &lt; COUNTA($A:$A)-2,Calculations!AG26,"")</f>
        <v>PM</v>
      </c>
      <c r="H27" s="11">
        <f>IF(2*(ROW(H27)-2) &lt; COUNTA($A:$A)-2,Calculations!AH26,"")</f>
        <v>22.999999999992724</v>
      </c>
      <c r="I27" s="11">
        <f>IF(2*(ROW(I27)-2) &lt; COUNTA($A:$A)-2,Calculations!AJ26,"")</f>
        <v>68.000000000007276</v>
      </c>
      <c r="J27" s="11" t="str">
        <f>IF(2*(ROW(J27)-2) &lt; COUNTA($A:$A)-2,Calculations!AK26,"")</f>
        <v>Non-convulsive seizure</v>
      </c>
      <c r="K27" s="11" t="str">
        <f>IF(2*(ROW(K27)-2) &lt; COUNTA($A:$A)-2,Calculations!AL26,"")</f>
        <v/>
      </c>
      <c r="M27" t="str">
        <f>Calculations!S26</f>
        <v>1</v>
      </c>
      <c r="N27" t="str">
        <f>Calculations!Q26</f>
        <v xml:space="preserve">8:44:51 </v>
      </c>
      <c r="O27">
        <f>Calculations!T26</f>
        <v>0</v>
      </c>
      <c r="P27" s="9">
        <f>Calculations!U26</f>
        <v>19.999999999996362</v>
      </c>
      <c r="Q27" s="10" t="str">
        <f>Calculations!V26</f>
        <v>Seizure Start</v>
      </c>
    </row>
    <row r="28" spans="1:17" ht="15" x14ac:dyDescent="0.25">
      <c r="A28" s="12" t="s">
        <v>61</v>
      </c>
      <c r="B28" s="2"/>
      <c r="C28" s="11" t="str">
        <f>IF(2*(ROW(C28)-2) &lt; COUNTA($A:$A)-2,Calculations!AC27,"")</f>
        <v>1</v>
      </c>
      <c r="D28" s="11" t="str">
        <f>IF(2*(ROW(D28)-2) &lt;= COUNTA($A:$A)-2,Calculations!AD27,"")</f>
        <v>19</v>
      </c>
      <c r="E28" s="11" t="str">
        <f>IF(2*(ROW(E28)-2) &lt; COUNTA($A:$A)-2,Calculations!AE27,"")</f>
        <v>11:00:29</v>
      </c>
      <c r="F28" s="11" t="str">
        <f>IF(2*(ROW(F28)-2) &lt; COUNTA($A:$A)-2,Calculations!AF27,"")</f>
        <v>11:01:47</v>
      </c>
      <c r="G28" s="11" t="str">
        <f>IF(2*(ROW(G28)-2) &lt; COUNTA($A:$A)-2,Calculations!AG27,"")</f>
        <v>PM</v>
      </c>
      <c r="H28" s="11">
        <f>IF(2*(ROW(H28)-2) &lt; COUNTA($A:$A)-2,Calculations!AH27,"")</f>
        <v>78</v>
      </c>
      <c r="I28" s="11">
        <f>IF(2*(ROW(I28)-2) &lt; COUNTA($A:$A)-2,Calculations!AJ27,"")</f>
        <v>93</v>
      </c>
      <c r="J28" s="11" t="str">
        <f>IF(2*(ROW(J28)-2) &lt; COUNTA($A:$A)-2,Calculations!AK27,"")</f>
        <v>Convulsive Seizure</v>
      </c>
      <c r="K28" s="11" t="str">
        <f>IF(2*(ROW(K28)-2) &lt; COUNTA($A:$A)-2,Calculations!AL27,"")</f>
        <v xml:space="preserve">R2 </v>
      </c>
      <c r="M28" t="str">
        <f>Calculations!S27</f>
        <v>1</v>
      </c>
      <c r="N28" t="str">
        <f>Calculations!Q27</f>
        <v xml:space="preserve">8:45:11 </v>
      </c>
      <c r="O28">
        <f>Calculations!T27</f>
        <v>1</v>
      </c>
      <c r="P28" s="9" t="str">
        <f>Calculations!U27</f>
        <v>Seizure End</v>
      </c>
      <c r="Q28" s="10">
        <f>Calculations!V27</f>
        <v>34.000000000003638</v>
      </c>
    </row>
    <row r="29" spans="1:17" ht="15" x14ac:dyDescent="0.25">
      <c r="A29" s="12" t="s">
        <v>62</v>
      </c>
      <c r="B29" s="2"/>
      <c r="C29" s="11" t="str">
        <f>IF(2*(ROW(C29)-2) &lt; COUNTA($A:$A)-2,Calculations!AC28,"")</f>
        <v>1</v>
      </c>
      <c r="D29" s="11" t="str">
        <f>IF(2*(ROW(D29)-2) &lt;= COUNTA($A:$A)-2,Calculations!AD28,"")</f>
        <v>19</v>
      </c>
      <c r="E29" s="11" t="str">
        <f>IF(2*(ROW(E29)-2) &lt; COUNTA($A:$A)-2,Calculations!AE28,"")</f>
        <v>11:03:20</v>
      </c>
      <c r="F29" s="11" t="str">
        <f>IF(2*(ROW(F29)-2) &lt; COUNTA($A:$A)-2,Calculations!AF28,"")</f>
        <v>11:05:31</v>
      </c>
      <c r="G29" s="11" t="str">
        <f>IF(2*(ROW(G29)-2) &lt; COUNTA($A:$A)-2,Calculations!AG28,"")</f>
        <v>PM</v>
      </c>
      <c r="H29" s="11">
        <f>IF(2*(ROW(H29)-2) &lt; COUNTA($A:$A)-2,Calculations!AH28,"")</f>
        <v>131</v>
      </c>
      <c r="I29" s="11">
        <f>IF(2*(ROW(I29)-2) &lt; COUNTA($A:$A)-2,Calculations!AJ28,"")</f>
        <v>853</v>
      </c>
      <c r="J29" s="11" t="str">
        <f>IF(2*(ROW(J29)-2) &lt; COUNTA($A:$A)-2,Calculations!AK28,"")</f>
        <v>Convulsive Seizure</v>
      </c>
      <c r="K29" s="11" t="str">
        <f>IF(2*(ROW(K29)-2) &lt; COUNTA($A:$A)-2,Calculations!AL28,"")</f>
        <v xml:space="preserve">R2 </v>
      </c>
      <c r="M29" t="str">
        <f>Calculations!S28</f>
        <v>1</v>
      </c>
      <c r="N29" t="str">
        <f>Calculations!Q28</f>
        <v xml:space="preserve">8:45:45 </v>
      </c>
      <c r="O29">
        <f>Calculations!T28</f>
        <v>0</v>
      </c>
      <c r="P29" s="9">
        <f>Calculations!U28</f>
        <v>215.00000000000364</v>
      </c>
      <c r="Q29" s="10" t="str">
        <f>Calculations!V28</f>
        <v>Seizure Start</v>
      </c>
    </row>
    <row r="30" spans="1:17" ht="15" x14ac:dyDescent="0.25">
      <c r="A30" s="12" t="s">
        <v>63</v>
      </c>
      <c r="B30" s="2"/>
      <c r="C30" s="11" t="str">
        <f>IF(2*(ROW(C30)-2) &lt; COUNTA($A:$A)-2,Calculations!AC29,"")</f>
        <v>1</v>
      </c>
      <c r="D30" s="11" t="str">
        <f>IF(2*(ROW(D30)-2) &lt;= COUNTA($A:$A)-2,Calculations!AD29,"")</f>
        <v>19</v>
      </c>
      <c r="E30" s="11" t="str">
        <f>IF(2*(ROW(E30)-2) &lt; COUNTA($A:$A)-2,Calculations!AE29,"")</f>
        <v>11:19:44</v>
      </c>
      <c r="F30" s="11" t="str">
        <f>IF(2*(ROW(F30)-2) &lt; COUNTA($A:$A)-2,Calculations!AF29,"")</f>
        <v>11:19:57</v>
      </c>
      <c r="G30" s="11" t="str">
        <f>IF(2*(ROW(G30)-2) &lt; COUNTA($A:$A)-2,Calculations!AG29,"")</f>
        <v>PM</v>
      </c>
      <c r="H30" s="11">
        <f>IF(2*(ROW(H30)-2) &lt; COUNTA($A:$A)-2,Calculations!AH29,"")</f>
        <v>12.999999999992724</v>
      </c>
      <c r="I30" s="11">
        <f>IF(2*(ROW(I30)-2) &lt; COUNTA($A:$A)-2,Calculations!AJ29,"")</f>
        <v>53</v>
      </c>
      <c r="J30" s="11" t="str">
        <f>IF(2*(ROW(J30)-2) &lt; COUNTA($A:$A)-2,Calculations!AK29,"")</f>
        <v>Non-convulsive seizure</v>
      </c>
      <c r="K30" s="11" t="str">
        <f>IF(2*(ROW(K30)-2) &lt; COUNTA($A:$A)-2,Calculations!AL29,"")</f>
        <v/>
      </c>
      <c r="M30" t="str">
        <f>Calculations!S29</f>
        <v>1</v>
      </c>
      <c r="N30" t="str">
        <f>Calculations!Q29</f>
        <v xml:space="preserve">8:49:20 </v>
      </c>
      <c r="O30">
        <f>Calculations!T29</f>
        <v>1</v>
      </c>
      <c r="P30" s="9" t="str">
        <f>Calculations!U29</f>
        <v>Seizure End</v>
      </c>
      <c r="Q30" s="10">
        <f>Calculations!V29</f>
        <v>1440.9999999999964</v>
      </c>
    </row>
    <row r="31" spans="1:17" ht="15" x14ac:dyDescent="0.25">
      <c r="A31" s="12" t="s">
        <v>176</v>
      </c>
      <c r="B31" s="2"/>
      <c r="C31" s="11" t="str">
        <f>IF(2*(ROW(C31)-2) &lt; COUNTA($A:$A)-2,Calculations!AC30,"")</f>
        <v>1</v>
      </c>
      <c r="D31" s="11" t="str">
        <f>IF(2*(ROW(D31)-2) &lt;= COUNTA($A:$A)-2,Calculations!AD30,"")</f>
        <v>19</v>
      </c>
      <c r="E31" s="11" t="str">
        <f>IF(2*(ROW(E31)-2) &lt; COUNTA($A:$A)-2,Calculations!AE30,"")</f>
        <v>11:20:50</v>
      </c>
      <c r="F31" s="11" t="str">
        <f>IF(2*(ROW(F31)-2) &lt; COUNTA($A:$A)-2,Calculations!AF30,"")</f>
        <v>11:22:43</v>
      </c>
      <c r="G31" s="11" t="str">
        <f>IF(2*(ROW(G31)-2) &lt; COUNTA($A:$A)-2,Calculations!AG30,"")</f>
        <v>PM</v>
      </c>
      <c r="H31" s="11">
        <f>IF(2*(ROW(H31)-2) &lt; COUNTA($A:$A)-2,Calculations!AH30,"")</f>
        <v>113.00000000000728</v>
      </c>
      <c r="I31" s="11">
        <f>IF(2*(ROW(I31)-2) &lt; COUNTA($A:$A)-2,Calculations!AJ30,"")</f>
        <v>830</v>
      </c>
      <c r="J31" s="11" t="str">
        <f>IF(2*(ROW(J31)-2) &lt; COUNTA($A:$A)-2,Calculations!AK30,"")</f>
        <v>Convulsive Seizure</v>
      </c>
      <c r="K31" s="11" t="str">
        <f>IF(2*(ROW(K31)-2) &lt; COUNTA($A:$A)-2,Calculations!AL30,"")</f>
        <v xml:space="preserve">R2 </v>
      </c>
      <c r="M31" t="str">
        <f>Calculations!S30</f>
        <v>1</v>
      </c>
      <c r="N31" t="str">
        <f>Calculations!Q30</f>
        <v xml:space="preserve">9:13:21 </v>
      </c>
      <c r="O31">
        <f>Calculations!T30</f>
        <v>0</v>
      </c>
      <c r="P31" s="9">
        <f>Calculations!U30</f>
        <v>25</v>
      </c>
      <c r="Q31" s="10" t="str">
        <f>Calculations!V30</f>
        <v>Seizure Start</v>
      </c>
    </row>
    <row r="32" spans="1:17" ht="15" x14ac:dyDescent="0.25">
      <c r="A32" s="12" t="s">
        <v>64</v>
      </c>
      <c r="B32" s="2"/>
      <c r="C32" s="11" t="str">
        <f>IF(2*(ROW(C32)-2) &lt; COUNTA($A:$A)-2,Calculations!AC31,"")</f>
        <v>1</v>
      </c>
      <c r="D32" s="11" t="str">
        <f>IF(2*(ROW(D32)-2) &lt;= COUNTA($A:$A)-2,Calculations!AD31,"")</f>
        <v>19</v>
      </c>
      <c r="E32" s="11" t="str">
        <f>IF(2*(ROW(E32)-2) &lt; COUNTA($A:$A)-2,Calculations!AE31,"")</f>
        <v>11:36:33</v>
      </c>
      <c r="F32" s="11" t="str">
        <f>IF(2*(ROW(F32)-2) &lt; COUNTA($A:$A)-2,Calculations!AF31,"")</f>
        <v>11:36:55</v>
      </c>
      <c r="G32" s="11" t="str">
        <f>IF(2*(ROW(G32)-2) &lt; COUNTA($A:$A)-2,Calculations!AG31,"")</f>
        <v>PM</v>
      </c>
      <c r="H32" s="11">
        <f>IF(2*(ROW(H32)-2) &lt; COUNTA($A:$A)-2,Calculations!AH31,"")</f>
        <v>22</v>
      </c>
      <c r="I32" s="11">
        <f>IF(2*(ROW(I32)-2) &lt; COUNTA($A:$A)-2,Calculations!AJ31,"")</f>
        <v>72</v>
      </c>
      <c r="J32" s="11" t="str">
        <f>IF(2*(ROW(J32)-2) &lt; COUNTA($A:$A)-2,Calculations!AK31,"")</f>
        <v>Non-convulsive seizure</v>
      </c>
      <c r="K32" s="11" t="str">
        <f>IF(2*(ROW(K32)-2) &lt; COUNTA($A:$A)-2,Calculations!AL31,"")</f>
        <v/>
      </c>
      <c r="M32" t="str">
        <f>Calculations!S31</f>
        <v>1</v>
      </c>
      <c r="N32" t="str">
        <f>Calculations!Q31</f>
        <v xml:space="preserve">9:13:46 </v>
      </c>
      <c r="O32">
        <f>Calculations!T31</f>
        <v>1</v>
      </c>
      <c r="P32" s="9" t="str">
        <f>Calculations!U31</f>
        <v>Seizure End</v>
      </c>
      <c r="Q32" s="10">
        <f>Calculations!V31</f>
        <v>61</v>
      </c>
    </row>
    <row r="33" spans="1:17" ht="15" x14ac:dyDescent="0.25">
      <c r="A33" s="12" t="s">
        <v>65</v>
      </c>
      <c r="B33" s="2"/>
      <c r="C33" s="11" t="str">
        <f>IF(2*(ROW(C33)-2) &lt; COUNTA($A:$A)-2,Calculations!AC32,"")</f>
        <v>1</v>
      </c>
      <c r="D33" s="11" t="str">
        <f>IF(2*(ROW(D33)-2) &lt;= COUNTA($A:$A)-2,Calculations!AD32,"")</f>
        <v>19</v>
      </c>
      <c r="E33" s="11" t="str">
        <f>IF(2*(ROW(E33)-2) &lt; COUNTA($A:$A)-2,Calculations!AE32,"")</f>
        <v>11:38:07</v>
      </c>
      <c r="F33" s="11" t="str">
        <f>IF(2*(ROW(F33)-2) &lt; COUNTA($A:$A)-2,Calculations!AF32,"")</f>
        <v>11:41:47</v>
      </c>
      <c r="G33" s="11" t="str">
        <f>IF(2*(ROW(G33)-2) &lt; COUNTA($A:$A)-2,Calculations!AG32,"")</f>
        <v>PM</v>
      </c>
      <c r="H33" s="11">
        <f>IF(2*(ROW(H33)-2) &lt; COUNTA($A:$A)-2,Calculations!AH32,"")</f>
        <v>220</v>
      </c>
      <c r="I33" s="11">
        <f>IF(2*(ROW(I33)-2) &lt; COUNTA($A:$A)-2,Calculations!AJ32,"")</f>
        <v>1392.9999999999927</v>
      </c>
      <c r="J33" s="11" t="str">
        <f>IF(2*(ROW(J33)-2) &lt; COUNTA($A:$A)-2,Calculations!AK32,"")</f>
        <v>Convulsive Seizure</v>
      </c>
      <c r="K33" s="11" t="str">
        <f>IF(2*(ROW(K33)-2) &lt; COUNTA($A:$A)-2,Calculations!AL32,"")</f>
        <v xml:space="preserve">R2 </v>
      </c>
      <c r="M33" t="str">
        <f>Calculations!S32</f>
        <v>1</v>
      </c>
      <c r="N33" t="str">
        <f>Calculations!Q32</f>
        <v xml:space="preserve">9:14:47 </v>
      </c>
      <c r="O33">
        <f>Calculations!T32</f>
        <v>0</v>
      </c>
      <c r="P33" s="9">
        <f>Calculations!U32</f>
        <v>154</v>
      </c>
      <c r="Q33" s="10" t="str">
        <f>Calculations!V32</f>
        <v>Seizure Start</v>
      </c>
    </row>
    <row r="34" spans="1:17" ht="15" x14ac:dyDescent="0.25">
      <c r="A34" s="12" t="s">
        <v>66</v>
      </c>
      <c r="B34" s="2"/>
      <c r="C34" s="11" t="str">
        <f>IF(2*(ROW(C34)-2) &lt; COUNTA($A:$A)-2,Calculations!AC33,"")</f>
        <v>1</v>
      </c>
      <c r="D34" s="11" t="str">
        <f>IF(2*(ROW(D34)-2) &lt;= COUNTA($A:$A)-2,Calculations!AD33,"")</f>
        <v>20</v>
      </c>
      <c r="E34" s="11" t="str">
        <f>IF(2*(ROW(E34)-2) &lt; COUNTA($A:$A)-2,Calculations!AE33,"")</f>
        <v>12:05:00</v>
      </c>
      <c r="F34" s="11" t="str">
        <f>IF(2*(ROW(F34)-2) &lt; COUNTA($A:$A)-2,Calculations!AF33,"")</f>
        <v>12:05:24</v>
      </c>
      <c r="G34" s="11" t="str">
        <f>IF(2*(ROW(G34)-2) &lt; COUNTA($A:$A)-2,Calculations!AG33,"")</f>
        <v>AM</v>
      </c>
      <c r="H34" s="11">
        <f>IF(2*(ROW(H34)-2) &lt; COUNTA($A:$A)-2,Calculations!AH33,"")</f>
        <v>24.000000000007276</v>
      </c>
      <c r="I34" s="11">
        <f>IF(2*(ROW(I34)-2) &lt; COUNTA($A:$A)-2,Calculations!AJ33,"")</f>
        <v>83</v>
      </c>
      <c r="J34" s="11" t="str">
        <f>IF(2*(ROW(J34)-2) &lt; COUNTA($A:$A)-2,Calculations!AK33,"")</f>
        <v>Non-convulsive seizure</v>
      </c>
      <c r="K34" s="11" t="str">
        <f>IF(2*(ROW(K34)-2) &lt; COUNTA($A:$A)-2,Calculations!AL33,"")</f>
        <v/>
      </c>
      <c r="M34" t="str">
        <f>Calculations!S33</f>
        <v>1</v>
      </c>
      <c r="N34" t="str">
        <f>Calculations!Q33</f>
        <v xml:space="preserve">9:17:21 </v>
      </c>
      <c r="O34">
        <f>Calculations!T33</f>
        <v>1</v>
      </c>
      <c r="P34" s="9" t="str">
        <f>Calculations!U33</f>
        <v>Seizure End</v>
      </c>
      <c r="Q34" s="10">
        <f>Calculations!V33</f>
        <v>32</v>
      </c>
    </row>
    <row r="35" spans="1:17" ht="15" x14ac:dyDescent="0.25">
      <c r="A35" s="12" t="s">
        <v>67</v>
      </c>
      <c r="B35" s="2"/>
      <c r="C35" s="11" t="str">
        <f>IF(2*(ROW(C35)-2) &lt; COUNTA($A:$A)-2,Calculations!AC34,"")</f>
        <v>1</v>
      </c>
      <c r="D35" s="11" t="str">
        <f>IF(2*(ROW(D35)-2) &lt;= COUNTA($A:$A)-2,Calculations!AD34,"")</f>
        <v>20</v>
      </c>
      <c r="E35" s="11" t="str">
        <f>IF(2*(ROW(E35)-2) &lt; COUNTA($A:$A)-2,Calculations!AE34,"")</f>
        <v>12:06:47</v>
      </c>
      <c r="F35" s="11" t="str">
        <f>IF(2*(ROW(F35)-2) &lt; COUNTA($A:$A)-2,Calculations!AF34,"")</f>
        <v>12:08:13</v>
      </c>
      <c r="G35" s="11" t="str">
        <f>IF(2*(ROW(G35)-2) &lt; COUNTA($A:$A)-2,Calculations!AG34,"")</f>
        <v>AM</v>
      </c>
      <c r="H35" s="11">
        <f>IF(2*(ROW(H35)-2) &lt; COUNTA($A:$A)-2,Calculations!AH34,"")</f>
        <v>85.999999999992724</v>
      </c>
      <c r="I35" s="11">
        <f>IF(2*(ROW(I35)-2) &lt; COUNTA($A:$A)-2,Calculations!AJ34,"")</f>
        <v>1345.0000000000073</v>
      </c>
      <c r="J35" s="11" t="str">
        <f>IF(2*(ROW(J35)-2) &lt; COUNTA($A:$A)-2,Calculations!AK34,"")</f>
        <v>Convulsive Seizure</v>
      </c>
      <c r="K35" s="11" t="str">
        <f>IF(2*(ROW(K35)-2) &lt; COUNTA($A:$A)-2,Calculations!AL34,"")</f>
        <v xml:space="preserve">R2 </v>
      </c>
      <c r="M35" t="str">
        <f>Calculations!S34</f>
        <v>1</v>
      </c>
      <c r="N35" t="str">
        <f>Calculations!Q34</f>
        <v xml:space="preserve">9:17:53 </v>
      </c>
      <c r="O35">
        <f>Calculations!T34</f>
        <v>0</v>
      </c>
      <c r="P35" s="9">
        <f>Calculations!U34</f>
        <v>68</v>
      </c>
      <c r="Q35" s="10" t="str">
        <f>Calculations!V34</f>
        <v>Seizure Start</v>
      </c>
    </row>
    <row r="36" spans="1:17" ht="15" x14ac:dyDescent="0.25">
      <c r="A36" s="12" t="s">
        <v>68</v>
      </c>
      <c r="B36" s="2"/>
      <c r="C36" s="11" t="str">
        <f>IF(2*(ROW(C36)-2) &lt; COUNTA($A:$A)-2,Calculations!AC35,"")</f>
        <v>1</v>
      </c>
      <c r="D36" s="11" t="str">
        <f>IF(2*(ROW(D36)-2) &lt;= COUNTA($A:$A)-2,Calculations!AD35,"")</f>
        <v>20</v>
      </c>
      <c r="E36" s="11" t="str">
        <f>IF(2*(ROW(E36)-2) &lt; COUNTA($A:$A)-2,Calculations!AE35,"")</f>
        <v>12:30:38</v>
      </c>
      <c r="F36" s="11" t="str">
        <f>IF(2*(ROW(F36)-2) &lt; COUNTA($A:$A)-2,Calculations!AF35,"")</f>
        <v>12:31:00</v>
      </c>
      <c r="G36" s="11" t="str">
        <f>IF(2*(ROW(G36)-2) &lt; COUNTA($A:$A)-2,Calculations!AG35,"")</f>
        <v>AM</v>
      </c>
      <c r="H36" s="11">
        <f>IF(2*(ROW(H36)-2) &lt; COUNTA($A:$A)-2,Calculations!AH35,"")</f>
        <v>22</v>
      </c>
      <c r="I36" s="11">
        <f>IF(2*(ROW(I36)-2) &lt; COUNTA($A:$A)-2,Calculations!AJ35,"")</f>
        <v>72.000000000007276</v>
      </c>
      <c r="J36" s="11" t="str">
        <f>IF(2*(ROW(J36)-2) &lt; COUNTA($A:$A)-2,Calculations!AK35,"")</f>
        <v>Convulsive Seizure</v>
      </c>
      <c r="K36" s="11" t="str">
        <f>IF(2*(ROW(K36)-2) &lt; COUNTA($A:$A)-2,Calculations!AL35,"")</f>
        <v xml:space="preserve">R2 </v>
      </c>
      <c r="M36" t="str">
        <f>Calculations!S35</f>
        <v>1</v>
      </c>
      <c r="N36" t="str">
        <f>Calculations!Q35</f>
        <v xml:space="preserve">9:19:01 </v>
      </c>
      <c r="O36">
        <f>Calculations!T35</f>
        <v>1</v>
      </c>
      <c r="P36" s="9" t="str">
        <f>Calculations!U35</f>
        <v>Seizure End</v>
      </c>
      <c r="Q36" s="10">
        <f>Calculations!V35</f>
        <v>1232</v>
      </c>
    </row>
    <row r="37" spans="1:17" ht="15" x14ac:dyDescent="0.25">
      <c r="A37" s="12" t="s">
        <v>69</v>
      </c>
      <c r="B37" s="2"/>
      <c r="C37" s="11" t="str">
        <f>IF(2*(ROW(C37)-2) &lt; COUNTA($A:$A)-2,Calculations!AC36,"")</f>
        <v>1</v>
      </c>
      <c r="D37" s="11" t="str">
        <f>IF(2*(ROW(D37)-2) &lt;= COUNTA($A:$A)-2,Calculations!AD36,"")</f>
        <v>20</v>
      </c>
      <c r="E37" s="11" t="str">
        <f>IF(2*(ROW(E37)-2) &lt; COUNTA($A:$A)-2,Calculations!AE36,"")</f>
        <v>12:32:12</v>
      </c>
      <c r="F37" s="11" t="str">
        <f>IF(2*(ROW(F37)-2) &lt; COUNTA($A:$A)-2,Calculations!AF36,"")</f>
        <v>12:35:25</v>
      </c>
      <c r="G37" s="11" t="str">
        <f>IF(2*(ROW(G37)-2) &lt; COUNTA($A:$A)-2,Calculations!AG36,"")</f>
        <v>AM</v>
      </c>
      <c r="H37" s="11">
        <f>IF(2*(ROW(H37)-2) &lt; COUNTA($A:$A)-2,Calculations!AH36,"")</f>
        <v>193</v>
      </c>
      <c r="I37" s="11">
        <f>IF(2*(ROW(I37)-2) &lt; COUNTA($A:$A)-2,Calculations!AJ36,"")</f>
        <v>778</v>
      </c>
      <c r="J37" s="11" t="str">
        <f>IF(2*(ROW(J37)-2) &lt; COUNTA($A:$A)-2,Calculations!AK36,"")</f>
        <v>Convulsive Seizure</v>
      </c>
      <c r="K37" s="11" t="str">
        <f>IF(2*(ROW(K37)-2) &lt; COUNTA($A:$A)-2,Calculations!AL36,"")</f>
        <v xml:space="preserve">R2 </v>
      </c>
      <c r="M37" t="str">
        <f>Calculations!S36</f>
        <v>1</v>
      </c>
      <c r="N37" t="str">
        <f>Calculations!Q36</f>
        <v xml:space="preserve">9:39:33 </v>
      </c>
      <c r="O37">
        <f>Calculations!T36</f>
        <v>0</v>
      </c>
      <c r="P37" s="9">
        <f>Calculations!U36</f>
        <v>15.000000000007276</v>
      </c>
      <c r="Q37" s="10" t="str">
        <f>Calculations!V36</f>
        <v>Seizure Start</v>
      </c>
    </row>
    <row r="38" spans="1:17" ht="15" x14ac:dyDescent="0.25">
      <c r="A38" s="12" t="s">
        <v>70</v>
      </c>
      <c r="B38" s="2"/>
      <c r="C38" s="11" t="str">
        <f>IF(2*(ROW(C38)-2) &lt; COUNTA($A:$A)-2,Calculations!AC37,"")</f>
        <v>1</v>
      </c>
      <c r="D38" s="11" t="str">
        <f>IF(2*(ROW(D38)-2) &lt;= COUNTA($A:$A)-2,Calculations!AD37,"")</f>
        <v>20</v>
      </c>
      <c r="E38" s="11" t="str">
        <f>IF(2*(ROW(E38)-2) &lt; COUNTA($A:$A)-2,Calculations!AE37,"")</f>
        <v>12:48:23</v>
      </c>
      <c r="F38" s="11" t="str">
        <f>IF(2*(ROW(F38)-2) &lt; COUNTA($A:$A)-2,Calculations!AF37,"")</f>
        <v>12:51:31</v>
      </c>
      <c r="G38" s="11" t="str">
        <f>IF(2*(ROW(G38)-2) &lt; COUNTA($A:$A)-2,Calculations!AG37,"")</f>
        <v>AM</v>
      </c>
      <c r="H38" s="11">
        <f>IF(2*(ROW(H38)-2) &lt; COUNTA($A:$A)-2,Calculations!AH37,"")</f>
        <v>187.99999999999272</v>
      </c>
      <c r="I38" s="11">
        <f>IF(2*(ROW(I38)-2) &lt; COUNTA($A:$A)-2,Calculations!AJ37,"")</f>
        <v>947</v>
      </c>
      <c r="J38" s="11" t="str">
        <f>IF(2*(ROW(J38)-2) &lt; COUNTA($A:$A)-2,Calculations!AK37,"")</f>
        <v>Convulsive Seizure</v>
      </c>
      <c r="K38" s="11" t="str">
        <f>IF(2*(ROW(K38)-2) &lt; COUNTA($A:$A)-2,Calculations!AL37,"")</f>
        <v xml:space="preserve">R2 </v>
      </c>
      <c r="M38" t="str">
        <f>Calculations!S37</f>
        <v>1</v>
      </c>
      <c r="N38" t="str">
        <f>Calculations!Q37</f>
        <v xml:space="preserve">9:39:48 </v>
      </c>
      <c r="O38">
        <f>Calculations!T37</f>
        <v>1</v>
      </c>
      <c r="P38" s="9" t="str">
        <f>Calculations!U37</f>
        <v>Seizure End</v>
      </c>
      <c r="Q38" s="10">
        <f>Calculations!V37</f>
        <v>44.999999999992724</v>
      </c>
    </row>
    <row r="39" spans="1:17" ht="15" x14ac:dyDescent="0.25">
      <c r="A39" s="12" t="s">
        <v>71</v>
      </c>
      <c r="B39" s="2"/>
      <c r="C39" s="11" t="str">
        <f>IF(2*(ROW(C39)-2) &lt; COUNTA($A:$A)-2,Calculations!AC38,"")</f>
        <v>1</v>
      </c>
      <c r="D39" s="11" t="str">
        <f>IF(2*(ROW(D39)-2) &lt;= COUNTA($A:$A)-2,Calculations!AD38,"")</f>
        <v>20</v>
      </c>
      <c r="E39" s="11" t="str">
        <f>IF(2*(ROW(E39)-2) &lt; COUNTA($A:$A)-2,Calculations!AE38,"")</f>
        <v xml:space="preserve">1:07:18 </v>
      </c>
      <c r="F39" s="11" t="str">
        <f>IF(2*(ROW(F39)-2) &lt; COUNTA($A:$A)-2,Calculations!AF38,"")</f>
        <v xml:space="preserve">1:07:39 </v>
      </c>
      <c r="G39" s="11" t="str">
        <f>IF(2*(ROW(G39)-2) &lt; COUNTA($A:$A)-2,Calculations!AG38,"")</f>
        <v>AM</v>
      </c>
      <c r="H39" s="11">
        <f>IF(2*(ROW(H39)-2) &lt; COUNTA($A:$A)-2,Calculations!AH38,"")</f>
        <v>21.000000000007276</v>
      </c>
      <c r="I39" s="11">
        <f>IF(2*(ROW(I39)-2) &lt; COUNTA($A:$A)-2,Calculations!AJ38,"")</f>
        <v>67.999999999992724</v>
      </c>
      <c r="J39" s="11" t="str">
        <f>IF(2*(ROW(J39)-2) &lt; COUNTA($A:$A)-2,Calculations!AK38,"")</f>
        <v>Non-convulsive seizure</v>
      </c>
      <c r="K39" s="11" t="str">
        <f>IF(2*(ROW(K39)-2) &lt; COUNTA($A:$A)-2,Calculations!AL38,"")</f>
        <v/>
      </c>
      <c r="M39" t="str">
        <f>Calculations!S38</f>
        <v>1</v>
      </c>
      <c r="N39" t="str">
        <f>Calculations!Q38</f>
        <v xml:space="preserve">9:40:33 </v>
      </c>
      <c r="O39">
        <f>Calculations!T38</f>
        <v>0</v>
      </c>
      <c r="P39" s="9">
        <f>Calculations!U38</f>
        <v>96.000000000007276</v>
      </c>
      <c r="Q39" s="10" t="str">
        <f>Calculations!V38</f>
        <v>Seizure Start</v>
      </c>
    </row>
    <row r="40" spans="1:17" ht="15" x14ac:dyDescent="0.3">
      <c r="A40" s="12" t="s">
        <v>72</v>
      </c>
      <c r="B40" s="2"/>
      <c r="C40" s="11" t="str">
        <f>IF(2*(ROW(C40)-2) &lt; COUNTA($A:$A)-2,Calculations!AC39,"")</f>
        <v>1</v>
      </c>
      <c r="D40" s="11" t="str">
        <f>IF(2*(ROW(D40)-2) &lt;= COUNTA($A:$A)-2,Calculations!AD39,"")</f>
        <v>20</v>
      </c>
      <c r="E40" s="11" t="str">
        <f>IF(2*(ROW(E40)-2) &lt; COUNTA($A:$A)-2,Calculations!AE39,"")</f>
        <v xml:space="preserve">1:08:47 </v>
      </c>
      <c r="F40" s="11" t="str">
        <f>IF(2*(ROW(F40)-2) &lt; COUNTA($A:$A)-2,Calculations!AF39,"")</f>
        <v xml:space="preserve">1:11:08 </v>
      </c>
      <c r="G40" s="11" t="str">
        <f>IF(2*(ROW(G40)-2) &lt; COUNTA($A:$A)-2,Calculations!AG39,"")</f>
        <v>AM</v>
      </c>
      <c r="H40" s="11">
        <f>IF(2*(ROW(H40)-2) &lt; COUNTA($A:$A)-2,Calculations!AH39,"")</f>
        <v>141</v>
      </c>
      <c r="I40" s="11">
        <f>IF(2*(ROW(I40)-2) &lt; COUNTA($A:$A)-2,Calculations!AJ39,"")</f>
        <v>712</v>
      </c>
      <c r="J40" s="11" t="str">
        <f>IF(2*(ROW(J40)-2) &lt; COUNTA($A:$A)-2,Calculations!AK39,"")</f>
        <v>Convulsive Seizure</v>
      </c>
      <c r="K40" s="11" t="str">
        <f>IF(2*(ROW(K40)-2) &lt; COUNTA($A:$A)-2,Calculations!AL39,"")</f>
        <v xml:space="preserve">R2 </v>
      </c>
      <c r="M40" t="str">
        <f>Calculations!S39</f>
        <v>1</v>
      </c>
      <c r="N40" t="str">
        <f>Calculations!Q39</f>
        <v xml:space="preserve">9:42:09 </v>
      </c>
      <c r="O40">
        <f>Calculations!T39</f>
        <v>1</v>
      </c>
      <c r="P40" s="9" t="str">
        <f>Calculations!U39</f>
        <v>Seizure End</v>
      </c>
      <c r="Q40" s="10">
        <f>Calculations!V39</f>
        <v>1093.9999999999927</v>
      </c>
    </row>
    <row r="41" spans="1:17" ht="15" x14ac:dyDescent="0.3">
      <c r="A41" s="12" t="s">
        <v>73</v>
      </c>
      <c r="B41" s="2"/>
      <c r="C41" s="11" t="str">
        <f>IF(2*(ROW(C41)-2) &lt; COUNTA($A:$A)-2,Calculations!AC40,"")</f>
        <v>1</v>
      </c>
      <c r="D41" s="11" t="str">
        <f>IF(2*(ROW(D41)-2) &lt;= COUNTA($A:$A)-2,Calculations!AD40,"")</f>
        <v>20</v>
      </c>
      <c r="E41" s="11" t="str">
        <f>IF(2*(ROW(E41)-2) &lt; COUNTA($A:$A)-2,Calculations!AE40,"")</f>
        <v xml:space="preserve">1:23:00 </v>
      </c>
      <c r="F41" s="11" t="str">
        <f>IF(2*(ROW(F41)-2) &lt; COUNTA($A:$A)-2,Calculations!AF40,"")</f>
        <v xml:space="preserve">1:23:20 </v>
      </c>
      <c r="G41" s="11" t="str">
        <f>IF(2*(ROW(G41)-2) &lt; COUNTA($A:$A)-2,Calculations!AG40,"")</f>
        <v>AM</v>
      </c>
      <c r="H41" s="11">
        <f>IF(2*(ROW(H41)-2) &lt; COUNTA($A:$A)-2,Calculations!AH40,"")</f>
        <v>20</v>
      </c>
      <c r="I41" s="11">
        <f>IF(2*(ROW(I41)-2) &lt; COUNTA($A:$A)-2,Calculations!AJ40,"")</f>
        <v>730.00000000000728</v>
      </c>
      <c r="J41" s="11" t="str">
        <f>IF(2*(ROW(J41)-2) &lt; COUNTA($A:$A)-2,Calculations!AK40,"")</f>
        <v>Non-convulsive seizure</v>
      </c>
      <c r="K41" s="11" t="str">
        <f>IF(2*(ROW(K41)-2) &lt; COUNTA($A:$A)-2,Calculations!AL40,"")</f>
        <v/>
      </c>
      <c r="M41" t="str">
        <f>Calculations!S40</f>
        <v>1</v>
      </c>
      <c r="N41" t="str">
        <f>Calculations!Q40</f>
        <v>10:00:23</v>
      </c>
      <c r="O41">
        <f>Calculations!T40</f>
        <v>0</v>
      </c>
      <c r="P41" s="9">
        <f>Calculations!U40</f>
        <v>19.999999999992724</v>
      </c>
      <c r="Q41" s="10" t="str">
        <f>Calculations!V40</f>
        <v>Seizure Start</v>
      </c>
    </row>
    <row r="42" spans="1:17" ht="15" x14ac:dyDescent="0.3">
      <c r="A42" s="12" t="s">
        <v>74</v>
      </c>
      <c r="B42" s="2"/>
      <c r="C42" s="11" t="str">
        <f>IF(2*(ROW(C42)-2) &lt; COUNTA($A:$A)-2,Calculations!AC41,"")</f>
        <v>1</v>
      </c>
      <c r="D42" s="11" t="str">
        <f>IF(2*(ROW(D42)-2) &lt;= COUNTA($A:$A)-2,Calculations!AD41,"")</f>
        <v>20</v>
      </c>
      <c r="E42" s="11" t="str">
        <f>IF(2*(ROW(E42)-2) &lt; COUNTA($A:$A)-2,Calculations!AE41,"")</f>
        <v xml:space="preserve">1:35:30 </v>
      </c>
      <c r="F42" s="11" t="str">
        <f>IF(2*(ROW(F42)-2) &lt; COUNTA($A:$A)-2,Calculations!AF41,"")</f>
        <v xml:space="preserve">1:38:36 </v>
      </c>
      <c r="G42" s="11" t="str">
        <f>IF(2*(ROW(G42)-2) &lt; COUNTA($A:$A)-2,Calculations!AG41,"")</f>
        <v>AM</v>
      </c>
      <c r="H42" s="11">
        <f>IF(2*(ROW(H42)-2) &lt; COUNTA($A:$A)-2,Calculations!AH41,"")</f>
        <v>185.99999999999272</v>
      </c>
      <c r="I42" s="11">
        <f>IF(2*(ROW(I42)-2) &lt; COUNTA($A:$A)-2,Calculations!AJ41,"")</f>
        <v>797</v>
      </c>
      <c r="J42" s="11" t="str">
        <f>IF(2*(ROW(J42)-2) &lt; COUNTA($A:$A)-2,Calculations!AK41,"")</f>
        <v>Convulsive Seizure</v>
      </c>
      <c r="K42" s="11" t="str">
        <f>IF(2*(ROW(K42)-2) &lt; COUNTA($A:$A)-2,Calculations!AL41,"")</f>
        <v xml:space="preserve">R2 </v>
      </c>
      <c r="M42" t="str">
        <f>Calculations!S41</f>
        <v>1</v>
      </c>
      <c r="N42" t="str">
        <f>Calculations!Q41</f>
        <v>10:00:43</v>
      </c>
      <c r="O42">
        <f>Calculations!T41</f>
        <v>1</v>
      </c>
      <c r="P42" s="9" t="str">
        <f>Calculations!U41</f>
        <v>Seizure End</v>
      </c>
      <c r="Q42" s="10">
        <f>Calculations!V41</f>
        <v>34.000000000014552</v>
      </c>
    </row>
    <row r="43" spans="1:17" ht="15" x14ac:dyDescent="0.3">
      <c r="A43" s="12" t="s">
        <v>75</v>
      </c>
      <c r="B43" s="2"/>
      <c r="C43" s="11" t="str">
        <f>IF(2*(ROW(C43)-2) &lt; COUNTA($A:$A)-2,Calculations!AC42,"")</f>
        <v>1</v>
      </c>
      <c r="D43" s="11" t="str">
        <f>IF(2*(ROW(D43)-2) &lt;= COUNTA($A:$A)-2,Calculations!AD42,"")</f>
        <v>20</v>
      </c>
      <c r="E43" s="11" t="str">
        <f>IF(2*(ROW(E43)-2) &lt; COUNTA($A:$A)-2,Calculations!AE42,"")</f>
        <v xml:space="preserve">1:51:53 </v>
      </c>
      <c r="F43" s="11" t="str">
        <f>IF(2*(ROW(F43)-2) &lt; COUNTA($A:$A)-2,Calculations!AF42,"")</f>
        <v xml:space="preserve">1:52:17 </v>
      </c>
      <c r="G43" s="11" t="str">
        <f>IF(2*(ROW(G43)-2) &lt; COUNTA($A:$A)-2,Calculations!AG42,"")</f>
        <v>AM</v>
      </c>
      <c r="H43" s="11">
        <f>IF(2*(ROW(H43)-2) &lt; COUNTA($A:$A)-2,Calculations!AH42,"")</f>
        <v>24</v>
      </c>
      <c r="I43" s="11">
        <f>IF(2*(ROW(I43)-2) &lt; COUNTA($A:$A)-2,Calculations!AJ42,"")</f>
        <v>40</v>
      </c>
      <c r="J43" s="11" t="str">
        <f>IF(2*(ROW(J43)-2) &lt; COUNTA($A:$A)-2,Calculations!AK42,"")</f>
        <v>Non-convulsive seizure</v>
      </c>
      <c r="K43" s="11" t="str">
        <f>IF(2*(ROW(K43)-2) &lt; COUNTA($A:$A)-2,Calculations!AL42,"")</f>
        <v/>
      </c>
      <c r="M43" t="str">
        <f>Calculations!S42</f>
        <v>1</v>
      </c>
      <c r="N43" t="str">
        <f>Calculations!Q42</f>
        <v>10:01:17</v>
      </c>
      <c r="O43">
        <f>Calculations!T42</f>
        <v>0</v>
      </c>
      <c r="P43" s="9">
        <f>Calculations!U42</f>
        <v>188.99999999999272</v>
      </c>
      <c r="Q43" s="10" t="str">
        <f>Calculations!V42</f>
        <v>Seizure Start</v>
      </c>
    </row>
    <row r="44" spans="1:17" ht="15" x14ac:dyDescent="0.3">
      <c r="A44" s="12" t="s">
        <v>76</v>
      </c>
      <c r="B44" s="2"/>
      <c r="C44" s="11" t="str">
        <f>IF(2*(ROW(C44)-2) &lt; COUNTA($A:$A)-2,Calculations!AC43,"")</f>
        <v>1</v>
      </c>
      <c r="D44" s="11" t="str">
        <f>IF(2*(ROW(D44)-2) &lt;= COUNTA($A:$A)-2,Calculations!AD43,"")</f>
        <v>20</v>
      </c>
      <c r="E44" s="11" t="str">
        <f>IF(2*(ROW(E44)-2) &lt; COUNTA($A:$A)-2,Calculations!AE43,"")</f>
        <v xml:space="preserve">1:52:57 </v>
      </c>
      <c r="F44" s="11" t="str">
        <f>IF(2*(ROW(F44)-2) &lt; COUNTA($A:$A)-2,Calculations!AF43,"")</f>
        <v xml:space="preserve">1:54:24 </v>
      </c>
      <c r="G44" s="11" t="str">
        <f>IF(2*(ROW(G44)-2) &lt; COUNTA($A:$A)-2,Calculations!AG43,"")</f>
        <v>AM</v>
      </c>
      <c r="H44" s="11">
        <f>IF(2*(ROW(H44)-2) &lt; COUNTA($A:$A)-2,Calculations!AH43,"")</f>
        <v>87</v>
      </c>
      <c r="I44" s="11">
        <f>IF(2*(ROW(I44)-2) &lt; COUNTA($A:$A)-2,Calculations!AJ43,"")</f>
        <v>66.999999999992724</v>
      </c>
      <c r="J44" s="11" t="str">
        <f>IF(2*(ROW(J44)-2) &lt; COUNTA($A:$A)-2,Calculations!AK43,"")</f>
        <v>Convulsive Seizure</v>
      </c>
      <c r="K44" s="11" t="str">
        <f>IF(2*(ROW(K44)-2) &lt; COUNTA($A:$A)-2,Calculations!AL43,"")</f>
        <v xml:space="preserve">R2 </v>
      </c>
      <c r="M44" t="str">
        <f>Calculations!S43</f>
        <v>1</v>
      </c>
      <c r="N44" t="str">
        <f>Calculations!Q43</f>
        <v>10:04:26</v>
      </c>
      <c r="O44">
        <f>Calculations!T43</f>
        <v>1</v>
      </c>
      <c r="P44" s="9" t="str">
        <f>Calculations!U43</f>
        <v>Seizure End</v>
      </c>
      <c r="Q44" s="10">
        <f>Calculations!V43</f>
        <v>58</v>
      </c>
    </row>
    <row r="45" spans="1:17" ht="15" x14ac:dyDescent="0.3">
      <c r="A45" s="12" t="s">
        <v>77</v>
      </c>
      <c r="B45" s="2"/>
      <c r="C45" s="11" t="str">
        <f>IF(2*(ROW(C45)-2) &lt; COUNTA($A:$A)-2,Calculations!AC44,"")</f>
        <v>1</v>
      </c>
      <c r="D45" s="11" t="str">
        <f>IF(2*(ROW(D45)-2) &lt;= COUNTA($A:$A)-2,Calculations!AD44,"")</f>
        <v>20</v>
      </c>
      <c r="E45" s="11" t="str">
        <f>IF(2*(ROW(E45)-2) &lt; COUNTA($A:$A)-2,Calculations!AE44,"")</f>
        <v xml:space="preserve">1:55:31 </v>
      </c>
      <c r="F45" s="11" t="str">
        <f>IF(2*(ROW(F45)-2) &lt; COUNTA($A:$A)-2,Calculations!AF44,"")</f>
        <v xml:space="preserve">1:56:13 </v>
      </c>
      <c r="G45" s="11" t="str">
        <f>IF(2*(ROW(G45)-2) &lt; COUNTA($A:$A)-2,Calculations!AG44,"")</f>
        <v>AM</v>
      </c>
      <c r="H45" s="11">
        <f>IF(2*(ROW(H45)-2) &lt; COUNTA($A:$A)-2,Calculations!AH44,"")</f>
        <v>42.000000000014552</v>
      </c>
      <c r="I45" s="11">
        <f>IF(2*(ROW(I45)-2) &lt; COUNTA($A:$A)-2,Calculations!AJ44,"")</f>
        <v>1051.9999999999927</v>
      </c>
      <c r="J45" s="11" t="str">
        <f>IF(2*(ROW(J45)-2) &lt; COUNTA($A:$A)-2,Calculations!AK44,"")</f>
        <v>Non-convulsive seizure</v>
      </c>
      <c r="K45" s="11" t="str">
        <f>IF(2*(ROW(K45)-2) &lt; COUNTA($A:$A)-2,Calculations!AL44,"")</f>
        <v/>
      </c>
      <c r="M45" t="str">
        <f>Calculations!S44</f>
        <v>1</v>
      </c>
      <c r="N45" t="str">
        <f>Calculations!Q44</f>
        <v>10:05:24</v>
      </c>
      <c r="O45">
        <f>Calculations!T44</f>
        <v>0</v>
      </c>
      <c r="P45" s="9">
        <f>Calculations!U44</f>
        <v>66</v>
      </c>
      <c r="Q45" s="10" t="str">
        <f>Calculations!V44</f>
        <v>Seizure Start</v>
      </c>
    </row>
    <row r="46" spans="1:17" ht="15" x14ac:dyDescent="0.3">
      <c r="A46" s="12" t="s">
        <v>78</v>
      </c>
      <c r="B46" s="2"/>
      <c r="C46" s="11" t="str">
        <f>IF(2*(ROW(C46)-2) &lt; COUNTA($A:$A)-2,Calculations!AC45,"")</f>
        <v>1</v>
      </c>
      <c r="D46" s="11" t="str">
        <f>IF(2*(ROW(D46)-2) &lt;= COUNTA($A:$A)-2,Calculations!AD45,"")</f>
        <v>20</v>
      </c>
      <c r="E46" s="11" t="str">
        <f>IF(2*(ROW(E46)-2) &lt; COUNTA($A:$A)-2,Calculations!AE45,"")</f>
        <v xml:space="preserve">2:13:45 </v>
      </c>
      <c r="F46" s="11" t="str">
        <f>IF(2*(ROW(F46)-2) &lt; COUNTA($A:$A)-2,Calculations!AF45,"")</f>
        <v xml:space="preserve">2:14:14 </v>
      </c>
      <c r="G46" s="11" t="str">
        <f>IF(2*(ROW(G46)-2) &lt; COUNTA($A:$A)-2,Calculations!AG45,"")</f>
        <v>AM</v>
      </c>
      <c r="H46" s="11">
        <f>IF(2*(ROW(H46)-2) &lt; COUNTA($A:$A)-2,Calculations!AH45,"")</f>
        <v>29</v>
      </c>
      <c r="I46" s="11">
        <f>IF(2*(ROW(I46)-2) &lt; COUNTA($A:$A)-2,Calculations!AJ45,"")</f>
        <v>51</v>
      </c>
      <c r="J46" s="11" t="str">
        <f>IF(2*(ROW(J46)-2) &lt; COUNTA($A:$A)-2,Calculations!AK45,"")</f>
        <v>Non-convulsive seizure</v>
      </c>
      <c r="K46" s="11" t="str">
        <f>IF(2*(ROW(K46)-2) &lt; COUNTA($A:$A)-2,Calculations!AL45,"")</f>
        <v/>
      </c>
      <c r="M46" t="str">
        <f>Calculations!S45</f>
        <v>1</v>
      </c>
      <c r="N46" t="str">
        <f>Calculations!Q45</f>
        <v>10:06:30</v>
      </c>
      <c r="O46">
        <f>Calculations!T45</f>
        <v>1</v>
      </c>
      <c r="P46" s="9" t="str">
        <f>Calculations!U45</f>
        <v>Seizure End</v>
      </c>
      <c r="Q46" s="10">
        <f>Calculations!V45</f>
        <v>1290</v>
      </c>
    </row>
    <row r="47" spans="1:17" ht="15" x14ac:dyDescent="0.3">
      <c r="A47" s="12" t="s">
        <v>79</v>
      </c>
      <c r="B47" s="2"/>
      <c r="C47" s="11" t="str">
        <f>IF(2*(ROW(C47)-2) &lt; COUNTA($A:$A)-2,Calculations!AC46,"")</f>
        <v>1</v>
      </c>
      <c r="D47" s="11" t="str">
        <f>IF(2*(ROW(D47)-2) &lt;= COUNTA($A:$A)-2,Calculations!AD46,"")</f>
        <v>20</v>
      </c>
      <c r="E47" s="11" t="str">
        <f>IF(2*(ROW(E47)-2) &lt; COUNTA($A:$A)-2,Calculations!AE46,"")</f>
        <v xml:space="preserve">2:15:05 </v>
      </c>
      <c r="F47" s="11" t="str">
        <f>IF(2*(ROW(F47)-2) &lt; COUNTA($A:$A)-2,Calculations!AF46,"")</f>
        <v xml:space="preserve">2:15:59 </v>
      </c>
      <c r="G47" s="11" t="str">
        <f>IF(2*(ROW(G47)-2) &lt; COUNTA($A:$A)-2,Calculations!AG46,"")</f>
        <v>AM</v>
      </c>
      <c r="H47" s="11">
        <f>IF(2*(ROW(H47)-2) &lt; COUNTA($A:$A)-2,Calculations!AH46,"")</f>
        <v>54.000000000007276</v>
      </c>
      <c r="I47" s="11">
        <f>IF(2*(ROW(I47)-2) &lt; COUNTA($A:$A)-2,Calculations!AJ46,"")</f>
        <v>1224</v>
      </c>
      <c r="J47" s="11" t="str">
        <f>IF(2*(ROW(J47)-2) &lt; COUNTA($A:$A)-2,Calculations!AK46,"")</f>
        <v>Non-convulsive seizure</v>
      </c>
      <c r="K47" s="11" t="str">
        <f>IF(2*(ROW(K47)-2) &lt; COUNTA($A:$A)-2,Calculations!AL46,"")</f>
        <v/>
      </c>
      <c r="M47" t="str">
        <f>Calculations!S46</f>
        <v>1</v>
      </c>
      <c r="N47" t="str">
        <f>Calculations!Q46</f>
        <v>10:28:00</v>
      </c>
      <c r="O47">
        <f>Calculations!T46</f>
        <v>0</v>
      </c>
      <c r="P47" s="9">
        <f>Calculations!U46</f>
        <v>134</v>
      </c>
      <c r="Q47" s="10" t="str">
        <f>Calculations!V46</f>
        <v>Seizure Start</v>
      </c>
    </row>
    <row r="48" spans="1:17" ht="15" x14ac:dyDescent="0.3">
      <c r="A48" s="12" t="s">
        <v>80</v>
      </c>
      <c r="B48" s="2"/>
      <c r="C48" s="11" t="str">
        <f>IF(2*(ROW(C48)-2) &lt; COUNTA($A:$A)-2,Calculations!AC47,"")</f>
        <v>1</v>
      </c>
      <c r="D48" s="11" t="str">
        <f>IF(2*(ROW(D48)-2) &lt;= COUNTA($A:$A)-2,Calculations!AD47,"")</f>
        <v>20</v>
      </c>
      <c r="E48" s="11" t="str">
        <f>IF(2*(ROW(E48)-2) &lt; COUNTA($A:$A)-2,Calculations!AE47,"")</f>
        <v xml:space="preserve">2:36:23 </v>
      </c>
      <c r="F48" s="11" t="str">
        <f>IF(2*(ROW(F48)-2) &lt; COUNTA($A:$A)-2,Calculations!AF47,"")</f>
        <v xml:space="preserve">2:37:07 </v>
      </c>
      <c r="G48" s="11" t="str">
        <f>IF(2*(ROW(G48)-2) &lt; COUNTA($A:$A)-2,Calculations!AG47,"")</f>
        <v>AM</v>
      </c>
      <c r="H48" s="11">
        <f>IF(2*(ROW(H48)-2) &lt; COUNTA($A:$A)-2,Calculations!AH47,"")</f>
        <v>43.999999999992724</v>
      </c>
      <c r="I48" s="11">
        <f>IF(2*(ROW(I48)-2) &lt; COUNTA($A:$A)-2,Calculations!AJ47,"")</f>
        <v>50</v>
      </c>
      <c r="J48" s="11" t="str">
        <f>IF(2*(ROW(J48)-2) &lt; COUNTA($A:$A)-2,Calculations!AK47,"")</f>
        <v>Non-convulsive seizure</v>
      </c>
      <c r="K48" s="11" t="str">
        <f>IF(2*(ROW(K48)-2) &lt; COUNTA($A:$A)-2,Calculations!AL47,"")</f>
        <v/>
      </c>
      <c r="M48" t="str">
        <f>Calculations!S47</f>
        <v>1</v>
      </c>
      <c r="N48" t="str">
        <f>Calculations!Q47</f>
        <v>10:30:14</v>
      </c>
      <c r="O48">
        <f>Calculations!T47</f>
        <v>1</v>
      </c>
      <c r="P48" s="9" t="str">
        <f>Calculations!U47</f>
        <v>Seizure End</v>
      </c>
      <c r="Q48" s="10">
        <f>Calculations!V47</f>
        <v>478.99999999999272</v>
      </c>
    </row>
    <row r="49" spans="1:17" ht="15" x14ac:dyDescent="0.3">
      <c r="A49" s="12" t="s">
        <v>81</v>
      </c>
      <c r="B49" s="2"/>
      <c r="C49" s="11" t="str">
        <f>IF(2*(ROW(C49)-2) &lt; COUNTA($A:$A)-2,Calculations!AC48,"")</f>
        <v>1</v>
      </c>
      <c r="D49" s="11" t="str">
        <f>IF(2*(ROW(D49)-2) &lt;= COUNTA($A:$A)-2,Calculations!AD48,"")</f>
        <v>20</v>
      </c>
      <c r="E49" s="11" t="str">
        <f>IF(2*(ROW(E49)-2) &lt; COUNTA($A:$A)-2,Calculations!AE48,"")</f>
        <v xml:space="preserve">2:37:57 </v>
      </c>
      <c r="F49" s="11" t="str">
        <f>IF(2*(ROW(F49)-2) &lt; COUNTA($A:$A)-2,Calculations!AF48,"")</f>
        <v xml:space="preserve">2:38:26 </v>
      </c>
      <c r="G49" s="11" t="str">
        <f>IF(2*(ROW(G49)-2) &lt; COUNTA($A:$A)-2,Calculations!AG48,"")</f>
        <v>AM</v>
      </c>
      <c r="H49" s="11">
        <f>IF(2*(ROW(H49)-2) &lt; COUNTA($A:$A)-2,Calculations!AH48,"")</f>
        <v>29</v>
      </c>
      <c r="I49" s="11">
        <f>IF(2*(ROW(I49)-2) &lt; COUNTA($A:$A)-2,Calculations!AJ48,"")</f>
        <v>672</v>
      </c>
      <c r="J49" s="11" t="str">
        <f>IF(2*(ROW(J49)-2) &lt; COUNTA($A:$A)-2,Calculations!AK48,"")</f>
        <v>Non-convulsive seizure</v>
      </c>
      <c r="K49" s="11" t="str">
        <f>IF(2*(ROW(K49)-2) &lt; COUNTA($A:$A)-2,Calculations!AL48,"")</f>
        <v/>
      </c>
      <c r="M49" t="str">
        <f>Calculations!S48</f>
        <v>1</v>
      </c>
      <c r="N49" t="str">
        <f>Calculations!Q48</f>
        <v>10:38:13</v>
      </c>
      <c r="O49">
        <f>Calculations!T48</f>
        <v>0</v>
      </c>
      <c r="P49" s="9">
        <f>Calculations!U48</f>
        <v>23</v>
      </c>
      <c r="Q49" s="10" t="str">
        <f>Calculations!V48</f>
        <v>Seizure Start</v>
      </c>
    </row>
    <row r="50" spans="1:17" ht="15" x14ac:dyDescent="0.3">
      <c r="A50" s="12" t="s">
        <v>82</v>
      </c>
      <c r="B50" s="2"/>
      <c r="C50" s="11" t="str">
        <f>IF(2*(ROW(C50)-2) &lt; COUNTA($A:$A)-2,Calculations!AC49,"")</f>
        <v>1</v>
      </c>
      <c r="D50" s="11" t="str">
        <f>IF(2*(ROW(D50)-2) &lt;= COUNTA($A:$A)-2,Calculations!AD49,"")</f>
        <v>20</v>
      </c>
      <c r="E50" s="11" t="str">
        <f>IF(2*(ROW(E50)-2) &lt; COUNTA($A:$A)-2,Calculations!AE49,"")</f>
        <v xml:space="preserve">2:49:38 </v>
      </c>
      <c r="F50" s="11" t="str">
        <f>IF(2*(ROW(F50)-2) &lt; COUNTA($A:$A)-2,Calculations!AF49,"")</f>
        <v xml:space="preserve">2:50:00 </v>
      </c>
      <c r="G50" s="11" t="str">
        <f>IF(2*(ROW(G50)-2) &lt; COUNTA($A:$A)-2,Calculations!AG49,"")</f>
        <v>AM</v>
      </c>
      <c r="H50" s="11">
        <f>IF(2*(ROW(H50)-2) &lt; COUNTA($A:$A)-2,Calculations!AH49,"")</f>
        <v>22</v>
      </c>
      <c r="I50" s="11">
        <f>IF(2*(ROW(I50)-2) &lt; COUNTA($A:$A)-2,Calculations!AJ49,"")</f>
        <v>75.000000000007276</v>
      </c>
      <c r="J50" s="11" t="str">
        <f>IF(2*(ROW(J50)-2) &lt; COUNTA($A:$A)-2,Calculations!AK49,"")</f>
        <v>Non-convulsive seizure</v>
      </c>
      <c r="K50" s="11" t="str">
        <f>IF(2*(ROW(K50)-2) &lt; COUNTA($A:$A)-2,Calculations!AL49,"")</f>
        <v/>
      </c>
      <c r="M50" t="str">
        <f>Calculations!S49</f>
        <v>1</v>
      </c>
      <c r="N50" t="str">
        <f>Calculations!Q49</f>
        <v>10:38:36</v>
      </c>
      <c r="O50">
        <f>Calculations!T49</f>
        <v>1</v>
      </c>
      <c r="P50" s="9" t="str">
        <f>Calculations!U49</f>
        <v>Seizure End</v>
      </c>
      <c r="Q50" s="10">
        <f>Calculations!V49</f>
        <v>1222.0000000000073</v>
      </c>
    </row>
    <row r="51" spans="1:17" ht="15" x14ac:dyDescent="0.3">
      <c r="A51" s="12" t="s">
        <v>83</v>
      </c>
      <c r="B51" s="2"/>
      <c r="C51" s="11" t="str">
        <f>IF(2*(ROW(C51)-2) &lt; COUNTA($A:$A)-2,Calculations!AC50,"")</f>
        <v>1</v>
      </c>
      <c r="D51" s="11" t="str">
        <f>IF(2*(ROW(D51)-2) &lt;= COUNTA($A:$A)-2,Calculations!AD50,"")</f>
        <v>20</v>
      </c>
      <c r="E51" s="11" t="str">
        <f>IF(2*(ROW(E51)-2) &lt; COUNTA($A:$A)-2,Calculations!AE50,"")</f>
        <v xml:space="preserve">2:51:15 </v>
      </c>
      <c r="F51" s="11" t="str">
        <f>IF(2*(ROW(F51)-2) &lt; COUNTA($A:$A)-2,Calculations!AF50,"")</f>
        <v xml:space="preserve">2:53:43 </v>
      </c>
      <c r="G51" s="11" t="str">
        <f>IF(2*(ROW(G51)-2) &lt; COUNTA($A:$A)-2,Calculations!AG50,"")</f>
        <v>AM</v>
      </c>
      <c r="H51" s="11">
        <f>IF(2*(ROW(H51)-2) &lt; COUNTA($A:$A)-2,Calculations!AH50,"")</f>
        <v>147.99999999998545</v>
      </c>
      <c r="I51" s="11">
        <f>IF(2*(ROW(I51)-2) &lt; COUNTA($A:$A)-2,Calculations!AJ50,"")</f>
        <v>47</v>
      </c>
      <c r="J51" s="11" t="str">
        <f>IF(2*(ROW(J51)-2) &lt; COUNTA($A:$A)-2,Calculations!AK50,"")</f>
        <v>Convulsive Seizure</v>
      </c>
      <c r="K51" s="11" t="str">
        <f>IF(2*(ROW(K51)-2) &lt; COUNTA($A:$A)-2,Calculations!AL50,"")</f>
        <v xml:space="preserve">R2 </v>
      </c>
      <c r="M51" t="str">
        <f>Calculations!S50</f>
        <v>1</v>
      </c>
      <c r="N51" t="str">
        <f>Calculations!Q50</f>
        <v>10:58:58</v>
      </c>
      <c r="O51">
        <f>Calculations!T50</f>
        <v>0</v>
      </c>
      <c r="P51" s="9">
        <f>Calculations!U50</f>
        <v>22.999999999992724</v>
      </c>
      <c r="Q51" s="10" t="str">
        <f>Calculations!V50</f>
        <v>Seizure Start</v>
      </c>
    </row>
    <row r="52" spans="1:17" ht="15" x14ac:dyDescent="0.3">
      <c r="A52" s="12" t="s">
        <v>84</v>
      </c>
      <c r="B52" s="2"/>
      <c r="C52" s="11" t="str">
        <f>IF(2*(ROW(C52)-2) &lt; COUNTA($A:$A)-2,Calculations!AC51,"")</f>
        <v>1</v>
      </c>
      <c r="D52" s="11" t="str">
        <f>IF(2*(ROW(D52)-2) &lt;= COUNTA($A:$A)-2,Calculations!AD51,"")</f>
        <v>20</v>
      </c>
      <c r="E52" s="11" t="str">
        <f>IF(2*(ROW(E52)-2) &lt; COUNTA($A:$A)-2,Calculations!AE51,"")</f>
        <v xml:space="preserve">2:54:30 </v>
      </c>
      <c r="F52" s="11" t="str">
        <f>IF(2*(ROW(F52)-2) &lt; COUNTA($A:$A)-2,Calculations!AF51,"")</f>
        <v xml:space="preserve">2:55:14 </v>
      </c>
      <c r="G52" s="11" t="str">
        <f>IF(2*(ROW(G52)-2) &lt; COUNTA($A:$A)-2,Calculations!AG51,"")</f>
        <v>AM</v>
      </c>
      <c r="H52" s="11">
        <f>IF(2*(ROW(H52)-2) &lt; COUNTA($A:$A)-2,Calculations!AH51,"")</f>
        <v>44.000000000007276</v>
      </c>
      <c r="I52" s="11">
        <f>IF(2*(ROW(I52)-2) &lt; COUNTA($A:$A)-2,Calculations!AJ51,"")</f>
        <v>1050.9999999999927</v>
      </c>
      <c r="J52" s="11" t="str">
        <f>IF(2*(ROW(J52)-2) &lt; COUNTA($A:$A)-2,Calculations!AK51,"")</f>
        <v>Convulsive Seizure</v>
      </c>
      <c r="K52" s="11" t="str">
        <f>IF(2*(ROW(K52)-2) &lt; COUNTA($A:$A)-2,Calculations!AL51,"")</f>
        <v xml:space="preserve">R2 </v>
      </c>
      <c r="M52" t="str">
        <f>Calculations!S51</f>
        <v>1</v>
      </c>
      <c r="N52" t="str">
        <f>Calculations!Q51</f>
        <v>10:59:21</v>
      </c>
      <c r="O52">
        <f>Calculations!T51</f>
        <v>1</v>
      </c>
      <c r="P52" s="9" t="str">
        <f>Calculations!U51</f>
        <v>Seizure End</v>
      </c>
      <c r="Q52" s="10">
        <f>Calculations!V51</f>
        <v>68.000000000007276</v>
      </c>
    </row>
    <row r="53" spans="1:17" ht="15" x14ac:dyDescent="0.3">
      <c r="A53" s="12" t="s">
        <v>85</v>
      </c>
      <c r="B53" s="2"/>
      <c r="C53" s="11" t="str">
        <f>IF(2*(ROW(C53)-2) &lt; COUNTA($A:$A)-2,Calculations!AC52,"")</f>
        <v>1</v>
      </c>
      <c r="D53" s="11" t="str">
        <f>IF(2*(ROW(D53)-2) &lt;= COUNTA($A:$A)-2,Calculations!AD52,"")</f>
        <v>20</v>
      </c>
      <c r="E53" s="11" t="str">
        <f>IF(2*(ROW(E53)-2) &lt; COUNTA($A:$A)-2,Calculations!AE52,"")</f>
        <v xml:space="preserve">3:12:45 </v>
      </c>
      <c r="F53" s="11" t="str">
        <f>IF(2*(ROW(F53)-2) &lt; COUNTA($A:$A)-2,Calculations!AF52,"")</f>
        <v xml:space="preserve">3:13:09 </v>
      </c>
      <c r="G53" s="11" t="str">
        <f>IF(2*(ROW(G53)-2) &lt; COUNTA($A:$A)-2,Calculations!AG52,"")</f>
        <v>AM</v>
      </c>
      <c r="H53" s="11">
        <f>IF(2*(ROW(H53)-2) &lt; COUNTA($A:$A)-2,Calculations!AH52,"")</f>
        <v>24.000000000007276</v>
      </c>
      <c r="I53" s="11">
        <f>IF(2*(ROW(I53)-2) &lt; COUNTA($A:$A)-2,Calculations!AJ52,"")</f>
        <v>85.999999999992724</v>
      </c>
      <c r="J53" s="11" t="str">
        <f>IF(2*(ROW(J53)-2) &lt; COUNTA($A:$A)-2,Calculations!AK52,"")</f>
        <v>Convulsive Seizure</v>
      </c>
      <c r="K53" s="11" t="str">
        <f>IF(2*(ROW(K53)-2) &lt; COUNTA($A:$A)-2,Calculations!AL52,"")</f>
        <v xml:space="preserve">R2 </v>
      </c>
      <c r="M53" t="str">
        <f>Calculations!S52</f>
        <v>1</v>
      </c>
      <c r="N53" t="str">
        <f>Calculations!Q52</f>
        <v>11:00:29</v>
      </c>
      <c r="O53">
        <f>Calculations!T52</f>
        <v>0</v>
      </c>
      <c r="P53" s="9">
        <f>Calculations!U52</f>
        <v>78</v>
      </c>
      <c r="Q53" s="10" t="str">
        <f>Calculations!V52</f>
        <v>Seizure Start</v>
      </c>
    </row>
    <row r="54" spans="1:17" ht="15" x14ac:dyDescent="0.3">
      <c r="A54" s="12" t="s">
        <v>86</v>
      </c>
      <c r="B54" s="2"/>
      <c r="C54" s="11" t="str">
        <f>IF(2*(ROW(C54)-2) &lt; COUNTA($A:$A)-2,Calculations!AC53,"")</f>
        <v>1</v>
      </c>
      <c r="D54" s="11" t="str">
        <f>IF(2*(ROW(D54)-2) &lt;= COUNTA($A:$A)-2,Calculations!AD53,"")</f>
        <v>20</v>
      </c>
      <c r="E54" s="11" t="str">
        <f>IF(2*(ROW(E54)-2) &lt; COUNTA($A:$A)-2,Calculations!AE53,"")</f>
        <v xml:space="preserve">3:14:35 </v>
      </c>
      <c r="F54" s="11" t="str">
        <f>IF(2*(ROW(F54)-2) &lt; COUNTA($A:$A)-2,Calculations!AF53,"")</f>
        <v xml:space="preserve">3:16:11 </v>
      </c>
      <c r="G54" s="11" t="str">
        <f>IF(2*(ROW(G54)-2) &lt; COUNTA($A:$A)-2,Calculations!AG53,"")</f>
        <v>AM</v>
      </c>
      <c r="H54" s="11">
        <f>IF(2*(ROW(H54)-2) &lt; COUNTA($A:$A)-2,Calculations!AH53,"")</f>
        <v>96.000000000007276</v>
      </c>
      <c r="I54" s="11">
        <f>IF(2*(ROW(I54)-2) &lt; COUNTA($A:$A)-2,Calculations!AJ53,"")</f>
        <v>937.00000000000728</v>
      </c>
      <c r="J54" s="11" t="str">
        <f>IF(2*(ROW(J54)-2) &lt; COUNTA($A:$A)-2,Calculations!AK53,"")</f>
        <v>Convulsive Seizure</v>
      </c>
      <c r="K54" s="11" t="str">
        <f>IF(2*(ROW(K54)-2) &lt; COUNTA($A:$A)-2,Calculations!AL53,"")</f>
        <v xml:space="preserve">R2 </v>
      </c>
      <c r="M54" t="str">
        <f>Calculations!S53</f>
        <v>1</v>
      </c>
      <c r="N54" t="str">
        <f>Calculations!Q53</f>
        <v>11:01:47</v>
      </c>
      <c r="O54">
        <f>Calculations!T53</f>
        <v>1</v>
      </c>
      <c r="P54" s="9" t="str">
        <f>Calculations!U53</f>
        <v>Seizure End</v>
      </c>
      <c r="Q54" s="10">
        <f>Calculations!V53</f>
        <v>93</v>
      </c>
    </row>
    <row r="55" spans="1:17" ht="15" x14ac:dyDescent="0.3">
      <c r="A55" s="12" t="s">
        <v>87</v>
      </c>
      <c r="B55" s="2"/>
      <c r="C55" s="11" t="str">
        <f>IF(2*(ROW(C55)-2) &lt; COUNTA($A:$A)-2,Calculations!AC54,"")</f>
        <v>1</v>
      </c>
      <c r="D55" s="11" t="str">
        <f>IF(2*(ROW(D55)-2) &lt;= COUNTA($A:$A)-2,Calculations!AD54,"")</f>
        <v>20</v>
      </c>
      <c r="E55" s="11" t="str">
        <f>IF(2*(ROW(E55)-2) &lt; COUNTA($A:$A)-2,Calculations!AE54,"")</f>
        <v xml:space="preserve">3:31:48 </v>
      </c>
      <c r="F55" s="11" t="str">
        <f>IF(2*(ROW(F55)-2) &lt; COUNTA($A:$A)-2,Calculations!AF54,"")</f>
        <v xml:space="preserve">3:32:17 </v>
      </c>
      <c r="G55" s="11" t="str">
        <f>IF(2*(ROW(G55)-2) &lt; COUNTA($A:$A)-2,Calculations!AG54,"")</f>
        <v>AM</v>
      </c>
      <c r="H55" s="11">
        <f>IF(2*(ROW(H55)-2) &lt; COUNTA($A:$A)-2,Calculations!AH54,"")</f>
        <v>28.999999999992724</v>
      </c>
      <c r="I55" s="11">
        <f>IF(2*(ROW(I55)-2) &lt; COUNTA($A:$A)-2,Calculations!AJ54,"")</f>
        <v>78</v>
      </c>
      <c r="J55" s="11" t="str">
        <f>IF(2*(ROW(J55)-2) &lt; COUNTA($A:$A)-2,Calculations!AK54,"")</f>
        <v>Convulsive Seizure</v>
      </c>
      <c r="K55" s="11" t="str">
        <f>IF(2*(ROW(K55)-2) &lt; COUNTA($A:$A)-2,Calculations!AL54,"")</f>
        <v xml:space="preserve">R2 </v>
      </c>
      <c r="M55" t="str">
        <f>Calculations!S54</f>
        <v>1</v>
      </c>
      <c r="N55" t="str">
        <f>Calculations!Q54</f>
        <v>11:03:20</v>
      </c>
      <c r="O55">
        <f>Calculations!T54</f>
        <v>0</v>
      </c>
      <c r="P55" s="9">
        <f>Calculations!U54</f>
        <v>131</v>
      </c>
      <c r="Q55" s="10" t="str">
        <f>Calculations!V54</f>
        <v>Seizure Start</v>
      </c>
    </row>
    <row r="56" spans="1:17" ht="15" x14ac:dyDescent="0.3">
      <c r="A56" s="12" t="s">
        <v>88</v>
      </c>
      <c r="B56" s="2"/>
      <c r="C56" s="11" t="str">
        <f>IF(2*(ROW(C56)-2) &lt; COUNTA($A:$A)-2,Calculations!AC55,"")</f>
        <v>1</v>
      </c>
      <c r="D56" s="11" t="str">
        <f>IF(2*(ROW(D56)-2) &lt;= COUNTA($A:$A)-2,Calculations!AD55,"")</f>
        <v>20</v>
      </c>
      <c r="E56" s="11" t="str">
        <f>IF(2*(ROW(E56)-2) &lt; COUNTA($A:$A)-2,Calculations!AE55,"")</f>
        <v xml:space="preserve">3:33:35 </v>
      </c>
      <c r="F56" s="11" t="str">
        <f>IF(2*(ROW(F56)-2) &lt; COUNTA($A:$A)-2,Calculations!AF55,"")</f>
        <v xml:space="preserve">3:34:16 </v>
      </c>
      <c r="G56" s="11" t="str">
        <f>IF(2*(ROW(G56)-2) &lt; COUNTA($A:$A)-2,Calculations!AG55,"")</f>
        <v>AM</v>
      </c>
      <c r="H56" s="11">
        <f>IF(2*(ROW(H56)-2) &lt; COUNTA($A:$A)-2,Calculations!AH55,"")</f>
        <v>41</v>
      </c>
      <c r="I56" s="11">
        <f>IF(2*(ROW(I56)-2) &lt; COUNTA($A:$A)-2,Calculations!AJ55,"")</f>
        <v>996.00000000000728</v>
      </c>
      <c r="J56" s="11" t="str">
        <f>IF(2*(ROW(J56)-2) &lt; COUNTA($A:$A)-2,Calculations!AK55,"")</f>
        <v>Convulsive Seizure</v>
      </c>
      <c r="K56" s="11" t="str">
        <f>IF(2*(ROW(K56)-2) &lt; COUNTA($A:$A)-2,Calculations!AL55,"")</f>
        <v xml:space="preserve">R2 </v>
      </c>
      <c r="M56" t="str">
        <f>Calculations!S55</f>
        <v>1</v>
      </c>
      <c r="N56" t="str">
        <f>Calculations!Q55</f>
        <v>11:05:31</v>
      </c>
      <c r="O56">
        <f>Calculations!T55</f>
        <v>1</v>
      </c>
      <c r="P56" s="9" t="str">
        <f>Calculations!U55</f>
        <v>Seizure End</v>
      </c>
      <c r="Q56" s="10">
        <f>Calculations!V55</f>
        <v>853</v>
      </c>
    </row>
    <row r="57" spans="1:17" ht="15" x14ac:dyDescent="0.3">
      <c r="A57" s="12" t="s">
        <v>89</v>
      </c>
      <c r="B57" s="2"/>
      <c r="C57" s="11" t="str">
        <f>IF(2*(ROW(C57)-2) &lt; COUNTA($A:$A)-2,Calculations!AC56,"")</f>
        <v>1</v>
      </c>
      <c r="D57" s="11" t="str">
        <f>IF(2*(ROW(D57)-2) &lt;= COUNTA($A:$A)-2,Calculations!AD56,"")</f>
        <v>20</v>
      </c>
      <c r="E57" s="11" t="str">
        <f>IF(2*(ROW(E57)-2) &lt; COUNTA($A:$A)-2,Calculations!AE56,"")</f>
        <v xml:space="preserve">3:50:52 </v>
      </c>
      <c r="F57" s="11" t="str">
        <f>IF(2*(ROW(F57)-2) &lt; COUNTA($A:$A)-2,Calculations!AF56,"")</f>
        <v xml:space="preserve">3:51:41 </v>
      </c>
      <c r="G57" s="11" t="str">
        <f>IF(2*(ROW(G57)-2) &lt; COUNTA($A:$A)-2,Calculations!AG56,"")</f>
        <v>AM</v>
      </c>
      <c r="H57" s="11">
        <f>IF(2*(ROW(H57)-2) &lt; COUNTA($A:$A)-2,Calculations!AH56,"")</f>
        <v>48.999999999992724</v>
      </c>
      <c r="I57" s="11">
        <f>IF(2*(ROW(I57)-2) &lt; COUNTA($A:$A)-2,Calculations!AJ56,"")</f>
        <v>68</v>
      </c>
      <c r="J57" s="11" t="str">
        <f>IF(2*(ROW(J57)-2) &lt; COUNTA($A:$A)-2,Calculations!AK56,"")</f>
        <v>Non-convulsive seizure</v>
      </c>
      <c r="K57" s="11" t="str">
        <f>IF(2*(ROW(K57)-2) &lt; COUNTA($A:$A)-2,Calculations!AL56,"")</f>
        <v/>
      </c>
      <c r="M57" t="str">
        <f>Calculations!S56</f>
        <v>1</v>
      </c>
      <c r="N57" t="str">
        <f>Calculations!Q56</f>
        <v>11:19:44</v>
      </c>
      <c r="O57">
        <f>Calculations!T56</f>
        <v>0</v>
      </c>
      <c r="P57" s="9">
        <f>Calculations!U56</f>
        <v>12.999999999992724</v>
      </c>
      <c r="Q57" s="10" t="str">
        <f>Calculations!V56</f>
        <v>Seizure Start</v>
      </c>
    </row>
    <row r="58" spans="1:17" ht="15" x14ac:dyDescent="0.3">
      <c r="A58" s="12" t="s">
        <v>90</v>
      </c>
      <c r="B58" s="2"/>
      <c r="C58" s="11" t="str">
        <f>IF(2*(ROW(C58)-2) &lt; COUNTA($A:$A)-2,Calculations!AC57,"")</f>
        <v>1</v>
      </c>
      <c r="D58" s="11" t="str">
        <f>IF(2*(ROW(D58)-2) &lt;= COUNTA($A:$A)-2,Calculations!AD57,"")</f>
        <v>20</v>
      </c>
      <c r="E58" s="11" t="str">
        <f>IF(2*(ROW(E58)-2) &lt; COUNTA($A:$A)-2,Calculations!AE57,"")</f>
        <v xml:space="preserve">3:52:49 </v>
      </c>
      <c r="F58" s="11" t="str">
        <f>IF(2*(ROW(F58)-2) &lt; COUNTA($A:$A)-2,Calculations!AF57,"")</f>
        <v xml:space="preserve">3:53:10 </v>
      </c>
      <c r="G58" s="11" t="str">
        <f>IF(2*(ROW(G58)-2) &lt; COUNTA($A:$A)-2,Calculations!AG57,"")</f>
        <v>AM</v>
      </c>
      <c r="H58" s="11">
        <f>IF(2*(ROW(H58)-2) &lt; COUNTA($A:$A)-2,Calculations!AH57,"")</f>
        <v>20.999999999992724</v>
      </c>
      <c r="I58" s="11">
        <f>IF(2*(ROW(I58)-2) &lt; COUNTA($A:$A)-2,Calculations!AJ57,"")</f>
        <v>1810.0000000000073</v>
      </c>
      <c r="J58" s="11" t="str">
        <f>IF(2*(ROW(J58)-2) &lt; COUNTA($A:$A)-2,Calculations!AK57,"")</f>
        <v>Non-convulsive seizure</v>
      </c>
      <c r="K58" s="11" t="str">
        <f>IF(2*(ROW(K58)-2) &lt; COUNTA($A:$A)-2,Calculations!AL57,"")</f>
        <v/>
      </c>
      <c r="M58" t="str">
        <f>Calculations!S57</f>
        <v>1</v>
      </c>
      <c r="N58" t="str">
        <f>Calculations!Q57</f>
        <v>11:19:57</v>
      </c>
      <c r="O58">
        <f>Calculations!T57</f>
        <v>1</v>
      </c>
      <c r="P58" s="9" t="str">
        <f>Calculations!U57</f>
        <v>Seizure End</v>
      </c>
      <c r="Q58" s="10">
        <f>Calculations!V57</f>
        <v>53</v>
      </c>
    </row>
    <row r="59" spans="1:17" ht="15" x14ac:dyDescent="0.3">
      <c r="A59" s="12" t="s">
        <v>91</v>
      </c>
      <c r="B59" s="2"/>
      <c r="C59" s="11" t="str">
        <f>IF(2*(ROW(C59)-2) &lt; COUNTA($A:$A)-2,Calculations!AC58,"")</f>
        <v>1</v>
      </c>
      <c r="D59" s="11" t="str">
        <f>IF(2*(ROW(D59)-2) &lt;= COUNTA($A:$A)-2,Calculations!AD58,"")</f>
        <v>20</v>
      </c>
      <c r="E59" s="11" t="str">
        <f>IF(2*(ROW(E59)-2) &lt; COUNTA($A:$A)-2,Calculations!AE58,"")</f>
        <v xml:space="preserve">4:23:20 </v>
      </c>
      <c r="F59" s="11" t="str">
        <f>IF(2*(ROW(F59)-2) &lt; COUNTA($A:$A)-2,Calculations!AF58,"")</f>
        <v xml:space="preserve">4:23:45 </v>
      </c>
      <c r="G59" s="11" t="str">
        <f>IF(2*(ROW(G59)-2) &lt; COUNTA($A:$A)-2,Calculations!AG58,"")</f>
        <v>AM</v>
      </c>
      <c r="H59" s="11">
        <f>IF(2*(ROW(H59)-2) &lt; COUNTA($A:$A)-2,Calculations!AH58,"")</f>
        <v>24.999999999992724</v>
      </c>
      <c r="I59" s="11">
        <f>IF(2*(ROW(I59)-2) &lt; COUNTA($A:$A)-2,Calculations!AJ58,"")</f>
        <v>82.000000000007276</v>
      </c>
      <c r="J59" s="11" t="str">
        <f>IF(2*(ROW(J59)-2) &lt; COUNTA($A:$A)-2,Calculations!AK58,"")</f>
        <v>Non-convulsive seizure</v>
      </c>
      <c r="K59" s="11" t="str">
        <f>IF(2*(ROW(K59)-2) &lt; COUNTA($A:$A)-2,Calculations!AL58,"")</f>
        <v/>
      </c>
      <c r="M59" t="str">
        <f>Calculations!S58</f>
        <v>1</v>
      </c>
      <c r="N59" t="str">
        <f>Calculations!Q58</f>
        <v>11:20:50</v>
      </c>
      <c r="O59">
        <f>Calculations!T58</f>
        <v>0</v>
      </c>
      <c r="P59" s="9">
        <f>Calculations!U58</f>
        <v>113.00000000000728</v>
      </c>
      <c r="Q59" s="10" t="str">
        <f>Calculations!V58</f>
        <v>Seizure Start</v>
      </c>
    </row>
    <row r="60" spans="1:17" ht="15" x14ac:dyDescent="0.3">
      <c r="A60" s="12" t="s">
        <v>92</v>
      </c>
      <c r="B60" s="2"/>
      <c r="C60" s="11" t="str">
        <f>IF(2*(ROW(C60)-2) &lt; COUNTA($A:$A)-2,Calculations!AC59,"")</f>
        <v>1</v>
      </c>
      <c r="D60" s="11" t="str">
        <f>IF(2*(ROW(D60)-2) &lt;= COUNTA($A:$A)-2,Calculations!AD59,"")</f>
        <v>20</v>
      </c>
      <c r="E60" s="11" t="str">
        <f>IF(2*(ROW(E60)-2) &lt; COUNTA($A:$A)-2,Calculations!AE59,"")</f>
        <v xml:space="preserve">4:25:07 </v>
      </c>
      <c r="F60" s="11" t="str">
        <f>IF(2*(ROW(F60)-2) &lt; COUNTA($A:$A)-2,Calculations!AF59,"")</f>
        <v xml:space="preserve">4:26:01 </v>
      </c>
      <c r="G60" s="11" t="str">
        <f>IF(2*(ROW(G60)-2) &lt; COUNTA($A:$A)-2,Calculations!AG59,"")</f>
        <v>AM</v>
      </c>
      <c r="H60" s="11">
        <f>IF(2*(ROW(H60)-2) &lt; COUNTA($A:$A)-2,Calculations!AH59,"")</f>
        <v>54.000000000007276</v>
      </c>
      <c r="I60" s="11">
        <f>IF(2*(ROW(I60)-2) &lt; COUNTA($A:$A)-2,Calculations!AJ59,"")</f>
        <v>1279</v>
      </c>
      <c r="J60" s="11" t="str">
        <f>IF(2*(ROW(J60)-2) &lt; COUNTA($A:$A)-2,Calculations!AK59,"")</f>
        <v>Non-convulsive seizure</v>
      </c>
      <c r="K60" s="11" t="str">
        <f>IF(2*(ROW(K60)-2) &lt; COUNTA($A:$A)-2,Calculations!AL59,"")</f>
        <v/>
      </c>
      <c r="M60" t="str">
        <f>Calculations!S59</f>
        <v>1</v>
      </c>
      <c r="N60" t="str">
        <f>Calculations!Q59</f>
        <v>11:22:43</v>
      </c>
      <c r="O60">
        <f>Calculations!T59</f>
        <v>1</v>
      </c>
      <c r="P60" s="9" t="str">
        <f>Calculations!U59</f>
        <v>Seizure End</v>
      </c>
      <c r="Q60" s="10">
        <f>Calculations!V59</f>
        <v>830</v>
      </c>
    </row>
    <row r="61" spans="1:17" ht="15" x14ac:dyDescent="0.3">
      <c r="A61" s="12" t="s">
        <v>93</v>
      </c>
      <c r="B61" s="2"/>
      <c r="C61" s="11" t="str">
        <f>IF(2*(ROW(C61)-2) &lt; COUNTA($A:$A)-2,Calculations!AC60,"")</f>
        <v>1</v>
      </c>
      <c r="D61" s="11" t="str">
        <f>IF(2*(ROW(D61)-2) &lt;= COUNTA($A:$A)-2,Calculations!AD60,"")</f>
        <v>20</v>
      </c>
      <c r="E61" s="11" t="str">
        <f>IF(2*(ROW(E61)-2) &lt; COUNTA($A:$A)-2,Calculations!AE60,"")</f>
        <v xml:space="preserve">4:47:20 </v>
      </c>
      <c r="F61" s="11" t="str">
        <f>IF(2*(ROW(F61)-2) &lt; COUNTA($A:$A)-2,Calculations!AF60,"")</f>
        <v xml:space="preserve">4:47:45 </v>
      </c>
      <c r="G61" s="11" t="str">
        <f>IF(2*(ROW(G61)-2) &lt; COUNTA($A:$A)-2,Calculations!AG60,"")</f>
        <v>AM</v>
      </c>
      <c r="H61" s="11">
        <f>IF(2*(ROW(H61)-2) &lt; COUNTA($A:$A)-2,Calculations!AH60,"")</f>
        <v>24.999999999992724</v>
      </c>
      <c r="I61" s="11">
        <f>IF(2*(ROW(I61)-2) &lt; COUNTA($A:$A)-2,Calculations!AJ60,"")</f>
        <v>79</v>
      </c>
      <c r="J61" s="11" t="str">
        <f>IF(2*(ROW(J61)-2) &lt; COUNTA($A:$A)-2,Calculations!AK60,"")</f>
        <v>Non-convulsive seizure</v>
      </c>
      <c r="K61" s="11" t="str">
        <f>IF(2*(ROW(K61)-2) &lt; COUNTA($A:$A)-2,Calculations!AL60,"")</f>
        <v/>
      </c>
      <c r="M61" t="str">
        <f>Calculations!S60</f>
        <v>1</v>
      </c>
      <c r="N61" t="str">
        <f>Calculations!Q60</f>
        <v>11:36:33</v>
      </c>
      <c r="O61">
        <f>Calculations!T60</f>
        <v>0</v>
      </c>
      <c r="P61" s="9">
        <f>Calculations!U60</f>
        <v>22</v>
      </c>
      <c r="Q61" s="10" t="str">
        <f>Calculations!V60</f>
        <v>Seizure Start</v>
      </c>
    </row>
    <row r="62" spans="1:17" ht="15" x14ac:dyDescent="0.3">
      <c r="A62" s="12" t="s">
        <v>94</v>
      </c>
      <c r="B62" s="2"/>
      <c r="C62" s="11" t="str">
        <f>IF(2*(ROW(C62)-2) &lt; COUNTA($A:$A)-2,Calculations!AC61,"")</f>
        <v>1</v>
      </c>
      <c r="D62" s="11" t="str">
        <f>IF(2*(ROW(D62)-2) &lt;= COUNTA($A:$A)-2,Calculations!AD61,"")</f>
        <v>20</v>
      </c>
      <c r="E62" s="11" t="str">
        <f>IF(2*(ROW(E62)-2) &lt; COUNTA($A:$A)-2,Calculations!AE61,"")</f>
        <v xml:space="preserve">4:49:04 </v>
      </c>
      <c r="F62" s="11" t="str">
        <f>IF(2*(ROW(F62)-2) &lt; COUNTA($A:$A)-2,Calculations!AF61,"")</f>
        <v xml:space="preserve">4:49:28 </v>
      </c>
      <c r="G62" s="11" t="str">
        <f>IF(2*(ROW(G62)-2) &lt; COUNTA($A:$A)-2,Calculations!AG61,"")</f>
        <v>AM</v>
      </c>
      <c r="H62" s="11">
        <f>IF(2*(ROW(H62)-2) &lt; COUNTA($A:$A)-2,Calculations!AH61,"")</f>
        <v>24</v>
      </c>
      <c r="I62" s="11">
        <f>IF(2*(ROW(I62)-2) &lt; COUNTA($A:$A)-2,Calculations!AJ61,"")</f>
        <v>538.99999999999272</v>
      </c>
      <c r="J62" s="11" t="str">
        <f>IF(2*(ROW(J62)-2) &lt; COUNTA($A:$A)-2,Calculations!AK61,"")</f>
        <v>Convulsive Seizure</v>
      </c>
      <c r="K62" s="11" t="str">
        <f>IF(2*(ROW(K62)-2) &lt; COUNTA($A:$A)-2,Calculations!AL61,"")</f>
        <v xml:space="preserve">R2 </v>
      </c>
      <c r="M62" t="str">
        <f>Calculations!S61</f>
        <v>1</v>
      </c>
      <c r="N62" t="str">
        <f>Calculations!Q61</f>
        <v>11:36:55</v>
      </c>
      <c r="O62">
        <f>Calculations!T61</f>
        <v>1</v>
      </c>
      <c r="P62" s="9" t="str">
        <f>Calculations!U61</f>
        <v>Seizure End</v>
      </c>
      <c r="Q62" s="10">
        <f>Calculations!V61</f>
        <v>72</v>
      </c>
    </row>
    <row r="63" spans="1:17" ht="15" x14ac:dyDescent="0.3">
      <c r="A63" s="12" t="s">
        <v>95</v>
      </c>
      <c r="C63" s="14" t="str">
        <f>IF(2*(ROW(C63)-2) &lt; COUNTA($A:$A)-2,Calculations!AC62,"")</f>
        <v>1</v>
      </c>
      <c r="D63" s="11" t="str">
        <f>IF(2*(ROW(D63)-2) &lt;= COUNTA($A:$A)-2,Calculations!AD62,"")</f>
        <v>20</v>
      </c>
      <c r="E63" s="14" t="str">
        <f>IF(2*(ROW(E63)-2) &lt; COUNTA($A:$A)-2,Calculations!AE62,"")</f>
        <v xml:space="preserve">4:58:27 </v>
      </c>
      <c r="F63" s="14" t="str">
        <f>IF(2*(ROW(F63)-2) &lt; COUNTA($A:$A)-2,Calculations!AF62,"")</f>
        <v xml:space="preserve">4:59:05 </v>
      </c>
      <c r="G63" s="14" t="str">
        <f>IF(2*(ROW(G63)-2) &lt; COUNTA($A:$A)-2,Calculations!AG62,"")</f>
        <v>AM</v>
      </c>
      <c r="H63" s="14">
        <f>IF(2*(ROW(H63)-2) &lt; COUNTA($A:$A)-2,Calculations!AH62,"")</f>
        <v>38</v>
      </c>
      <c r="I63" s="14">
        <f>IF(2*(ROW(I63)-2) &lt; COUNTA($A:$A)-2,Calculations!AJ62,"")</f>
        <v>23.000000000014552</v>
      </c>
      <c r="J63" s="14" t="str">
        <f>IF(2*(ROW(J63)-2) &lt; COUNTA($A:$A)-2,Calculations!AK62,"")</f>
        <v>Non-convulsive seizure</v>
      </c>
      <c r="K63" s="14" t="str">
        <f>IF(2*(ROW(K63)-2) &lt; COUNTA($A:$A)-2,Calculations!AL62,"")</f>
        <v/>
      </c>
      <c r="M63" t="str">
        <f>Calculations!S62</f>
        <v>1</v>
      </c>
      <c r="N63" t="str">
        <f>Calculations!Q62</f>
        <v>11:38:07</v>
      </c>
      <c r="O63">
        <f>Calculations!T62</f>
        <v>0</v>
      </c>
      <c r="P63" s="9">
        <f>Calculations!U62</f>
        <v>220</v>
      </c>
      <c r="Q63" s="10" t="str">
        <f>Calculations!V62</f>
        <v>Seizure Start</v>
      </c>
    </row>
    <row r="64" spans="1:17" ht="15" x14ac:dyDescent="0.3">
      <c r="A64" s="12" t="s">
        <v>96</v>
      </c>
      <c r="C64" s="14" t="str">
        <f>IF(2*(ROW(C64)-2) &lt; COUNTA($A:$A)-2,Calculations!AC63,"")</f>
        <v>1</v>
      </c>
      <c r="D64" s="11" t="str">
        <f>IF(2*(ROW(D64)-2) &lt;= COUNTA($A:$A)-2,Calculations!AD63,"")</f>
        <v>20</v>
      </c>
      <c r="E64" s="14" t="str">
        <f>IF(2*(ROW(E64)-2) &lt; COUNTA($A:$A)-2,Calculations!AE63,"")</f>
        <v xml:space="preserve">4:59:28 </v>
      </c>
      <c r="F64" s="14" t="str">
        <f>IF(2*(ROW(F64)-2) &lt; COUNTA($A:$A)-2,Calculations!AF63,"")</f>
        <v xml:space="preserve">5:00:18 </v>
      </c>
      <c r="G64" s="14" t="str">
        <f>IF(2*(ROW(G64)-2) &lt; COUNTA($A:$A)-2,Calculations!AG63,"")</f>
        <v>AM</v>
      </c>
      <c r="H64" s="14">
        <f>IF(2*(ROW(H64)-2) &lt; COUNTA($A:$A)-2,Calculations!AH63,"")</f>
        <v>49.999999999992724</v>
      </c>
      <c r="I64" s="14">
        <f>IF(2*(ROW(I64)-2) &lt; COUNTA($A:$A)-2,Calculations!AJ63,"")</f>
        <v>1808</v>
      </c>
      <c r="J64" s="14" t="str">
        <f>IF(2*(ROW(J64)-2) &lt; COUNTA($A:$A)-2,Calculations!AK63,"")</f>
        <v>Convulsive Seizure</v>
      </c>
      <c r="K64" s="14" t="str">
        <f>IF(2*(ROW(K64)-2) &lt; COUNTA($A:$A)-2,Calculations!AL63,"")</f>
        <v/>
      </c>
      <c r="M64" t="str">
        <f>Calculations!S63</f>
        <v>1</v>
      </c>
      <c r="N64" t="str">
        <f>Calculations!Q63</f>
        <v>11:41:47</v>
      </c>
      <c r="O64">
        <f>Calculations!T63</f>
        <v>1</v>
      </c>
      <c r="P64" s="9" t="str">
        <f>Calculations!U63</f>
        <v>Seizure End</v>
      </c>
      <c r="Q64" s="10">
        <f>Calculations!V63</f>
        <v>1392.9999999999927</v>
      </c>
    </row>
    <row r="65" spans="1:17" ht="15" x14ac:dyDescent="0.3">
      <c r="A65" s="12" t="s">
        <v>97</v>
      </c>
      <c r="C65" s="14" t="str">
        <f>IF(2*(ROW(C65)-2) &lt; COUNTA($A:$A)-2,Calculations!AC64,"")</f>
        <v>1</v>
      </c>
      <c r="D65" s="11" t="str">
        <f>IF(2*(ROW(D65)-2) &lt;= COUNTA($A:$A)-2,Calculations!AD64,"")</f>
        <v>20</v>
      </c>
      <c r="E65" s="14" t="str">
        <f>IF(2*(ROW(E65)-2) &lt; COUNTA($A:$A)-2,Calculations!AE64,"")</f>
        <v xml:space="preserve">5:30:26 </v>
      </c>
      <c r="F65" s="14" t="str">
        <f>IF(2*(ROW(F65)-2) &lt; COUNTA($A:$A)-2,Calculations!AF64,"")</f>
        <v xml:space="preserve">5:30:52 </v>
      </c>
      <c r="G65" s="14" t="str">
        <f>IF(2*(ROW(G65)-2) &lt; COUNTA($A:$A)-2,Calculations!AG64,"")</f>
        <v>AM</v>
      </c>
      <c r="H65" s="14">
        <f>IF(2*(ROW(H65)-2) &lt; COUNTA($A:$A)-2,Calculations!AH64,"")</f>
        <v>25.999999999992724</v>
      </c>
      <c r="I65" s="14">
        <f>IF(2*(ROW(I65)-2) &lt; COUNTA($A:$A)-2,Calculations!AJ64,"")</f>
        <v>75.000000000014552</v>
      </c>
      <c r="J65" s="14" t="str">
        <f>IF(2*(ROW(J65)-2) &lt; COUNTA($A:$A)-2,Calculations!AK64,"")</f>
        <v>Convulsive Seizure</v>
      </c>
      <c r="K65" s="14" t="str">
        <f>IF(2*(ROW(K65)-2) &lt; COUNTA($A:$A)-2,Calculations!AL64,"")</f>
        <v/>
      </c>
      <c r="M65" t="str">
        <f>Calculations!S64</f>
        <v>1</v>
      </c>
      <c r="N65" t="str">
        <f>Calculations!Q64</f>
        <v>12:05:00</v>
      </c>
      <c r="O65">
        <f>Calculations!T64</f>
        <v>0</v>
      </c>
      <c r="P65" s="9">
        <f>Calculations!U64</f>
        <v>24.000000000007276</v>
      </c>
      <c r="Q65" s="10" t="str">
        <f>Calculations!V64</f>
        <v>Seizure Start</v>
      </c>
    </row>
    <row r="66" spans="1:17" ht="15" x14ac:dyDescent="0.3">
      <c r="A66" s="12" t="s">
        <v>98</v>
      </c>
      <c r="C66" s="11" t="str">
        <f>IF(2*(ROW(C66)-2) &lt; COUNTA($A:$A)-2,Calculations!AC65,"")</f>
        <v>1</v>
      </c>
      <c r="D66" s="11" t="str">
        <f>IF(2*(ROW(D66)-2) &lt;= COUNTA($A:$A)-2,Calculations!AD65,"")</f>
        <v>20</v>
      </c>
      <c r="E66" s="11" t="str">
        <f>IF(2*(ROW(E66)-2) &lt; COUNTA($A:$A)-2,Calculations!AE65,"")</f>
        <v xml:space="preserve">5:32:07 </v>
      </c>
      <c r="F66" s="11" t="str">
        <f>IF(2*(ROW(F66)-2) &lt; COUNTA($A:$A)-2,Calculations!AF65,"")</f>
        <v xml:space="preserve">5:32:31 </v>
      </c>
      <c r="G66" s="11" t="str">
        <f>IF(2*(ROW(G66)-2) &lt; COUNTA($A:$A)-2,Calculations!AG65,"")</f>
        <v>AM</v>
      </c>
      <c r="H66" s="11">
        <f>IF(2*(ROW(H66)-2) &lt; COUNTA($A:$A)-2,Calculations!AH65,"")</f>
        <v>23.999999999992724</v>
      </c>
      <c r="I66" s="11">
        <f>IF(2*(ROW(I66)-2) &lt; COUNTA($A:$A)-2,Calculations!AJ65,"")</f>
        <v>719.99999999998545</v>
      </c>
      <c r="J66" s="11" t="str">
        <f>IF(2*(ROW(J66)-2) &lt; COUNTA($A:$A)-2,Calculations!AK65,"")</f>
        <v>Convulsive Seizure</v>
      </c>
      <c r="K66" s="11" t="str">
        <f>IF(2*(ROW(K66)-2) &lt; COUNTA($A:$A)-2,Calculations!AL65,"")</f>
        <v/>
      </c>
      <c r="M66" t="str">
        <f>Calculations!S65</f>
        <v>1</v>
      </c>
      <c r="N66" t="str">
        <f>Calculations!Q65</f>
        <v>12:05:24</v>
      </c>
      <c r="O66">
        <f>Calculations!T65</f>
        <v>1</v>
      </c>
      <c r="P66" s="9" t="str">
        <f>Calculations!U65</f>
        <v>Seizure End</v>
      </c>
      <c r="Q66" s="10">
        <f>Calculations!V65</f>
        <v>83</v>
      </c>
    </row>
    <row r="67" spans="1:17" ht="15" x14ac:dyDescent="0.3">
      <c r="A67" s="12" t="s">
        <v>99</v>
      </c>
      <c r="C67" s="11" t="str">
        <f>IF(2*(ROW(C67)-2) &lt; COUNTA($A:$A)-2,Calculations!AC66,"")</f>
        <v>1</v>
      </c>
      <c r="D67" s="11" t="str">
        <f>IF(2*(ROW(D67)-2) &lt;= COUNTA($A:$A)-2,Calculations!AD66,"")</f>
        <v>20</v>
      </c>
      <c r="E67" s="11" t="str">
        <f>IF(2*(ROW(E67)-2) &lt; COUNTA($A:$A)-2,Calculations!AE66,"")</f>
        <v xml:space="preserve">5:44:31 </v>
      </c>
      <c r="F67" s="11" t="str">
        <f>IF(2*(ROW(F67)-2) &lt; COUNTA($A:$A)-2,Calculations!AF66,"")</f>
        <v xml:space="preserve">5:45:12 </v>
      </c>
      <c r="G67" s="11" t="str">
        <f>IF(2*(ROW(G67)-2) &lt; COUNTA($A:$A)-2,Calculations!AG66,"")</f>
        <v>AM</v>
      </c>
      <c r="H67" s="11">
        <f>IF(2*(ROW(H67)-2) &lt; COUNTA($A:$A)-2,Calculations!AH66,"")</f>
        <v>41.000000000014552</v>
      </c>
      <c r="I67" s="11">
        <f>IF(2*(ROW(I67)-2) &lt; COUNTA($A:$A)-2,Calculations!AJ66,"")</f>
        <v>18</v>
      </c>
      <c r="J67" s="11" t="str">
        <f>IF(2*(ROW(J67)-2) &lt; COUNTA($A:$A)-2,Calculations!AK66,"")</f>
        <v>Non-convulsive seizure</v>
      </c>
      <c r="K67" s="11" t="str">
        <f>IF(2*(ROW(K67)-2) &lt; COUNTA($A:$A)-2,Calculations!AL66,"")</f>
        <v/>
      </c>
      <c r="M67" t="str">
        <f>Calculations!S66</f>
        <v>1</v>
      </c>
      <c r="N67" t="str">
        <f>Calculations!Q66</f>
        <v>12:06:47</v>
      </c>
      <c r="O67">
        <f>Calculations!T66</f>
        <v>0</v>
      </c>
      <c r="P67" s="9">
        <f>Calculations!U66</f>
        <v>85.999999999992724</v>
      </c>
      <c r="Q67" s="10" t="str">
        <f>Calculations!V66</f>
        <v>Seizure Start</v>
      </c>
    </row>
    <row r="68" spans="1:17" ht="15" x14ac:dyDescent="0.3">
      <c r="A68" s="12" t="s">
        <v>100</v>
      </c>
      <c r="C68" s="11" t="str">
        <f>IF(2*(ROW(C68)-2) &lt; COUNTA($A:$A)-2,Calculations!AC67,"")</f>
        <v>1</v>
      </c>
      <c r="D68" s="11" t="str">
        <f>IF(2*(ROW(D68)-2) &lt;= COUNTA($A:$A)-2,Calculations!AD67,"")</f>
        <v>20</v>
      </c>
      <c r="E68" s="11" t="str">
        <f>IF(2*(ROW(E68)-2) &lt; COUNTA($A:$A)-2,Calculations!AE67,"")</f>
        <v xml:space="preserve">5:45:30 </v>
      </c>
      <c r="F68" s="11" t="str">
        <f>IF(2*(ROW(F68)-2) &lt; COUNTA($A:$A)-2,Calculations!AF67,"")</f>
        <v xml:space="preserve">5:46:19 </v>
      </c>
      <c r="G68" s="11" t="str">
        <f>IF(2*(ROW(G68)-2) &lt; COUNTA($A:$A)-2,Calculations!AG67,"")</f>
        <v>AM</v>
      </c>
      <c r="H68" s="11">
        <f>IF(2*(ROW(H68)-2) &lt; COUNTA($A:$A)-2,Calculations!AH67,"")</f>
        <v>49</v>
      </c>
      <c r="I68" s="11">
        <f>IF(2*(ROW(I68)-2) &lt; COUNTA($A:$A)-2,Calculations!AJ67,"")</f>
        <v>-37869</v>
      </c>
      <c r="J68" s="11" t="str">
        <f>IF(2*(ROW(J68)-2) &lt; COUNTA($A:$A)-2,Calculations!AK67,"")</f>
        <v>Convulsive Seizure</v>
      </c>
      <c r="K68" s="11" t="str">
        <f>IF(2*(ROW(K68)-2) &lt; COUNTA($A:$A)-2,Calculations!AL67,"")</f>
        <v/>
      </c>
      <c r="M68" t="str">
        <f>Calculations!S67</f>
        <v>1</v>
      </c>
      <c r="N68" t="str">
        <f>Calculations!Q67</f>
        <v>12:08:13</v>
      </c>
      <c r="O68">
        <f>Calculations!T67</f>
        <v>1</v>
      </c>
      <c r="P68" s="9" t="str">
        <f>Calculations!U67</f>
        <v>Seizure End</v>
      </c>
      <c r="Q68" s="10">
        <f>Calculations!V67</f>
        <v>1345.0000000000073</v>
      </c>
    </row>
    <row r="69" spans="1:17" ht="15" x14ac:dyDescent="0.3">
      <c r="A69" s="12" t="s">
        <v>101</v>
      </c>
      <c r="C69" s="11" t="str">
        <f>IF(2*(ROW(C69)-2) &lt; COUNTA($A:$A)-2,Calculations!AC68,"")</f>
        <v>2</v>
      </c>
      <c r="D69" s="11" t="str">
        <f>IF(2*(ROW(D69)-2) &lt;= COUNTA($A:$A)-2,Calculations!AD68,"")</f>
        <v>19</v>
      </c>
      <c r="E69" s="11" t="str">
        <f>IF(2*(ROW(E69)-2) &lt; COUNTA($A:$A)-2,Calculations!AE68,"")</f>
        <v xml:space="preserve">7:15:10 </v>
      </c>
      <c r="F69" s="11" t="str">
        <f>IF(2*(ROW(F69)-2) &lt; COUNTA($A:$A)-2,Calculations!AF68,"")</f>
        <v xml:space="preserve">7:15:48 </v>
      </c>
      <c r="G69" s="11" t="str">
        <f>IF(2*(ROW(G69)-2) &lt; COUNTA($A:$A)-2,Calculations!AG68,"")</f>
        <v>PM</v>
      </c>
      <c r="H69" s="11">
        <f>IF(2*(ROW(H69)-2) &lt; COUNTA($A:$A)-2,Calculations!AH68,"")</f>
        <v>38</v>
      </c>
      <c r="I69" s="11">
        <f>IF(2*(ROW(I69)-2) &lt; COUNTA($A:$A)-2,Calculations!AJ68,"")</f>
        <v>3970.9999999999964</v>
      </c>
      <c r="J69" s="11" t="str">
        <f>IF(2*(ROW(J69)-2) &lt; COUNTA($A:$A)-2,Calculations!AK68,"")</f>
        <v>Convulsive Seizure</v>
      </c>
      <c r="K69" s="11" t="str">
        <f>IF(2*(ROW(K69)-2) &lt; COUNTA($A:$A)-2,Calculations!AL68,"")</f>
        <v xml:space="preserve">R2 </v>
      </c>
      <c r="M69" t="str">
        <f>Calculations!S68</f>
        <v>1</v>
      </c>
      <c r="N69" t="str">
        <f>Calculations!Q68</f>
        <v>12:30:38</v>
      </c>
      <c r="O69">
        <f>Calculations!T68</f>
        <v>0</v>
      </c>
      <c r="P69" s="9">
        <f>Calculations!U68</f>
        <v>22</v>
      </c>
      <c r="Q69" s="10" t="str">
        <f>Calculations!V68</f>
        <v>Seizure Start</v>
      </c>
    </row>
    <row r="70" spans="1:17" ht="15" x14ac:dyDescent="0.3">
      <c r="A70" s="12" t="s">
        <v>102</v>
      </c>
      <c r="C70" s="11" t="str">
        <f>IF(2*(ROW(C70)-2) &lt; COUNTA($A:$A)-2,Calculations!AC69,"")</f>
        <v>2</v>
      </c>
      <c r="D70" s="11" t="str">
        <f>IF(2*(ROW(D70)-2) &lt;= COUNTA($A:$A)-2,Calculations!AD69,"")</f>
        <v>19</v>
      </c>
      <c r="E70" s="11" t="str">
        <f>IF(2*(ROW(E70)-2) &lt; COUNTA($A:$A)-2,Calculations!AE69,"")</f>
        <v xml:space="preserve">8:21:59 </v>
      </c>
      <c r="F70" s="11" t="str">
        <f>IF(2*(ROW(F70)-2) &lt; COUNTA($A:$A)-2,Calculations!AF69,"")</f>
        <v xml:space="preserve">8:22:31 </v>
      </c>
      <c r="G70" s="11" t="str">
        <f>IF(2*(ROW(G70)-2) &lt; COUNTA($A:$A)-2,Calculations!AG69,"")</f>
        <v>PM</v>
      </c>
      <c r="H70" s="11">
        <f>IF(2*(ROW(H70)-2) &lt; COUNTA($A:$A)-2,Calculations!AH69,"")</f>
        <v>32</v>
      </c>
      <c r="I70" s="11">
        <f>IF(2*(ROW(I70)-2) &lt; COUNTA($A:$A)-2,Calculations!AJ69,"")</f>
        <v>5920.9999999999964</v>
      </c>
      <c r="J70" s="11" t="str">
        <f>IF(2*(ROW(J70)-2) &lt; COUNTA($A:$A)-2,Calculations!AK69,"")</f>
        <v>Convulsive Seizure</v>
      </c>
      <c r="K70" s="11" t="str">
        <f>IF(2*(ROW(K70)-2) &lt; COUNTA($A:$A)-2,Calculations!AL69,"")</f>
        <v xml:space="preserve">R2 </v>
      </c>
      <c r="M70" t="str">
        <f>Calculations!S69</f>
        <v>1</v>
      </c>
      <c r="N70" t="str">
        <f>Calculations!Q69</f>
        <v>12:31:00</v>
      </c>
      <c r="O70">
        <f>Calculations!T69</f>
        <v>1</v>
      </c>
      <c r="P70" s="9" t="str">
        <f>Calculations!U69</f>
        <v>Seizure End</v>
      </c>
      <c r="Q70" s="10">
        <f>Calculations!V69</f>
        <v>72.000000000007276</v>
      </c>
    </row>
    <row r="71" spans="1:17" ht="15" x14ac:dyDescent="0.3">
      <c r="A71" s="12" t="s">
        <v>103</v>
      </c>
      <c r="C71" s="11" t="str">
        <f>IF(2*(ROW(C71)-2) &lt; COUNTA($A:$A)-2,Calculations!AC70,"")</f>
        <v>2</v>
      </c>
      <c r="D71" s="11" t="str">
        <f>IF(2*(ROW(D71)-2) &lt;= COUNTA($A:$A)-2,Calculations!AD70,"")</f>
        <v>19</v>
      </c>
      <c r="E71" s="11" t="str">
        <f>IF(2*(ROW(E71)-2) &lt; COUNTA($A:$A)-2,Calculations!AE70,"")</f>
        <v>10:01:12</v>
      </c>
      <c r="F71" s="11" t="str">
        <f>IF(2*(ROW(F71)-2) &lt; COUNTA($A:$A)-2,Calculations!AF70,"")</f>
        <v>10:01:53</v>
      </c>
      <c r="G71" s="11" t="str">
        <f>IF(2*(ROW(G71)-2) &lt; COUNTA($A:$A)-2,Calculations!AG70,"")</f>
        <v>PM</v>
      </c>
      <c r="H71" s="11">
        <f>IF(2*(ROW(H71)-2) &lt; COUNTA($A:$A)-2,Calculations!AH70,"")</f>
        <v>41.000000000007276</v>
      </c>
      <c r="I71" s="11">
        <f>IF(2*(ROW(I71)-2) &lt; COUNTA($A:$A)-2,Calculations!AJ70,"")</f>
        <v>13060.000000000007</v>
      </c>
      <c r="J71" s="11" t="str">
        <f>IF(2*(ROW(J71)-2) &lt; COUNTA($A:$A)-2,Calculations!AK70,"")</f>
        <v>Convulsive Seizure</v>
      </c>
      <c r="K71" s="11" t="str">
        <f>IF(2*(ROW(K71)-2) &lt; COUNTA($A:$A)-2,Calculations!AL70,"")</f>
        <v xml:space="preserve">R2 </v>
      </c>
      <c r="M71" t="str">
        <f>Calculations!S70</f>
        <v>1</v>
      </c>
      <c r="N71" t="str">
        <f>Calculations!Q70</f>
        <v>12:32:12</v>
      </c>
      <c r="O71">
        <f>Calculations!T70</f>
        <v>0</v>
      </c>
      <c r="P71" s="9">
        <f>Calculations!U70</f>
        <v>193</v>
      </c>
      <c r="Q71" s="10" t="str">
        <f>Calculations!V70</f>
        <v>Seizure Start</v>
      </c>
    </row>
    <row r="72" spans="1:17" ht="15" x14ac:dyDescent="0.3">
      <c r="A72" s="12" t="s">
        <v>104</v>
      </c>
      <c r="C72" s="11" t="str">
        <f>IF(2*(ROW(C72)-2) &lt; COUNTA($A:$A)-2,Calculations!AC71,"")</f>
        <v>2</v>
      </c>
      <c r="D72" s="11" t="str">
        <f>IF(2*(ROW(D72)-2) &lt;= COUNTA($A:$A)-2,Calculations!AD71,"")</f>
        <v>20</v>
      </c>
      <c r="E72" s="11" t="str">
        <f>IF(2*(ROW(E72)-2) &lt; COUNTA($A:$A)-2,Calculations!AE71,"")</f>
        <v xml:space="preserve">1:39:33 </v>
      </c>
      <c r="F72" s="11" t="str">
        <f>IF(2*(ROW(F72)-2) &lt; COUNTA($A:$A)-2,Calculations!AF71,"")</f>
        <v xml:space="preserve">1:40:16 </v>
      </c>
      <c r="G72" s="11" t="str">
        <f>IF(2*(ROW(G72)-2) &lt; COUNTA($A:$A)-2,Calculations!AG71,"")</f>
        <v>AM</v>
      </c>
      <c r="H72" s="11">
        <f>IF(2*(ROW(H72)-2) &lt; COUNTA($A:$A)-2,Calculations!AH71,"")</f>
        <v>42.999999999985448</v>
      </c>
      <c r="I72" s="11">
        <f>IF(2*(ROW(I72)-2) &lt; COUNTA($A:$A)-2,Calculations!AJ71,"")</f>
        <v>8825</v>
      </c>
      <c r="J72" s="11" t="str">
        <f>IF(2*(ROW(J72)-2) &lt; COUNTA($A:$A)-2,Calculations!AK71,"")</f>
        <v>Convulsive Seizure</v>
      </c>
      <c r="K72" s="11" t="str">
        <f>IF(2*(ROW(K72)-2) &lt; COUNTA($A:$A)-2,Calculations!AL71,"")</f>
        <v xml:space="preserve">R2 </v>
      </c>
      <c r="M72" t="str">
        <f>Calculations!S71</f>
        <v>1</v>
      </c>
      <c r="N72" t="str">
        <f>Calculations!Q71</f>
        <v>12:35:25</v>
      </c>
      <c r="O72">
        <f>Calculations!T71</f>
        <v>1</v>
      </c>
      <c r="P72" s="9" t="str">
        <f>Calculations!U71</f>
        <v>Seizure End</v>
      </c>
      <c r="Q72" s="10">
        <f>Calculations!V71</f>
        <v>778</v>
      </c>
    </row>
    <row r="73" spans="1:17" ht="15" x14ac:dyDescent="0.3">
      <c r="A73" s="12" t="s">
        <v>105</v>
      </c>
      <c r="C73" s="11" t="str">
        <f>IF(2*(ROW(C73)-2) &lt; COUNTA($A:$A)-2,Calculations!AC72,"")</f>
        <v>2</v>
      </c>
      <c r="D73" s="11" t="str">
        <f>IF(2*(ROW(D73)-2) &lt;= COUNTA($A:$A)-2,Calculations!AD72,"")</f>
        <v>20</v>
      </c>
      <c r="E73" s="11" t="str">
        <f>IF(2*(ROW(E73)-2) &lt; COUNTA($A:$A)-2,Calculations!AE72,"")</f>
        <v xml:space="preserve">4:07:21 </v>
      </c>
      <c r="F73" s="11" t="str">
        <f>IF(2*(ROW(F73)-2) &lt; COUNTA($A:$A)-2,Calculations!AF72,"")</f>
        <v xml:space="preserve">4:07:56 </v>
      </c>
      <c r="G73" s="11" t="str">
        <f>IF(2*(ROW(G73)-2) &lt; COUNTA($A:$A)-2,Calculations!AG72,"")</f>
        <v>AM</v>
      </c>
      <c r="H73" s="11">
        <f>IF(2*(ROW(H73)-2) &lt; COUNTA($A:$A)-2,Calculations!AH72,"")</f>
        <v>35.000000000007276</v>
      </c>
      <c r="I73" s="11">
        <f>IF(2*(ROW(I73)-2) &lt; COUNTA($A:$A)-2,Calculations!AJ72,"")</f>
        <v>629.00000000001455</v>
      </c>
      <c r="J73" s="11" t="str">
        <f>IF(2*(ROW(J73)-2) &lt; COUNTA($A:$A)-2,Calculations!AK72,"")</f>
        <v>Non-convulsive seizure</v>
      </c>
      <c r="K73" s="11" t="str">
        <f>IF(2*(ROW(K73)-2) &lt; COUNTA($A:$A)-2,Calculations!AL72,"")</f>
        <v/>
      </c>
      <c r="M73" t="str">
        <f>Calculations!S72</f>
        <v>1</v>
      </c>
      <c r="N73" t="str">
        <f>Calculations!Q72</f>
        <v>12:48:23</v>
      </c>
      <c r="O73">
        <f>Calculations!T72</f>
        <v>0</v>
      </c>
      <c r="P73" s="9">
        <f>Calculations!U72</f>
        <v>187.99999999999272</v>
      </c>
      <c r="Q73" s="10" t="str">
        <f>Calculations!V72</f>
        <v>Seizure Start</v>
      </c>
    </row>
    <row r="74" spans="1:17" ht="15" x14ac:dyDescent="0.3">
      <c r="A74" s="12" t="s">
        <v>106</v>
      </c>
      <c r="C74" s="11" t="str">
        <f>IF(2*(ROW(C74)-2) &lt; COUNTA($A:$A)-2,Calculations!AC73,"")</f>
        <v/>
      </c>
      <c r="D74" s="11" t="str">
        <f>IF(2*(ROW(D74)-2) &lt;= COUNTA($A:$A)-2,Calculations!AD73,"")</f>
        <v>20</v>
      </c>
      <c r="E74" s="11" t="str">
        <f>IF(2*(ROW(E74)-2) &lt; COUNTA($A:$A)-2,Calculations!AE73,"")</f>
        <v/>
      </c>
      <c r="F74" s="11" t="str">
        <f>IF(2*(ROW(F74)-2) &lt; COUNTA($A:$A)-2,Calculations!AF73,"")</f>
        <v/>
      </c>
      <c r="G74" s="11" t="str">
        <f>IF(2*(ROW(G74)-2) &lt; COUNTA($A:$A)-2,Calculations!AG73,"")</f>
        <v/>
      </c>
      <c r="H74" s="11" t="str">
        <f>IF(2*(ROW(H74)-2) &lt; COUNTA($A:$A)-2,Calculations!AH73,"")</f>
        <v/>
      </c>
      <c r="I74" s="11" t="str">
        <f>IF(2*(ROW(I74)-2) &lt; COUNTA($A:$A)-2,Calculations!AJ73,"")</f>
        <v/>
      </c>
      <c r="J74" s="11" t="str">
        <f>IF(2*(ROW(J74)-2) &lt; COUNTA($A:$A)-2,Calculations!AK73,"")</f>
        <v/>
      </c>
      <c r="K74" s="11" t="str">
        <f>IF(2*(ROW(K74)-2) &lt; COUNTA($A:$A)-2,Calculations!AL73,"")</f>
        <v/>
      </c>
      <c r="M74" t="str">
        <f>Calculations!S73</f>
        <v>1</v>
      </c>
      <c r="N74" t="str">
        <f>Calculations!Q73</f>
        <v>12:51:31</v>
      </c>
      <c r="O74">
        <f>Calculations!T73</f>
        <v>1</v>
      </c>
      <c r="P74" s="9" t="str">
        <f>Calculations!U73</f>
        <v>Seizure End</v>
      </c>
      <c r="Q74" s="10">
        <f>Calculations!V73</f>
        <v>947</v>
      </c>
    </row>
    <row r="75" spans="1:17" ht="15" x14ac:dyDescent="0.3">
      <c r="A75" s="12" t="s">
        <v>107</v>
      </c>
      <c r="C75" s="11" t="str">
        <f>IF(2*(ROW(C75)-2) &lt; COUNTA($A:$A)-2,Calculations!AC74,"")</f>
        <v/>
      </c>
      <c r="D75" s="11" t="str">
        <f>IF(2*(ROW(D75)-2) &lt;= COUNTA($A:$A)-2,Calculations!AD74,"")</f>
        <v/>
      </c>
      <c r="E75" s="11" t="str">
        <f>IF(2*(ROW(E75)-2) &lt; COUNTA($A:$A)-2,Calculations!AE74,"")</f>
        <v/>
      </c>
      <c r="F75" s="11" t="str">
        <f>IF(2*(ROW(F75)-2) &lt; COUNTA($A:$A)-2,Calculations!AF74,"")</f>
        <v/>
      </c>
      <c r="G75" s="11" t="str">
        <f>IF(2*(ROW(G75)-2) &lt; COUNTA($A:$A)-2,Calculations!AG74,"")</f>
        <v/>
      </c>
      <c r="H75" s="11" t="str">
        <f>IF(2*(ROW(H75)-2) &lt; COUNTA($A:$A)-2,Calculations!AH74,"")</f>
        <v/>
      </c>
      <c r="I75" s="11" t="str">
        <f>IF(2*(ROW(I75)-2) &lt; COUNTA($A:$A)-2,Calculations!AJ74,"")</f>
        <v/>
      </c>
      <c r="J75" s="11" t="str">
        <f>IF(2*(ROW(J75)-2) &lt; COUNTA($A:$A)-2,Calculations!AK74,"")</f>
        <v/>
      </c>
      <c r="K75" s="11" t="str">
        <f>IF(2*(ROW(K75)-2) &lt; COUNTA($A:$A)-2,Calculations!AL74,"")</f>
        <v/>
      </c>
      <c r="M75" t="str">
        <f>Calculations!S74</f>
        <v>1</v>
      </c>
      <c r="N75" t="str">
        <f>Calculations!Q74</f>
        <v xml:space="preserve">1:07:18 </v>
      </c>
      <c r="O75">
        <f>Calculations!T74</f>
        <v>0</v>
      </c>
      <c r="P75" s="9">
        <f>Calculations!U74</f>
        <v>21.000000000007276</v>
      </c>
      <c r="Q75" s="10" t="str">
        <f>Calculations!V74</f>
        <v>Seizure Start</v>
      </c>
    </row>
    <row r="76" spans="1:17" ht="15" x14ac:dyDescent="0.3">
      <c r="A76" s="12" t="s">
        <v>108</v>
      </c>
      <c r="C76" s="11" t="str">
        <f>IF(2*(ROW(C76)-2) &lt; COUNTA($A:$A)-2,Calculations!AC75,"")</f>
        <v/>
      </c>
      <c r="D76" s="11" t="str">
        <f>IF(2*(ROW(D76)-2) &lt;= COUNTA($A:$A)-2,Calculations!AD75,"")</f>
        <v/>
      </c>
      <c r="E76" s="11" t="str">
        <f>IF(2*(ROW(E76)-2) &lt; COUNTA($A:$A)-2,Calculations!AE75,"")</f>
        <v/>
      </c>
      <c r="F76" s="11" t="str">
        <f>IF(2*(ROW(F76)-2) &lt; COUNTA($A:$A)-2,Calculations!AF75,"")</f>
        <v/>
      </c>
      <c r="G76" s="11" t="str">
        <f>IF(2*(ROW(G76)-2) &lt; COUNTA($A:$A)-2,Calculations!AG75,"")</f>
        <v/>
      </c>
      <c r="H76" s="11" t="str">
        <f>IF(2*(ROW(H76)-2) &lt; COUNTA($A:$A)-2,Calculations!AH75,"")</f>
        <v/>
      </c>
      <c r="I76" s="11" t="str">
        <f>IF(2*(ROW(I76)-2) &lt; COUNTA($A:$A)-2,Calculations!AJ75,"")</f>
        <v/>
      </c>
      <c r="J76" s="11" t="str">
        <f>IF(2*(ROW(J76)-2) &lt; COUNTA($A:$A)-2,Calculations!AK75,"")</f>
        <v/>
      </c>
      <c r="K76" s="11" t="str">
        <f>IF(2*(ROW(K76)-2) &lt; COUNTA($A:$A)-2,Calculations!AL75,"")</f>
        <v/>
      </c>
      <c r="M76" t="str">
        <f>Calculations!S75</f>
        <v>1</v>
      </c>
      <c r="N76" t="str">
        <f>Calculations!Q75</f>
        <v xml:space="preserve">1:07:39 </v>
      </c>
      <c r="O76">
        <f>Calculations!T75</f>
        <v>1</v>
      </c>
      <c r="P76" s="9" t="str">
        <f>Calculations!U75</f>
        <v>Seizure End</v>
      </c>
      <c r="Q76" s="10">
        <f>Calculations!V75</f>
        <v>67.999999999992724</v>
      </c>
    </row>
    <row r="77" spans="1:17" ht="15" x14ac:dyDescent="0.3">
      <c r="A77" s="12" t="s">
        <v>109</v>
      </c>
      <c r="C77" s="11" t="str">
        <f>IF(2*(ROW(C77)-2) &lt; COUNTA($A:$A)-2,Calculations!AC76,"")</f>
        <v/>
      </c>
      <c r="D77" s="11" t="str">
        <f>IF(2*(ROW(D77)-2) &lt;= COUNTA($A:$A)-2,Calculations!AD76,"")</f>
        <v/>
      </c>
      <c r="E77" s="11" t="str">
        <f>IF(2*(ROW(E77)-2) &lt; COUNTA($A:$A)-2,Calculations!AE76,"")</f>
        <v/>
      </c>
      <c r="F77" s="11" t="str">
        <f>IF(2*(ROW(F77)-2) &lt; COUNTA($A:$A)-2,Calculations!AF76,"")</f>
        <v/>
      </c>
      <c r="G77" s="11" t="str">
        <f>IF(2*(ROW(G77)-2) &lt; COUNTA($A:$A)-2,Calculations!AG76,"")</f>
        <v/>
      </c>
      <c r="H77" s="11" t="str">
        <f>IF(2*(ROW(H77)-2) &lt; COUNTA($A:$A)-2,Calculations!AH76,"")</f>
        <v/>
      </c>
      <c r="I77" s="11" t="str">
        <f>IF(2*(ROW(I77)-2) &lt; COUNTA($A:$A)-2,Calculations!AJ76,"")</f>
        <v/>
      </c>
      <c r="J77" s="11" t="str">
        <f>IF(2*(ROW(J77)-2) &lt; COUNTA($A:$A)-2,Calculations!AK76,"")</f>
        <v/>
      </c>
      <c r="K77" s="11" t="str">
        <f>IF(2*(ROW(K77)-2) &lt; COUNTA($A:$A)-2,Calculations!AL76,"")</f>
        <v/>
      </c>
      <c r="M77" t="str">
        <f>Calculations!S76</f>
        <v>1</v>
      </c>
      <c r="N77" t="str">
        <f>Calculations!Q76</f>
        <v xml:space="preserve">1:08:47 </v>
      </c>
      <c r="O77">
        <f>Calculations!T76</f>
        <v>0</v>
      </c>
      <c r="P77" s="9">
        <f>Calculations!U76</f>
        <v>141</v>
      </c>
      <c r="Q77" s="10" t="str">
        <f>Calculations!V76</f>
        <v>Seizure Start</v>
      </c>
    </row>
    <row r="78" spans="1:17" ht="15" x14ac:dyDescent="0.3">
      <c r="A78" s="12" t="s">
        <v>110</v>
      </c>
      <c r="C78" s="11" t="str">
        <f>IF(2*(ROW(C78)-2) &lt; COUNTA($A:$A)-2,Calculations!AC77,"")</f>
        <v/>
      </c>
      <c r="D78" s="11" t="str">
        <f>IF(2*(ROW(D78)-2) &lt;= COUNTA($A:$A)-2,Calculations!AD77,"")</f>
        <v/>
      </c>
      <c r="E78" s="11" t="str">
        <f>IF(2*(ROW(E78)-2) &lt; COUNTA($A:$A)-2,Calculations!AE77,"")</f>
        <v/>
      </c>
      <c r="F78" s="11" t="str">
        <f>IF(2*(ROW(F78)-2) &lt; COUNTA($A:$A)-2,Calculations!AF77,"")</f>
        <v/>
      </c>
      <c r="G78" s="11" t="str">
        <f>IF(2*(ROW(G78)-2) &lt; COUNTA($A:$A)-2,Calculations!AG77,"")</f>
        <v/>
      </c>
      <c r="H78" s="11" t="str">
        <f>IF(2*(ROW(H78)-2) &lt; COUNTA($A:$A)-2,Calculations!AH77,"")</f>
        <v/>
      </c>
      <c r="I78" s="11" t="str">
        <f>IF(2*(ROW(I78)-2) &lt; COUNTA($A:$A)-2,Calculations!AJ77,"")</f>
        <v/>
      </c>
      <c r="J78" s="11" t="str">
        <f>IF(2*(ROW(J78)-2) &lt; COUNTA($A:$A)-2,Calculations!AK77,"")</f>
        <v/>
      </c>
      <c r="K78" s="11" t="str">
        <f>IF(2*(ROW(K78)-2) &lt; COUNTA($A:$A)-2,Calculations!AL77,"")</f>
        <v/>
      </c>
      <c r="M78" t="str">
        <f>Calculations!S77</f>
        <v>1</v>
      </c>
      <c r="N78" t="str">
        <f>Calculations!Q77</f>
        <v xml:space="preserve">1:11:08 </v>
      </c>
      <c r="O78">
        <f>Calculations!T77</f>
        <v>1</v>
      </c>
      <c r="P78" s="9" t="str">
        <f>Calculations!U77</f>
        <v>Seizure End</v>
      </c>
      <c r="Q78" s="10">
        <f>Calculations!V77</f>
        <v>712</v>
      </c>
    </row>
    <row r="79" spans="1:17" ht="15" x14ac:dyDescent="0.3">
      <c r="A79" s="12" t="s">
        <v>111</v>
      </c>
      <c r="C79" s="11" t="str">
        <f>IF(2*(ROW(C79)-2) &lt; COUNTA($A:$A)-2,Calculations!AC78,"")</f>
        <v/>
      </c>
      <c r="D79" s="11" t="str">
        <f>IF(2*(ROW(D79)-2) &lt;= COUNTA($A:$A)-2,Calculations!AD78,"")</f>
        <v/>
      </c>
      <c r="E79" s="11" t="str">
        <f>IF(2*(ROW(E79)-2) &lt; COUNTA($A:$A)-2,Calculations!AE78,"")</f>
        <v/>
      </c>
      <c r="F79" s="11" t="str">
        <f>IF(2*(ROW(F79)-2) &lt; COUNTA($A:$A)-2,Calculations!AF78,"")</f>
        <v/>
      </c>
      <c r="G79" s="11" t="str">
        <f>IF(2*(ROW(G79)-2) &lt; COUNTA($A:$A)-2,Calculations!AG78,"")</f>
        <v/>
      </c>
      <c r="H79" s="11" t="str">
        <f>IF(2*(ROW(H79)-2) &lt; COUNTA($A:$A)-2,Calculations!AH78,"")</f>
        <v/>
      </c>
      <c r="I79" s="11" t="str">
        <f>IF(2*(ROW(I79)-2) &lt; COUNTA($A:$A)-2,Calculations!AJ78,"")</f>
        <v/>
      </c>
      <c r="J79" s="11" t="str">
        <f>IF(2*(ROW(J79)-2) &lt; COUNTA($A:$A)-2,Calculations!AK78,"")</f>
        <v/>
      </c>
      <c r="K79" s="11" t="str">
        <f>IF(2*(ROW(K79)-2) &lt; COUNTA($A:$A)-2,Calculations!AL78,"")</f>
        <v/>
      </c>
      <c r="M79" t="str">
        <f>Calculations!S78</f>
        <v>1</v>
      </c>
      <c r="N79" t="str">
        <f>Calculations!Q78</f>
        <v xml:space="preserve">1:23:00 </v>
      </c>
      <c r="O79">
        <f>Calculations!T78</f>
        <v>0</v>
      </c>
      <c r="P79" s="9">
        <f>Calculations!U78</f>
        <v>20</v>
      </c>
      <c r="Q79" s="10" t="str">
        <f>Calculations!V78</f>
        <v>Seizure Start</v>
      </c>
    </row>
    <row r="80" spans="1:17" ht="15" x14ac:dyDescent="0.3">
      <c r="A80" s="12" t="s">
        <v>112</v>
      </c>
      <c r="C80" s="11" t="str">
        <f>IF(2*(ROW(C80)-2) &lt; COUNTA($A:$A)-2,Calculations!AC79,"")</f>
        <v/>
      </c>
      <c r="D80" s="11" t="str">
        <f>IF(2*(ROW(D80)-2) &lt;= COUNTA($A:$A)-2,Calculations!AD79,"")</f>
        <v/>
      </c>
      <c r="E80" s="11" t="str">
        <f>IF(2*(ROW(E80)-2) &lt; COUNTA($A:$A)-2,Calculations!AE79,"")</f>
        <v/>
      </c>
      <c r="F80" s="11" t="str">
        <f>IF(2*(ROW(F80)-2) &lt; COUNTA($A:$A)-2,Calculations!AF79,"")</f>
        <v/>
      </c>
      <c r="G80" s="11" t="str">
        <f>IF(2*(ROW(G80)-2) &lt; COUNTA($A:$A)-2,Calculations!AG79,"")</f>
        <v/>
      </c>
      <c r="H80" s="11" t="str">
        <f>IF(2*(ROW(H80)-2) &lt; COUNTA($A:$A)-2,Calculations!AH79,"")</f>
        <v/>
      </c>
      <c r="I80" s="11" t="str">
        <f>IF(2*(ROW(I80)-2) &lt; COUNTA($A:$A)-2,Calculations!AJ79,"")</f>
        <v/>
      </c>
      <c r="J80" s="11" t="str">
        <f>IF(2*(ROW(J80)-2) &lt; COUNTA($A:$A)-2,Calculations!AK79,"")</f>
        <v/>
      </c>
      <c r="K80" s="11" t="str">
        <f>IF(2*(ROW(K80)-2) &lt; COUNTA($A:$A)-2,Calculations!AL79,"")</f>
        <v/>
      </c>
      <c r="M80" t="str">
        <f>Calculations!S79</f>
        <v>1</v>
      </c>
      <c r="N80" t="str">
        <f>Calculations!Q79</f>
        <v xml:space="preserve">1:23:20 </v>
      </c>
      <c r="O80">
        <f>Calculations!T79</f>
        <v>1</v>
      </c>
      <c r="P80" s="9" t="str">
        <f>Calculations!U79</f>
        <v>Seizure End</v>
      </c>
      <c r="Q80" s="10">
        <f>Calculations!V79</f>
        <v>730.00000000000728</v>
      </c>
    </row>
    <row r="81" spans="1:17" ht="15" x14ac:dyDescent="0.3">
      <c r="A81" s="12" t="s">
        <v>113</v>
      </c>
      <c r="C81" s="11" t="str">
        <f>IF(2*(ROW(C81)-2) &lt; COUNTA($A:$A)-2,Calculations!AC80,"")</f>
        <v/>
      </c>
      <c r="D81" s="11" t="str">
        <f>IF(2*(ROW(D81)-2) &lt;= COUNTA($A:$A)-2,Calculations!AD80,"")</f>
        <v/>
      </c>
      <c r="E81" s="11" t="str">
        <f>IF(2*(ROW(E81)-2) &lt; COUNTA($A:$A)-2,Calculations!AE80,"")</f>
        <v/>
      </c>
      <c r="F81" s="11" t="str">
        <f>IF(2*(ROW(F81)-2) &lt; COUNTA($A:$A)-2,Calculations!AF80,"")</f>
        <v/>
      </c>
      <c r="G81" s="11" t="str">
        <f>IF(2*(ROW(G81)-2) &lt; COUNTA($A:$A)-2,Calculations!AG80,"")</f>
        <v/>
      </c>
      <c r="H81" s="11" t="str">
        <f>IF(2*(ROW(H81)-2) &lt; COUNTA($A:$A)-2,Calculations!AH80,"")</f>
        <v/>
      </c>
      <c r="I81" s="11" t="str">
        <f>IF(2*(ROW(I81)-2) &lt; COUNTA($A:$A)-2,Calculations!AJ80,"")</f>
        <v/>
      </c>
      <c r="J81" s="11" t="str">
        <f>IF(2*(ROW(J81)-2) &lt; COUNTA($A:$A)-2,Calculations!AK80,"")</f>
        <v/>
      </c>
      <c r="K81" s="11" t="str">
        <f>IF(2*(ROW(K81)-2) &lt; COUNTA($A:$A)-2,Calculations!AL80,"")</f>
        <v/>
      </c>
      <c r="M81" t="str">
        <f>Calculations!S80</f>
        <v>1</v>
      </c>
      <c r="N81" t="str">
        <f>Calculations!Q80</f>
        <v xml:space="preserve">1:35:30 </v>
      </c>
      <c r="O81">
        <f>Calculations!T80</f>
        <v>0</v>
      </c>
      <c r="P81" s="9">
        <f>Calculations!U80</f>
        <v>185.99999999999272</v>
      </c>
      <c r="Q81" s="10" t="str">
        <f>Calculations!V80</f>
        <v>Seizure Start</v>
      </c>
    </row>
    <row r="82" spans="1:17" ht="15" x14ac:dyDescent="0.3">
      <c r="A82" s="12" t="s">
        <v>114</v>
      </c>
      <c r="C82" s="11" t="str">
        <f>IF(2*(ROW(C82)-2) &lt; COUNTA($A:$A)-2,Calculations!AC81,"")</f>
        <v/>
      </c>
      <c r="D82" s="11" t="str">
        <f>IF(2*(ROW(D82)-2) &lt;= COUNTA($A:$A)-2,Calculations!AD81,"")</f>
        <v/>
      </c>
      <c r="E82" s="11" t="str">
        <f>IF(2*(ROW(E82)-2) &lt; COUNTA($A:$A)-2,Calculations!AE81,"")</f>
        <v/>
      </c>
      <c r="F82" s="11" t="str">
        <f>IF(2*(ROW(F82)-2) &lt; COUNTA($A:$A)-2,Calculations!AF81,"")</f>
        <v/>
      </c>
      <c r="G82" s="11" t="str">
        <f>IF(2*(ROW(G82)-2) &lt; COUNTA($A:$A)-2,Calculations!AG81,"")</f>
        <v/>
      </c>
      <c r="H82" s="11" t="str">
        <f>IF(2*(ROW(H82)-2) &lt; COUNTA($A:$A)-2,Calculations!AH81,"")</f>
        <v/>
      </c>
      <c r="I82" s="11" t="str">
        <f>IF(2*(ROW(I82)-2) &lt; COUNTA($A:$A)-2,Calculations!AJ81,"")</f>
        <v/>
      </c>
      <c r="J82" s="11" t="str">
        <f>IF(2*(ROW(J82)-2) &lt; COUNTA($A:$A)-2,Calculations!AK81,"")</f>
        <v/>
      </c>
      <c r="K82" s="11" t="str">
        <f>IF(2*(ROW(K82)-2) &lt; COUNTA($A:$A)-2,Calculations!AL81,"")</f>
        <v/>
      </c>
      <c r="M82" t="str">
        <f>Calculations!S81</f>
        <v>1</v>
      </c>
      <c r="N82" t="str">
        <f>Calculations!Q81</f>
        <v xml:space="preserve">1:38:36 </v>
      </c>
      <c r="O82">
        <f>Calculations!T81</f>
        <v>1</v>
      </c>
      <c r="P82" s="9" t="str">
        <f>Calculations!U81</f>
        <v>Seizure End</v>
      </c>
      <c r="Q82" s="10">
        <f>Calculations!V81</f>
        <v>797</v>
      </c>
    </row>
    <row r="83" spans="1:17" ht="15" x14ac:dyDescent="0.3">
      <c r="A83" s="12" t="s">
        <v>115</v>
      </c>
      <c r="C83" s="11" t="str">
        <f>IF(2*(ROW(C83)-2) &lt; COUNTA($A:$A)-2,Calculations!AC82,"")</f>
        <v/>
      </c>
      <c r="D83" s="11" t="str">
        <f>IF(2*(ROW(D83)-2) &lt;= COUNTA($A:$A)-2,Calculations!AD82,"")</f>
        <v/>
      </c>
      <c r="E83" s="11" t="str">
        <f>IF(2*(ROW(E83)-2) &lt; COUNTA($A:$A)-2,Calculations!AE82,"")</f>
        <v/>
      </c>
      <c r="F83" s="11" t="str">
        <f>IF(2*(ROW(F83)-2) &lt; COUNTA($A:$A)-2,Calculations!AF82,"")</f>
        <v/>
      </c>
      <c r="G83" s="11" t="str">
        <f>IF(2*(ROW(G83)-2) &lt; COUNTA($A:$A)-2,Calculations!AG82,"")</f>
        <v/>
      </c>
      <c r="H83" s="11" t="str">
        <f>IF(2*(ROW(H83)-2) &lt; COUNTA($A:$A)-2,Calculations!AH82,"")</f>
        <v/>
      </c>
      <c r="I83" s="11" t="str">
        <f>IF(2*(ROW(I83)-2) &lt; COUNTA($A:$A)-2,Calculations!AJ82,"")</f>
        <v/>
      </c>
      <c r="J83" s="11" t="str">
        <f>IF(2*(ROW(J83)-2) &lt; COUNTA($A:$A)-2,Calculations!AK82,"")</f>
        <v/>
      </c>
      <c r="K83" s="11" t="str">
        <f>IF(2*(ROW(K83)-2) &lt; COUNTA($A:$A)-2,Calculations!AL82,"")</f>
        <v/>
      </c>
      <c r="M83" t="str">
        <f>Calculations!S82</f>
        <v>1</v>
      </c>
      <c r="N83" t="str">
        <f>Calculations!Q82</f>
        <v xml:space="preserve">1:51:53 </v>
      </c>
      <c r="O83">
        <f>Calculations!T82</f>
        <v>0</v>
      </c>
      <c r="P83" s="9">
        <f>Calculations!U82</f>
        <v>24</v>
      </c>
      <c r="Q83" s="10" t="str">
        <f>Calculations!V82</f>
        <v>Seizure Start</v>
      </c>
    </row>
    <row r="84" spans="1:17" ht="15" x14ac:dyDescent="0.3">
      <c r="A84" s="12" t="s">
        <v>116</v>
      </c>
      <c r="C84" s="11" t="str">
        <f>IF(2*(ROW(C84)-2) &lt; COUNTA($A:$A)-2,Calculations!AC83,"")</f>
        <v/>
      </c>
      <c r="D84" s="11" t="str">
        <f>IF(2*(ROW(D84)-2) &lt;= COUNTA($A:$A)-2,Calculations!AD83,"")</f>
        <v/>
      </c>
      <c r="E84" s="11" t="str">
        <f>IF(2*(ROW(E84)-2) &lt; COUNTA($A:$A)-2,Calculations!AE83,"")</f>
        <v/>
      </c>
      <c r="F84" s="11" t="str">
        <f>IF(2*(ROW(F84)-2) &lt; COUNTA($A:$A)-2,Calculations!AF83,"")</f>
        <v/>
      </c>
      <c r="G84" s="11" t="str">
        <f>IF(2*(ROW(G84)-2) &lt; COUNTA($A:$A)-2,Calculations!AG83,"")</f>
        <v/>
      </c>
      <c r="H84" s="11" t="str">
        <f>IF(2*(ROW(H84)-2) &lt; COUNTA($A:$A)-2,Calculations!AH83,"")</f>
        <v/>
      </c>
      <c r="I84" s="11" t="str">
        <f>IF(2*(ROW(I84)-2) &lt; COUNTA($A:$A)-2,Calculations!AJ83,"")</f>
        <v/>
      </c>
      <c r="J84" s="11" t="str">
        <f>IF(2*(ROW(J84)-2) &lt; COUNTA($A:$A)-2,Calculations!AK83,"")</f>
        <v/>
      </c>
      <c r="K84" s="11" t="str">
        <f>IF(2*(ROW(K84)-2) &lt; COUNTA($A:$A)-2,Calculations!AL83,"")</f>
        <v/>
      </c>
      <c r="M84" t="str">
        <f>Calculations!S83</f>
        <v>1</v>
      </c>
      <c r="N84" t="str">
        <f>Calculations!Q83</f>
        <v xml:space="preserve">1:52:17 </v>
      </c>
      <c r="O84">
        <f>Calculations!T83</f>
        <v>1</v>
      </c>
      <c r="P84" s="9" t="str">
        <f>Calculations!U83</f>
        <v>Seizure End</v>
      </c>
      <c r="Q84" s="10">
        <f>Calculations!V83</f>
        <v>40</v>
      </c>
    </row>
    <row r="85" spans="1:17" ht="15" x14ac:dyDescent="0.3">
      <c r="A85" s="12" t="s">
        <v>117</v>
      </c>
      <c r="C85" s="11" t="str">
        <f>IF(2*(ROW(C85)-2) &lt; COUNTA($A:$A)-2,Calculations!AC84,"")</f>
        <v/>
      </c>
      <c r="D85" s="11" t="str">
        <f>IF(2*(ROW(D85)-2) &lt;= COUNTA($A:$A)-2,Calculations!AD84,"")</f>
        <v/>
      </c>
      <c r="E85" s="11" t="str">
        <f>IF(2*(ROW(E85)-2) &lt; COUNTA($A:$A)-2,Calculations!AE84,"")</f>
        <v/>
      </c>
      <c r="F85" s="11" t="str">
        <f>IF(2*(ROW(F85)-2) &lt; COUNTA($A:$A)-2,Calculations!AF84,"")</f>
        <v/>
      </c>
      <c r="G85" s="11" t="str">
        <f>IF(2*(ROW(G85)-2) &lt; COUNTA($A:$A)-2,Calculations!AG84,"")</f>
        <v/>
      </c>
      <c r="H85" s="11" t="str">
        <f>IF(2*(ROW(H85)-2) &lt; COUNTA($A:$A)-2,Calculations!AH84,"")</f>
        <v/>
      </c>
      <c r="I85" s="11" t="str">
        <f>IF(2*(ROW(I85)-2) &lt; COUNTA($A:$A)-2,Calculations!AJ84,"")</f>
        <v/>
      </c>
      <c r="J85" s="11" t="str">
        <f>IF(2*(ROW(J85)-2) &lt; COUNTA($A:$A)-2,Calculations!AK84,"")</f>
        <v/>
      </c>
      <c r="K85" s="11" t="str">
        <f>IF(2*(ROW(K85)-2) &lt; COUNTA($A:$A)-2,Calculations!AL84,"")</f>
        <v/>
      </c>
      <c r="M85" t="str">
        <f>Calculations!S84</f>
        <v>1</v>
      </c>
      <c r="N85" t="str">
        <f>Calculations!Q84</f>
        <v xml:space="preserve">1:52:57 </v>
      </c>
      <c r="O85">
        <f>Calculations!T84</f>
        <v>0</v>
      </c>
      <c r="P85" s="9">
        <f>Calculations!U84</f>
        <v>87</v>
      </c>
      <c r="Q85" s="10" t="str">
        <f>Calculations!V84</f>
        <v>Seizure Start</v>
      </c>
    </row>
    <row r="86" spans="1:17" ht="15" x14ac:dyDescent="0.3">
      <c r="A86" s="12" t="s">
        <v>118</v>
      </c>
      <c r="C86" s="11" t="str">
        <f>IF(2*(ROW(C86)-2) &lt; COUNTA($A:$A)-2,Calculations!AC85,"")</f>
        <v/>
      </c>
      <c r="D86" s="11" t="str">
        <f>IF(2*(ROW(D86)-2) &lt;= COUNTA($A:$A)-2,Calculations!AD85,"")</f>
        <v/>
      </c>
      <c r="E86" s="11" t="str">
        <f>IF(2*(ROW(E86)-2) &lt; COUNTA($A:$A)-2,Calculations!AE85,"")</f>
        <v/>
      </c>
      <c r="F86" s="11" t="str">
        <f>IF(2*(ROW(F86)-2) &lt; COUNTA($A:$A)-2,Calculations!AF85,"")</f>
        <v/>
      </c>
      <c r="G86" s="11" t="str">
        <f>IF(2*(ROW(G86)-2) &lt; COUNTA($A:$A)-2,Calculations!AG85,"")</f>
        <v/>
      </c>
      <c r="H86" s="11" t="str">
        <f>IF(2*(ROW(H86)-2) &lt; COUNTA($A:$A)-2,Calculations!AH85,"")</f>
        <v/>
      </c>
      <c r="I86" s="11" t="str">
        <f>IF(2*(ROW(I86)-2) &lt; COUNTA($A:$A)-2,Calculations!AJ85,"")</f>
        <v/>
      </c>
      <c r="J86" s="11" t="str">
        <f>IF(2*(ROW(J86)-2) &lt; COUNTA($A:$A)-2,Calculations!AK85,"")</f>
        <v/>
      </c>
      <c r="K86" s="11" t="str">
        <f>IF(2*(ROW(K86)-2) &lt; COUNTA($A:$A)-2,Calculations!AL85,"")</f>
        <v/>
      </c>
    </row>
    <row r="87" spans="1:17" ht="15" x14ac:dyDescent="0.3">
      <c r="A87" s="12" t="s">
        <v>119</v>
      </c>
      <c r="C87" s="11" t="str">
        <f>IF(2*(ROW(C87)-2) &lt; COUNTA($A:$A)-2,Calculations!AC86,"")</f>
        <v/>
      </c>
      <c r="D87" s="11" t="str">
        <f>IF(2*(ROW(D87)-2) &lt;= COUNTA($A:$A)-2,Calculations!AD86,"")</f>
        <v/>
      </c>
      <c r="E87" s="11" t="str">
        <f>IF(2*(ROW(E87)-2) &lt; COUNTA($A:$A)-2,Calculations!AE86,"")</f>
        <v/>
      </c>
      <c r="F87" s="11" t="str">
        <f>IF(2*(ROW(F87)-2) &lt; COUNTA($A:$A)-2,Calculations!AF86,"")</f>
        <v/>
      </c>
      <c r="G87" s="11" t="str">
        <f>IF(2*(ROW(G87)-2) &lt; COUNTA($A:$A)-2,Calculations!AG86,"")</f>
        <v/>
      </c>
      <c r="H87" s="11" t="str">
        <f>IF(2*(ROW(H87)-2) &lt; COUNTA($A:$A)-2,Calculations!AH86,"")</f>
        <v/>
      </c>
      <c r="I87" s="11" t="str">
        <f>IF(2*(ROW(I87)-2) &lt; COUNTA($A:$A)-2,Calculations!AJ86,"")</f>
        <v/>
      </c>
      <c r="J87" s="11" t="str">
        <f>IF(2*(ROW(J87)-2) &lt; COUNTA($A:$A)-2,Calculations!AK86,"")</f>
        <v/>
      </c>
      <c r="K87" s="11" t="str">
        <f>IF(2*(ROW(K87)-2) &lt; COUNTA($A:$A)-2,Calculations!AL86,"")</f>
        <v/>
      </c>
    </row>
    <row r="88" spans="1:17" ht="15" x14ac:dyDescent="0.3">
      <c r="A88" s="12" t="s">
        <v>120</v>
      </c>
      <c r="C88" s="11" t="str">
        <f>IF(2*(ROW(C88)-2) &lt; COUNTA($A:$A)-2,Calculations!AC87,"")</f>
        <v/>
      </c>
      <c r="D88" s="11" t="str">
        <f>IF(2*(ROW(D88)-2) &lt;= COUNTA($A:$A)-2,Calculations!AD87,"")</f>
        <v/>
      </c>
      <c r="E88" s="11" t="str">
        <f>IF(2*(ROW(E88)-2) &lt; COUNTA($A:$A)-2,Calculations!AE87,"")</f>
        <v/>
      </c>
      <c r="F88" s="11" t="str">
        <f>IF(2*(ROW(F88)-2) &lt; COUNTA($A:$A)-2,Calculations!AF87,"")</f>
        <v/>
      </c>
      <c r="G88" s="11" t="str">
        <f>IF(2*(ROW(G88)-2) &lt; COUNTA($A:$A)-2,Calculations!AG87,"")</f>
        <v/>
      </c>
      <c r="H88" s="11" t="str">
        <f>IF(2*(ROW(H88)-2) &lt; COUNTA($A:$A)-2,Calculations!AH87,"")</f>
        <v/>
      </c>
      <c r="I88" s="11" t="str">
        <f>IF(2*(ROW(I88)-2) &lt; COUNTA($A:$A)-2,Calculations!AJ87,"")</f>
        <v/>
      </c>
      <c r="J88" s="11" t="str">
        <f>IF(2*(ROW(J88)-2) &lt; COUNTA($A:$A)-2,Calculations!AK87,"")</f>
        <v/>
      </c>
      <c r="K88" s="11" t="str">
        <f>IF(2*(ROW(K88)-2) &lt; COUNTA($A:$A)-2,Calculations!AL87,"")</f>
        <v/>
      </c>
    </row>
    <row r="89" spans="1:17" ht="15" x14ac:dyDescent="0.3">
      <c r="A89" s="12" t="s">
        <v>121</v>
      </c>
      <c r="C89" s="11" t="str">
        <f>IF(2*(ROW(C89)-2) &lt; COUNTA($A:$A)-2,Calculations!AC88,"")</f>
        <v/>
      </c>
      <c r="D89" s="11" t="str">
        <f>IF(2*(ROW(C89)-2) &lt;= COUNTA($A:$A)-2,Calculations!AD88,"")</f>
        <v/>
      </c>
      <c r="E89" s="11" t="str">
        <f>IF(2*(ROW(E89)-2) &lt; COUNTA($A:$A)-2,Calculations!AE88,"")</f>
        <v/>
      </c>
      <c r="F89" s="11" t="str">
        <f>IF(2*(ROW(F89)-2) &lt; COUNTA($A:$A)-2,Calculations!AF88,"")</f>
        <v/>
      </c>
      <c r="G89" s="11" t="str">
        <f>IF(2*(ROW(G89)-2) &lt; COUNTA($A:$A)-2,Calculations!AG88,"")</f>
        <v/>
      </c>
      <c r="H89" s="11" t="str">
        <f>IF(2*(ROW(H89)-2) &lt; COUNTA($A:$A)-2,Calculations!AH88,"")</f>
        <v/>
      </c>
      <c r="I89" s="11" t="str">
        <f>IF(2*(ROW(I89)-2) &lt; COUNTA($A:$A)-2,Calculations!AJ88,"")</f>
        <v/>
      </c>
      <c r="J89" s="11" t="str">
        <f>IF(2*(ROW(J89)-2) &lt; COUNTA($A:$A)-2,Calculations!AK88,"")</f>
        <v/>
      </c>
      <c r="K89" s="11" t="str">
        <f>IF(2*(ROW(K89)-2) &lt; COUNTA($A:$A)-2,Calculations!AL88,"")</f>
        <v/>
      </c>
    </row>
    <row r="90" spans="1:17" ht="15" x14ac:dyDescent="0.3">
      <c r="A90" s="12" t="s">
        <v>122</v>
      </c>
      <c r="C90" s="11" t="str">
        <f>IF(2*(ROW(C90)-2) &lt; COUNTA($A:$A)-2,Calculations!AC89,"")</f>
        <v/>
      </c>
      <c r="D90" s="11" t="str">
        <f>IF(2*(ROW(C90)-2) &lt;= COUNTA($A:$A)-2,Calculations!AD89,"")</f>
        <v/>
      </c>
      <c r="E90" s="11" t="str">
        <f>IF(2*(ROW(E90)-2) &lt; COUNTA($A:$A)-2,Calculations!AE89,"")</f>
        <v/>
      </c>
      <c r="F90" s="11" t="str">
        <f>IF(2*(ROW(F90)-2) &lt; COUNTA($A:$A)-2,Calculations!AF89,"")</f>
        <v/>
      </c>
      <c r="G90" s="11" t="str">
        <f>IF(2*(ROW(G90)-2) &lt; COUNTA($A:$A)-2,Calculations!AG89,"")</f>
        <v/>
      </c>
      <c r="H90" s="11" t="str">
        <f>IF(2*(ROW(H90)-2) &lt; COUNTA($A:$A)-2,Calculations!AH89,"")</f>
        <v/>
      </c>
      <c r="I90" s="11" t="str">
        <f>IF(2*(ROW(I90)-2) &lt; COUNTA($A:$A)-2,Calculations!AJ89,"")</f>
        <v/>
      </c>
      <c r="J90" s="11" t="str">
        <f>IF(2*(ROW(J90)-2) &lt; COUNTA($A:$A)-2,Calculations!AK89,"")</f>
        <v/>
      </c>
      <c r="K90" s="11" t="str">
        <f>IF(2*(ROW(K90)-2) &lt; COUNTA($A:$A)-2,Calculations!AL89,"")</f>
        <v/>
      </c>
    </row>
    <row r="91" spans="1:17" ht="15" x14ac:dyDescent="0.3">
      <c r="A91" s="12" t="s">
        <v>123</v>
      </c>
      <c r="C91" s="11" t="str">
        <f>IF(2*(ROW(C91)-2) &lt; COUNTA($A:$A)-2,Calculations!AC90,"")</f>
        <v/>
      </c>
      <c r="D91" s="11" t="str">
        <f>IF(2*(ROW(C91)-2) &lt;= COUNTA($A:$A)-2,Calculations!AD90,"")</f>
        <v/>
      </c>
      <c r="E91" s="11" t="str">
        <f>IF(2*(ROW(E91)-2) &lt; COUNTA($A:$A)-2,Calculations!AE90,"")</f>
        <v/>
      </c>
      <c r="F91" s="11" t="str">
        <f>IF(2*(ROW(F91)-2) &lt; COUNTA($A:$A)-2,Calculations!AF90,"")</f>
        <v/>
      </c>
      <c r="G91" s="11" t="str">
        <f>IF(2*(ROW(G91)-2) &lt; COUNTA($A:$A)-2,Calculations!AG90,"")</f>
        <v/>
      </c>
      <c r="H91" s="11" t="str">
        <f>IF(2*(ROW(H91)-2) &lt; COUNTA($A:$A)-2,Calculations!AH90,"")</f>
        <v/>
      </c>
      <c r="I91" s="11" t="str">
        <f>IF(2*(ROW(I91)-2) &lt; COUNTA($A:$A)-2,Calculations!AJ90,"")</f>
        <v/>
      </c>
      <c r="J91" s="11" t="str">
        <f>IF(2*(ROW(J91)-2) &lt; COUNTA($A:$A)-2,Calculations!AK90,"")</f>
        <v/>
      </c>
      <c r="K91" s="11" t="str">
        <f>IF(2*(ROW(K91)-2) &lt; COUNTA($A:$A)-2,Calculations!AL90,"")</f>
        <v/>
      </c>
    </row>
    <row r="92" spans="1:17" ht="15" x14ac:dyDescent="0.3">
      <c r="A92" s="12" t="s">
        <v>124</v>
      </c>
      <c r="D92" s="11" t="str">
        <f>IF(2*(ROW(C92)-2) &lt;= COUNTA($A:$A)-2,Calculations!AD91,"")</f>
        <v/>
      </c>
    </row>
    <row r="93" spans="1:17" ht="15" x14ac:dyDescent="0.3">
      <c r="A93" s="12" t="s">
        <v>177</v>
      </c>
      <c r="D93" s="11" t="str">
        <f>IF(2*(ROW(C93)-2) &lt;= COUNTA($A:$A)-2,Calculations!AD92,"")</f>
        <v/>
      </c>
    </row>
    <row r="94" spans="1:17" ht="15" x14ac:dyDescent="0.3">
      <c r="A94" s="12" t="s">
        <v>178</v>
      </c>
      <c r="D94" s="11" t="str">
        <f>IF(2*(ROW(C94)-2) &lt;= COUNTA($A:$A)-2,Calculations!AD93,"")</f>
        <v/>
      </c>
    </row>
    <row r="95" spans="1:17" ht="15" x14ac:dyDescent="0.3">
      <c r="A95" s="12" t="s">
        <v>125</v>
      </c>
      <c r="D95" s="11" t="str">
        <f>IF(2*(ROW(C95)-2) &lt;= COUNTA($A:$A)-2,Calculations!AD94,"")</f>
        <v/>
      </c>
    </row>
    <row r="96" spans="1:17" ht="15" x14ac:dyDescent="0.3">
      <c r="A96" s="12" t="s">
        <v>126</v>
      </c>
      <c r="D96" s="11" t="str">
        <f>IF(2*(ROW(C96)-2) &lt;= COUNTA($A:$A)-2,Calculations!AD95,"")</f>
        <v/>
      </c>
    </row>
    <row r="97" spans="1:4" ht="15" x14ac:dyDescent="0.3">
      <c r="A97" s="12" t="s">
        <v>127</v>
      </c>
      <c r="D97" s="11" t="str">
        <f>IF(2*(ROW(C97)-2) &lt;= COUNTA($A:$A)-2,Calculations!AD96,"")</f>
        <v/>
      </c>
    </row>
    <row r="98" spans="1:4" ht="15" x14ac:dyDescent="0.3">
      <c r="A98" s="12" t="s">
        <v>128</v>
      </c>
      <c r="D98" s="11" t="str">
        <f>IF(2*(ROW(C98)-2) &lt;= COUNTA($A:$A)-2,Calculations!AD97,"")</f>
        <v/>
      </c>
    </row>
    <row r="99" spans="1:4" ht="15" x14ac:dyDescent="0.3">
      <c r="A99" s="12" t="s">
        <v>129</v>
      </c>
      <c r="D99" s="11" t="str">
        <f>IF(2*(ROW(C99)-2) &lt;= COUNTA($A:$A)-2,Calculations!AD98,"")</f>
        <v/>
      </c>
    </row>
    <row r="100" spans="1:4" ht="15" x14ac:dyDescent="0.3">
      <c r="A100" s="12" t="s">
        <v>130</v>
      </c>
      <c r="D100" s="11" t="str">
        <f>IF(2*(ROW(C100)-2) &lt;= COUNTA($A:$A)-2,Calculations!AD99,"")</f>
        <v/>
      </c>
    </row>
    <row r="101" spans="1:4" ht="15" x14ac:dyDescent="0.3">
      <c r="A101" s="12" t="s">
        <v>131</v>
      </c>
      <c r="D101" s="11" t="str">
        <f>IF(2*(ROW(C101)-2) &lt;= COUNTA($A:$A)-2,Calculations!AD100,"")</f>
        <v/>
      </c>
    </row>
    <row r="102" spans="1:4" ht="15" x14ac:dyDescent="0.3">
      <c r="A102" s="12" t="s">
        <v>132</v>
      </c>
      <c r="D102" s="11" t="str">
        <f>IF(2*(ROW(C102)-2) &lt;= COUNTA($A:$A)-2,Calculations!AD101,"")</f>
        <v/>
      </c>
    </row>
    <row r="103" spans="1:4" ht="15" x14ac:dyDescent="0.3">
      <c r="A103" s="12" t="s">
        <v>133</v>
      </c>
      <c r="D103" s="11" t="str">
        <f>IF(2*(ROW(C103)-2) &lt;= COUNTA($A:$A)-2,Calculations!AD102,"")</f>
        <v/>
      </c>
    </row>
    <row r="104" spans="1:4" ht="15" x14ac:dyDescent="0.3">
      <c r="A104" s="12" t="s">
        <v>134</v>
      </c>
      <c r="D104" s="11" t="str">
        <f>IF(2*(ROW(C104)-2) &lt;= COUNTA($A:$A)-2,Calculations!AD103,"")</f>
        <v/>
      </c>
    </row>
    <row r="105" spans="1:4" ht="15" x14ac:dyDescent="0.3">
      <c r="A105" s="12" t="s">
        <v>135</v>
      </c>
      <c r="D105" s="11" t="str">
        <f>IF(2*(ROW(C105)-2) &lt;= COUNTA($A:$A)-2,Calculations!AD104,"")</f>
        <v/>
      </c>
    </row>
    <row r="106" spans="1:4" ht="15" x14ac:dyDescent="0.3">
      <c r="A106" s="12" t="s">
        <v>136</v>
      </c>
      <c r="D106" s="11" t="str">
        <f>IF(2*(ROW(C106)-2) &lt;= COUNTA($A:$A)-2,Calculations!AD105,"")</f>
        <v/>
      </c>
    </row>
    <row r="107" spans="1:4" ht="15" x14ac:dyDescent="0.3">
      <c r="A107" s="12" t="s">
        <v>137</v>
      </c>
      <c r="D107" s="11" t="str">
        <f>IF(2*(ROW(C107)-2) &lt;= COUNTA($A:$A)-2,Calculations!AD106,"")</f>
        <v/>
      </c>
    </row>
    <row r="108" spans="1:4" ht="15" x14ac:dyDescent="0.3">
      <c r="A108" s="12" t="s">
        <v>138</v>
      </c>
      <c r="D108" s="11" t="str">
        <f>IF(2*(ROW(C108)-2) &lt;= COUNTA($A:$A)-2,Calculations!AD107,"")</f>
        <v/>
      </c>
    </row>
    <row r="109" spans="1:4" ht="15" x14ac:dyDescent="0.3">
      <c r="A109" s="12" t="s">
        <v>139</v>
      </c>
      <c r="D109" s="11" t="str">
        <f>IF(2*(ROW(C109)-2) &lt;= COUNTA($A:$A)-2,Calculations!AD108,"")</f>
        <v/>
      </c>
    </row>
    <row r="110" spans="1:4" ht="15" x14ac:dyDescent="0.3">
      <c r="A110" s="12" t="s">
        <v>140</v>
      </c>
      <c r="D110" s="11" t="str">
        <f>IF(2*(ROW(C110)-2) &lt;= COUNTA($A:$A)-2,Calculations!AD109,"")</f>
        <v/>
      </c>
    </row>
    <row r="111" spans="1:4" ht="15" x14ac:dyDescent="0.3">
      <c r="A111" s="12" t="s">
        <v>141</v>
      </c>
      <c r="D111" s="11" t="str">
        <f>IF(2*(ROW(C111)-2) &lt;= COUNTA($A:$A)-2,Calculations!AD110,"")</f>
        <v/>
      </c>
    </row>
    <row r="112" spans="1:4" ht="15" x14ac:dyDescent="0.3">
      <c r="A112" s="12" t="s">
        <v>142</v>
      </c>
      <c r="D112" s="11" t="str">
        <f>IF(2*(ROW(C112)-2) &lt;= COUNTA($A:$A)-2,Calculations!AD111,"")</f>
        <v/>
      </c>
    </row>
    <row r="113" spans="1:4" ht="15" x14ac:dyDescent="0.3">
      <c r="A113" s="12" t="s">
        <v>143</v>
      </c>
      <c r="D113" s="11" t="str">
        <f>IF(2*(ROW(C113)-2) &lt;= COUNTA($A:$A)-2,Calculations!AD112,"")</f>
        <v/>
      </c>
    </row>
    <row r="114" spans="1:4" ht="15" x14ac:dyDescent="0.3">
      <c r="A114" s="12" t="s">
        <v>144</v>
      </c>
      <c r="D114" s="11" t="str">
        <f>IF(2*(ROW(C114)-2) &lt;= COUNTA($A:$A)-2,Calculations!AD113,"")</f>
        <v/>
      </c>
    </row>
    <row r="115" spans="1:4" ht="15" x14ac:dyDescent="0.3">
      <c r="A115" s="12" t="s">
        <v>145</v>
      </c>
      <c r="D115" s="11" t="str">
        <f>IF(2*(ROW(C115)-2) &lt;= COUNTA($A:$A)-2,Calculations!AD114,"")</f>
        <v/>
      </c>
    </row>
    <row r="116" spans="1:4" ht="15" x14ac:dyDescent="0.3">
      <c r="A116" s="12" t="s">
        <v>146</v>
      </c>
      <c r="D116" s="11" t="str">
        <f>IF(2*(ROW(C116)-2) &lt;= COUNTA($A:$A)-2,Calculations!AD115,"")</f>
        <v/>
      </c>
    </row>
    <row r="117" spans="1:4" ht="15" x14ac:dyDescent="0.3">
      <c r="A117" s="12" t="s">
        <v>147</v>
      </c>
      <c r="D117" s="11" t="str">
        <f>IF(2*(ROW(C117)-2) &lt;= COUNTA($A:$A)-2,Calculations!AD116,"")</f>
        <v/>
      </c>
    </row>
    <row r="118" spans="1:4" ht="15" x14ac:dyDescent="0.3">
      <c r="A118" s="12" t="s">
        <v>148</v>
      </c>
      <c r="D118" s="11" t="str">
        <f>IF(2*(ROW(C118)-2) &lt;= COUNTA($A:$A)-2,Calculations!AD117,"")</f>
        <v/>
      </c>
    </row>
    <row r="119" spans="1:4" ht="15" x14ac:dyDescent="0.3">
      <c r="A119" s="12" t="s">
        <v>149</v>
      </c>
      <c r="D119" s="11" t="str">
        <f>IF(2*(ROW(C119)-2) &lt;= COUNTA($A:$A)-2,Calculations!AD118,"")</f>
        <v/>
      </c>
    </row>
    <row r="120" spans="1:4" ht="15" x14ac:dyDescent="0.3">
      <c r="A120" s="12" t="s">
        <v>150</v>
      </c>
      <c r="D120" s="11" t="str">
        <f>IF(2*(ROW(C120)-2) &lt;= COUNTA($A:$A)-2,Calculations!AD119,"")</f>
        <v/>
      </c>
    </row>
    <row r="121" spans="1:4" ht="15" x14ac:dyDescent="0.3">
      <c r="A121" s="12" t="s">
        <v>179</v>
      </c>
      <c r="D121" s="11" t="str">
        <f>IF(2*(ROW(C121)-2) &lt;= COUNTA($A:$A)-2,Calculations!AD120,"")</f>
        <v/>
      </c>
    </row>
    <row r="122" spans="1:4" ht="15" x14ac:dyDescent="0.3">
      <c r="A122" s="12" t="s">
        <v>151</v>
      </c>
      <c r="D122" s="11" t="str">
        <f>IF(2*(ROW(C122)-2) &lt;= COUNTA($A:$A)-2,Calculations!AD121,"")</f>
        <v/>
      </c>
    </row>
    <row r="123" spans="1:4" ht="15" x14ac:dyDescent="0.3">
      <c r="A123" s="12" t="s">
        <v>152</v>
      </c>
      <c r="D123" s="11" t="str">
        <f>IF(2*(ROW(C123)-2) &lt;= COUNTA($A:$A)-2,Calculations!AD122,"")</f>
        <v/>
      </c>
    </row>
    <row r="124" spans="1:4" ht="15" x14ac:dyDescent="0.3">
      <c r="A124" s="12" t="s">
        <v>153</v>
      </c>
      <c r="D124" s="11" t="str">
        <f>IF(2*(ROW(C124)-2) &lt;= COUNTA($A:$A)-2,Calculations!AD123,"")</f>
        <v/>
      </c>
    </row>
    <row r="125" spans="1:4" ht="15" x14ac:dyDescent="0.3">
      <c r="A125" s="12" t="s">
        <v>154</v>
      </c>
      <c r="D125" s="11" t="str">
        <f>IF(2*(ROW(C125)-2) &lt;= COUNTA($A:$A)-2,Calculations!AD124,"")</f>
        <v/>
      </c>
    </row>
    <row r="126" spans="1:4" ht="15" x14ac:dyDescent="0.3">
      <c r="A126" s="12" t="s">
        <v>155</v>
      </c>
      <c r="D126" s="11" t="str">
        <f>IF(2*(ROW(C126)-2) &lt;= COUNTA($A:$A)-2,Calculations!AD125,"")</f>
        <v/>
      </c>
    </row>
    <row r="127" spans="1:4" ht="15" x14ac:dyDescent="0.3">
      <c r="A127" s="12" t="s">
        <v>156</v>
      </c>
      <c r="D127" s="11" t="str">
        <f>IF(2*(ROW(C127)-2) &lt;= COUNTA($A:$A)-2,Calculations!AD126,"")</f>
        <v/>
      </c>
    </row>
    <row r="128" spans="1:4" ht="15" x14ac:dyDescent="0.3">
      <c r="A128" s="12" t="s">
        <v>157</v>
      </c>
      <c r="D128" s="11" t="str">
        <f>IF(2*(ROW(C128)-2) &lt;= COUNTA($A:$A)-2,Calculations!AD127,"")</f>
        <v/>
      </c>
    </row>
    <row r="129" spans="1:4" ht="15" x14ac:dyDescent="0.3">
      <c r="A129" s="12" t="s">
        <v>158</v>
      </c>
      <c r="D129" s="11" t="str">
        <f>IF(2*(ROW(C129)-2) &lt;= COUNTA($A:$A)-2,Calculations!AD128,"")</f>
        <v/>
      </c>
    </row>
    <row r="130" spans="1:4" ht="15" x14ac:dyDescent="0.3">
      <c r="A130" s="12" t="s">
        <v>159</v>
      </c>
      <c r="D130" s="11" t="str">
        <f>IF(2*(ROW(C130)-2) &lt;= COUNTA($A:$A)-2,Calculations!AD129,"")</f>
        <v/>
      </c>
    </row>
    <row r="131" spans="1:4" ht="15" x14ac:dyDescent="0.3">
      <c r="A131" s="12" t="s">
        <v>160</v>
      </c>
      <c r="D131" s="11" t="str">
        <f>IF(2*(ROW(C131)-2) &lt;= COUNTA($A:$A)-2,Calculations!AD130,"")</f>
        <v/>
      </c>
    </row>
    <row r="132" spans="1:4" ht="15" x14ac:dyDescent="0.3">
      <c r="A132" s="12" t="s">
        <v>161</v>
      </c>
      <c r="D132" s="11" t="str">
        <f>IF(2*(ROW(C132)-2) &lt;= COUNTA($A:$A)-2,Calculations!AD131,"")</f>
        <v/>
      </c>
    </row>
    <row r="133" spans="1:4" ht="15" x14ac:dyDescent="0.3">
      <c r="A133" s="12" t="s">
        <v>162</v>
      </c>
      <c r="D133" s="11" t="str">
        <f>IF(2*(ROW(C133)-2) &lt;= COUNTA($A:$A)-2,Calculations!AD132,"")</f>
        <v/>
      </c>
    </row>
    <row r="134" spans="1:4" ht="15" x14ac:dyDescent="0.3">
      <c r="A134" s="12" t="s">
        <v>163</v>
      </c>
      <c r="D134" s="11" t="str">
        <f>IF(2*(ROW(C134)-2) &lt;= COUNTA($A:$A)-2,Calculations!AD133,"")</f>
        <v/>
      </c>
    </row>
    <row r="135" spans="1:4" ht="15" x14ac:dyDescent="0.3">
      <c r="A135" s="12" t="s">
        <v>164</v>
      </c>
    </row>
    <row r="136" spans="1:4" ht="15" x14ac:dyDescent="0.3">
      <c r="A136" s="12" t="s">
        <v>165</v>
      </c>
    </row>
    <row r="137" spans="1:4" ht="15" x14ac:dyDescent="0.3">
      <c r="A137" s="12" t="s">
        <v>166</v>
      </c>
    </row>
    <row r="138" spans="1:4" ht="15" x14ac:dyDescent="0.3">
      <c r="A138" s="12" t="s">
        <v>167</v>
      </c>
    </row>
    <row r="139" spans="1:4" ht="15" x14ac:dyDescent="0.3">
      <c r="A139" s="12" t="s">
        <v>168</v>
      </c>
    </row>
    <row r="140" spans="1:4" ht="15" x14ac:dyDescent="0.3">
      <c r="A140" s="12" t="s">
        <v>169</v>
      </c>
    </row>
    <row r="141" spans="1:4" ht="15" x14ac:dyDescent="0.3">
      <c r="A141" s="12" t="s">
        <v>170</v>
      </c>
    </row>
    <row r="142" spans="1:4" ht="15" x14ac:dyDescent="0.3">
      <c r="A142" s="12" t="s">
        <v>171</v>
      </c>
    </row>
    <row r="143" spans="1:4" ht="15" x14ac:dyDescent="0.3">
      <c r="A143" s="12" t="s">
        <v>172</v>
      </c>
    </row>
    <row r="144" spans="1:4" ht="15" x14ac:dyDescent="0.3">
      <c r="A144" s="12" t="s">
        <v>173</v>
      </c>
    </row>
    <row r="145" spans="1:1" ht="15" x14ac:dyDescent="0.3">
      <c r="A145" s="12" t="s">
        <v>174</v>
      </c>
    </row>
    <row r="146" spans="1:1" ht="15" x14ac:dyDescent="0.3">
      <c r="A146" s="12" t="s">
        <v>175</v>
      </c>
    </row>
    <row r="147" spans="1:1" ht="15" x14ac:dyDescent="0.3">
      <c r="A147" s="12"/>
    </row>
    <row r="148" spans="1:1" ht="15" x14ac:dyDescent="0.3">
      <c r="A148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L3500"/>
  <sheetViews>
    <sheetView workbookViewId="0">
      <selection activeCell="G3" sqref="G3"/>
    </sheetView>
  </sheetViews>
  <sheetFormatPr defaultRowHeight="14.4" x14ac:dyDescent="0.3"/>
  <cols>
    <col min="1" max="1" width="71.44140625" bestFit="1" customWidth="1"/>
    <col min="2" max="2" width="6.5546875" style="11" bestFit="1" customWidth="1"/>
    <col min="4" max="4" width="9.109375" style="11"/>
    <col min="5" max="5" width="16.5546875" bestFit="1" customWidth="1"/>
    <col min="6" max="6" width="24.5546875" customWidth="1"/>
    <col min="7" max="7" width="15.109375" customWidth="1"/>
    <col min="8" max="8" width="14.33203125" customWidth="1"/>
    <col min="9" max="9" width="22.6640625" bestFit="1" customWidth="1"/>
    <col min="10" max="10" width="22.6640625" customWidth="1"/>
    <col min="11" max="11" width="15.109375" bestFit="1" customWidth="1"/>
    <col min="12" max="12" width="20.6640625" bestFit="1" customWidth="1"/>
    <col min="13" max="13" width="25.33203125" bestFit="1" customWidth="1"/>
    <col min="14" max="14" width="12.6640625" bestFit="1" customWidth="1"/>
    <col min="16" max="16" width="9.109375" style="11"/>
    <col min="18" max="18" width="11.5546875" bestFit="1" customWidth="1"/>
    <col min="20" max="20" width="15.5546875" bestFit="1" customWidth="1"/>
    <col min="21" max="21" width="15.88671875" bestFit="1" customWidth="1"/>
    <col min="22" max="22" width="24.5546875" bestFit="1" customWidth="1"/>
    <col min="23" max="24" width="24.5546875" style="11" customWidth="1"/>
    <col min="25" max="29" width="24.5546875" customWidth="1"/>
    <col min="30" max="30" width="24.5546875" style="11" customWidth="1"/>
    <col min="31" max="32" width="24.5546875" customWidth="1"/>
    <col min="33" max="33" width="24.5546875" style="11" customWidth="1"/>
    <col min="34" max="34" width="20.6640625" bestFit="1" customWidth="1"/>
    <col min="35" max="35" width="31.6640625" bestFit="1" customWidth="1"/>
    <col min="36" max="36" width="29.33203125" bestFit="1" customWidth="1"/>
    <col min="37" max="37" width="22.109375" bestFit="1" customWidth="1"/>
    <col min="38" max="38" width="12.6640625" bestFit="1" customWidth="1"/>
  </cols>
  <sheetData>
    <row r="1" spans="1:38" ht="15" x14ac:dyDescent="0.25">
      <c r="A1" s="4" t="s">
        <v>1</v>
      </c>
      <c r="B1" s="4" t="s">
        <v>180</v>
      </c>
      <c r="C1" s="4" t="s">
        <v>5</v>
      </c>
      <c r="D1" s="4" t="s">
        <v>34</v>
      </c>
      <c r="E1" s="4" t="s">
        <v>6</v>
      </c>
      <c r="F1" s="4" t="s">
        <v>4</v>
      </c>
      <c r="G1" s="4" t="s">
        <v>32</v>
      </c>
      <c r="H1" s="4" t="s">
        <v>13</v>
      </c>
      <c r="I1" s="4" t="s">
        <v>1</v>
      </c>
      <c r="J1" s="4" t="s">
        <v>11</v>
      </c>
      <c r="K1" s="4" t="s">
        <v>7</v>
      </c>
      <c r="L1" s="4" t="s">
        <v>8</v>
      </c>
      <c r="M1" s="6" t="s">
        <v>9</v>
      </c>
      <c r="N1" s="4" t="s">
        <v>10</v>
      </c>
      <c r="O1" s="4" t="s">
        <v>12</v>
      </c>
      <c r="P1" s="4" t="s">
        <v>180</v>
      </c>
      <c r="Q1" s="4" t="s">
        <v>5</v>
      </c>
      <c r="R1" s="4" t="s">
        <v>16</v>
      </c>
      <c r="S1" s="4" t="s">
        <v>1</v>
      </c>
      <c r="T1" s="4" t="s">
        <v>14</v>
      </c>
      <c r="U1" s="4" t="s">
        <v>3</v>
      </c>
      <c r="V1" s="4" t="s">
        <v>15</v>
      </c>
      <c r="W1" s="4" t="s">
        <v>35</v>
      </c>
      <c r="X1" s="4" t="s">
        <v>33</v>
      </c>
      <c r="Y1" s="4" t="s">
        <v>4</v>
      </c>
      <c r="Z1" s="4" t="s">
        <v>23</v>
      </c>
      <c r="AA1" s="4" t="s">
        <v>24</v>
      </c>
      <c r="AB1" s="4" t="s">
        <v>22</v>
      </c>
      <c r="AC1" s="4" t="s">
        <v>25</v>
      </c>
      <c r="AD1" s="4" t="s">
        <v>180</v>
      </c>
      <c r="AE1" s="4" t="s">
        <v>31</v>
      </c>
      <c r="AF1" s="4" t="s">
        <v>30</v>
      </c>
      <c r="AG1" s="4" t="s">
        <v>34</v>
      </c>
      <c r="AH1" s="4" t="s">
        <v>20</v>
      </c>
      <c r="AI1" s="4" t="s">
        <v>26</v>
      </c>
      <c r="AJ1" s="4" t="s">
        <v>21</v>
      </c>
      <c r="AK1" s="4" t="s">
        <v>4</v>
      </c>
      <c r="AL1" s="4" t="s">
        <v>32</v>
      </c>
    </row>
    <row r="2" spans="1:38" ht="18.75" x14ac:dyDescent="0.3">
      <c r="A2" t="str">
        <f>IF(ISERROR(SEARCH("Ch",Results!A3,1)=TRUE),"",MID(Results!A3,SEARCH("Ch",Results!A3,1),3))</f>
        <v>Ch1</v>
      </c>
      <c r="B2" s="11" t="str">
        <f>IF(ISERROR(SEARCH("2013",Results!A3,1)=TRUE),"",MID(Results!A3,1,2))</f>
        <v>19</v>
      </c>
      <c r="C2" t="str">
        <f>IF(ISERROR(SEARCH("2013",Results!A3,1)=TRUE),"",MID(Results!A3,SEARCH("2013",Results!A3,1)+4,8))</f>
        <v xml:space="preserve">6:07:20 </v>
      </c>
      <c r="D2" s="11" t="str">
        <f>IF(ISERROR(FIND("PM",Results!A3,1))=FALSE,"PM",IF(ISERROR(FIND("AM",Results!A3,1))=FALSE,"AM",""))</f>
        <v>PM</v>
      </c>
      <c r="E2">
        <f>IF(ISERROR(FIND("end",Results!A3,1)) = FALSE,1,0)</f>
        <v>0</v>
      </c>
      <c r="F2" t="str">
        <f>IF(ISERROR(FIND("non",Results!A3,1))=FALSE,"Non-convulsive seizure",IF(ISERROR(FIND("mild",Results!A3,1))=FALSE,"Mild Seizure","Convulsive Seizure"))</f>
        <v>Convulsive Seizure</v>
      </c>
      <c r="G2" t="str">
        <f>IF(ISERROR(FIND("RC",Results!A3,1))=FALSE,MID(Results!A3,FIND("RC",Results!A3,1),3),IF(ISERROR(FIND("R",Results!A3,1))=FALSE,MID(Results!A3,FIND("R",Results!A3,1),3),""))</f>
        <v xml:space="preserve">R2 </v>
      </c>
      <c r="H2" t="str">
        <f>RIGHT(A2,1)</f>
        <v>1</v>
      </c>
      <c r="I2">
        <f>IF(ROW(A2)&lt;COUNTA(A:A),RIGHT(A2,1)  + 0.0001*ROW(A2),100)</f>
        <v>1.0002</v>
      </c>
      <c r="J2">
        <f>IF(ROW(I2)&lt;COUNT(I:I)+2,I2,100)</f>
        <v>1.0002</v>
      </c>
      <c r="K2" t="str">
        <f>IF(I2="1",C2,"NA")</f>
        <v>NA</v>
      </c>
      <c r="L2" t="str">
        <f>IF(AND(I2="1",E2=1),1,"b")</f>
        <v>b</v>
      </c>
      <c r="M2" s="5" t="e">
        <f>K2*24*60*60</f>
        <v>#VALUE!</v>
      </c>
      <c r="N2" s="5">
        <f>RANK(J2,J:J,1)</f>
        <v>1</v>
      </c>
      <c r="O2">
        <f>MATCH(ROW(N2)-1,N:N,0)</f>
        <v>2</v>
      </c>
      <c r="P2" s="11" t="str">
        <f>INDEX(B:B,O2)</f>
        <v>19</v>
      </c>
      <c r="Q2" s="7" t="str">
        <f>INDEX(C:C,O2)</f>
        <v xml:space="preserve">6:07:20 </v>
      </c>
      <c r="R2" s="8">
        <f>IF(Q2*2&lt;0.5,(Q2+0.5)*24*60*60,Q2*24*60*60)</f>
        <v>22040</v>
      </c>
      <c r="S2" t="str">
        <f>INDEX(H:H,O2)</f>
        <v>1</v>
      </c>
      <c r="T2">
        <f>INDEX(E:E,O2)</f>
        <v>0</v>
      </c>
      <c r="U2">
        <f>IF(AND(T3=T2,S3=S2),"Error, no end detected",IF(T2=1,"Seizure End",(R3-R2)))</f>
        <v>99</v>
      </c>
      <c r="V2" t="str">
        <f>IF(AND(T3=T2,S3=S2),"Error, no end detected",IF(T2=0,"Seizure Start",(R3-R2)))</f>
        <v>Seizure Start</v>
      </c>
      <c r="W2" s="11" t="str">
        <f>INDEX(D:D,O2)</f>
        <v>PM</v>
      </c>
      <c r="X2" s="11" t="str">
        <f>INDEX(G:G,O2)</f>
        <v xml:space="preserve">R2 </v>
      </c>
      <c r="Y2" t="str">
        <f>INDEX(F:F,O2)</f>
        <v>Convulsive Seizure</v>
      </c>
      <c r="Z2">
        <f t="shared" ref="Z2:Z65" si="0">IF(ISNUMBER(U2)=TRUE,ROW(U2),COUNT(I:I)+1)</f>
        <v>2</v>
      </c>
      <c r="AA2">
        <f>RANK(Z2,Z:Z,1)</f>
        <v>1</v>
      </c>
      <c r="AB2">
        <f>MATCH(ROW(AA2)-1,AA:AA,0)</f>
        <v>2</v>
      </c>
      <c r="AC2" t="str">
        <f t="shared" ref="AC2:AC65" si="1">INDEX(S:S,AB2)</f>
        <v>1</v>
      </c>
      <c r="AD2" s="11" t="str">
        <f>INDEX(P:P,AB2)</f>
        <v>19</v>
      </c>
      <c r="AE2" t="str">
        <f>INDEX(Q:Q,AB2)</f>
        <v xml:space="preserve">6:07:20 </v>
      </c>
      <c r="AF2" t="str">
        <f t="shared" ref="AF2:AF65" si="2">INDEX(Q:Q,AI2)</f>
        <v xml:space="preserve">6:08:59 </v>
      </c>
      <c r="AG2" s="11" t="str">
        <f>INDEX(W:W,AB2)</f>
        <v>PM</v>
      </c>
      <c r="AH2">
        <f t="shared" ref="AH2:AH65" si="3">INDEX(U:U,AB2)</f>
        <v>99</v>
      </c>
      <c r="AI2">
        <f>AB2+1</f>
        <v>3</v>
      </c>
      <c r="AJ2">
        <f t="shared" ref="AJ2:AJ65" si="4">INDEX(V:V,AI2)</f>
        <v>751</v>
      </c>
      <c r="AK2" t="str">
        <f t="shared" ref="AK2:AK65" si="5">INDEX(Y:Y,AB2)</f>
        <v>Convulsive Seizure</v>
      </c>
      <c r="AL2" t="str">
        <f>INDEX(X:X,AB2)</f>
        <v xml:space="preserve">R2 </v>
      </c>
    </row>
    <row r="3" spans="1:38" ht="18.75" x14ac:dyDescent="0.3">
      <c r="A3" t="str">
        <f>IF(ISERROR(FIND("Ch",Results!A4,1)=TRUE),"",MID(Results!A4,FIND("Ch",Results!A4,1),3))</f>
        <v>Ch1</v>
      </c>
      <c r="B3" s="11" t="str">
        <f>IF(ISERROR(SEARCH("2013",Results!A4,1)=TRUE),"",MID(Results!A4,1,2))</f>
        <v>19</v>
      </c>
      <c r="C3" t="str">
        <f>IF(ISERROR(FIND("2013",Results!A4,1)=TRUE),"",MID(Results!A4,FIND("2013",Results!A4,1)+4,8))</f>
        <v xml:space="preserve">6:08:59 </v>
      </c>
      <c r="D3" s="11" t="str">
        <f>IF(ISERROR(FIND("PM",Results!A4,1))=FALSE,"PM",IF(ISERROR(FIND("AM",Results!A4,1))=FALSE,"AM",""))</f>
        <v>PM</v>
      </c>
      <c r="E3">
        <f>IF(ISERROR(FIND("end",Results!A4,1)) = FALSE,1,0)</f>
        <v>1</v>
      </c>
      <c r="F3" t="str">
        <f>IF(ISERROR(FIND("non",Results!A4,1))=FALSE,"Non-convulsive seizure",IF(ISERROR(FIND("mild",Results!A4,1))=FALSE,"Mild Seizure","Convulsive Seizure"))</f>
        <v>Convulsive Seizure</v>
      </c>
      <c r="G3" s="11" t="str">
        <f>IF(ISERROR(FIND("RC",Results!A4,1))=FALSE,MID(Results!A4,FIND("RC",Results!A4,1),3),IF(ISERROR(FIND("R",Results!A4,1))=FALSE,MID(Results!A4,FIND("R",Results!A4,1),3),""))</f>
        <v xml:space="preserve">R2 </v>
      </c>
      <c r="H3" t="str">
        <f t="shared" ref="H3:H66" si="6">RIGHT(A3,1)</f>
        <v>1</v>
      </c>
      <c r="I3">
        <f t="shared" ref="I3:I66" si="7">IF(ROW(A3)&lt;COUNTA(A:A),RIGHT(A3,1)  + 0.0001*ROW(A3),100)</f>
        <v>1.0003</v>
      </c>
      <c r="J3">
        <f t="shared" ref="J3:J66" si="8">IF(ROW(I3)&lt;COUNT(I:I)+2,I3,100)</f>
        <v>1.0003</v>
      </c>
      <c r="K3" t="str">
        <f t="shared" ref="K3:K66" si="9">IF(I3="1",C3,"NA")</f>
        <v>NA</v>
      </c>
      <c r="L3" t="str">
        <f t="shared" ref="L3:L66" si="10">IF(AND(I3="1",E3=1),1,"b")</f>
        <v>b</v>
      </c>
      <c r="M3" s="5" t="e">
        <f t="shared" ref="M3:M66" si="11">K3*24*60*60</f>
        <v>#VALUE!</v>
      </c>
      <c r="N3" s="5">
        <f t="shared" ref="N3:N66" si="12">RANK(J3,J:J,1)</f>
        <v>2</v>
      </c>
      <c r="O3">
        <f t="shared" ref="O3:O66" si="13">MATCH(ROW(N3)-1,N:N,0)</f>
        <v>3</v>
      </c>
      <c r="P3" s="11" t="str">
        <f t="shared" ref="P3:P66" si="14">INDEX(B:B,O3)</f>
        <v>19</v>
      </c>
      <c r="Q3" s="7" t="str">
        <f t="shared" ref="Q3:Q66" si="15">INDEX(C:C,O3)</f>
        <v xml:space="preserve">6:08:59 </v>
      </c>
      <c r="R3" s="8">
        <f t="shared" ref="R3:R66" si="16">IF(Q3*2&lt;0.5,(Q3+0.5)*24*60*60,Q3*24*60*60)</f>
        <v>22139</v>
      </c>
      <c r="S3" t="str">
        <f t="shared" ref="S3:S66" si="17">INDEX(H:H,O3)</f>
        <v>1</v>
      </c>
      <c r="T3">
        <f t="shared" ref="T3:T66" si="18">INDEX(E:E,O3)</f>
        <v>1</v>
      </c>
      <c r="U3" t="str">
        <f t="shared" ref="U3:U66" si="19">IF(AND(T4=T3,S4=S3),"Error, no end detected",IF(T3=1,"Seizure End",(R4-R3)))</f>
        <v>Seizure End</v>
      </c>
      <c r="V3">
        <f t="shared" ref="V3:V66" si="20">IF(AND(T4=T3,S4=S3),"Error, no end detected",IF(T3=0,"Seizure Start",(R4-R3)))</f>
        <v>751</v>
      </c>
      <c r="W3" s="11" t="str">
        <f t="shared" ref="W3:W66" si="21">INDEX(D:D,O3)</f>
        <v>PM</v>
      </c>
      <c r="X3" s="11" t="str">
        <f t="shared" ref="X3:X66" si="22">INDEX(G:G,O3)</f>
        <v xml:space="preserve">R2 </v>
      </c>
      <c r="Y3" t="str">
        <f t="shared" ref="Y3:Y66" si="23">INDEX(F:F,O3)</f>
        <v>Convulsive Seizure</v>
      </c>
      <c r="Z3">
        <f t="shared" si="0"/>
        <v>145</v>
      </c>
      <c r="AA3">
        <f t="shared" ref="AA3:AA66" si="24">RANK(Z3,Z:Z,1)</f>
        <v>73</v>
      </c>
      <c r="AB3">
        <f t="shared" ref="AB3:AB66" si="25">MATCH(ROW(AA3)-1,AA:AA,0)</f>
        <v>4</v>
      </c>
      <c r="AC3" t="str">
        <f t="shared" si="1"/>
        <v>1</v>
      </c>
      <c r="AD3" s="11" t="str">
        <f t="shared" ref="AD3:AD66" si="26">INDEX(P:P,AB3)</f>
        <v>19</v>
      </c>
      <c r="AE3" t="str">
        <f t="shared" ref="AE3:AE65" si="27">INDEX(Q:Q,AB3)</f>
        <v xml:space="preserve">6:21:30 </v>
      </c>
      <c r="AF3" t="str">
        <f t="shared" si="2"/>
        <v xml:space="preserve">6:23:48 </v>
      </c>
      <c r="AG3" s="11" t="str">
        <f t="shared" ref="AG3:AG66" si="28">INDEX(W:W,AB3)</f>
        <v>PM</v>
      </c>
      <c r="AH3">
        <f t="shared" si="3"/>
        <v>138</v>
      </c>
      <c r="AI3">
        <f t="shared" ref="AI3:AI66" si="29">AB3+1</f>
        <v>5</v>
      </c>
      <c r="AJ3">
        <f t="shared" si="4"/>
        <v>1270</v>
      </c>
      <c r="AK3" t="str">
        <f t="shared" si="5"/>
        <v>Convulsive Seizure</v>
      </c>
      <c r="AL3" s="11" t="str">
        <f t="shared" ref="AL3:AL66" si="30">INDEX(X:X,AB3)</f>
        <v xml:space="preserve">R2 </v>
      </c>
    </row>
    <row r="4" spans="1:38" ht="18.75" x14ac:dyDescent="0.3">
      <c r="A4" t="str">
        <f>IF(ISERROR(FIND("Ch",Results!A5,1)=TRUE),"",MID(Results!A5,FIND("Ch",Results!A5,1),3))</f>
        <v>Ch1</v>
      </c>
      <c r="B4" s="11" t="str">
        <f>IF(ISERROR(SEARCH("2013",Results!A5,1)=TRUE),"",MID(Results!A5,1,2))</f>
        <v>19</v>
      </c>
      <c r="C4" t="str">
        <f>IF(ISERROR(FIND("2013",Results!A5,1)=TRUE),"",MID(Results!A5,FIND("2013",Results!A5,1)+4,8))</f>
        <v xml:space="preserve">6:21:30 </v>
      </c>
      <c r="D4" s="11" t="str">
        <f>IF(ISERROR(FIND("PM",Results!A5,1))=FALSE,"PM",IF(ISERROR(FIND("AM",Results!A5,1))=FALSE,"AM",""))</f>
        <v>PM</v>
      </c>
      <c r="E4">
        <f>IF(ISERROR(FIND("end",Results!A5,1)) = FALSE,1,0)</f>
        <v>0</v>
      </c>
      <c r="F4" t="str">
        <f>IF(ISERROR(FIND("non",Results!A5,1))=FALSE,"Non-convulsive seizure",IF(ISERROR(FIND("mild",Results!A5,1))=FALSE,"Mild Seizure","Convulsive Seizure"))</f>
        <v>Convulsive Seizure</v>
      </c>
      <c r="G4" s="11" t="str">
        <f>IF(ISERROR(FIND("RC",Results!A5,1))=FALSE,MID(Results!A5,FIND("RC",Results!A5,1),3),IF(ISERROR(FIND("R",Results!A5,1))=FALSE,MID(Results!A5,FIND("R",Results!A5,1),3),""))</f>
        <v xml:space="preserve">R2 </v>
      </c>
      <c r="H4" t="str">
        <f t="shared" si="6"/>
        <v>1</v>
      </c>
      <c r="I4">
        <f t="shared" si="7"/>
        <v>1.0004</v>
      </c>
      <c r="J4">
        <f t="shared" si="8"/>
        <v>1.0004</v>
      </c>
      <c r="K4" t="str">
        <f t="shared" si="9"/>
        <v>NA</v>
      </c>
      <c r="L4" t="str">
        <f t="shared" si="10"/>
        <v>b</v>
      </c>
      <c r="M4" s="5" t="e">
        <f t="shared" si="11"/>
        <v>#VALUE!</v>
      </c>
      <c r="N4" s="5">
        <f t="shared" si="12"/>
        <v>3</v>
      </c>
      <c r="O4">
        <f t="shared" si="13"/>
        <v>4</v>
      </c>
      <c r="P4" s="11" t="str">
        <f t="shared" si="14"/>
        <v>19</v>
      </c>
      <c r="Q4" s="7" t="str">
        <f t="shared" si="15"/>
        <v xml:space="preserve">6:21:30 </v>
      </c>
      <c r="R4" s="8">
        <f t="shared" si="16"/>
        <v>22890</v>
      </c>
      <c r="S4" t="str">
        <f t="shared" si="17"/>
        <v>1</v>
      </c>
      <c r="T4">
        <f t="shared" si="18"/>
        <v>0</v>
      </c>
      <c r="U4">
        <f t="shared" si="19"/>
        <v>138</v>
      </c>
      <c r="V4" t="str">
        <f t="shared" si="20"/>
        <v>Seizure Start</v>
      </c>
      <c r="W4" s="11" t="str">
        <f t="shared" si="21"/>
        <v>PM</v>
      </c>
      <c r="X4" s="11" t="str">
        <f t="shared" si="22"/>
        <v xml:space="preserve">R2 </v>
      </c>
      <c r="Y4" t="str">
        <f t="shared" si="23"/>
        <v>Convulsive Seizure</v>
      </c>
      <c r="Z4">
        <f t="shared" si="0"/>
        <v>4</v>
      </c>
      <c r="AA4">
        <f t="shared" si="24"/>
        <v>2</v>
      </c>
      <c r="AB4">
        <f t="shared" si="25"/>
        <v>6</v>
      </c>
      <c r="AC4" t="str">
        <f t="shared" si="1"/>
        <v>1</v>
      </c>
      <c r="AD4" s="11" t="str">
        <f t="shared" si="26"/>
        <v>19</v>
      </c>
      <c r="AE4" t="str">
        <f t="shared" si="27"/>
        <v xml:space="preserve">6:44:58 </v>
      </c>
      <c r="AF4" t="str">
        <f t="shared" si="2"/>
        <v xml:space="preserve">6:46:29 </v>
      </c>
      <c r="AG4" s="11" t="str">
        <f t="shared" si="28"/>
        <v>PM</v>
      </c>
      <c r="AH4">
        <f t="shared" si="3"/>
        <v>91.000000000003638</v>
      </c>
      <c r="AI4">
        <f t="shared" si="29"/>
        <v>7</v>
      </c>
      <c r="AJ4">
        <f t="shared" si="4"/>
        <v>491.99999999999272</v>
      </c>
      <c r="AK4" t="str">
        <f t="shared" si="5"/>
        <v>Convulsive Seizure</v>
      </c>
      <c r="AL4" s="11" t="str">
        <f t="shared" si="30"/>
        <v xml:space="preserve">R2 </v>
      </c>
    </row>
    <row r="5" spans="1:38" ht="18.75" x14ac:dyDescent="0.3">
      <c r="A5" t="str">
        <f>IF(ISERROR(FIND("Ch",Results!A6,1)=TRUE),"",MID(Results!A6,FIND("Ch",Results!A6,1),3))</f>
        <v>Ch1</v>
      </c>
      <c r="B5" s="11" t="str">
        <f>IF(ISERROR(SEARCH("2013",Results!A6,1)=TRUE),"",MID(Results!A6,1,2))</f>
        <v>19</v>
      </c>
      <c r="C5" t="str">
        <f>IF(ISERROR(FIND("2013",Results!A6,1)=TRUE),"",MID(Results!A6,FIND("2013",Results!A6,1)+4,8))</f>
        <v xml:space="preserve">6:23:48 </v>
      </c>
      <c r="D5" s="11" t="str">
        <f>IF(ISERROR(FIND("PM",Results!A6,1))=FALSE,"PM",IF(ISERROR(FIND("AM",Results!A6,1))=FALSE,"AM",""))</f>
        <v>PM</v>
      </c>
      <c r="E5">
        <f>IF(ISERROR(FIND("end",Results!A6,1)) = FALSE,1,0)</f>
        <v>1</v>
      </c>
      <c r="F5" t="str">
        <f>IF(ISERROR(FIND("non",Results!A6,1))=FALSE,"Non-convulsive seizure",IF(ISERROR(FIND("mild",Results!A6,1))=FALSE,"Mild Seizure","Convulsive Seizure"))</f>
        <v>Convulsive Seizure</v>
      </c>
      <c r="G5" s="11" t="str">
        <f>IF(ISERROR(FIND("RC",Results!A6,1))=FALSE,MID(Results!A6,FIND("RC",Results!A6,1),3),IF(ISERROR(FIND("R",Results!A6,1))=FALSE,MID(Results!A6,FIND("R",Results!A6,1),3),""))</f>
        <v xml:space="preserve">R2 </v>
      </c>
      <c r="H5" t="str">
        <f t="shared" si="6"/>
        <v>1</v>
      </c>
      <c r="I5">
        <f t="shared" si="7"/>
        <v>1.0004999999999999</v>
      </c>
      <c r="J5">
        <f t="shared" si="8"/>
        <v>1.0004999999999999</v>
      </c>
      <c r="K5" t="str">
        <f t="shared" si="9"/>
        <v>NA</v>
      </c>
      <c r="L5" t="str">
        <f t="shared" si="10"/>
        <v>b</v>
      </c>
      <c r="M5" s="5" t="e">
        <f t="shared" si="11"/>
        <v>#VALUE!</v>
      </c>
      <c r="N5" s="5">
        <f t="shared" si="12"/>
        <v>4</v>
      </c>
      <c r="O5">
        <f t="shared" si="13"/>
        <v>5</v>
      </c>
      <c r="P5" s="11" t="str">
        <f t="shared" si="14"/>
        <v>19</v>
      </c>
      <c r="Q5" s="7" t="str">
        <f t="shared" si="15"/>
        <v xml:space="preserve">6:23:48 </v>
      </c>
      <c r="R5" s="8">
        <f t="shared" si="16"/>
        <v>23028</v>
      </c>
      <c r="S5" t="str">
        <f t="shared" si="17"/>
        <v>1</v>
      </c>
      <c r="T5">
        <f t="shared" si="18"/>
        <v>1</v>
      </c>
      <c r="U5" t="str">
        <f t="shared" si="19"/>
        <v>Seizure End</v>
      </c>
      <c r="V5">
        <f t="shared" si="20"/>
        <v>1270</v>
      </c>
      <c r="W5" s="11" t="str">
        <f t="shared" si="21"/>
        <v>PM</v>
      </c>
      <c r="X5" s="11" t="str">
        <f t="shared" si="22"/>
        <v xml:space="preserve">R2 </v>
      </c>
      <c r="Y5" t="str">
        <f t="shared" si="23"/>
        <v>Convulsive Seizure</v>
      </c>
      <c r="Z5">
        <f t="shared" si="0"/>
        <v>145</v>
      </c>
      <c r="AA5">
        <f t="shared" si="24"/>
        <v>73</v>
      </c>
      <c r="AB5">
        <f t="shared" si="25"/>
        <v>8</v>
      </c>
      <c r="AC5" t="str">
        <f t="shared" si="1"/>
        <v>1</v>
      </c>
      <c r="AD5" s="11" t="str">
        <f t="shared" si="26"/>
        <v>19</v>
      </c>
      <c r="AE5" t="str">
        <f t="shared" si="27"/>
        <v xml:space="preserve">6:54:41 </v>
      </c>
      <c r="AF5" t="str">
        <f t="shared" si="2"/>
        <v xml:space="preserve">6:55:08 </v>
      </c>
      <c r="AG5" s="11" t="str">
        <f t="shared" si="28"/>
        <v>PM</v>
      </c>
      <c r="AH5">
        <f t="shared" si="3"/>
        <v>27.000000000003638</v>
      </c>
      <c r="AI5">
        <f t="shared" si="29"/>
        <v>9</v>
      </c>
      <c r="AJ5">
        <f t="shared" si="4"/>
        <v>58</v>
      </c>
      <c r="AK5" t="str">
        <f t="shared" si="5"/>
        <v>Non-convulsive seizure</v>
      </c>
      <c r="AL5" s="11" t="str">
        <f t="shared" si="30"/>
        <v/>
      </c>
    </row>
    <row r="6" spans="1:38" ht="18.75" x14ac:dyDescent="0.3">
      <c r="A6" t="str">
        <f>IF(ISERROR(FIND("Ch",Results!A7,1)=TRUE),"",MID(Results!A7,FIND("Ch",Results!A7,1),3))</f>
        <v>Ch1</v>
      </c>
      <c r="B6" s="11" t="str">
        <f>IF(ISERROR(SEARCH("2013",Results!A7,1)=TRUE),"",MID(Results!A7,1,2))</f>
        <v>19</v>
      </c>
      <c r="C6" t="str">
        <f>IF(ISERROR(FIND("2013",Results!A7,1)=TRUE),"",MID(Results!A7,FIND("2013",Results!A7,1)+4,8))</f>
        <v xml:space="preserve">6:44:58 </v>
      </c>
      <c r="D6" s="11" t="str">
        <f>IF(ISERROR(FIND("PM",Results!A7,1))=FALSE,"PM",IF(ISERROR(FIND("AM",Results!A7,1))=FALSE,"AM",""))</f>
        <v>PM</v>
      </c>
      <c r="E6">
        <f>IF(ISERROR(FIND("end",Results!A7,1)) = FALSE,1,0)</f>
        <v>0</v>
      </c>
      <c r="F6" t="str">
        <f>IF(ISERROR(FIND("non",Results!A7,1))=FALSE,"Non-convulsive seizure",IF(ISERROR(FIND("mild",Results!A7,1))=FALSE,"Mild Seizure","Convulsive Seizure"))</f>
        <v>Convulsive Seizure</v>
      </c>
      <c r="G6" s="11" t="str">
        <f>IF(ISERROR(FIND("RC",Results!A7,1))=FALSE,MID(Results!A7,FIND("RC",Results!A7,1),3),IF(ISERROR(FIND("R",Results!A7,1))=FALSE,MID(Results!A7,FIND("R",Results!A7,1),3),""))</f>
        <v xml:space="preserve">R2 </v>
      </c>
      <c r="H6" t="str">
        <f t="shared" si="6"/>
        <v>1</v>
      </c>
      <c r="I6">
        <f t="shared" si="7"/>
        <v>1.0005999999999999</v>
      </c>
      <c r="J6">
        <f t="shared" si="8"/>
        <v>1.0005999999999999</v>
      </c>
      <c r="K6" t="str">
        <f t="shared" si="9"/>
        <v>NA</v>
      </c>
      <c r="L6" t="str">
        <f t="shared" si="10"/>
        <v>b</v>
      </c>
      <c r="M6" s="5" t="e">
        <f t="shared" si="11"/>
        <v>#VALUE!</v>
      </c>
      <c r="N6" s="5">
        <f t="shared" si="12"/>
        <v>5</v>
      </c>
      <c r="O6">
        <f t="shared" si="13"/>
        <v>6</v>
      </c>
      <c r="P6" s="11" t="str">
        <f t="shared" si="14"/>
        <v>19</v>
      </c>
      <c r="Q6" s="7" t="str">
        <f t="shared" si="15"/>
        <v xml:space="preserve">6:44:58 </v>
      </c>
      <c r="R6" s="8">
        <f t="shared" si="16"/>
        <v>24298</v>
      </c>
      <c r="S6" t="str">
        <f t="shared" si="17"/>
        <v>1</v>
      </c>
      <c r="T6">
        <f t="shared" si="18"/>
        <v>0</v>
      </c>
      <c r="U6">
        <f t="shared" si="19"/>
        <v>91.000000000003638</v>
      </c>
      <c r="V6" t="str">
        <f t="shared" si="20"/>
        <v>Seizure Start</v>
      </c>
      <c r="W6" s="11" t="str">
        <f t="shared" si="21"/>
        <v>PM</v>
      </c>
      <c r="X6" s="11" t="str">
        <f t="shared" si="22"/>
        <v xml:space="preserve">R2 </v>
      </c>
      <c r="Y6" t="str">
        <f t="shared" si="23"/>
        <v>Convulsive Seizure</v>
      </c>
      <c r="Z6">
        <f t="shared" si="0"/>
        <v>6</v>
      </c>
      <c r="AA6">
        <f t="shared" si="24"/>
        <v>3</v>
      </c>
      <c r="AB6">
        <f t="shared" si="25"/>
        <v>10</v>
      </c>
      <c r="AC6" t="str">
        <f t="shared" si="1"/>
        <v>1</v>
      </c>
      <c r="AD6" s="11" t="str">
        <f t="shared" si="26"/>
        <v>19</v>
      </c>
      <c r="AE6" t="str">
        <f t="shared" si="27"/>
        <v xml:space="preserve">6:56:06 </v>
      </c>
      <c r="AF6" t="str">
        <f t="shared" si="2"/>
        <v xml:space="preserve">6:57:18 </v>
      </c>
      <c r="AG6" s="11" t="str">
        <f t="shared" si="28"/>
        <v>PM</v>
      </c>
      <c r="AH6">
        <f t="shared" si="3"/>
        <v>72</v>
      </c>
      <c r="AI6">
        <f t="shared" si="29"/>
        <v>11</v>
      </c>
      <c r="AJ6">
        <f t="shared" si="4"/>
        <v>1121.9999999999964</v>
      </c>
      <c r="AK6" t="str">
        <f t="shared" si="5"/>
        <v>Convulsive Seizure</v>
      </c>
      <c r="AL6" s="11" t="str">
        <f t="shared" si="30"/>
        <v xml:space="preserve">R2 </v>
      </c>
    </row>
    <row r="7" spans="1:38" ht="18.75" x14ac:dyDescent="0.3">
      <c r="A7" t="str">
        <f>IF(ISERROR(FIND("Ch",Results!A8,1)=TRUE),"",MID(Results!A8,FIND("Ch",Results!A8,1),3))</f>
        <v>Ch1</v>
      </c>
      <c r="B7" s="11" t="str">
        <f>IF(ISERROR(SEARCH("2013",Results!A8,1)=TRUE),"",MID(Results!A8,1,2))</f>
        <v>19</v>
      </c>
      <c r="C7" t="str">
        <f>IF(ISERROR(FIND("2013",Results!A8,1)=TRUE),"",MID(Results!A8,FIND("2013",Results!A8,1)+4,8))</f>
        <v xml:space="preserve">6:46:29 </v>
      </c>
      <c r="D7" s="11" t="str">
        <f>IF(ISERROR(FIND("PM",Results!A8,1))=FALSE,"PM",IF(ISERROR(FIND("AM",Results!A8,1))=FALSE,"AM",""))</f>
        <v>PM</v>
      </c>
      <c r="E7">
        <f>IF(ISERROR(FIND("end",Results!A8,1)) = FALSE,1,0)</f>
        <v>1</v>
      </c>
      <c r="F7" t="str">
        <f>IF(ISERROR(FIND("non",Results!A8,1))=FALSE,"Non-convulsive seizure",IF(ISERROR(FIND("mild",Results!A8,1))=FALSE,"Mild Seizure","Convulsive Seizure"))</f>
        <v>Convulsive Seizure</v>
      </c>
      <c r="G7" s="11" t="str">
        <f>IF(ISERROR(FIND("RC",Results!A8,1))=FALSE,MID(Results!A8,FIND("RC",Results!A8,1),3),IF(ISERROR(FIND("R",Results!A8,1))=FALSE,MID(Results!A8,FIND("R",Results!A8,1),3),""))</f>
        <v xml:space="preserve">R2 </v>
      </c>
      <c r="H7" t="str">
        <f t="shared" si="6"/>
        <v>1</v>
      </c>
      <c r="I7">
        <f t="shared" si="7"/>
        <v>1.0006999999999999</v>
      </c>
      <c r="J7">
        <f t="shared" si="8"/>
        <v>1.0006999999999999</v>
      </c>
      <c r="K7" t="str">
        <f t="shared" si="9"/>
        <v>NA</v>
      </c>
      <c r="L7" t="str">
        <f t="shared" si="10"/>
        <v>b</v>
      </c>
      <c r="M7" s="5" t="e">
        <f t="shared" si="11"/>
        <v>#VALUE!</v>
      </c>
      <c r="N7" s="5">
        <f t="shared" si="12"/>
        <v>6</v>
      </c>
      <c r="O7">
        <f t="shared" si="13"/>
        <v>7</v>
      </c>
      <c r="P7" s="11" t="str">
        <f t="shared" si="14"/>
        <v>19</v>
      </c>
      <c r="Q7" s="7" t="str">
        <f t="shared" si="15"/>
        <v xml:space="preserve">6:46:29 </v>
      </c>
      <c r="R7" s="8">
        <f t="shared" si="16"/>
        <v>24389.000000000004</v>
      </c>
      <c r="S7" t="str">
        <f t="shared" si="17"/>
        <v>1</v>
      </c>
      <c r="T7">
        <f t="shared" si="18"/>
        <v>1</v>
      </c>
      <c r="U7" t="str">
        <f t="shared" si="19"/>
        <v>Seizure End</v>
      </c>
      <c r="V7">
        <f t="shared" si="20"/>
        <v>491.99999999999272</v>
      </c>
      <c r="W7" s="11" t="str">
        <f t="shared" si="21"/>
        <v>PM</v>
      </c>
      <c r="X7" s="11" t="str">
        <f t="shared" si="22"/>
        <v xml:space="preserve">R2 </v>
      </c>
      <c r="Y7" t="str">
        <f t="shared" si="23"/>
        <v>Convulsive Seizure</v>
      </c>
      <c r="Z7">
        <f t="shared" si="0"/>
        <v>145</v>
      </c>
      <c r="AA7">
        <f t="shared" si="24"/>
        <v>73</v>
      </c>
      <c r="AB7">
        <f t="shared" si="25"/>
        <v>12</v>
      </c>
      <c r="AC7" t="str">
        <f t="shared" si="1"/>
        <v>1</v>
      </c>
      <c r="AD7" s="11" t="str">
        <f t="shared" si="26"/>
        <v>19</v>
      </c>
      <c r="AE7" t="str">
        <f t="shared" si="27"/>
        <v xml:space="preserve">7:16:00 </v>
      </c>
      <c r="AF7" t="str">
        <f t="shared" si="2"/>
        <v xml:space="preserve">7:18:33 </v>
      </c>
      <c r="AG7" s="11" t="str">
        <f t="shared" si="28"/>
        <v>PM</v>
      </c>
      <c r="AH7">
        <f t="shared" si="3"/>
        <v>153.00000000000728</v>
      </c>
      <c r="AI7">
        <f t="shared" si="29"/>
        <v>13</v>
      </c>
      <c r="AJ7">
        <f t="shared" si="4"/>
        <v>433.99999999999272</v>
      </c>
      <c r="AK7" t="str">
        <f t="shared" si="5"/>
        <v>Convulsive Seizure</v>
      </c>
      <c r="AL7" s="11" t="str">
        <f t="shared" si="30"/>
        <v xml:space="preserve">R2 </v>
      </c>
    </row>
    <row r="8" spans="1:38" ht="18.75" x14ac:dyDescent="0.3">
      <c r="A8" t="str">
        <f>IF(ISERROR(FIND("Ch",Results!A9,1)=TRUE),"",MID(Results!A9,FIND("Ch",Results!A9,1),3))</f>
        <v>Ch1</v>
      </c>
      <c r="B8" s="11" t="str">
        <f>IF(ISERROR(SEARCH("2013",Results!A9,1)=TRUE),"",MID(Results!A9,1,2))</f>
        <v>19</v>
      </c>
      <c r="C8" t="str">
        <f>IF(ISERROR(FIND("2013",Results!A9,1)=TRUE),"",MID(Results!A9,FIND("2013",Results!A9,1)+4,8))</f>
        <v xml:space="preserve">6:54:41 </v>
      </c>
      <c r="D8" s="11" t="str">
        <f>IF(ISERROR(FIND("PM",Results!A9,1))=FALSE,"PM",IF(ISERROR(FIND("AM",Results!A9,1))=FALSE,"AM",""))</f>
        <v>PM</v>
      </c>
      <c r="E8">
        <f>IF(ISERROR(FIND("end",Results!A9,1)) = FALSE,1,0)</f>
        <v>0</v>
      </c>
      <c r="F8" t="str">
        <f>IF(ISERROR(FIND("non",Results!A9,1))=FALSE,"Non-convulsive seizure",IF(ISERROR(FIND("mild",Results!A9,1))=FALSE,"Mild Seizure","Convulsive Seizure"))</f>
        <v>Non-convulsive seizure</v>
      </c>
      <c r="G8" s="11" t="str">
        <f>IF(ISERROR(FIND("RC",Results!A9,1))=FALSE,MID(Results!A9,FIND("RC",Results!A9,1),3),IF(ISERROR(FIND("R",Results!A9,1))=FALSE,MID(Results!A9,FIND("R",Results!A9,1),3),""))</f>
        <v/>
      </c>
      <c r="H8" t="str">
        <f t="shared" si="6"/>
        <v>1</v>
      </c>
      <c r="I8">
        <f t="shared" si="7"/>
        <v>1.0007999999999999</v>
      </c>
      <c r="J8">
        <f t="shared" si="8"/>
        <v>1.0007999999999999</v>
      </c>
      <c r="K8" t="str">
        <f t="shared" si="9"/>
        <v>NA</v>
      </c>
      <c r="L8" t="str">
        <f t="shared" si="10"/>
        <v>b</v>
      </c>
      <c r="M8" s="5" t="e">
        <f t="shared" si="11"/>
        <v>#VALUE!</v>
      </c>
      <c r="N8" s="5">
        <f t="shared" si="12"/>
        <v>7</v>
      </c>
      <c r="O8">
        <f t="shared" si="13"/>
        <v>8</v>
      </c>
      <c r="P8" s="11" t="str">
        <f t="shared" si="14"/>
        <v>19</v>
      </c>
      <c r="Q8" s="7" t="str">
        <f t="shared" si="15"/>
        <v xml:space="preserve">6:54:41 </v>
      </c>
      <c r="R8" s="8">
        <f t="shared" si="16"/>
        <v>24880.999999999996</v>
      </c>
      <c r="S8" t="str">
        <f t="shared" si="17"/>
        <v>1</v>
      </c>
      <c r="T8">
        <f t="shared" si="18"/>
        <v>0</v>
      </c>
      <c r="U8">
        <f t="shared" si="19"/>
        <v>27.000000000003638</v>
      </c>
      <c r="V8" t="str">
        <f t="shared" si="20"/>
        <v>Seizure Start</v>
      </c>
      <c r="W8" s="11" t="str">
        <f t="shared" si="21"/>
        <v>PM</v>
      </c>
      <c r="X8" s="11" t="str">
        <f t="shared" si="22"/>
        <v/>
      </c>
      <c r="Y8" t="str">
        <f t="shared" si="23"/>
        <v>Non-convulsive seizure</v>
      </c>
      <c r="Z8">
        <f t="shared" si="0"/>
        <v>8</v>
      </c>
      <c r="AA8">
        <f t="shared" si="24"/>
        <v>4</v>
      </c>
      <c r="AB8">
        <f t="shared" si="25"/>
        <v>14</v>
      </c>
      <c r="AC8" t="str">
        <f t="shared" si="1"/>
        <v>1</v>
      </c>
      <c r="AD8" s="11" t="str">
        <f t="shared" si="26"/>
        <v>19</v>
      </c>
      <c r="AE8" t="str">
        <f t="shared" si="27"/>
        <v xml:space="preserve">7:25:47 </v>
      </c>
      <c r="AF8" t="str">
        <f t="shared" si="2"/>
        <v xml:space="preserve">7:26:09 </v>
      </c>
      <c r="AG8" s="11" t="str">
        <f t="shared" si="28"/>
        <v>PM</v>
      </c>
      <c r="AH8">
        <f t="shared" si="3"/>
        <v>22.000000000003638</v>
      </c>
      <c r="AI8">
        <f t="shared" si="29"/>
        <v>15</v>
      </c>
      <c r="AJ8">
        <f t="shared" si="4"/>
        <v>538.99999999999636</v>
      </c>
      <c r="AK8" t="str">
        <f t="shared" si="5"/>
        <v>Non-convulsive seizure</v>
      </c>
      <c r="AL8" s="11" t="str">
        <f t="shared" si="30"/>
        <v/>
      </c>
    </row>
    <row r="9" spans="1:38" ht="18.75" x14ac:dyDescent="0.3">
      <c r="A9" t="str">
        <f>IF(ISERROR(FIND("Ch",Results!A10,1)=TRUE),"",MID(Results!A10,FIND("Ch",Results!A10,1),3))</f>
        <v>Ch1</v>
      </c>
      <c r="B9" s="11" t="str">
        <f>IF(ISERROR(SEARCH("2013",Results!A10,1)=TRUE),"",MID(Results!A10,1,2))</f>
        <v>19</v>
      </c>
      <c r="C9" t="str">
        <f>IF(ISERROR(FIND("2013",Results!A10,1)=TRUE),"",MID(Results!A10,FIND("2013",Results!A10,1)+4,8))</f>
        <v xml:space="preserve">6:55:08 </v>
      </c>
      <c r="D9" s="11" t="str">
        <f>IF(ISERROR(FIND("PM",Results!A10,1))=FALSE,"PM",IF(ISERROR(FIND("AM",Results!A10,1))=FALSE,"AM",""))</f>
        <v>PM</v>
      </c>
      <c r="E9">
        <f>IF(ISERROR(FIND("end",Results!A10,1)) = FALSE,1,0)</f>
        <v>1</v>
      </c>
      <c r="F9" t="str">
        <f>IF(ISERROR(FIND("non",Results!A10,1))=FALSE,"Non-convulsive seizure",IF(ISERROR(FIND("mild",Results!A10,1))=FALSE,"Mild Seizure","Convulsive Seizure"))</f>
        <v>Non-convulsive seizure</v>
      </c>
      <c r="G9" s="11" t="str">
        <f>IF(ISERROR(FIND("RC",Results!A10,1))=FALSE,MID(Results!A10,FIND("RC",Results!A10,1),3),IF(ISERROR(FIND("R",Results!A10,1))=FALSE,MID(Results!A10,FIND("R",Results!A10,1),3),""))</f>
        <v/>
      </c>
      <c r="H9" t="str">
        <f t="shared" si="6"/>
        <v>1</v>
      </c>
      <c r="I9">
        <f t="shared" si="7"/>
        <v>1.0008999999999999</v>
      </c>
      <c r="J9">
        <f t="shared" si="8"/>
        <v>1.0008999999999999</v>
      </c>
      <c r="K9" t="str">
        <f t="shared" si="9"/>
        <v>NA</v>
      </c>
      <c r="L9" t="str">
        <f t="shared" si="10"/>
        <v>b</v>
      </c>
      <c r="M9" s="5" t="e">
        <f t="shared" si="11"/>
        <v>#VALUE!</v>
      </c>
      <c r="N9" s="5">
        <f t="shared" si="12"/>
        <v>8</v>
      </c>
      <c r="O9">
        <f t="shared" si="13"/>
        <v>9</v>
      </c>
      <c r="P9" s="11" t="str">
        <f t="shared" si="14"/>
        <v>19</v>
      </c>
      <c r="Q9" s="7" t="str">
        <f t="shared" si="15"/>
        <v xml:space="preserve">6:55:08 </v>
      </c>
      <c r="R9" s="8">
        <f t="shared" si="16"/>
        <v>24908</v>
      </c>
      <c r="S9" t="str">
        <f t="shared" si="17"/>
        <v>1</v>
      </c>
      <c r="T9">
        <f t="shared" si="18"/>
        <v>1</v>
      </c>
      <c r="U9" t="str">
        <f t="shared" si="19"/>
        <v>Seizure End</v>
      </c>
      <c r="V9">
        <f t="shared" si="20"/>
        <v>58</v>
      </c>
      <c r="W9" s="11" t="str">
        <f t="shared" si="21"/>
        <v>PM</v>
      </c>
      <c r="X9" s="11" t="str">
        <f t="shared" si="22"/>
        <v/>
      </c>
      <c r="Y9" t="str">
        <f t="shared" si="23"/>
        <v>Non-convulsive seizure</v>
      </c>
      <c r="Z9">
        <f t="shared" si="0"/>
        <v>145</v>
      </c>
      <c r="AA9">
        <f t="shared" si="24"/>
        <v>73</v>
      </c>
      <c r="AB9">
        <f t="shared" si="25"/>
        <v>16</v>
      </c>
      <c r="AC9" t="str">
        <f t="shared" si="1"/>
        <v>1</v>
      </c>
      <c r="AD9" s="11" t="str">
        <f t="shared" si="26"/>
        <v>19</v>
      </c>
      <c r="AE9" t="str">
        <f t="shared" si="27"/>
        <v xml:space="preserve">7:35:08 </v>
      </c>
      <c r="AF9" t="str">
        <f t="shared" si="2"/>
        <v xml:space="preserve">7:35:37 </v>
      </c>
      <c r="AG9" s="11" t="str">
        <f t="shared" si="28"/>
        <v>PM</v>
      </c>
      <c r="AH9">
        <f t="shared" si="3"/>
        <v>29</v>
      </c>
      <c r="AI9">
        <f t="shared" si="29"/>
        <v>17</v>
      </c>
      <c r="AJ9">
        <f t="shared" si="4"/>
        <v>84.000000000003638</v>
      </c>
      <c r="AK9" t="str">
        <f t="shared" si="5"/>
        <v>Convulsive Seizure</v>
      </c>
      <c r="AL9" s="11" t="str">
        <f t="shared" si="30"/>
        <v xml:space="preserve">R2 </v>
      </c>
    </row>
    <row r="10" spans="1:38" ht="18.75" x14ac:dyDescent="0.3">
      <c r="A10" t="str">
        <f>IF(ISERROR(FIND("Ch",Results!A11,1)=TRUE),"",MID(Results!A11,FIND("Ch",Results!A11,1),3))</f>
        <v>Ch1</v>
      </c>
      <c r="B10" s="11" t="str">
        <f>IF(ISERROR(SEARCH("2013",Results!A11,1)=TRUE),"",MID(Results!A11,1,2))</f>
        <v>19</v>
      </c>
      <c r="C10" t="str">
        <f>IF(ISERROR(FIND("2013",Results!A11,1)=TRUE),"",MID(Results!A11,FIND("2013",Results!A11,1)+4,8))</f>
        <v xml:space="preserve">6:56:06 </v>
      </c>
      <c r="D10" s="11" t="str">
        <f>IF(ISERROR(FIND("PM",Results!A11,1))=FALSE,"PM",IF(ISERROR(FIND("AM",Results!A11,1))=FALSE,"AM",""))</f>
        <v>PM</v>
      </c>
      <c r="E10">
        <f>IF(ISERROR(FIND("end",Results!A11,1)) = FALSE,1,0)</f>
        <v>0</v>
      </c>
      <c r="F10" t="str">
        <f>IF(ISERROR(FIND("non",Results!A11,1))=FALSE,"Non-convulsive seizure",IF(ISERROR(FIND("mild",Results!A11,1))=FALSE,"Mild Seizure","Convulsive Seizure"))</f>
        <v>Convulsive Seizure</v>
      </c>
      <c r="G10" s="11" t="str">
        <f>IF(ISERROR(FIND("RC",Results!A11,1))=FALSE,MID(Results!A11,FIND("RC",Results!A11,1),3),IF(ISERROR(FIND("R",Results!A11,1))=FALSE,MID(Results!A11,FIND("R",Results!A11,1),3),""))</f>
        <v xml:space="preserve">R2 </v>
      </c>
      <c r="H10" t="str">
        <f t="shared" si="6"/>
        <v>1</v>
      </c>
      <c r="I10">
        <f t="shared" si="7"/>
        <v>1.0009999999999999</v>
      </c>
      <c r="J10">
        <f t="shared" si="8"/>
        <v>1.0009999999999999</v>
      </c>
      <c r="K10" t="str">
        <f t="shared" si="9"/>
        <v>NA</v>
      </c>
      <c r="L10" t="str">
        <f t="shared" si="10"/>
        <v>b</v>
      </c>
      <c r="M10" s="5" t="e">
        <f t="shared" si="11"/>
        <v>#VALUE!</v>
      </c>
      <c r="N10" s="5">
        <f t="shared" si="12"/>
        <v>9</v>
      </c>
      <c r="O10">
        <f t="shared" si="13"/>
        <v>10</v>
      </c>
      <c r="P10" s="11" t="str">
        <f t="shared" si="14"/>
        <v>19</v>
      </c>
      <c r="Q10" s="7" t="str">
        <f t="shared" si="15"/>
        <v xml:space="preserve">6:56:06 </v>
      </c>
      <c r="R10" s="8">
        <f t="shared" si="16"/>
        <v>24966</v>
      </c>
      <c r="S10" t="str">
        <f t="shared" si="17"/>
        <v>1</v>
      </c>
      <c r="T10">
        <f t="shared" si="18"/>
        <v>0</v>
      </c>
      <c r="U10">
        <f t="shared" si="19"/>
        <v>72</v>
      </c>
      <c r="V10" t="str">
        <f t="shared" si="20"/>
        <v>Seizure Start</v>
      </c>
      <c r="W10" s="11" t="str">
        <f t="shared" si="21"/>
        <v>PM</v>
      </c>
      <c r="X10" s="11" t="str">
        <f t="shared" si="22"/>
        <v xml:space="preserve">R2 </v>
      </c>
      <c r="Y10" t="str">
        <f t="shared" si="23"/>
        <v>Convulsive Seizure</v>
      </c>
      <c r="Z10">
        <f t="shared" si="0"/>
        <v>10</v>
      </c>
      <c r="AA10">
        <f t="shared" si="24"/>
        <v>5</v>
      </c>
      <c r="AB10">
        <f t="shared" si="25"/>
        <v>18</v>
      </c>
      <c r="AC10" t="str">
        <f t="shared" si="1"/>
        <v>1</v>
      </c>
      <c r="AD10" s="11" t="str">
        <f t="shared" si="26"/>
        <v>19</v>
      </c>
      <c r="AE10" t="str">
        <f t="shared" si="27"/>
        <v xml:space="preserve">7:37:01 </v>
      </c>
      <c r="AF10" t="str">
        <f t="shared" si="2"/>
        <v xml:space="preserve">7:38:14 </v>
      </c>
      <c r="AG10" s="11" t="str">
        <f t="shared" si="28"/>
        <v>PM</v>
      </c>
      <c r="AH10">
        <f t="shared" si="3"/>
        <v>73</v>
      </c>
      <c r="AI10">
        <f t="shared" si="29"/>
        <v>19</v>
      </c>
      <c r="AJ10">
        <f t="shared" si="4"/>
        <v>27</v>
      </c>
      <c r="AK10" t="str">
        <f t="shared" si="5"/>
        <v>Convulsive Seizure</v>
      </c>
      <c r="AL10" s="11" t="str">
        <f t="shared" si="30"/>
        <v xml:space="preserve">R2 </v>
      </c>
    </row>
    <row r="11" spans="1:38" ht="18.75" x14ac:dyDescent="0.3">
      <c r="A11" t="str">
        <f>IF(ISERROR(FIND("Ch",Results!A12,1)=TRUE),"",MID(Results!A12,FIND("Ch",Results!A12,1),3))</f>
        <v>Ch1</v>
      </c>
      <c r="B11" s="11" t="str">
        <f>IF(ISERROR(SEARCH("2013",Results!A12,1)=TRUE),"",MID(Results!A12,1,2))</f>
        <v>19</v>
      </c>
      <c r="C11" t="str">
        <f>IF(ISERROR(FIND("2013",Results!A12,1)=TRUE),"",MID(Results!A12,FIND("2013",Results!A12,1)+4,8))</f>
        <v xml:space="preserve">6:57:18 </v>
      </c>
      <c r="D11" s="11" t="str">
        <f>IF(ISERROR(FIND("PM",Results!A12,1))=FALSE,"PM",IF(ISERROR(FIND("AM",Results!A12,1))=FALSE,"AM",""))</f>
        <v>PM</v>
      </c>
      <c r="E11">
        <f>IF(ISERROR(FIND("end",Results!A12,1)) = FALSE,1,0)</f>
        <v>1</v>
      </c>
      <c r="F11" t="str">
        <f>IF(ISERROR(FIND("non",Results!A12,1))=FALSE,"Non-convulsive seizure",IF(ISERROR(FIND("mild",Results!A12,1))=FALSE,"Mild Seizure","Convulsive Seizure"))</f>
        <v>Convulsive Seizure</v>
      </c>
      <c r="G11" s="11" t="str">
        <f>IF(ISERROR(FIND("RC",Results!A12,1))=FALSE,MID(Results!A12,FIND("RC",Results!A12,1),3),IF(ISERROR(FIND("R",Results!A12,1))=FALSE,MID(Results!A12,FIND("R",Results!A12,1),3),""))</f>
        <v xml:space="preserve">R2 </v>
      </c>
      <c r="H11" t="str">
        <f t="shared" si="6"/>
        <v>1</v>
      </c>
      <c r="I11">
        <f t="shared" si="7"/>
        <v>1.0011000000000001</v>
      </c>
      <c r="J11">
        <f t="shared" si="8"/>
        <v>1.0011000000000001</v>
      </c>
      <c r="K11" t="str">
        <f t="shared" si="9"/>
        <v>NA</v>
      </c>
      <c r="L11" t="str">
        <f t="shared" si="10"/>
        <v>b</v>
      </c>
      <c r="M11" s="5" t="e">
        <f t="shared" si="11"/>
        <v>#VALUE!</v>
      </c>
      <c r="N11" s="5">
        <f t="shared" si="12"/>
        <v>10</v>
      </c>
      <c r="O11">
        <f t="shared" si="13"/>
        <v>11</v>
      </c>
      <c r="P11" s="11" t="str">
        <f t="shared" si="14"/>
        <v>19</v>
      </c>
      <c r="Q11" s="7" t="str">
        <f t="shared" si="15"/>
        <v xml:space="preserve">6:57:18 </v>
      </c>
      <c r="R11" s="8">
        <f t="shared" si="16"/>
        <v>25038</v>
      </c>
      <c r="S11" t="str">
        <f t="shared" si="17"/>
        <v>1</v>
      </c>
      <c r="T11">
        <f t="shared" si="18"/>
        <v>1</v>
      </c>
      <c r="U11" t="str">
        <f t="shared" si="19"/>
        <v>Seizure End</v>
      </c>
      <c r="V11">
        <f t="shared" si="20"/>
        <v>1121.9999999999964</v>
      </c>
      <c r="W11" s="11" t="str">
        <f t="shared" si="21"/>
        <v>PM</v>
      </c>
      <c r="X11" s="11" t="str">
        <f t="shared" si="22"/>
        <v xml:space="preserve">R2 </v>
      </c>
      <c r="Y11" t="str">
        <f t="shared" si="23"/>
        <v>Convulsive Seizure</v>
      </c>
      <c r="Z11">
        <f t="shared" si="0"/>
        <v>145</v>
      </c>
      <c r="AA11">
        <f t="shared" si="24"/>
        <v>73</v>
      </c>
      <c r="AB11">
        <f t="shared" si="25"/>
        <v>20</v>
      </c>
      <c r="AC11" t="str">
        <f t="shared" si="1"/>
        <v>1</v>
      </c>
      <c r="AD11" s="11" t="str">
        <f t="shared" si="26"/>
        <v>19</v>
      </c>
      <c r="AE11" t="str">
        <f t="shared" si="27"/>
        <v xml:space="preserve">7:38:41 </v>
      </c>
      <c r="AF11" t="str">
        <f t="shared" si="2"/>
        <v xml:space="preserve">7:41:31 </v>
      </c>
      <c r="AG11" s="11" t="str">
        <f t="shared" si="28"/>
        <v>PM</v>
      </c>
      <c r="AH11">
        <f t="shared" si="3"/>
        <v>170</v>
      </c>
      <c r="AI11">
        <f t="shared" si="29"/>
        <v>21</v>
      </c>
      <c r="AJ11">
        <f t="shared" si="4"/>
        <v>2005</v>
      </c>
      <c r="AK11" t="str">
        <f t="shared" si="5"/>
        <v>Convulsive Seizure</v>
      </c>
      <c r="AL11" s="11" t="str">
        <f t="shared" si="30"/>
        <v xml:space="preserve">R2 </v>
      </c>
    </row>
    <row r="12" spans="1:38" ht="18.75" x14ac:dyDescent="0.3">
      <c r="A12" t="str">
        <f>IF(ISERROR(FIND("Ch",Results!A13,1)=TRUE),"",MID(Results!A13,FIND("Ch",Results!A13,1),3))</f>
        <v>Ch2</v>
      </c>
      <c r="B12" s="11" t="str">
        <f>IF(ISERROR(SEARCH("2013",Results!A13,1)=TRUE),"",MID(Results!A13,1,2))</f>
        <v>19</v>
      </c>
      <c r="C12" t="str">
        <f>IF(ISERROR(FIND("2013",Results!A13,1)=TRUE),"",MID(Results!A13,FIND("2013",Results!A13,1)+4,8))</f>
        <v xml:space="preserve">7:15:10 </v>
      </c>
      <c r="D12" s="11" t="str">
        <f>IF(ISERROR(FIND("PM",Results!A13,1))=FALSE,"PM",IF(ISERROR(FIND("AM",Results!A13,1))=FALSE,"AM",""))</f>
        <v>PM</v>
      </c>
      <c r="E12">
        <f>IF(ISERROR(FIND("end",Results!A13,1)) = FALSE,1,0)</f>
        <v>0</v>
      </c>
      <c r="F12" t="str">
        <f>IF(ISERROR(FIND("non",Results!A13,1))=FALSE,"Non-convulsive seizure",IF(ISERROR(FIND("mild",Results!A13,1))=FALSE,"Mild Seizure","Convulsive Seizure"))</f>
        <v>Convulsive Seizure</v>
      </c>
      <c r="G12" s="11" t="str">
        <f>IF(ISERROR(FIND("RC",Results!A13,1))=FALSE,MID(Results!A13,FIND("RC",Results!A13,1),3),IF(ISERROR(FIND("R",Results!A13,1))=FALSE,MID(Results!A13,FIND("R",Results!A13,1),3),""))</f>
        <v xml:space="preserve">R2 </v>
      </c>
      <c r="H12" t="str">
        <f t="shared" si="6"/>
        <v>2</v>
      </c>
      <c r="I12">
        <f t="shared" si="7"/>
        <v>2.0011999999999999</v>
      </c>
      <c r="J12">
        <f t="shared" si="8"/>
        <v>2.0011999999999999</v>
      </c>
      <c r="K12" t="str">
        <f t="shared" si="9"/>
        <v>NA</v>
      </c>
      <c r="L12" t="str">
        <f t="shared" si="10"/>
        <v>b</v>
      </c>
      <c r="M12" s="5" t="e">
        <f t="shared" si="11"/>
        <v>#VALUE!</v>
      </c>
      <c r="N12" s="5">
        <f t="shared" si="12"/>
        <v>133</v>
      </c>
      <c r="O12">
        <f t="shared" si="13"/>
        <v>14</v>
      </c>
      <c r="P12" s="11" t="str">
        <f t="shared" si="14"/>
        <v>19</v>
      </c>
      <c r="Q12" s="7" t="str">
        <f t="shared" si="15"/>
        <v xml:space="preserve">7:16:00 </v>
      </c>
      <c r="R12" s="8">
        <f t="shared" si="16"/>
        <v>26159.999999999996</v>
      </c>
      <c r="S12" t="str">
        <f t="shared" si="17"/>
        <v>1</v>
      </c>
      <c r="T12">
        <f t="shared" si="18"/>
        <v>0</v>
      </c>
      <c r="U12">
        <f t="shared" si="19"/>
        <v>153.00000000000728</v>
      </c>
      <c r="V12" t="str">
        <f t="shared" si="20"/>
        <v>Seizure Start</v>
      </c>
      <c r="W12" s="11" t="str">
        <f t="shared" si="21"/>
        <v>PM</v>
      </c>
      <c r="X12" s="11" t="str">
        <f t="shared" si="22"/>
        <v xml:space="preserve">R2 </v>
      </c>
      <c r="Y12" t="str">
        <f t="shared" si="23"/>
        <v>Convulsive Seizure</v>
      </c>
      <c r="Z12">
        <f t="shared" si="0"/>
        <v>12</v>
      </c>
      <c r="AA12">
        <f t="shared" si="24"/>
        <v>6</v>
      </c>
      <c r="AB12">
        <f t="shared" si="25"/>
        <v>22</v>
      </c>
      <c r="AC12" t="str">
        <f t="shared" si="1"/>
        <v>1</v>
      </c>
      <c r="AD12" s="11" t="str">
        <f t="shared" si="26"/>
        <v>19</v>
      </c>
      <c r="AE12" t="str">
        <f t="shared" si="27"/>
        <v xml:space="preserve">8:14:56 </v>
      </c>
      <c r="AF12" t="str">
        <f t="shared" si="2"/>
        <v xml:space="preserve">8:19:09 </v>
      </c>
      <c r="AG12" s="11" t="str">
        <f t="shared" si="28"/>
        <v>PM</v>
      </c>
      <c r="AH12">
        <f t="shared" si="3"/>
        <v>253</v>
      </c>
      <c r="AI12">
        <f t="shared" si="29"/>
        <v>23</v>
      </c>
      <c r="AJ12">
        <f t="shared" si="4"/>
        <v>603</v>
      </c>
      <c r="AK12" t="str">
        <f t="shared" si="5"/>
        <v>Convulsive Seizure</v>
      </c>
      <c r="AL12" s="11" t="str">
        <f t="shared" si="30"/>
        <v xml:space="preserve">R2 </v>
      </c>
    </row>
    <row r="13" spans="1:38" ht="18.75" x14ac:dyDescent="0.3">
      <c r="A13" t="str">
        <f>IF(ISERROR(FIND("Ch",Results!A14,1)=TRUE),"",MID(Results!A14,FIND("Ch",Results!A14,1),3))</f>
        <v>Ch2</v>
      </c>
      <c r="B13" s="11" t="str">
        <f>IF(ISERROR(SEARCH("2013",Results!A14,1)=TRUE),"",MID(Results!A14,1,2))</f>
        <v>19</v>
      </c>
      <c r="C13" t="str">
        <f>IF(ISERROR(FIND("2013",Results!A14,1)=TRUE),"",MID(Results!A14,FIND("2013",Results!A14,1)+4,8))</f>
        <v xml:space="preserve">7:15:48 </v>
      </c>
      <c r="D13" s="11" t="str">
        <f>IF(ISERROR(FIND("PM",Results!A14,1))=FALSE,"PM",IF(ISERROR(FIND("AM",Results!A14,1))=FALSE,"AM",""))</f>
        <v>PM</v>
      </c>
      <c r="E13">
        <f>IF(ISERROR(FIND("end",Results!A14,1)) = FALSE,1,0)</f>
        <v>1</v>
      </c>
      <c r="F13" t="str">
        <f>IF(ISERROR(FIND("non",Results!A14,1))=FALSE,"Non-convulsive seizure",IF(ISERROR(FIND("mild",Results!A14,1))=FALSE,"Mild Seizure","Convulsive Seizure"))</f>
        <v>Convulsive Seizure</v>
      </c>
      <c r="G13" s="11" t="str">
        <f>IF(ISERROR(FIND("RC",Results!A14,1))=FALSE,MID(Results!A14,FIND("RC",Results!A14,1),3),IF(ISERROR(FIND("R",Results!A14,1))=FALSE,MID(Results!A14,FIND("R",Results!A14,1),3),""))</f>
        <v xml:space="preserve">R2 </v>
      </c>
      <c r="H13" t="str">
        <f t="shared" si="6"/>
        <v>2</v>
      </c>
      <c r="I13">
        <f t="shared" si="7"/>
        <v>2.0013000000000001</v>
      </c>
      <c r="J13">
        <f t="shared" si="8"/>
        <v>2.0013000000000001</v>
      </c>
      <c r="K13" t="str">
        <f t="shared" si="9"/>
        <v>NA</v>
      </c>
      <c r="L13" t="str">
        <f t="shared" si="10"/>
        <v>b</v>
      </c>
      <c r="M13" s="5" t="e">
        <f t="shared" si="11"/>
        <v>#VALUE!</v>
      </c>
      <c r="N13" s="5">
        <f t="shared" si="12"/>
        <v>134</v>
      </c>
      <c r="O13">
        <f t="shared" si="13"/>
        <v>15</v>
      </c>
      <c r="P13" s="11" t="str">
        <f t="shared" si="14"/>
        <v>19</v>
      </c>
      <c r="Q13" s="7" t="str">
        <f t="shared" si="15"/>
        <v xml:space="preserve">7:18:33 </v>
      </c>
      <c r="R13" s="8">
        <f t="shared" si="16"/>
        <v>26313.000000000004</v>
      </c>
      <c r="S13" t="str">
        <f t="shared" si="17"/>
        <v>1</v>
      </c>
      <c r="T13">
        <f t="shared" si="18"/>
        <v>1</v>
      </c>
      <c r="U13" t="str">
        <f t="shared" si="19"/>
        <v>Seizure End</v>
      </c>
      <c r="V13">
        <f t="shared" si="20"/>
        <v>433.99999999999272</v>
      </c>
      <c r="W13" s="11" t="str">
        <f t="shared" si="21"/>
        <v>PM</v>
      </c>
      <c r="X13" s="11" t="str">
        <f t="shared" si="22"/>
        <v xml:space="preserve">R2 </v>
      </c>
      <c r="Y13" t="str">
        <f t="shared" si="23"/>
        <v>Convulsive Seizure</v>
      </c>
      <c r="Z13">
        <f t="shared" si="0"/>
        <v>145</v>
      </c>
      <c r="AA13">
        <f t="shared" si="24"/>
        <v>73</v>
      </c>
      <c r="AB13">
        <f t="shared" si="25"/>
        <v>24</v>
      </c>
      <c r="AC13" t="str">
        <f t="shared" si="1"/>
        <v>1</v>
      </c>
      <c r="AD13" s="11" t="str">
        <f t="shared" si="26"/>
        <v>19</v>
      </c>
      <c r="AE13" t="str">
        <f t="shared" si="27"/>
        <v xml:space="preserve">8:29:12 </v>
      </c>
      <c r="AF13" t="str">
        <f t="shared" si="2"/>
        <v xml:space="preserve">8:29:40 </v>
      </c>
      <c r="AG13" s="11" t="str">
        <f t="shared" si="28"/>
        <v>PM</v>
      </c>
      <c r="AH13">
        <f t="shared" si="3"/>
        <v>27.999999999996362</v>
      </c>
      <c r="AI13">
        <f t="shared" si="29"/>
        <v>25</v>
      </c>
      <c r="AJ13">
        <f t="shared" si="4"/>
        <v>911.00000000000364</v>
      </c>
      <c r="AK13" t="str">
        <f t="shared" si="5"/>
        <v>Convulsive Seizure</v>
      </c>
      <c r="AL13" s="11" t="str">
        <f t="shared" si="30"/>
        <v xml:space="preserve">R2 </v>
      </c>
    </row>
    <row r="14" spans="1:38" ht="18.75" x14ac:dyDescent="0.3">
      <c r="A14" t="str">
        <f>IF(ISERROR(FIND("Ch",Results!A15,1)=TRUE),"",MID(Results!A15,FIND("Ch",Results!A15,1),3))</f>
        <v>Ch1</v>
      </c>
      <c r="B14" s="11" t="str">
        <f>IF(ISERROR(SEARCH("2013",Results!A15,1)=TRUE),"",MID(Results!A15,1,2))</f>
        <v>19</v>
      </c>
      <c r="C14" t="str">
        <f>IF(ISERROR(FIND("2013",Results!A15,1)=TRUE),"",MID(Results!A15,FIND("2013",Results!A15,1)+4,8))</f>
        <v xml:space="preserve">7:16:00 </v>
      </c>
      <c r="D14" s="11" t="str">
        <f>IF(ISERROR(FIND("PM",Results!A15,1))=FALSE,"PM",IF(ISERROR(FIND("AM",Results!A15,1))=FALSE,"AM",""))</f>
        <v>PM</v>
      </c>
      <c r="E14">
        <f>IF(ISERROR(FIND("end",Results!A15,1)) = FALSE,1,0)</f>
        <v>0</v>
      </c>
      <c r="F14" t="str">
        <f>IF(ISERROR(FIND("non",Results!A15,1))=FALSE,"Non-convulsive seizure",IF(ISERROR(FIND("mild",Results!A15,1))=FALSE,"Mild Seizure","Convulsive Seizure"))</f>
        <v>Convulsive Seizure</v>
      </c>
      <c r="G14" s="11" t="str">
        <f>IF(ISERROR(FIND("RC",Results!A15,1))=FALSE,MID(Results!A15,FIND("RC",Results!A15,1),3),IF(ISERROR(FIND("R",Results!A15,1))=FALSE,MID(Results!A15,FIND("R",Results!A15,1),3),""))</f>
        <v xml:space="preserve">R2 </v>
      </c>
      <c r="H14" t="str">
        <f t="shared" si="6"/>
        <v>1</v>
      </c>
      <c r="I14">
        <f t="shared" si="7"/>
        <v>1.0014000000000001</v>
      </c>
      <c r="J14">
        <f t="shared" si="8"/>
        <v>1.0014000000000001</v>
      </c>
      <c r="K14" t="str">
        <f t="shared" si="9"/>
        <v>NA</v>
      </c>
      <c r="L14" t="str">
        <f t="shared" si="10"/>
        <v>b</v>
      </c>
      <c r="M14" s="5" t="e">
        <f t="shared" si="11"/>
        <v>#VALUE!</v>
      </c>
      <c r="N14" s="5">
        <f t="shared" si="12"/>
        <v>11</v>
      </c>
      <c r="O14">
        <f t="shared" si="13"/>
        <v>16</v>
      </c>
      <c r="P14" s="11" t="str">
        <f t="shared" si="14"/>
        <v>19</v>
      </c>
      <c r="Q14" s="7" t="str">
        <f t="shared" si="15"/>
        <v xml:space="preserve">7:25:47 </v>
      </c>
      <c r="R14" s="8">
        <f t="shared" si="16"/>
        <v>26746.999999999996</v>
      </c>
      <c r="S14" t="str">
        <f t="shared" si="17"/>
        <v>1</v>
      </c>
      <c r="T14">
        <f t="shared" si="18"/>
        <v>0</v>
      </c>
      <c r="U14">
        <f t="shared" si="19"/>
        <v>22.000000000003638</v>
      </c>
      <c r="V14" t="str">
        <f t="shared" si="20"/>
        <v>Seizure Start</v>
      </c>
      <c r="W14" s="11" t="str">
        <f t="shared" si="21"/>
        <v>PM</v>
      </c>
      <c r="X14" s="11" t="str">
        <f t="shared" si="22"/>
        <v/>
      </c>
      <c r="Y14" t="str">
        <f t="shared" si="23"/>
        <v>Non-convulsive seizure</v>
      </c>
      <c r="Z14">
        <f t="shared" si="0"/>
        <v>14</v>
      </c>
      <c r="AA14">
        <f t="shared" si="24"/>
        <v>7</v>
      </c>
      <c r="AB14">
        <f t="shared" si="25"/>
        <v>26</v>
      </c>
      <c r="AC14" t="str">
        <f t="shared" si="1"/>
        <v>1</v>
      </c>
      <c r="AD14" s="11" t="str">
        <f t="shared" si="26"/>
        <v>19</v>
      </c>
      <c r="AE14" t="str">
        <f t="shared" si="27"/>
        <v xml:space="preserve">8:44:51 </v>
      </c>
      <c r="AF14" t="str">
        <f t="shared" si="2"/>
        <v xml:space="preserve">8:45:11 </v>
      </c>
      <c r="AG14" s="11" t="str">
        <f t="shared" si="28"/>
        <v>PM</v>
      </c>
      <c r="AH14">
        <f t="shared" si="3"/>
        <v>19.999999999996362</v>
      </c>
      <c r="AI14">
        <f t="shared" si="29"/>
        <v>27</v>
      </c>
      <c r="AJ14">
        <f t="shared" si="4"/>
        <v>34.000000000003638</v>
      </c>
      <c r="AK14" t="str">
        <f t="shared" si="5"/>
        <v>Non-convulsive seizure</v>
      </c>
      <c r="AL14" s="11" t="str">
        <f t="shared" si="30"/>
        <v/>
      </c>
    </row>
    <row r="15" spans="1:38" ht="18.75" x14ac:dyDescent="0.3">
      <c r="A15" t="str">
        <f>IF(ISERROR(FIND("Ch",Results!A16,1)=TRUE),"",MID(Results!A16,FIND("Ch",Results!A16,1),3))</f>
        <v>Ch1</v>
      </c>
      <c r="B15" s="11" t="str">
        <f>IF(ISERROR(SEARCH("2013",Results!A16,1)=TRUE),"",MID(Results!A16,1,2))</f>
        <v>19</v>
      </c>
      <c r="C15" t="str">
        <f>IF(ISERROR(FIND("2013",Results!A16,1)=TRUE),"",MID(Results!A16,FIND("2013",Results!A16,1)+4,8))</f>
        <v xml:space="preserve">7:18:33 </v>
      </c>
      <c r="D15" s="11" t="str">
        <f>IF(ISERROR(FIND("PM",Results!A16,1))=FALSE,"PM",IF(ISERROR(FIND("AM",Results!A16,1))=FALSE,"AM",""))</f>
        <v>PM</v>
      </c>
      <c r="E15">
        <f>IF(ISERROR(FIND("end",Results!A16,1)) = FALSE,1,0)</f>
        <v>1</v>
      </c>
      <c r="F15" t="str">
        <f>IF(ISERROR(FIND("non",Results!A16,1))=FALSE,"Non-convulsive seizure",IF(ISERROR(FIND("mild",Results!A16,1))=FALSE,"Mild Seizure","Convulsive Seizure"))</f>
        <v>Convulsive Seizure</v>
      </c>
      <c r="G15" s="11" t="str">
        <f>IF(ISERROR(FIND("RC",Results!A16,1))=FALSE,MID(Results!A16,FIND("RC",Results!A16,1),3),IF(ISERROR(FIND("R",Results!A16,1))=FALSE,MID(Results!A16,FIND("R",Results!A16,1),3),""))</f>
        <v xml:space="preserve">R2 </v>
      </c>
      <c r="H15" t="str">
        <f t="shared" si="6"/>
        <v>1</v>
      </c>
      <c r="I15">
        <f t="shared" si="7"/>
        <v>1.0015000000000001</v>
      </c>
      <c r="J15">
        <f t="shared" si="8"/>
        <v>1.0015000000000001</v>
      </c>
      <c r="K15" t="str">
        <f t="shared" si="9"/>
        <v>NA</v>
      </c>
      <c r="L15" t="str">
        <f t="shared" si="10"/>
        <v>b</v>
      </c>
      <c r="M15" s="5" t="e">
        <f t="shared" si="11"/>
        <v>#VALUE!</v>
      </c>
      <c r="N15" s="5">
        <f t="shared" si="12"/>
        <v>12</v>
      </c>
      <c r="O15">
        <f t="shared" si="13"/>
        <v>17</v>
      </c>
      <c r="P15" s="11" t="str">
        <f t="shared" si="14"/>
        <v>19</v>
      </c>
      <c r="Q15" s="7" t="str">
        <f t="shared" si="15"/>
        <v xml:space="preserve">7:26:09 </v>
      </c>
      <c r="R15" s="8">
        <f t="shared" si="16"/>
        <v>26769</v>
      </c>
      <c r="S15" t="str">
        <f t="shared" si="17"/>
        <v>1</v>
      </c>
      <c r="T15">
        <f t="shared" si="18"/>
        <v>1</v>
      </c>
      <c r="U15" t="str">
        <f t="shared" si="19"/>
        <v>Seizure End</v>
      </c>
      <c r="V15">
        <f t="shared" si="20"/>
        <v>538.99999999999636</v>
      </c>
      <c r="W15" s="11" t="str">
        <f t="shared" si="21"/>
        <v>PM</v>
      </c>
      <c r="X15" s="11" t="str">
        <f t="shared" si="22"/>
        <v/>
      </c>
      <c r="Y15" t="str">
        <f t="shared" si="23"/>
        <v>Non-convulsive seizure</v>
      </c>
      <c r="Z15">
        <f t="shared" si="0"/>
        <v>145</v>
      </c>
      <c r="AA15">
        <f t="shared" si="24"/>
        <v>73</v>
      </c>
      <c r="AB15">
        <f t="shared" si="25"/>
        <v>28</v>
      </c>
      <c r="AC15" t="str">
        <f t="shared" si="1"/>
        <v>1</v>
      </c>
      <c r="AD15" s="11" t="str">
        <f t="shared" si="26"/>
        <v>19</v>
      </c>
      <c r="AE15" t="str">
        <f t="shared" si="27"/>
        <v xml:space="preserve">8:45:45 </v>
      </c>
      <c r="AF15" t="str">
        <f t="shared" si="2"/>
        <v xml:space="preserve">8:49:20 </v>
      </c>
      <c r="AG15" s="11" t="str">
        <f t="shared" si="28"/>
        <v>PM</v>
      </c>
      <c r="AH15">
        <f t="shared" si="3"/>
        <v>215.00000000000364</v>
      </c>
      <c r="AI15">
        <f t="shared" si="29"/>
        <v>29</v>
      </c>
      <c r="AJ15">
        <f t="shared" si="4"/>
        <v>1440.9999999999964</v>
      </c>
      <c r="AK15" t="str">
        <f t="shared" si="5"/>
        <v>Convulsive Seizure</v>
      </c>
      <c r="AL15" s="11" t="str">
        <f t="shared" si="30"/>
        <v xml:space="preserve">R2 </v>
      </c>
    </row>
    <row r="16" spans="1:38" ht="18.75" x14ac:dyDescent="0.3">
      <c r="A16" t="str">
        <f>IF(ISERROR(FIND("Ch",Results!A17,1)=TRUE),"",MID(Results!A17,FIND("Ch",Results!A17,1),3))</f>
        <v>Ch1</v>
      </c>
      <c r="B16" s="11" t="str">
        <f>IF(ISERROR(SEARCH("2013",Results!A17,1)=TRUE),"",MID(Results!A17,1,2))</f>
        <v>19</v>
      </c>
      <c r="C16" t="str">
        <f>IF(ISERROR(FIND("2013",Results!A17,1)=TRUE),"",MID(Results!A17,FIND("2013",Results!A17,1)+4,8))</f>
        <v xml:space="preserve">7:25:47 </v>
      </c>
      <c r="D16" s="11" t="str">
        <f>IF(ISERROR(FIND("PM",Results!A17,1))=FALSE,"PM",IF(ISERROR(FIND("AM",Results!A17,1))=FALSE,"AM",""))</f>
        <v>PM</v>
      </c>
      <c r="E16">
        <f>IF(ISERROR(FIND("end",Results!A17,1)) = FALSE,1,0)</f>
        <v>0</v>
      </c>
      <c r="F16" t="str">
        <f>IF(ISERROR(FIND("non",Results!A17,1))=FALSE,"Non-convulsive seizure",IF(ISERROR(FIND("mild",Results!A17,1))=FALSE,"Mild Seizure","Convulsive Seizure"))</f>
        <v>Non-convulsive seizure</v>
      </c>
      <c r="G16" s="11" t="str">
        <f>IF(ISERROR(FIND("RC",Results!A17,1))=FALSE,MID(Results!A17,FIND("RC",Results!A17,1),3),IF(ISERROR(FIND("R",Results!A17,1))=FALSE,MID(Results!A17,FIND("R",Results!A17,1),3),""))</f>
        <v/>
      </c>
      <c r="H16" t="str">
        <f t="shared" si="6"/>
        <v>1</v>
      </c>
      <c r="I16">
        <f t="shared" si="7"/>
        <v>1.0016</v>
      </c>
      <c r="J16">
        <f t="shared" si="8"/>
        <v>1.0016</v>
      </c>
      <c r="K16" t="str">
        <f t="shared" si="9"/>
        <v>NA</v>
      </c>
      <c r="L16" t="str">
        <f t="shared" si="10"/>
        <v>b</v>
      </c>
      <c r="M16" s="5" t="e">
        <f t="shared" si="11"/>
        <v>#VALUE!</v>
      </c>
      <c r="N16" s="5">
        <f t="shared" si="12"/>
        <v>13</v>
      </c>
      <c r="O16">
        <f t="shared" si="13"/>
        <v>18</v>
      </c>
      <c r="P16" s="11" t="str">
        <f t="shared" si="14"/>
        <v>19</v>
      </c>
      <c r="Q16" s="7" t="str">
        <f t="shared" si="15"/>
        <v xml:space="preserve">7:35:08 </v>
      </c>
      <c r="R16" s="8">
        <f t="shared" si="16"/>
        <v>27307.999999999996</v>
      </c>
      <c r="S16" t="str">
        <f t="shared" si="17"/>
        <v>1</v>
      </c>
      <c r="T16">
        <f t="shared" si="18"/>
        <v>0</v>
      </c>
      <c r="U16">
        <f t="shared" si="19"/>
        <v>29</v>
      </c>
      <c r="V16" t="str">
        <f t="shared" si="20"/>
        <v>Seizure Start</v>
      </c>
      <c r="W16" s="11" t="str">
        <f t="shared" si="21"/>
        <v>PM</v>
      </c>
      <c r="X16" s="11" t="str">
        <f t="shared" si="22"/>
        <v xml:space="preserve">R2 </v>
      </c>
      <c r="Y16" t="str">
        <f t="shared" si="23"/>
        <v>Convulsive Seizure</v>
      </c>
      <c r="Z16">
        <f t="shared" si="0"/>
        <v>16</v>
      </c>
      <c r="AA16">
        <f t="shared" si="24"/>
        <v>8</v>
      </c>
      <c r="AB16">
        <f t="shared" si="25"/>
        <v>30</v>
      </c>
      <c r="AC16" t="str">
        <f t="shared" si="1"/>
        <v>1</v>
      </c>
      <c r="AD16" s="11" t="str">
        <f t="shared" si="26"/>
        <v>19</v>
      </c>
      <c r="AE16" t="str">
        <f t="shared" si="27"/>
        <v xml:space="preserve">9:13:21 </v>
      </c>
      <c r="AF16" t="str">
        <f t="shared" si="2"/>
        <v xml:space="preserve">9:13:46 </v>
      </c>
      <c r="AG16" s="11" t="str">
        <f t="shared" si="28"/>
        <v>PM</v>
      </c>
      <c r="AH16">
        <f t="shared" si="3"/>
        <v>25</v>
      </c>
      <c r="AI16">
        <f t="shared" si="29"/>
        <v>31</v>
      </c>
      <c r="AJ16">
        <f t="shared" si="4"/>
        <v>61</v>
      </c>
      <c r="AK16" t="str">
        <f t="shared" si="5"/>
        <v>Non-convulsive seizure</v>
      </c>
      <c r="AL16" s="11" t="str">
        <f t="shared" si="30"/>
        <v/>
      </c>
    </row>
    <row r="17" spans="1:38" ht="18.75" x14ac:dyDescent="0.3">
      <c r="A17" t="str">
        <f>IF(ISERROR(FIND("Ch",Results!A18,1)=TRUE),"",MID(Results!A18,FIND("Ch",Results!A18,1),3))</f>
        <v>Ch1</v>
      </c>
      <c r="B17" s="11" t="str">
        <f>IF(ISERROR(SEARCH("2013",Results!A18,1)=TRUE),"",MID(Results!A18,1,2))</f>
        <v>19</v>
      </c>
      <c r="C17" t="str">
        <f>IF(ISERROR(FIND("2013",Results!A18,1)=TRUE),"",MID(Results!A18,FIND("2013",Results!A18,1)+4,8))</f>
        <v xml:space="preserve">7:26:09 </v>
      </c>
      <c r="D17" s="11" t="str">
        <f>IF(ISERROR(FIND("PM",Results!A18,1))=FALSE,"PM",IF(ISERROR(FIND("AM",Results!A18,1))=FALSE,"AM",""))</f>
        <v>PM</v>
      </c>
      <c r="E17">
        <f>IF(ISERROR(FIND("end",Results!A18,1)) = FALSE,1,0)</f>
        <v>1</v>
      </c>
      <c r="F17" t="str">
        <f>IF(ISERROR(FIND("non",Results!A18,1))=FALSE,"Non-convulsive seizure",IF(ISERROR(FIND("mild",Results!A18,1))=FALSE,"Mild Seizure","Convulsive Seizure"))</f>
        <v>Non-convulsive seizure</v>
      </c>
      <c r="G17" s="11" t="str">
        <f>IF(ISERROR(FIND("RC",Results!A18,1))=FALSE,MID(Results!A18,FIND("RC",Results!A18,1),3),IF(ISERROR(FIND("R",Results!A18,1))=FALSE,MID(Results!A18,FIND("R",Results!A18,1),3),""))</f>
        <v/>
      </c>
      <c r="H17" t="str">
        <f t="shared" si="6"/>
        <v>1</v>
      </c>
      <c r="I17">
        <f t="shared" si="7"/>
        <v>1.0017</v>
      </c>
      <c r="J17">
        <f t="shared" si="8"/>
        <v>1.0017</v>
      </c>
      <c r="K17" t="str">
        <f t="shared" si="9"/>
        <v>NA</v>
      </c>
      <c r="L17" t="str">
        <f t="shared" si="10"/>
        <v>b</v>
      </c>
      <c r="M17" s="5" t="e">
        <f t="shared" si="11"/>
        <v>#VALUE!</v>
      </c>
      <c r="N17" s="5">
        <f t="shared" si="12"/>
        <v>14</v>
      </c>
      <c r="O17">
        <f t="shared" si="13"/>
        <v>19</v>
      </c>
      <c r="P17" s="11" t="str">
        <f t="shared" si="14"/>
        <v>19</v>
      </c>
      <c r="Q17" s="7" t="str">
        <f t="shared" si="15"/>
        <v xml:space="preserve">7:35:37 </v>
      </c>
      <c r="R17" s="8">
        <f t="shared" si="16"/>
        <v>27336.999999999996</v>
      </c>
      <c r="S17" t="str">
        <f t="shared" si="17"/>
        <v>1</v>
      </c>
      <c r="T17">
        <f t="shared" si="18"/>
        <v>1</v>
      </c>
      <c r="U17" t="str">
        <f t="shared" si="19"/>
        <v>Seizure End</v>
      </c>
      <c r="V17">
        <f t="shared" si="20"/>
        <v>84.000000000003638</v>
      </c>
      <c r="W17" s="11" t="str">
        <f t="shared" si="21"/>
        <v>PM</v>
      </c>
      <c r="X17" s="11" t="str">
        <f t="shared" si="22"/>
        <v xml:space="preserve">R2 </v>
      </c>
      <c r="Y17" t="str">
        <f t="shared" si="23"/>
        <v>Convulsive Seizure</v>
      </c>
      <c r="Z17">
        <f t="shared" si="0"/>
        <v>145</v>
      </c>
      <c r="AA17">
        <f t="shared" si="24"/>
        <v>73</v>
      </c>
      <c r="AB17">
        <f t="shared" si="25"/>
        <v>32</v>
      </c>
      <c r="AC17" t="str">
        <f t="shared" si="1"/>
        <v>1</v>
      </c>
      <c r="AD17" s="11" t="str">
        <f t="shared" si="26"/>
        <v>19</v>
      </c>
      <c r="AE17" t="str">
        <f t="shared" si="27"/>
        <v xml:space="preserve">9:14:47 </v>
      </c>
      <c r="AF17" t="str">
        <f t="shared" si="2"/>
        <v xml:space="preserve">9:17:21 </v>
      </c>
      <c r="AG17" s="11" t="str">
        <f t="shared" si="28"/>
        <v>PM</v>
      </c>
      <c r="AH17">
        <f t="shared" si="3"/>
        <v>154</v>
      </c>
      <c r="AI17">
        <f t="shared" si="29"/>
        <v>33</v>
      </c>
      <c r="AJ17">
        <f t="shared" si="4"/>
        <v>32</v>
      </c>
      <c r="AK17" t="str">
        <f t="shared" si="5"/>
        <v>Convulsive Seizure</v>
      </c>
      <c r="AL17" s="11" t="str">
        <f t="shared" si="30"/>
        <v xml:space="preserve">R2 </v>
      </c>
    </row>
    <row r="18" spans="1:38" ht="18.75" x14ac:dyDescent="0.3">
      <c r="A18" t="str">
        <f>IF(ISERROR(FIND("Ch",Results!A19,1)=TRUE),"",MID(Results!A19,FIND("Ch",Results!A19,1),3))</f>
        <v>Ch1</v>
      </c>
      <c r="B18" s="11" t="str">
        <f>IF(ISERROR(SEARCH("2013",Results!A19,1)=TRUE),"",MID(Results!A19,1,2))</f>
        <v>19</v>
      </c>
      <c r="C18" t="str">
        <f>IF(ISERROR(FIND("2013",Results!A19,1)=TRUE),"",MID(Results!A19,FIND("2013",Results!A19,1)+4,8))</f>
        <v xml:space="preserve">7:35:08 </v>
      </c>
      <c r="D18" s="11" t="str">
        <f>IF(ISERROR(FIND("PM",Results!A19,1))=FALSE,"PM",IF(ISERROR(FIND("AM",Results!A19,1))=FALSE,"AM",""))</f>
        <v>PM</v>
      </c>
      <c r="E18">
        <f>IF(ISERROR(FIND("end",Results!A19,1)) = FALSE,1,0)</f>
        <v>0</v>
      </c>
      <c r="F18" t="str">
        <f>IF(ISERROR(FIND("non",Results!A19,1))=FALSE,"Non-convulsive seizure",IF(ISERROR(FIND("mild",Results!A19,1))=FALSE,"Mild Seizure","Convulsive Seizure"))</f>
        <v>Convulsive Seizure</v>
      </c>
      <c r="G18" s="11" t="str">
        <f>IF(ISERROR(FIND("RC",Results!A19,1))=FALSE,MID(Results!A19,FIND("RC",Results!A19,1),3),IF(ISERROR(FIND("R",Results!A19,1))=FALSE,MID(Results!A19,FIND("R",Results!A19,1),3),""))</f>
        <v xml:space="preserve">R2 </v>
      </c>
      <c r="H18" t="str">
        <f t="shared" si="6"/>
        <v>1</v>
      </c>
      <c r="I18">
        <f t="shared" si="7"/>
        <v>1.0018</v>
      </c>
      <c r="J18">
        <f t="shared" si="8"/>
        <v>1.0018</v>
      </c>
      <c r="K18" t="str">
        <f t="shared" si="9"/>
        <v>NA</v>
      </c>
      <c r="L18" t="str">
        <f t="shared" si="10"/>
        <v>b</v>
      </c>
      <c r="M18" s="5" t="e">
        <f t="shared" si="11"/>
        <v>#VALUE!</v>
      </c>
      <c r="N18" s="5">
        <f t="shared" si="12"/>
        <v>15</v>
      </c>
      <c r="O18">
        <f t="shared" si="13"/>
        <v>20</v>
      </c>
      <c r="P18" s="11" t="str">
        <f t="shared" si="14"/>
        <v>19</v>
      </c>
      <c r="Q18" s="7" t="str">
        <f t="shared" si="15"/>
        <v xml:space="preserve">7:37:01 </v>
      </c>
      <c r="R18" s="8">
        <f t="shared" si="16"/>
        <v>27421</v>
      </c>
      <c r="S18" t="str">
        <f t="shared" si="17"/>
        <v>1</v>
      </c>
      <c r="T18">
        <f t="shared" si="18"/>
        <v>0</v>
      </c>
      <c r="U18">
        <f t="shared" si="19"/>
        <v>73</v>
      </c>
      <c r="V18" t="str">
        <f t="shared" si="20"/>
        <v>Seizure Start</v>
      </c>
      <c r="W18" s="11" t="str">
        <f t="shared" si="21"/>
        <v>PM</v>
      </c>
      <c r="X18" s="11" t="str">
        <f t="shared" si="22"/>
        <v xml:space="preserve">R2 </v>
      </c>
      <c r="Y18" t="str">
        <f t="shared" si="23"/>
        <v>Convulsive Seizure</v>
      </c>
      <c r="Z18">
        <f t="shared" si="0"/>
        <v>18</v>
      </c>
      <c r="AA18">
        <f t="shared" si="24"/>
        <v>9</v>
      </c>
      <c r="AB18">
        <f t="shared" si="25"/>
        <v>34</v>
      </c>
      <c r="AC18" t="str">
        <f t="shared" si="1"/>
        <v>1</v>
      </c>
      <c r="AD18" s="11" t="str">
        <f t="shared" si="26"/>
        <v>19</v>
      </c>
      <c r="AE18" t="str">
        <f t="shared" si="27"/>
        <v xml:space="preserve">9:17:53 </v>
      </c>
      <c r="AF18" t="str">
        <f t="shared" si="2"/>
        <v xml:space="preserve">9:19:01 </v>
      </c>
      <c r="AG18" s="11" t="str">
        <f t="shared" si="28"/>
        <v>PM</v>
      </c>
      <c r="AH18">
        <f t="shared" si="3"/>
        <v>68</v>
      </c>
      <c r="AI18">
        <f t="shared" si="29"/>
        <v>35</v>
      </c>
      <c r="AJ18">
        <f t="shared" si="4"/>
        <v>1232</v>
      </c>
      <c r="AK18" t="str">
        <f t="shared" si="5"/>
        <v>Convulsive Seizure</v>
      </c>
      <c r="AL18" s="11" t="str">
        <f t="shared" si="30"/>
        <v xml:space="preserve">R2 </v>
      </c>
    </row>
    <row r="19" spans="1:38" ht="18.75" x14ac:dyDescent="0.3">
      <c r="A19" t="str">
        <f>IF(ISERROR(FIND("Ch",Results!A20,1)=TRUE),"",MID(Results!A20,FIND("Ch",Results!A20,1),3))</f>
        <v>Ch1</v>
      </c>
      <c r="B19" s="11" t="str">
        <f>IF(ISERROR(SEARCH("2013",Results!A20,1)=TRUE),"",MID(Results!A20,1,2))</f>
        <v>19</v>
      </c>
      <c r="C19" t="str">
        <f>IF(ISERROR(FIND("2013",Results!A20,1)=TRUE),"",MID(Results!A20,FIND("2013",Results!A20,1)+4,8))</f>
        <v xml:space="preserve">7:35:37 </v>
      </c>
      <c r="D19" s="11" t="str">
        <f>IF(ISERROR(FIND("PM",Results!A20,1))=FALSE,"PM",IF(ISERROR(FIND("AM",Results!A20,1))=FALSE,"AM",""))</f>
        <v>PM</v>
      </c>
      <c r="E19">
        <f>IF(ISERROR(FIND("end",Results!A20,1)) = FALSE,1,0)</f>
        <v>1</v>
      </c>
      <c r="F19" t="str">
        <f>IF(ISERROR(FIND("non",Results!A20,1))=FALSE,"Non-convulsive seizure",IF(ISERROR(FIND("mild",Results!A20,1))=FALSE,"Mild Seizure","Convulsive Seizure"))</f>
        <v>Convulsive Seizure</v>
      </c>
      <c r="G19" s="11" t="str">
        <f>IF(ISERROR(FIND("RC",Results!A20,1))=FALSE,MID(Results!A20,FIND("RC",Results!A20,1),3),IF(ISERROR(FIND("R",Results!A20,1))=FALSE,MID(Results!A20,FIND("R",Results!A20,1),3),""))</f>
        <v xml:space="preserve">R2 </v>
      </c>
      <c r="H19" t="str">
        <f t="shared" si="6"/>
        <v>1</v>
      </c>
      <c r="I19">
        <f t="shared" si="7"/>
        <v>1.0019</v>
      </c>
      <c r="J19">
        <f t="shared" si="8"/>
        <v>1.0019</v>
      </c>
      <c r="K19" t="str">
        <f t="shared" si="9"/>
        <v>NA</v>
      </c>
      <c r="L19" t="str">
        <f t="shared" si="10"/>
        <v>b</v>
      </c>
      <c r="M19" s="5" t="e">
        <f t="shared" si="11"/>
        <v>#VALUE!</v>
      </c>
      <c r="N19" s="5">
        <f t="shared" si="12"/>
        <v>16</v>
      </c>
      <c r="O19">
        <f t="shared" si="13"/>
        <v>21</v>
      </c>
      <c r="P19" s="11" t="str">
        <f t="shared" si="14"/>
        <v>19</v>
      </c>
      <c r="Q19" s="7" t="str">
        <f t="shared" si="15"/>
        <v xml:space="preserve">7:38:14 </v>
      </c>
      <c r="R19" s="8">
        <f t="shared" si="16"/>
        <v>27494</v>
      </c>
      <c r="S19" t="str">
        <f t="shared" si="17"/>
        <v>1</v>
      </c>
      <c r="T19">
        <f t="shared" si="18"/>
        <v>1</v>
      </c>
      <c r="U19" t="str">
        <f t="shared" si="19"/>
        <v>Seizure End</v>
      </c>
      <c r="V19">
        <f t="shared" si="20"/>
        <v>27</v>
      </c>
      <c r="W19" s="11" t="str">
        <f t="shared" si="21"/>
        <v>PM</v>
      </c>
      <c r="X19" s="11" t="str">
        <f t="shared" si="22"/>
        <v xml:space="preserve">R2 </v>
      </c>
      <c r="Y19" t="str">
        <f t="shared" si="23"/>
        <v>Convulsive Seizure</v>
      </c>
      <c r="Z19">
        <f t="shared" si="0"/>
        <v>145</v>
      </c>
      <c r="AA19">
        <f t="shared" si="24"/>
        <v>73</v>
      </c>
      <c r="AB19">
        <f t="shared" si="25"/>
        <v>36</v>
      </c>
      <c r="AC19" t="str">
        <f t="shared" si="1"/>
        <v>1</v>
      </c>
      <c r="AD19" s="11" t="str">
        <f t="shared" si="26"/>
        <v>19</v>
      </c>
      <c r="AE19" t="str">
        <f t="shared" si="27"/>
        <v xml:space="preserve">9:39:33 </v>
      </c>
      <c r="AF19" t="str">
        <f t="shared" si="2"/>
        <v xml:space="preserve">9:39:48 </v>
      </c>
      <c r="AG19" s="11" t="str">
        <f t="shared" si="28"/>
        <v>PM</v>
      </c>
      <c r="AH19">
        <f t="shared" si="3"/>
        <v>15.000000000007276</v>
      </c>
      <c r="AI19">
        <f t="shared" si="29"/>
        <v>37</v>
      </c>
      <c r="AJ19">
        <f t="shared" si="4"/>
        <v>44.999999999992724</v>
      </c>
      <c r="AK19" t="str">
        <f t="shared" si="5"/>
        <v>Non-convulsive seizure</v>
      </c>
      <c r="AL19" s="11" t="str">
        <f t="shared" si="30"/>
        <v/>
      </c>
    </row>
    <row r="20" spans="1:38" ht="18.75" x14ac:dyDescent="0.3">
      <c r="A20" t="str">
        <f>IF(ISERROR(FIND("Ch",Results!A21,1)=TRUE),"",MID(Results!A21,FIND("Ch",Results!A21,1),3))</f>
        <v>Ch1</v>
      </c>
      <c r="B20" s="11" t="str">
        <f>IF(ISERROR(SEARCH("2013",Results!A21,1)=TRUE),"",MID(Results!A21,1,2))</f>
        <v>19</v>
      </c>
      <c r="C20" t="str">
        <f>IF(ISERROR(FIND("2013",Results!A21,1)=TRUE),"",MID(Results!A21,FIND("2013",Results!A21,1)+4,8))</f>
        <v xml:space="preserve">7:37:01 </v>
      </c>
      <c r="D20" s="11" t="str">
        <f>IF(ISERROR(FIND("PM",Results!A21,1))=FALSE,"PM",IF(ISERROR(FIND("AM",Results!A21,1))=FALSE,"AM",""))</f>
        <v>PM</v>
      </c>
      <c r="E20">
        <f>IF(ISERROR(FIND("end",Results!A21,1)) = FALSE,1,0)</f>
        <v>0</v>
      </c>
      <c r="F20" t="str">
        <f>IF(ISERROR(FIND("non",Results!A21,1))=FALSE,"Non-convulsive seizure",IF(ISERROR(FIND("mild",Results!A21,1))=FALSE,"Mild Seizure","Convulsive Seizure"))</f>
        <v>Convulsive Seizure</v>
      </c>
      <c r="G20" s="11" t="str">
        <f>IF(ISERROR(FIND("RC",Results!A21,1))=FALSE,MID(Results!A21,FIND("RC",Results!A21,1),3),IF(ISERROR(FIND("R",Results!A21,1))=FALSE,MID(Results!A21,FIND("R",Results!A21,1),3),""))</f>
        <v xml:space="preserve">R2 </v>
      </c>
      <c r="H20" t="str">
        <f t="shared" si="6"/>
        <v>1</v>
      </c>
      <c r="I20">
        <f t="shared" si="7"/>
        <v>1.002</v>
      </c>
      <c r="J20">
        <f t="shared" si="8"/>
        <v>1.002</v>
      </c>
      <c r="K20" t="str">
        <f t="shared" si="9"/>
        <v>NA</v>
      </c>
      <c r="L20" t="str">
        <f t="shared" si="10"/>
        <v>b</v>
      </c>
      <c r="M20" s="5" t="e">
        <f t="shared" si="11"/>
        <v>#VALUE!</v>
      </c>
      <c r="N20" s="5">
        <f t="shared" si="12"/>
        <v>17</v>
      </c>
      <c r="O20">
        <f t="shared" si="13"/>
        <v>22</v>
      </c>
      <c r="P20" s="11" t="str">
        <f t="shared" si="14"/>
        <v>19</v>
      </c>
      <c r="Q20" s="7" t="str">
        <f t="shared" si="15"/>
        <v xml:space="preserve">7:38:41 </v>
      </c>
      <c r="R20" s="8">
        <f t="shared" si="16"/>
        <v>27521</v>
      </c>
      <c r="S20" t="str">
        <f t="shared" si="17"/>
        <v>1</v>
      </c>
      <c r="T20">
        <f t="shared" si="18"/>
        <v>0</v>
      </c>
      <c r="U20">
        <f t="shared" si="19"/>
        <v>170</v>
      </c>
      <c r="V20" t="str">
        <f t="shared" si="20"/>
        <v>Seizure Start</v>
      </c>
      <c r="W20" s="11" t="str">
        <f t="shared" si="21"/>
        <v>PM</v>
      </c>
      <c r="X20" s="11" t="str">
        <f t="shared" si="22"/>
        <v xml:space="preserve">R2 </v>
      </c>
      <c r="Y20" t="str">
        <f t="shared" si="23"/>
        <v>Convulsive Seizure</v>
      </c>
      <c r="Z20">
        <f t="shared" si="0"/>
        <v>20</v>
      </c>
      <c r="AA20">
        <f t="shared" si="24"/>
        <v>10</v>
      </c>
      <c r="AB20">
        <f t="shared" si="25"/>
        <v>38</v>
      </c>
      <c r="AC20" t="str">
        <f t="shared" si="1"/>
        <v>1</v>
      </c>
      <c r="AD20" s="11" t="str">
        <f t="shared" si="26"/>
        <v>19</v>
      </c>
      <c r="AE20" t="str">
        <f t="shared" si="27"/>
        <v xml:space="preserve">9:40:33 </v>
      </c>
      <c r="AF20" t="str">
        <f t="shared" si="2"/>
        <v xml:space="preserve">9:42:09 </v>
      </c>
      <c r="AG20" s="11" t="str">
        <f t="shared" si="28"/>
        <v>PM</v>
      </c>
      <c r="AH20">
        <f t="shared" si="3"/>
        <v>96.000000000007276</v>
      </c>
      <c r="AI20">
        <f t="shared" si="29"/>
        <v>39</v>
      </c>
      <c r="AJ20">
        <f t="shared" si="4"/>
        <v>1093.9999999999927</v>
      </c>
      <c r="AK20" t="str">
        <f t="shared" si="5"/>
        <v>Convulsive Seizure</v>
      </c>
      <c r="AL20" s="11" t="str">
        <f t="shared" si="30"/>
        <v xml:space="preserve">R2 </v>
      </c>
    </row>
    <row r="21" spans="1:38" ht="18.75" x14ac:dyDescent="0.3">
      <c r="A21" t="str">
        <f>IF(ISERROR(FIND("Ch",Results!A22,1)=TRUE),"",MID(Results!A22,FIND("Ch",Results!A22,1),3))</f>
        <v>Ch1</v>
      </c>
      <c r="B21" s="11" t="str">
        <f>IF(ISERROR(SEARCH("2013",Results!A22,1)=TRUE),"",MID(Results!A22,1,2))</f>
        <v>19</v>
      </c>
      <c r="C21" t="str">
        <f>IF(ISERROR(FIND("2013",Results!A22,1)=TRUE),"",MID(Results!A22,FIND("2013",Results!A22,1)+4,8))</f>
        <v xml:space="preserve">7:38:14 </v>
      </c>
      <c r="D21" s="11" t="str">
        <f>IF(ISERROR(FIND("PM",Results!A22,1))=FALSE,"PM",IF(ISERROR(FIND("AM",Results!A22,1))=FALSE,"AM",""))</f>
        <v>PM</v>
      </c>
      <c r="E21">
        <f>IF(ISERROR(FIND("end",Results!A22,1)) = FALSE,1,0)</f>
        <v>1</v>
      </c>
      <c r="F21" t="str">
        <f>IF(ISERROR(FIND("non",Results!A22,1))=FALSE,"Non-convulsive seizure",IF(ISERROR(FIND("mild",Results!A22,1))=FALSE,"Mild Seizure","Convulsive Seizure"))</f>
        <v>Convulsive Seizure</v>
      </c>
      <c r="G21" s="11" t="str">
        <f>IF(ISERROR(FIND("RC",Results!A22,1))=FALSE,MID(Results!A22,FIND("RC",Results!A22,1),3),IF(ISERROR(FIND("R",Results!A22,1))=FALSE,MID(Results!A22,FIND("R",Results!A22,1),3),""))</f>
        <v xml:space="preserve">R2 </v>
      </c>
      <c r="H21" t="str">
        <f t="shared" si="6"/>
        <v>1</v>
      </c>
      <c r="I21">
        <f t="shared" si="7"/>
        <v>1.0021</v>
      </c>
      <c r="J21">
        <f t="shared" si="8"/>
        <v>1.0021</v>
      </c>
      <c r="K21" t="str">
        <f t="shared" si="9"/>
        <v>NA</v>
      </c>
      <c r="L21" t="str">
        <f t="shared" si="10"/>
        <v>b</v>
      </c>
      <c r="M21" s="5" t="e">
        <f t="shared" si="11"/>
        <v>#VALUE!</v>
      </c>
      <c r="N21" s="5">
        <f t="shared" si="12"/>
        <v>18</v>
      </c>
      <c r="O21">
        <f t="shared" si="13"/>
        <v>23</v>
      </c>
      <c r="P21" s="11" t="str">
        <f t="shared" si="14"/>
        <v>19</v>
      </c>
      <c r="Q21" s="7" t="str">
        <f t="shared" si="15"/>
        <v xml:space="preserve">7:41:31 </v>
      </c>
      <c r="R21" s="8">
        <f t="shared" si="16"/>
        <v>27691</v>
      </c>
      <c r="S21" t="str">
        <f t="shared" si="17"/>
        <v>1</v>
      </c>
      <c r="T21">
        <f t="shared" si="18"/>
        <v>1</v>
      </c>
      <c r="U21" t="str">
        <f t="shared" si="19"/>
        <v>Seizure End</v>
      </c>
      <c r="V21">
        <f t="shared" si="20"/>
        <v>2005</v>
      </c>
      <c r="W21" s="11" t="str">
        <f t="shared" si="21"/>
        <v>PM</v>
      </c>
      <c r="X21" s="11" t="str">
        <f t="shared" si="22"/>
        <v xml:space="preserve">R2 </v>
      </c>
      <c r="Y21" t="str">
        <f t="shared" si="23"/>
        <v>Convulsive Seizure</v>
      </c>
      <c r="Z21">
        <f t="shared" si="0"/>
        <v>145</v>
      </c>
      <c r="AA21">
        <f t="shared" si="24"/>
        <v>73</v>
      </c>
      <c r="AB21">
        <f t="shared" si="25"/>
        <v>40</v>
      </c>
      <c r="AC21" t="str">
        <f t="shared" si="1"/>
        <v>1</v>
      </c>
      <c r="AD21" s="11" t="str">
        <f t="shared" si="26"/>
        <v>19</v>
      </c>
      <c r="AE21" t="str">
        <f t="shared" si="27"/>
        <v>10:00:23</v>
      </c>
      <c r="AF21" t="str">
        <f t="shared" si="2"/>
        <v>10:00:43</v>
      </c>
      <c r="AG21" s="11" t="str">
        <f t="shared" si="28"/>
        <v>PM</v>
      </c>
      <c r="AH21">
        <f t="shared" si="3"/>
        <v>19.999999999992724</v>
      </c>
      <c r="AI21">
        <f t="shared" si="29"/>
        <v>41</v>
      </c>
      <c r="AJ21">
        <f t="shared" si="4"/>
        <v>34.000000000014552</v>
      </c>
      <c r="AK21" t="str">
        <f t="shared" si="5"/>
        <v>Non-convulsive seizure</v>
      </c>
      <c r="AL21" s="11" t="str">
        <f t="shared" si="30"/>
        <v/>
      </c>
    </row>
    <row r="22" spans="1:38" ht="18.75" x14ac:dyDescent="0.3">
      <c r="A22" t="str">
        <f>IF(ISERROR(FIND("Ch",Results!A23,1)=TRUE),"",MID(Results!A23,FIND("Ch",Results!A23,1),3))</f>
        <v>Ch1</v>
      </c>
      <c r="B22" s="11" t="str">
        <f>IF(ISERROR(SEARCH("2013",Results!A23,1)=TRUE),"",MID(Results!A23,1,2))</f>
        <v>19</v>
      </c>
      <c r="C22" t="str">
        <f>IF(ISERROR(FIND("2013",Results!A23,1)=TRUE),"",MID(Results!A23,FIND("2013",Results!A23,1)+4,8))</f>
        <v xml:space="preserve">7:38:41 </v>
      </c>
      <c r="D22" s="11" t="str">
        <f>IF(ISERROR(FIND("PM",Results!A23,1))=FALSE,"PM",IF(ISERROR(FIND("AM",Results!A23,1))=FALSE,"AM",""))</f>
        <v>PM</v>
      </c>
      <c r="E22">
        <f>IF(ISERROR(FIND("end",Results!A23,1)) = FALSE,1,0)</f>
        <v>0</v>
      </c>
      <c r="F22" t="str">
        <f>IF(ISERROR(FIND("non",Results!A23,1))=FALSE,"Non-convulsive seizure",IF(ISERROR(FIND("mild",Results!A23,1))=FALSE,"Mild Seizure","Convulsive Seizure"))</f>
        <v>Convulsive Seizure</v>
      </c>
      <c r="G22" s="11" t="str">
        <f>IF(ISERROR(FIND("RC",Results!A23,1))=FALSE,MID(Results!A23,FIND("RC",Results!A23,1),3),IF(ISERROR(FIND("R",Results!A23,1))=FALSE,MID(Results!A23,FIND("R",Results!A23,1),3),""))</f>
        <v xml:space="preserve">R2 </v>
      </c>
      <c r="H22" t="str">
        <f t="shared" si="6"/>
        <v>1</v>
      </c>
      <c r="I22">
        <f t="shared" si="7"/>
        <v>1.0022</v>
      </c>
      <c r="J22">
        <f t="shared" si="8"/>
        <v>1.0022</v>
      </c>
      <c r="K22" t="str">
        <f t="shared" si="9"/>
        <v>NA</v>
      </c>
      <c r="L22" t="str">
        <f t="shared" si="10"/>
        <v>b</v>
      </c>
      <c r="M22" s="5" t="e">
        <f t="shared" si="11"/>
        <v>#VALUE!</v>
      </c>
      <c r="N22" s="5">
        <f t="shared" si="12"/>
        <v>19</v>
      </c>
      <c r="O22">
        <f t="shared" si="13"/>
        <v>24</v>
      </c>
      <c r="P22" s="11" t="str">
        <f t="shared" si="14"/>
        <v>19</v>
      </c>
      <c r="Q22" s="7" t="str">
        <f t="shared" si="15"/>
        <v xml:space="preserve">8:14:56 </v>
      </c>
      <c r="R22" s="8">
        <f t="shared" si="16"/>
        <v>29696</v>
      </c>
      <c r="S22" t="str">
        <f t="shared" si="17"/>
        <v>1</v>
      </c>
      <c r="T22">
        <f t="shared" si="18"/>
        <v>0</v>
      </c>
      <c r="U22">
        <f t="shared" si="19"/>
        <v>253</v>
      </c>
      <c r="V22" t="str">
        <f t="shared" si="20"/>
        <v>Seizure Start</v>
      </c>
      <c r="W22" s="11" t="str">
        <f t="shared" si="21"/>
        <v>PM</v>
      </c>
      <c r="X22" s="11" t="str">
        <f t="shared" si="22"/>
        <v xml:space="preserve">R2 </v>
      </c>
      <c r="Y22" t="str">
        <f t="shared" si="23"/>
        <v>Convulsive Seizure</v>
      </c>
      <c r="Z22">
        <f t="shared" si="0"/>
        <v>22</v>
      </c>
      <c r="AA22">
        <f t="shared" si="24"/>
        <v>11</v>
      </c>
      <c r="AB22">
        <f t="shared" si="25"/>
        <v>42</v>
      </c>
      <c r="AC22" t="str">
        <f t="shared" si="1"/>
        <v>1</v>
      </c>
      <c r="AD22" s="11" t="str">
        <f t="shared" si="26"/>
        <v>19</v>
      </c>
      <c r="AE22" t="str">
        <f t="shared" si="27"/>
        <v>10:01:17</v>
      </c>
      <c r="AF22" t="str">
        <f t="shared" si="2"/>
        <v>10:04:26</v>
      </c>
      <c r="AG22" s="11" t="str">
        <f t="shared" si="28"/>
        <v>PM</v>
      </c>
      <c r="AH22">
        <f t="shared" si="3"/>
        <v>188.99999999999272</v>
      </c>
      <c r="AI22">
        <f t="shared" si="29"/>
        <v>43</v>
      </c>
      <c r="AJ22">
        <f t="shared" si="4"/>
        <v>58</v>
      </c>
      <c r="AK22" t="str">
        <f t="shared" si="5"/>
        <v>Convulsive Seizure</v>
      </c>
      <c r="AL22" s="11" t="str">
        <f t="shared" si="30"/>
        <v xml:space="preserve">R2 </v>
      </c>
    </row>
    <row r="23" spans="1:38" ht="18.75" x14ac:dyDescent="0.3">
      <c r="A23" t="str">
        <f>IF(ISERROR(FIND("Ch",Results!A24,1)=TRUE),"",MID(Results!A24,FIND("Ch",Results!A24,1),3))</f>
        <v>Ch1</v>
      </c>
      <c r="B23" s="11" t="str">
        <f>IF(ISERROR(SEARCH("2013",Results!A24,1)=TRUE),"",MID(Results!A24,1,2))</f>
        <v>19</v>
      </c>
      <c r="C23" t="str">
        <f>IF(ISERROR(FIND("2013",Results!A24,1)=TRUE),"",MID(Results!A24,FIND("2013",Results!A24,1)+4,8))</f>
        <v xml:space="preserve">7:41:31 </v>
      </c>
      <c r="D23" s="11" t="str">
        <f>IF(ISERROR(FIND("PM",Results!A24,1))=FALSE,"PM",IF(ISERROR(FIND("AM",Results!A24,1))=FALSE,"AM",""))</f>
        <v>PM</v>
      </c>
      <c r="E23">
        <f>IF(ISERROR(FIND("end",Results!A24,1)) = FALSE,1,0)</f>
        <v>1</v>
      </c>
      <c r="F23" t="str">
        <f>IF(ISERROR(FIND("non",Results!A24,1))=FALSE,"Non-convulsive seizure",IF(ISERROR(FIND("mild",Results!A24,1))=FALSE,"Mild Seizure","Convulsive Seizure"))</f>
        <v>Convulsive Seizure</v>
      </c>
      <c r="G23" s="11" t="str">
        <f>IF(ISERROR(FIND("RC",Results!A24,1))=FALSE,MID(Results!A24,FIND("RC",Results!A24,1),3),IF(ISERROR(FIND("R",Results!A24,1))=FALSE,MID(Results!A24,FIND("R",Results!A24,1),3),""))</f>
        <v xml:space="preserve">R2 </v>
      </c>
      <c r="H23" t="str">
        <f t="shared" si="6"/>
        <v>1</v>
      </c>
      <c r="I23">
        <f t="shared" si="7"/>
        <v>1.0023</v>
      </c>
      <c r="J23">
        <f t="shared" si="8"/>
        <v>1.0023</v>
      </c>
      <c r="K23" t="str">
        <f t="shared" si="9"/>
        <v>NA</v>
      </c>
      <c r="L23" t="str">
        <f t="shared" si="10"/>
        <v>b</v>
      </c>
      <c r="M23" s="5" t="e">
        <f t="shared" si="11"/>
        <v>#VALUE!</v>
      </c>
      <c r="N23" s="5">
        <f t="shared" si="12"/>
        <v>20</v>
      </c>
      <c r="O23">
        <f t="shared" si="13"/>
        <v>25</v>
      </c>
      <c r="P23" s="11" t="str">
        <f t="shared" si="14"/>
        <v>19</v>
      </c>
      <c r="Q23" s="7" t="str">
        <f t="shared" si="15"/>
        <v xml:space="preserve">8:19:09 </v>
      </c>
      <c r="R23" s="8">
        <f t="shared" si="16"/>
        <v>29949</v>
      </c>
      <c r="S23" t="str">
        <f t="shared" si="17"/>
        <v>1</v>
      </c>
      <c r="T23">
        <f t="shared" si="18"/>
        <v>1</v>
      </c>
      <c r="U23" t="str">
        <f t="shared" si="19"/>
        <v>Seizure End</v>
      </c>
      <c r="V23">
        <f t="shared" si="20"/>
        <v>603</v>
      </c>
      <c r="W23" s="11" t="str">
        <f t="shared" si="21"/>
        <v>PM</v>
      </c>
      <c r="X23" s="11" t="str">
        <f t="shared" si="22"/>
        <v xml:space="preserve">R2 </v>
      </c>
      <c r="Y23" t="str">
        <f t="shared" si="23"/>
        <v>Convulsive Seizure</v>
      </c>
      <c r="Z23">
        <f t="shared" si="0"/>
        <v>145</v>
      </c>
      <c r="AA23">
        <f t="shared" si="24"/>
        <v>73</v>
      </c>
      <c r="AB23">
        <f t="shared" si="25"/>
        <v>44</v>
      </c>
      <c r="AC23" t="str">
        <f t="shared" si="1"/>
        <v>1</v>
      </c>
      <c r="AD23" s="11" t="str">
        <f t="shared" si="26"/>
        <v>19</v>
      </c>
      <c r="AE23" t="str">
        <f t="shared" si="27"/>
        <v>10:05:24</v>
      </c>
      <c r="AF23" t="str">
        <f t="shared" si="2"/>
        <v>10:06:30</v>
      </c>
      <c r="AG23" s="11" t="str">
        <f t="shared" si="28"/>
        <v>PM</v>
      </c>
      <c r="AH23">
        <f t="shared" si="3"/>
        <v>66</v>
      </c>
      <c r="AI23">
        <f t="shared" si="29"/>
        <v>45</v>
      </c>
      <c r="AJ23">
        <f t="shared" si="4"/>
        <v>1290</v>
      </c>
      <c r="AK23" t="str">
        <f t="shared" si="5"/>
        <v>Convulsive Seizure</v>
      </c>
      <c r="AL23" s="11" t="str">
        <f t="shared" si="30"/>
        <v xml:space="preserve">R2 </v>
      </c>
    </row>
    <row r="24" spans="1:38" ht="18.75" x14ac:dyDescent="0.3">
      <c r="A24" t="str">
        <f>IF(ISERROR(FIND("Ch",Results!A25,1)=TRUE),"",MID(Results!A25,FIND("Ch",Results!A25,1),3))</f>
        <v>Ch1</v>
      </c>
      <c r="B24" s="11" t="str">
        <f>IF(ISERROR(SEARCH("2013",Results!A25,1)=TRUE),"",MID(Results!A25,1,2))</f>
        <v>19</v>
      </c>
      <c r="C24" t="str">
        <f>IF(ISERROR(FIND("2013",Results!A25,1)=TRUE),"",MID(Results!A25,FIND("2013",Results!A25,1)+4,8))</f>
        <v xml:space="preserve">8:14:56 </v>
      </c>
      <c r="D24" s="11" t="str">
        <f>IF(ISERROR(FIND("PM",Results!A25,1))=FALSE,"PM",IF(ISERROR(FIND("AM",Results!A25,1))=FALSE,"AM",""))</f>
        <v>PM</v>
      </c>
      <c r="E24">
        <f>IF(ISERROR(FIND("end",Results!A25,1)) = FALSE,1,0)</f>
        <v>0</v>
      </c>
      <c r="F24" t="str">
        <f>IF(ISERROR(FIND("non",Results!A25,1))=FALSE,"Non-convulsive seizure",IF(ISERROR(FIND("mild",Results!A25,1))=FALSE,"Mild Seizure","Convulsive Seizure"))</f>
        <v>Convulsive Seizure</v>
      </c>
      <c r="G24" s="11" t="str">
        <f>IF(ISERROR(FIND("RC",Results!A25,1))=FALSE,MID(Results!A25,FIND("RC",Results!A25,1),3),IF(ISERROR(FIND("R",Results!A25,1))=FALSE,MID(Results!A25,FIND("R",Results!A25,1),3),""))</f>
        <v xml:space="preserve">R2 </v>
      </c>
      <c r="H24" t="str">
        <f t="shared" si="6"/>
        <v>1</v>
      </c>
      <c r="I24">
        <f t="shared" si="7"/>
        <v>1.0024</v>
      </c>
      <c r="J24">
        <f t="shared" si="8"/>
        <v>1.0024</v>
      </c>
      <c r="K24" t="str">
        <f t="shared" si="9"/>
        <v>NA</v>
      </c>
      <c r="L24" t="str">
        <f t="shared" si="10"/>
        <v>b</v>
      </c>
      <c r="M24" s="5" t="e">
        <f t="shared" si="11"/>
        <v>#VALUE!</v>
      </c>
      <c r="N24" s="5">
        <f t="shared" si="12"/>
        <v>21</v>
      </c>
      <c r="O24">
        <f t="shared" si="13"/>
        <v>28</v>
      </c>
      <c r="P24" s="11" t="str">
        <f t="shared" si="14"/>
        <v>19</v>
      </c>
      <c r="Q24" s="7" t="str">
        <f t="shared" si="15"/>
        <v xml:space="preserve">8:29:12 </v>
      </c>
      <c r="R24" s="8">
        <f t="shared" si="16"/>
        <v>30552</v>
      </c>
      <c r="S24" t="str">
        <f t="shared" si="17"/>
        <v>1</v>
      </c>
      <c r="T24">
        <f t="shared" si="18"/>
        <v>0</v>
      </c>
      <c r="U24">
        <f t="shared" si="19"/>
        <v>27.999999999996362</v>
      </c>
      <c r="V24" t="str">
        <f t="shared" si="20"/>
        <v>Seizure Start</v>
      </c>
      <c r="W24" s="11" t="str">
        <f t="shared" si="21"/>
        <v>PM</v>
      </c>
      <c r="X24" s="11" t="str">
        <f t="shared" si="22"/>
        <v xml:space="preserve">R2 </v>
      </c>
      <c r="Y24" t="str">
        <f t="shared" si="23"/>
        <v>Convulsive Seizure</v>
      </c>
      <c r="Z24">
        <f t="shared" si="0"/>
        <v>24</v>
      </c>
      <c r="AA24">
        <f t="shared" si="24"/>
        <v>12</v>
      </c>
      <c r="AB24">
        <f t="shared" si="25"/>
        <v>46</v>
      </c>
      <c r="AC24" t="str">
        <f t="shared" si="1"/>
        <v>1</v>
      </c>
      <c r="AD24" s="11" t="str">
        <f t="shared" si="26"/>
        <v>19</v>
      </c>
      <c r="AE24" t="str">
        <f t="shared" si="27"/>
        <v>10:28:00</v>
      </c>
      <c r="AF24" t="str">
        <f t="shared" si="2"/>
        <v>10:30:14</v>
      </c>
      <c r="AG24" s="11" t="str">
        <f t="shared" si="28"/>
        <v>PM</v>
      </c>
      <c r="AH24">
        <f t="shared" si="3"/>
        <v>134</v>
      </c>
      <c r="AI24">
        <f t="shared" si="29"/>
        <v>47</v>
      </c>
      <c r="AJ24">
        <f t="shared" si="4"/>
        <v>478.99999999999272</v>
      </c>
      <c r="AK24" t="str">
        <f t="shared" si="5"/>
        <v>Convulsive Seizure</v>
      </c>
      <c r="AL24" s="11" t="str">
        <f t="shared" si="30"/>
        <v xml:space="preserve">R2 </v>
      </c>
    </row>
    <row r="25" spans="1:38" ht="18.75" x14ac:dyDescent="0.3">
      <c r="A25" t="str">
        <f>IF(ISERROR(FIND("Ch",Results!A26,1)=TRUE),"",MID(Results!A26,FIND("Ch",Results!A26,1),3))</f>
        <v>Ch1</v>
      </c>
      <c r="B25" s="11" t="str">
        <f>IF(ISERROR(SEARCH("2013",Results!A26,1)=TRUE),"",MID(Results!A26,1,2))</f>
        <v>19</v>
      </c>
      <c r="C25" t="str">
        <f>IF(ISERROR(FIND("2013",Results!A26,1)=TRUE),"",MID(Results!A26,FIND("2013",Results!A26,1)+4,8))</f>
        <v xml:space="preserve">8:19:09 </v>
      </c>
      <c r="D25" s="11" t="str">
        <f>IF(ISERROR(FIND("PM",Results!A26,1))=FALSE,"PM",IF(ISERROR(FIND("AM",Results!A26,1))=FALSE,"AM",""))</f>
        <v>PM</v>
      </c>
      <c r="E25">
        <f>IF(ISERROR(FIND("end",Results!A26,1)) = FALSE,1,0)</f>
        <v>1</v>
      </c>
      <c r="F25" t="str">
        <f>IF(ISERROR(FIND("non",Results!A26,1))=FALSE,"Non-convulsive seizure",IF(ISERROR(FIND("mild",Results!A26,1))=FALSE,"Mild Seizure","Convulsive Seizure"))</f>
        <v>Convulsive Seizure</v>
      </c>
      <c r="G25" s="11" t="str">
        <f>IF(ISERROR(FIND("RC",Results!A26,1))=FALSE,MID(Results!A26,FIND("RC",Results!A26,1),3),IF(ISERROR(FIND("R",Results!A26,1))=FALSE,MID(Results!A26,FIND("R",Results!A26,1),3),""))</f>
        <v xml:space="preserve">R2 </v>
      </c>
      <c r="H25" t="str">
        <f t="shared" si="6"/>
        <v>1</v>
      </c>
      <c r="I25">
        <f t="shared" si="7"/>
        <v>1.0024999999999999</v>
      </c>
      <c r="J25">
        <f t="shared" si="8"/>
        <v>1.0024999999999999</v>
      </c>
      <c r="K25" t="str">
        <f t="shared" si="9"/>
        <v>NA</v>
      </c>
      <c r="L25" t="str">
        <f t="shared" si="10"/>
        <v>b</v>
      </c>
      <c r="M25" s="5" t="e">
        <f t="shared" si="11"/>
        <v>#VALUE!</v>
      </c>
      <c r="N25" s="5">
        <f t="shared" si="12"/>
        <v>22</v>
      </c>
      <c r="O25">
        <f t="shared" si="13"/>
        <v>29</v>
      </c>
      <c r="P25" s="11" t="str">
        <f t="shared" si="14"/>
        <v>19</v>
      </c>
      <c r="Q25" s="7" t="str">
        <f t="shared" si="15"/>
        <v xml:space="preserve">8:29:40 </v>
      </c>
      <c r="R25" s="8">
        <f t="shared" si="16"/>
        <v>30579.999999999996</v>
      </c>
      <c r="S25" t="str">
        <f t="shared" si="17"/>
        <v>1</v>
      </c>
      <c r="T25">
        <f t="shared" si="18"/>
        <v>1</v>
      </c>
      <c r="U25" t="str">
        <f t="shared" si="19"/>
        <v>Seizure End</v>
      </c>
      <c r="V25">
        <f t="shared" si="20"/>
        <v>911.00000000000364</v>
      </c>
      <c r="W25" s="11" t="str">
        <f t="shared" si="21"/>
        <v>PM</v>
      </c>
      <c r="X25" s="11" t="str">
        <f t="shared" si="22"/>
        <v xml:space="preserve">R2 </v>
      </c>
      <c r="Y25" t="str">
        <f t="shared" si="23"/>
        <v>Convulsive Seizure</v>
      </c>
      <c r="Z25">
        <f t="shared" si="0"/>
        <v>145</v>
      </c>
      <c r="AA25">
        <f t="shared" si="24"/>
        <v>73</v>
      </c>
      <c r="AB25">
        <f t="shared" si="25"/>
        <v>48</v>
      </c>
      <c r="AC25" t="str">
        <f t="shared" si="1"/>
        <v>1</v>
      </c>
      <c r="AD25" s="11" t="str">
        <f t="shared" si="26"/>
        <v>19</v>
      </c>
      <c r="AE25" t="str">
        <f t="shared" si="27"/>
        <v>10:38:13</v>
      </c>
      <c r="AF25" t="str">
        <f t="shared" si="2"/>
        <v>10:38:36</v>
      </c>
      <c r="AG25" s="11" t="str">
        <f t="shared" si="28"/>
        <v>PM</v>
      </c>
      <c r="AH25">
        <f t="shared" si="3"/>
        <v>23</v>
      </c>
      <c r="AI25">
        <f t="shared" si="29"/>
        <v>49</v>
      </c>
      <c r="AJ25">
        <f t="shared" si="4"/>
        <v>1222.0000000000073</v>
      </c>
      <c r="AK25" t="str">
        <f t="shared" si="5"/>
        <v>Non-convulsive seizure</v>
      </c>
      <c r="AL25" s="11" t="str">
        <f t="shared" si="30"/>
        <v/>
      </c>
    </row>
    <row r="26" spans="1:38" ht="18.75" x14ac:dyDescent="0.3">
      <c r="A26" t="str">
        <f>IF(ISERROR(FIND("Ch",Results!A27,1)=TRUE),"",MID(Results!A27,FIND("Ch",Results!A27,1),3))</f>
        <v>Ch2</v>
      </c>
      <c r="B26" s="11" t="str">
        <f>IF(ISERROR(SEARCH("2013",Results!A27,1)=TRUE),"",MID(Results!A27,1,2))</f>
        <v>19</v>
      </c>
      <c r="C26" t="str">
        <f>IF(ISERROR(FIND("2013",Results!A27,1)=TRUE),"",MID(Results!A27,FIND("2013",Results!A27,1)+4,8))</f>
        <v xml:space="preserve">8:21:59 </v>
      </c>
      <c r="D26" s="11" t="str">
        <f>IF(ISERROR(FIND("PM",Results!A27,1))=FALSE,"PM",IF(ISERROR(FIND("AM",Results!A27,1))=FALSE,"AM",""))</f>
        <v>PM</v>
      </c>
      <c r="E26">
        <f>IF(ISERROR(FIND("end",Results!A27,1)) = FALSE,1,0)</f>
        <v>0</v>
      </c>
      <c r="F26" t="str">
        <f>IF(ISERROR(FIND("non",Results!A27,1))=FALSE,"Non-convulsive seizure",IF(ISERROR(FIND("mild",Results!A27,1))=FALSE,"Mild Seizure","Convulsive Seizure"))</f>
        <v>Convulsive Seizure</v>
      </c>
      <c r="G26" s="11" t="str">
        <f>IF(ISERROR(FIND("RC",Results!A27,1))=FALSE,MID(Results!A27,FIND("RC",Results!A27,1),3),IF(ISERROR(FIND("R",Results!A27,1))=FALSE,MID(Results!A27,FIND("R",Results!A27,1),3),""))</f>
        <v xml:space="preserve">R2 </v>
      </c>
      <c r="H26" t="str">
        <f t="shared" si="6"/>
        <v>2</v>
      </c>
      <c r="I26">
        <f t="shared" si="7"/>
        <v>2.0026000000000002</v>
      </c>
      <c r="J26">
        <f t="shared" si="8"/>
        <v>2.0026000000000002</v>
      </c>
      <c r="K26" t="str">
        <f t="shared" si="9"/>
        <v>NA</v>
      </c>
      <c r="L26" t="str">
        <f t="shared" si="10"/>
        <v>b</v>
      </c>
      <c r="M26" s="5" t="e">
        <f t="shared" si="11"/>
        <v>#VALUE!</v>
      </c>
      <c r="N26" s="5">
        <f t="shared" si="12"/>
        <v>135</v>
      </c>
      <c r="O26">
        <f t="shared" si="13"/>
        <v>30</v>
      </c>
      <c r="P26" s="11" t="str">
        <f t="shared" si="14"/>
        <v>19</v>
      </c>
      <c r="Q26" s="7" t="str">
        <f t="shared" si="15"/>
        <v xml:space="preserve">8:44:51 </v>
      </c>
      <c r="R26" s="8">
        <f t="shared" si="16"/>
        <v>31491</v>
      </c>
      <c r="S26" t="str">
        <f t="shared" si="17"/>
        <v>1</v>
      </c>
      <c r="T26">
        <f t="shared" si="18"/>
        <v>0</v>
      </c>
      <c r="U26">
        <f t="shared" si="19"/>
        <v>19.999999999996362</v>
      </c>
      <c r="V26" t="str">
        <f t="shared" si="20"/>
        <v>Seizure Start</v>
      </c>
      <c r="W26" s="11" t="str">
        <f t="shared" si="21"/>
        <v>PM</v>
      </c>
      <c r="X26" s="11" t="str">
        <f t="shared" si="22"/>
        <v/>
      </c>
      <c r="Y26" t="str">
        <f t="shared" si="23"/>
        <v>Non-convulsive seizure</v>
      </c>
      <c r="Z26">
        <f t="shared" si="0"/>
        <v>26</v>
      </c>
      <c r="AA26">
        <f t="shared" si="24"/>
        <v>13</v>
      </c>
      <c r="AB26">
        <f t="shared" si="25"/>
        <v>50</v>
      </c>
      <c r="AC26" t="str">
        <f t="shared" si="1"/>
        <v>1</v>
      </c>
      <c r="AD26" s="11" t="str">
        <f t="shared" si="26"/>
        <v>19</v>
      </c>
      <c r="AE26" t="str">
        <f t="shared" si="27"/>
        <v>10:58:58</v>
      </c>
      <c r="AF26" t="str">
        <f t="shared" si="2"/>
        <v>10:59:21</v>
      </c>
      <c r="AG26" s="11" t="str">
        <f t="shared" si="28"/>
        <v>PM</v>
      </c>
      <c r="AH26">
        <f t="shared" si="3"/>
        <v>22.999999999992724</v>
      </c>
      <c r="AI26">
        <f t="shared" si="29"/>
        <v>51</v>
      </c>
      <c r="AJ26">
        <f t="shared" si="4"/>
        <v>68.000000000007276</v>
      </c>
      <c r="AK26" t="str">
        <f t="shared" si="5"/>
        <v>Non-convulsive seizure</v>
      </c>
      <c r="AL26" s="11" t="str">
        <f t="shared" si="30"/>
        <v/>
      </c>
    </row>
    <row r="27" spans="1:38" ht="18.75" x14ac:dyDescent="0.3">
      <c r="A27" t="str">
        <f>IF(ISERROR(FIND("Ch",Results!A28,1)=TRUE),"",MID(Results!A28,FIND("Ch",Results!A28,1),3))</f>
        <v>Ch2</v>
      </c>
      <c r="B27" s="11" t="str">
        <f>IF(ISERROR(SEARCH("2013",Results!A28,1)=TRUE),"",MID(Results!A28,1,2))</f>
        <v>19</v>
      </c>
      <c r="C27" t="str">
        <f>IF(ISERROR(FIND("2013",Results!A28,1)=TRUE),"",MID(Results!A28,FIND("2013",Results!A28,1)+4,8))</f>
        <v xml:space="preserve">8:22:31 </v>
      </c>
      <c r="D27" s="11" t="str">
        <f>IF(ISERROR(FIND("PM",Results!A28,1))=FALSE,"PM",IF(ISERROR(FIND("AM",Results!A28,1))=FALSE,"AM",""))</f>
        <v>PM</v>
      </c>
      <c r="E27">
        <f>IF(ISERROR(FIND("end",Results!A28,1)) = FALSE,1,0)</f>
        <v>1</v>
      </c>
      <c r="F27" t="str">
        <f>IF(ISERROR(FIND("non",Results!A28,1))=FALSE,"Non-convulsive seizure",IF(ISERROR(FIND("mild",Results!A28,1))=FALSE,"Mild Seizure","Convulsive Seizure"))</f>
        <v>Convulsive Seizure</v>
      </c>
      <c r="G27" s="11" t="str">
        <f>IF(ISERROR(FIND("RC",Results!A28,1))=FALSE,MID(Results!A28,FIND("RC",Results!A28,1),3),IF(ISERROR(FIND("R",Results!A28,1))=FALSE,MID(Results!A28,FIND("R",Results!A28,1),3),""))</f>
        <v xml:space="preserve">R2 </v>
      </c>
      <c r="H27" t="str">
        <f t="shared" si="6"/>
        <v>2</v>
      </c>
      <c r="I27">
        <f t="shared" si="7"/>
        <v>2.0026999999999999</v>
      </c>
      <c r="J27">
        <f t="shared" si="8"/>
        <v>2.0026999999999999</v>
      </c>
      <c r="K27" t="str">
        <f t="shared" si="9"/>
        <v>NA</v>
      </c>
      <c r="L27" t="str">
        <f t="shared" si="10"/>
        <v>b</v>
      </c>
      <c r="M27" s="5" t="e">
        <f t="shared" si="11"/>
        <v>#VALUE!</v>
      </c>
      <c r="N27" s="5">
        <f t="shared" si="12"/>
        <v>136</v>
      </c>
      <c r="O27">
        <f t="shared" si="13"/>
        <v>31</v>
      </c>
      <c r="P27" s="11" t="str">
        <f t="shared" si="14"/>
        <v>19</v>
      </c>
      <c r="Q27" s="7" t="str">
        <f t="shared" si="15"/>
        <v xml:space="preserve">8:45:11 </v>
      </c>
      <c r="R27" s="8">
        <f t="shared" si="16"/>
        <v>31510.999999999996</v>
      </c>
      <c r="S27" t="str">
        <f t="shared" si="17"/>
        <v>1</v>
      </c>
      <c r="T27">
        <f t="shared" si="18"/>
        <v>1</v>
      </c>
      <c r="U27" t="str">
        <f t="shared" si="19"/>
        <v>Seizure End</v>
      </c>
      <c r="V27">
        <f t="shared" si="20"/>
        <v>34.000000000003638</v>
      </c>
      <c r="W27" s="11" t="str">
        <f t="shared" si="21"/>
        <v>PM</v>
      </c>
      <c r="X27" s="11" t="str">
        <f t="shared" si="22"/>
        <v/>
      </c>
      <c r="Y27" t="str">
        <f t="shared" si="23"/>
        <v>Non-convulsive seizure</v>
      </c>
      <c r="Z27">
        <f t="shared" si="0"/>
        <v>145</v>
      </c>
      <c r="AA27">
        <f t="shared" si="24"/>
        <v>73</v>
      </c>
      <c r="AB27">
        <f t="shared" si="25"/>
        <v>52</v>
      </c>
      <c r="AC27" t="str">
        <f t="shared" si="1"/>
        <v>1</v>
      </c>
      <c r="AD27" s="11" t="str">
        <f t="shared" si="26"/>
        <v>19</v>
      </c>
      <c r="AE27" t="str">
        <f t="shared" si="27"/>
        <v>11:00:29</v>
      </c>
      <c r="AF27" t="str">
        <f t="shared" si="2"/>
        <v>11:01:47</v>
      </c>
      <c r="AG27" s="11" t="str">
        <f t="shared" si="28"/>
        <v>PM</v>
      </c>
      <c r="AH27">
        <f t="shared" si="3"/>
        <v>78</v>
      </c>
      <c r="AI27">
        <f t="shared" si="29"/>
        <v>53</v>
      </c>
      <c r="AJ27">
        <f t="shared" si="4"/>
        <v>93</v>
      </c>
      <c r="AK27" t="str">
        <f t="shared" si="5"/>
        <v>Convulsive Seizure</v>
      </c>
      <c r="AL27" s="11" t="str">
        <f t="shared" si="30"/>
        <v xml:space="preserve">R2 </v>
      </c>
    </row>
    <row r="28" spans="1:38" ht="18.75" x14ac:dyDescent="0.3">
      <c r="A28" t="str">
        <f>IF(ISERROR(FIND("Ch",Results!A29,1)=TRUE),"",MID(Results!A29,FIND("Ch",Results!A29,1),3))</f>
        <v>Ch1</v>
      </c>
      <c r="B28" s="11" t="str">
        <f>IF(ISERROR(SEARCH("2013",Results!A29,1)=TRUE),"",MID(Results!A29,1,2))</f>
        <v>19</v>
      </c>
      <c r="C28" t="str">
        <f>IF(ISERROR(FIND("2013",Results!A29,1)=TRUE),"",MID(Results!A29,FIND("2013",Results!A29,1)+4,8))</f>
        <v xml:space="preserve">8:29:12 </v>
      </c>
      <c r="D28" s="11" t="str">
        <f>IF(ISERROR(FIND("PM",Results!A29,1))=FALSE,"PM",IF(ISERROR(FIND("AM",Results!A29,1))=FALSE,"AM",""))</f>
        <v>PM</v>
      </c>
      <c r="E28">
        <f>IF(ISERROR(FIND("end",Results!A29,1)) = FALSE,1,0)</f>
        <v>0</v>
      </c>
      <c r="F28" t="str">
        <f>IF(ISERROR(FIND("non",Results!A29,1))=FALSE,"Non-convulsive seizure",IF(ISERROR(FIND("mild",Results!A29,1))=FALSE,"Mild Seizure","Convulsive Seizure"))</f>
        <v>Convulsive Seizure</v>
      </c>
      <c r="G28" s="11" t="str">
        <f>IF(ISERROR(FIND("RC",Results!A29,1))=FALSE,MID(Results!A29,FIND("RC",Results!A29,1),3),IF(ISERROR(FIND("R",Results!A29,1))=FALSE,MID(Results!A29,FIND("R",Results!A29,1),3),""))</f>
        <v xml:space="preserve">R2 </v>
      </c>
      <c r="H28" t="str">
        <f t="shared" si="6"/>
        <v>1</v>
      </c>
      <c r="I28">
        <f t="shared" si="7"/>
        <v>1.0027999999999999</v>
      </c>
      <c r="J28">
        <f t="shared" si="8"/>
        <v>1.0027999999999999</v>
      </c>
      <c r="K28" t="str">
        <f t="shared" si="9"/>
        <v>NA</v>
      </c>
      <c r="L28" t="str">
        <f t="shared" si="10"/>
        <v>b</v>
      </c>
      <c r="M28" s="5" t="e">
        <f t="shared" si="11"/>
        <v>#VALUE!</v>
      </c>
      <c r="N28" s="5">
        <f t="shared" si="12"/>
        <v>23</v>
      </c>
      <c r="O28">
        <f t="shared" si="13"/>
        <v>32</v>
      </c>
      <c r="P28" s="11" t="str">
        <f t="shared" si="14"/>
        <v>19</v>
      </c>
      <c r="Q28" s="7" t="str">
        <f t="shared" si="15"/>
        <v xml:space="preserve">8:45:45 </v>
      </c>
      <c r="R28" s="8">
        <f t="shared" si="16"/>
        <v>31545</v>
      </c>
      <c r="S28" t="str">
        <f t="shared" si="17"/>
        <v>1</v>
      </c>
      <c r="T28">
        <f t="shared" si="18"/>
        <v>0</v>
      </c>
      <c r="U28">
        <f t="shared" si="19"/>
        <v>215.00000000000364</v>
      </c>
      <c r="V28" t="str">
        <f t="shared" si="20"/>
        <v>Seizure Start</v>
      </c>
      <c r="W28" s="11" t="str">
        <f t="shared" si="21"/>
        <v>PM</v>
      </c>
      <c r="X28" s="11" t="str">
        <f t="shared" si="22"/>
        <v xml:space="preserve">R2 </v>
      </c>
      <c r="Y28" t="str">
        <f t="shared" si="23"/>
        <v>Convulsive Seizure</v>
      </c>
      <c r="Z28">
        <f t="shared" si="0"/>
        <v>28</v>
      </c>
      <c r="AA28">
        <f t="shared" si="24"/>
        <v>14</v>
      </c>
      <c r="AB28">
        <f t="shared" si="25"/>
        <v>54</v>
      </c>
      <c r="AC28" t="str">
        <f t="shared" si="1"/>
        <v>1</v>
      </c>
      <c r="AD28" s="11" t="str">
        <f t="shared" si="26"/>
        <v>19</v>
      </c>
      <c r="AE28" t="str">
        <f t="shared" si="27"/>
        <v>11:03:20</v>
      </c>
      <c r="AF28" t="str">
        <f t="shared" si="2"/>
        <v>11:05:31</v>
      </c>
      <c r="AG28" s="11" t="str">
        <f t="shared" si="28"/>
        <v>PM</v>
      </c>
      <c r="AH28">
        <f t="shared" si="3"/>
        <v>131</v>
      </c>
      <c r="AI28">
        <f t="shared" si="29"/>
        <v>55</v>
      </c>
      <c r="AJ28">
        <f t="shared" si="4"/>
        <v>853</v>
      </c>
      <c r="AK28" t="str">
        <f t="shared" si="5"/>
        <v>Convulsive Seizure</v>
      </c>
      <c r="AL28" s="11" t="str">
        <f t="shared" si="30"/>
        <v xml:space="preserve">R2 </v>
      </c>
    </row>
    <row r="29" spans="1:38" ht="18.75" x14ac:dyDescent="0.3">
      <c r="A29" t="str">
        <f>IF(ISERROR(FIND("Ch",Results!A30,1)=TRUE),"",MID(Results!A30,FIND("Ch",Results!A30,1),3))</f>
        <v>Ch1</v>
      </c>
      <c r="B29" s="11" t="str">
        <f>IF(ISERROR(SEARCH("2013",Results!A30,1)=TRUE),"",MID(Results!A30,1,2))</f>
        <v>19</v>
      </c>
      <c r="C29" t="str">
        <f>IF(ISERROR(FIND("2013",Results!A30,1)=TRUE),"",MID(Results!A30,FIND("2013",Results!A30,1)+4,8))</f>
        <v xml:space="preserve">8:29:40 </v>
      </c>
      <c r="D29" s="11" t="str">
        <f>IF(ISERROR(FIND("PM",Results!A30,1))=FALSE,"PM",IF(ISERROR(FIND("AM",Results!A30,1))=FALSE,"AM",""))</f>
        <v>PM</v>
      </c>
      <c r="E29">
        <f>IF(ISERROR(FIND("end",Results!A30,1)) = FALSE,1,0)</f>
        <v>1</v>
      </c>
      <c r="F29" t="str">
        <f>IF(ISERROR(FIND("non",Results!A30,1))=FALSE,"Non-convulsive seizure",IF(ISERROR(FIND("mild",Results!A30,1))=FALSE,"Mild Seizure","Convulsive Seizure"))</f>
        <v>Convulsive Seizure</v>
      </c>
      <c r="G29" s="11" t="str">
        <f>IF(ISERROR(FIND("RC",Results!A30,1))=FALSE,MID(Results!A30,FIND("RC",Results!A30,1),3),IF(ISERROR(FIND("R",Results!A30,1))=FALSE,MID(Results!A30,FIND("R",Results!A30,1),3),""))</f>
        <v xml:space="preserve">R2 </v>
      </c>
      <c r="H29" t="str">
        <f t="shared" si="6"/>
        <v>1</v>
      </c>
      <c r="I29">
        <f t="shared" si="7"/>
        <v>1.0028999999999999</v>
      </c>
      <c r="J29">
        <f t="shared" si="8"/>
        <v>1.0028999999999999</v>
      </c>
      <c r="K29" t="str">
        <f t="shared" si="9"/>
        <v>NA</v>
      </c>
      <c r="L29" t="str">
        <f t="shared" si="10"/>
        <v>b</v>
      </c>
      <c r="M29" s="5" t="e">
        <f t="shared" si="11"/>
        <v>#VALUE!</v>
      </c>
      <c r="N29" s="5">
        <f t="shared" si="12"/>
        <v>24</v>
      </c>
      <c r="O29">
        <f t="shared" si="13"/>
        <v>33</v>
      </c>
      <c r="P29" s="11" t="str">
        <f t="shared" si="14"/>
        <v>19</v>
      </c>
      <c r="Q29" s="7" t="str">
        <f t="shared" si="15"/>
        <v xml:space="preserve">8:49:20 </v>
      </c>
      <c r="R29" s="8">
        <f t="shared" si="16"/>
        <v>31760.000000000004</v>
      </c>
      <c r="S29" t="str">
        <f t="shared" si="17"/>
        <v>1</v>
      </c>
      <c r="T29">
        <f t="shared" si="18"/>
        <v>1</v>
      </c>
      <c r="U29" t="str">
        <f t="shared" si="19"/>
        <v>Seizure End</v>
      </c>
      <c r="V29">
        <f t="shared" si="20"/>
        <v>1440.9999999999964</v>
      </c>
      <c r="W29" s="11" t="str">
        <f t="shared" si="21"/>
        <v>PM</v>
      </c>
      <c r="X29" s="11" t="str">
        <f t="shared" si="22"/>
        <v xml:space="preserve">R2 </v>
      </c>
      <c r="Y29" t="str">
        <f t="shared" si="23"/>
        <v>Convulsive Seizure</v>
      </c>
      <c r="Z29">
        <f t="shared" si="0"/>
        <v>145</v>
      </c>
      <c r="AA29">
        <f t="shared" si="24"/>
        <v>73</v>
      </c>
      <c r="AB29">
        <f t="shared" si="25"/>
        <v>56</v>
      </c>
      <c r="AC29" t="str">
        <f t="shared" si="1"/>
        <v>1</v>
      </c>
      <c r="AD29" s="11" t="str">
        <f t="shared" si="26"/>
        <v>19</v>
      </c>
      <c r="AE29" t="str">
        <f t="shared" si="27"/>
        <v>11:19:44</v>
      </c>
      <c r="AF29" t="str">
        <f t="shared" si="2"/>
        <v>11:19:57</v>
      </c>
      <c r="AG29" s="11" t="str">
        <f t="shared" si="28"/>
        <v>PM</v>
      </c>
      <c r="AH29">
        <f t="shared" si="3"/>
        <v>12.999999999992724</v>
      </c>
      <c r="AI29">
        <f t="shared" si="29"/>
        <v>57</v>
      </c>
      <c r="AJ29">
        <f t="shared" si="4"/>
        <v>53</v>
      </c>
      <c r="AK29" t="str">
        <f t="shared" si="5"/>
        <v>Non-convulsive seizure</v>
      </c>
      <c r="AL29" s="11" t="str">
        <f t="shared" si="30"/>
        <v/>
      </c>
    </row>
    <row r="30" spans="1:38" ht="18.75" x14ac:dyDescent="0.3">
      <c r="A30" t="str">
        <f>IF(ISERROR(FIND("Ch",Results!A31,1)=TRUE),"",MID(Results!A31,FIND("Ch",Results!A31,1),3))</f>
        <v>Ch1</v>
      </c>
      <c r="B30" s="11" t="str">
        <f>IF(ISERROR(SEARCH("2013",Results!A31,1)=TRUE),"",MID(Results!A31,1,2))</f>
        <v>19</v>
      </c>
      <c r="C30" t="str">
        <f>IF(ISERROR(FIND("2013",Results!A31,1)=TRUE),"",MID(Results!A31,FIND("2013",Results!A31,1)+4,8))</f>
        <v xml:space="preserve">8:44:51 </v>
      </c>
      <c r="D30" s="11" t="str">
        <f>IF(ISERROR(FIND("PM",Results!A31,1))=FALSE,"PM",IF(ISERROR(FIND("AM",Results!A31,1))=FALSE,"AM",""))</f>
        <v>PM</v>
      </c>
      <c r="E30">
        <f>IF(ISERROR(FIND("end",Results!A31,1)) = FALSE,1,0)</f>
        <v>0</v>
      </c>
      <c r="F30" t="str">
        <f>IF(ISERROR(FIND("non",Results!A31,1))=FALSE,"Non-convulsive seizure",IF(ISERROR(FIND("mild",Results!A31,1))=FALSE,"Mild Seizure","Convulsive Seizure"))</f>
        <v>Non-convulsive seizure</v>
      </c>
      <c r="G30" s="11" t="str">
        <f>IF(ISERROR(FIND("RC",Results!A31,1))=FALSE,MID(Results!A31,FIND("RC",Results!A31,1),3),IF(ISERROR(FIND("R",Results!A31,1))=FALSE,MID(Results!A31,FIND("R",Results!A31,1),3),""))</f>
        <v/>
      </c>
      <c r="H30" t="str">
        <f t="shared" si="6"/>
        <v>1</v>
      </c>
      <c r="I30">
        <f t="shared" si="7"/>
        <v>1.0029999999999999</v>
      </c>
      <c r="J30">
        <f t="shared" si="8"/>
        <v>1.0029999999999999</v>
      </c>
      <c r="K30" t="str">
        <f t="shared" si="9"/>
        <v>NA</v>
      </c>
      <c r="L30" t="str">
        <f t="shared" si="10"/>
        <v>b</v>
      </c>
      <c r="M30" s="5" t="e">
        <f t="shared" si="11"/>
        <v>#VALUE!</v>
      </c>
      <c r="N30" s="5">
        <f t="shared" si="12"/>
        <v>25</v>
      </c>
      <c r="O30">
        <f t="shared" si="13"/>
        <v>34</v>
      </c>
      <c r="P30" s="11" t="str">
        <f t="shared" si="14"/>
        <v>19</v>
      </c>
      <c r="Q30" s="7" t="str">
        <f t="shared" si="15"/>
        <v xml:space="preserve">9:13:21 </v>
      </c>
      <c r="R30" s="8">
        <f t="shared" si="16"/>
        <v>33201</v>
      </c>
      <c r="S30" t="str">
        <f t="shared" si="17"/>
        <v>1</v>
      </c>
      <c r="T30">
        <f t="shared" si="18"/>
        <v>0</v>
      </c>
      <c r="U30">
        <f t="shared" si="19"/>
        <v>25</v>
      </c>
      <c r="V30" t="str">
        <f t="shared" si="20"/>
        <v>Seizure Start</v>
      </c>
      <c r="W30" s="11" t="str">
        <f t="shared" si="21"/>
        <v>PM</v>
      </c>
      <c r="X30" s="11" t="str">
        <f t="shared" si="22"/>
        <v/>
      </c>
      <c r="Y30" t="str">
        <f t="shared" si="23"/>
        <v>Non-convulsive seizure</v>
      </c>
      <c r="Z30">
        <f t="shared" si="0"/>
        <v>30</v>
      </c>
      <c r="AA30">
        <f t="shared" si="24"/>
        <v>15</v>
      </c>
      <c r="AB30">
        <f t="shared" si="25"/>
        <v>58</v>
      </c>
      <c r="AC30" t="str">
        <f t="shared" si="1"/>
        <v>1</v>
      </c>
      <c r="AD30" s="11" t="str">
        <f t="shared" si="26"/>
        <v>19</v>
      </c>
      <c r="AE30" t="str">
        <f t="shared" si="27"/>
        <v>11:20:50</v>
      </c>
      <c r="AF30" t="str">
        <f t="shared" si="2"/>
        <v>11:22:43</v>
      </c>
      <c r="AG30" s="11" t="str">
        <f t="shared" si="28"/>
        <v>PM</v>
      </c>
      <c r="AH30">
        <f t="shared" si="3"/>
        <v>113.00000000000728</v>
      </c>
      <c r="AI30">
        <f t="shared" si="29"/>
        <v>59</v>
      </c>
      <c r="AJ30">
        <f t="shared" si="4"/>
        <v>830</v>
      </c>
      <c r="AK30" t="str">
        <f t="shared" si="5"/>
        <v>Convulsive Seizure</v>
      </c>
      <c r="AL30" s="11" t="str">
        <f t="shared" si="30"/>
        <v xml:space="preserve">R2 </v>
      </c>
    </row>
    <row r="31" spans="1:38" ht="18.75" x14ac:dyDescent="0.3">
      <c r="A31" t="str">
        <f>IF(ISERROR(FIND("Ch",Results!A32,1)=TRUE),"",MID(Results!A32,FIND("Ch",Results!A32,1),3))</f>
        <v>Ch1</v>
      </c>
      <c r="B31" s="11" t="str">
        <f>IF(ISERROR(SEARCH("2013",Results!A32,1)=TRUE),"",MID(Results!A32,1,2))</f>
        <v>19</v>
      </c>
      <c r="C31" t="str">
        <f>IF(ISERROR(FIND("2013",Results!A32,1)=TRUE),"",MID(Results!A32,FIND("2013",Results!A32,1)+4,8))</f>
        <v xml:space="preserve">8:45:11 </v>
      </c>
      <c r="D31" s="11" t="str">
        <f>IF(ISERROR(FIND("PM",Results!A32,1))=FALSE,"PM",IF(ISERROR(FIND("AM",Results!A32,1))=FALSE,"AM",""))</f>
        <v>PM</v>
      </c>
      <c r="E31">
        <f>IF(ISERROR(FIND("end",Results!A32,1)) = FALSE,1,0)</f>
        <v>1</v>
      </c>
      <c r="F31" t="str">
        <f>IF(ISERROR(FIND("non",Results!A32,1))=FALSE,"Non-convulsive seizure",IF(ISERROR(FIND("mild",Results!A32,1))=FALSE,"Mild Seizure","Convulsive Seizure"))</f>
        <v>Non-convulsive seizure</v>
      </c>
      <c r="G31" s="11" t="str">
        <f>IF(ISERROR(FIND("RC",Results!A32,1))=FALSE,MID(Results!A32,FIND("RC",Results!A32,1),3),IF(ISERROR(FIND("R",Results!A32,1))=FALSE,MID(Results!A32,FIND("R",Results!A32,1),3),""))</f>
        <v/>
      </c>
      <c r="H31" t="str">
        <f t="shared" si="6"/>
        <v>1</v>
      </c>
      <c r="I31">
        <f t="shared" si="7"/>
        <v>1.0031000000000001</v>
      </c>
      <c r="J31">
        <f t="shared" si="8"/>
        <v>1.0031000000000001</v>
      </c>
      <c r="K31" t="str">
        <f t="shared" si="9"/>
        <v>NA</v>
      </c>
      <c r="L31" t="str">
        <f t="shared" si="10"/>
        <v>b</v>
      </c>
      <c r="M31" s="5" t="e">
        <f t="shared" si="11"/>
        <v>#VALUE!</v>
      </c>
      <c r="N31" s="5">
        <f t="shared" si="12"/>
        <v>26</v>
      </c>
      <c r="O31">
        <f t="shared" si="13"/>
        <v>35</v>
      </c>
      <c r="P31" s="11" t="str">
        <f t="shared" si="14"/>
        <v>19</v>
      </c>
      <c r="Q31" s="7" t="str">
        <f t="shared" si="15"/>
        <v xml:space="preserve">9:13:46 </v>
      </c>
      <c r="R31" s="8">
        <f t="shared" si="16"/>
        <v>33226</v>
      </c>
      <c r="S31" t="str">
        <f t="shared" si="17"/>
        <v>1</v>
      </c>
      <c r="T31">
        <f t="shared" si="18"/>
        <v>1</v>
      </c>
      <c r="U31" t="str">
        <f t="shared" si="19"/>
        <v>Seizure End</v>
      </c>
      <c r="V31">
        <f t="shared" si="20"/>
        <v>61</v>
      </c>
      <c r="W31" s="11" t="str">
        <f t="shared" si="21"/>
        <v>PM</v>
      </c>
      <c r="X31" s="11" t="str">
        <f t="shared" si="22"/>
        <v/>
      </c>
      <c r="Y31" t="str">
        <f t="shared" si="23"/>
        <v>Non-convulsive seizure</v>
      </c>
      <c r="Z31">
        <f t="shared" si="0"/>
        <v>145</v>
      </c>
      <c r="AA31">
        <f t="shared" si="24"/>
        <v>73</v>
      </c>
      <c r="AB31">
        <f t="shared" si="25"/>
        <v>60</v>
      </c>
      <c r="AC31" t="str">
        <f t="shared" si="1"/>
        <v>1</v>
      </c>
      <c r="AD31" s="11" t="str">
        <f t="shared" si="26"/>
        <v>19</v>
      </c>
      <c r="AE31" t="str">
        <f t="shared" si="27"/>
        <v>11:36:33</v>
      </c>
      <c r="AF31" t="str">
        <f t="shared" si="2"/>
        <v>11:36:55</v>
      </c>
      <c r="AG31" s="11" t="str">
        <f t="shared" si="28"/>
        <v>PM</v>
      </c>
      <c r="AH31">
        <f t="shared" si="3"/>
        <v>22</v>
      </c>
      <c r="AI31">
        <f t="shared" si="29"/>
        <v>61</v>
      </c>
      <c r="AJ31">
        <f t="shared" si="4"/>
        <v>72</v>
      </c>
      <c r="AK31" t="str">
        <f t="shared" si="5"/>
        <v>Non-convulsive seizure</v>
      </c>
      <c r="AL31" s="11" t="str">
        <f t="shared" si="30"/>
        <v/>
      </c>
    </row>
    <row r="32" spans="1:38" ht="18.75" x14ac:dyDescent="0.3">
      <c r="A32" t="str">
        <f>IF(ISERROR(FIND("Ch",Results!A33,1)=TRUE),"",MID(Results!A33,FIND("Ch",Results!A33,1),3))</f>
        <v>Ch1</v>
      </c>
      <c r="B32" s="11" t="str">
        <f>IF(ISERROR(SEARCH("2013",Results!A33,1)=TRUE),"",MID(Results!A33,1,2))</f>
        <v>19</v>
      </c>
      <c r="C32" t="str">
        <f>IF(ISERROR(FIND("2013",Results!A33,1)=TRUE),"",MID(Results!A33,FIND("2013",Results!A33,1)+4,8))</f>
        <v xml:space="preserve">8:45:45 </v>
      </c>
      <c r="D32" s="11" t="str">
        <f>IF(ISERROR(FIND("PM",Results!A33,1))=FALSE,"PM",IF(ISERROR(FIND("AM",Results!A33,1))=FALSE,"AM",""))</f>
        <v>PM</v>
      </c>
      <c r="E32">
        <f>IF(ISERROR(FIND("end",Results!A33,1)) = FALSE,1,0)</f>
        <v>0</v>
      </c>
      <c r="F32" t="str">
        <f>IF(ISERROR(FIND("non",Results!A33,1))=FALSE,"Non-convulsive seizure",IF(ISERROR(FIND("mild",Results!A33,1))=FALSE,"Mild Seizure","Convulsive Seizure"))</f>
        <v>Convulsive Seizure</v>
      </c>
      <c r="G32" s="11" t="str">
        <f>IF(ISERROR(FIND("RC",Results!A33,1))=FALSE,MID(Results!A33,FIND("RC",Results!A33,1),3),IF(ISERROR(FIND("R",Results!A33,1))=FALSE,MID(Results!A33,FIND("R",Results!A33,1),3),""))</f>
        <v xml:space="preserve">R2 </v>
      </c>
      <c r="H32" t="str">
        <f t="shared" si="6"/>
        <v>1</v>
      </c>
      <c r="I32">
        <f t="shared" si="7"/>
        <v>1.0032000000000001</v>
      </c>
      <c r="J32">
        <f t="shared" si="8"/>
        <v>1.0032000000000001</v>
      </c>
      <c r="K32" t="str">
        <f t="shared" si="9"/>
        <v>NA</v>
      </c>
      <c r="L32" t="str">
        <f t="shared" si="10"/>
        <v>b</v>
      </c>
      <c r="M32" s="5" t="e">
        <f t="shared" si="11"/>
        <v>#VALUE!</v>
      </c>
      <c r="N32" s="5">
        <f t="shared" si="12"/>
        <v>27</v>
      </c>
      <c r="O32">
        <f t="shared" si="13"/>
        <v>36</v>
      </c>
      <c r="P32" s="11" t="str">
        <f t="shared" si="14"/>
        <v>19</v>
      </c>
      <c r="Q32" s="7" t="str">
        <f t="shared" si="15"/>
        <v xml:space="preserve">9:14:47 </v>
      </c>
      <c r="R32" s="8">
        <f t="shared" si="16"/>
        <v>33287</v>
      </c>
      <c r="S32" t="str">
        <f t="shared" si="17"/>
        <v>1</v>
      </c>
      <c r="T32">
        <f t="shared" si="18"/>
        <v>0</v>
      </c>
      <c r="U32">
        <f t="shared" si="19"/>
        <v>154</v>
      </c>
      <c r="V32" t="str">
        <f t="shared" si="20"/>
        <v>Seizure Start</v>
      </c>
      <c r="W32" s="11" t="str">
        <f t="shared" si="21"/>
        <v>PM</v>
      </c>
      <c r="X32" s="11" t="str">
        <f t="shared" si="22"/>
        <v xml:space="preserve">R2 </v>
      </c>
      <c r="Y32" t="str">
        <f t="shared" si="23"/>
        <v>Convulsive Seizure</v>
      </c>
      <c r="Z32">
        <f t="shared" si="0"/>
        <v>32</v>
      </c>
      <c r="AA32">
        <f t="shared" si="24"/>
        <v>16</v>
      </c>
      <c r="AB32">
        <f t="shared" si="25"/>
        <v>62</v>
      </c>
      <c r="AC32" t="str">
        <f t="shared" si="1"/>
        <v>1</v>
      </c>
      <c r="AD32" s="11" t="str">
        <f t="shared" si="26"/>
        <v>19</v>
      </c>
      <c r="AE32" t="str">
        <f t="shared" si="27"/>
        <v>11:38:07</v>
      </c>
      <c r="AF32" t="str">
        <f t="shared" si="2"/>
        <v>11:41:47</v>
      </c>
      <c r="AG32" s="11" t="str">
        <f t="shared" si="28"/>
        <v>PM</v>
      </c>
      <c r="AH32">
        <f t="shared" si="3"/>
        <v>220</v>
      </c>
      <c r="AI32">
        <f t="shared" si="29"/>
        <v>63</v>
      </c>
      <c r="AJ32">
        <f t="shared" si="4"/>
        <v>1392.9999999999927</v>
      </c>
      <c r="AK32" t="str">
        <f t="shared" si="5"/>
        <v>Convulsive Seizure</v>
      </c>
      <c r="AL32" s="11" t="str">
        <f t="shared" si="30"/>
        <v xml:space="preserve">R2 </v>
      </c>
    </row>
    <row r="33" spans="1:38" ht="18.75" x14ac:dyDescent="0.3">
      <c r="A33" t="str">
        <f>IF(ISERROR(FIND("Ch",Results!A34,1)=TRUE),"",MID(Results!A34,FIND("Ch",Results!A34,1),3))</f>
        <v>Ch1</v>
      </c>
      <c r="B33" s="11" t="str">
        <f>IF(ISERROR(SEARCH("2013",Results!A34,1)=TRUE),"",MID(Results!A34,1,2))</f>
        <v>19</v>
      </c>
      <c r="C33" t="str">
        <f>IF(ISERROR(FIND("2013",Results!A34,1)=TRUE),"",MID(Results!A34,FIND("2013",Results!A34,1)+4,8))</f>
        <v xml:space="preserve">8:49:20 </v>
      </c>
      <c r="D33" s="11" t="str">
        <f>IF(ISERROR(FIND("PM",Results!A34,1))=FALSE,"PM",IF(ISERROR(FIND("AM",Results!A34,1))=FALSE,"AM",""))</f>
        <v>PM</v>
      </c>
      <c r="E33">
        <f>IF(ISERROR(FIND("end",Results!A34,1)) = FALSE,1,0)</f>
        <v>1</v>
      </c>
      <c r="F33" t="str">
        <f>IF(ISERROR(FIND("non",Results!A34,1))=FALSE,"Non-convulsive seizure",IF(ISERROR(FIND("mild",Results!A34,1))=FALSE,"Mild Seizure","Convulsive Seizure"))</f>
        <v>Convulsive Seizure</v>
      </c>
      <c r="G33" s="11" t="str">
        <f>IF(ISERROR(FIND("RC",Results!A34,1))=FALSE,MID(Results!A34,FIND("RC",Results!A34,1),3),IF(ISERROR(FIND("R",Results!A34,1))=FALSE,MID(Results!A34,FIND("R",Results!A34,1),3),""))</f>
        <v xml:space="preserve">R2 </v>
      </c>
      <c r="H33" t="str">
        <f t="shared" si="6"/>
        <v>1</v>
      </c>
      <c r="I33">
        <f t="shared" si="7"/>
        <v>1.0033000000000001</v>
      </c>
      <c r="J33">
        <f t="shared" si="8"/>
        <v>1.0033000000000001</v>
      </c>
      <c r="K33" t="str">
        <f t="shared" si="9"/>
        <v>NA</v>
      </c>
      <c r="L33" t="str">
        <f t="shared" si="10"/>
        <v>b</v>
      </c>
      <c r="M33" s="5" t="e">
        <f t="shared" si="11"/>
        <v>#VALUE!</v>
      </c>
      <c r="N33" s="5">
        <f t="shared" si="12"/>
        <v>28</v>
      </c>
      <c r="O33">
        <f t="shared" si="13"/>
        <v>37</v>
      </c>
      <c r="P33" s="11" t="str">
        <f t="shared" si="14"/>
        <v>19</v>
      </c>
      <c r="Q33" s="7" t="str">
        <f t="shared" si="15"/>
        <v xml:space="preserve">9:17:21 </v>
      </c>
      <c r="R33" s="8">
        <f t="shared" si="16"/>
        <v>33441</v>
      </c>
      <c r="S33" t="str">
        <f t="shared" si="17"/>
        <v>1</v>
      </c>
      <c r="T33">
        <f t="shared" si="18"/>
        <v>1</v>
      </c>
      <c r="U33" t="str">
        <f t="shared" si="19"/>
        <v>Seizure End</v>
      </c>
      <c r="V33">
        <f t="shared" si="20"/>
        <v>32</v>
      </c>
      <c r="W33" s="11" t="str">
        <f t="shared" si="21"/>
        <v>PM</v>
      </c>
      <c r="X33" s="11" t="str">
        <f t="shared" si="22"/>
        <v xml:space="preserve">R2 </v>
      </c>
      <c r="Y33" t="str">
        <f t="shared" si="23"/>
        <v>Convulsive Seizure</v>
      </c>
      <c r="Z33">
        <f t="shared" si="0"/>
        <v>145</v>
      </c>
      <c r="AA33">
        <f t="shared" si="24"/>
        <v>73</v>
      </c>
      <c r="AB33">
        <f t="shared" si="25"/>
        <v>64</v>
      </c>
      <c r="AC33" t="str">
        <f t="shared" si="1"/>
        <v>1</v>
      </c>
      <c r="AD33" s="11" t="str">
        <f t="shared" si="26"/>
        <v>20</v>
      </c>
      <c r="AE33" t="str">
        <f t="shared" si="27"/>
        <v>12:05:00</v>
      </c>
      <c r="AF33" t="str">
        <f t="shared" si="2"/>
        <v>12:05:24</v>
      </c>
      <c r="AG33" s="11" t="str">
        <f t="shared" si="28"/>
        <v>AM</v>
      </c>
      <c r="AH33">
        <f t="shared" si="3"/>
        <v>24.000000000007276</v>
      </c>
      <c r="AI33">
        <f t="shared" si="29"/>
        <v>65</v>
      </c>
      <c r="AJ33">
        <f t="shared" si="4"/>
        <v>83</v>
      </c>
      <c r="AK33" t="str">
        <f t="shared" si="5"/>
        <v>Non-convulsive seizure</v>
      </c>
      <c r="AL33" s="11" t="str">
        <f t="shared" si="30"/>
        <v/>
      </c>
    </row>
    <row r="34" spans="1:38" ht="18.75" x14ac:dyDescent="0.3">
      <c r="A34" t="str">
        <f>IF(ISERROR(FIND("Ch",Results!A35,1)=TRUE),"",MID(Results!A35,FIND("Ch",Results!A35,1),3))</f>
        <v>Ch1</v>
      </c>
      <c r="B34" s="11" t="str">
        <f>IF(ISERROR(SEARCH("2013",Results!A35,1)=TRUE),"",MID(Results!A35,1,2))</f>
        <v>19</v>
      </c>
      <c r="C34" t="str">
        <f>IF(ISERROR(FIND("2013",Results!A35,1)=TRUE),"",MID(Results!A35,FIND("2013",Results!A35,1)+4,8))</f>
        <v xml:space="preserve">9:13:21 </v>
      </c>
      <c r="D34" s="11" t="str">
        <f>IF(ISERROR(FIND("PM",Results!A35,1))=FALSE,"PM",IF(ISERROR(FIND("AM",Results!A35,1))=FALSE,"AM",""))</f>
        <v>PM</v>
      </c>
      <c r="E34">
        <f>IF(ISERROR(FIND("end",Results!A35,1)) = FALSE,1,0)</f>
        <v>0</v>
      </c>
      <c r="F34" t="str">
        <f>IF(ISERROR(FIND("non",Results!A35,1))=FALSE,"Non-convulsive seizure",IF(ISERROR(FIND("mild",Results!A35,1))=FALSE,"Mild Seizure","Convulsive Seizure"))</f>
        <v>Non-convulsive seizure</v>
      </c>
      <c r="G34" s="11" t="str">
        <f>IF(ISERROR(FIND("RC",Results!A35,1))=FALSE,MID(Results!A35,FIND("RC",Results!A35,1),3),IF(ISERROR(FIND("R",Results!A35,1))=FALSE,MID(Results!A35,FIND("R",Results!A35,1),3),""))</f>
        <v/>
      </c>
      <c r="H34" t="str">
        <f t="shared" si="6"/>
        <v>1</v>
      </c>
      <c r="I34">
        <f t="shared" si="7"/>
        <v>1.0034000000000001</v>
      </c>
      <c r="J34">
        <f t="shared" si="8"/>
        <v>1.0034000000000001</v>
      </c>
      <c r="K34" t="str">
        <f t="shared" si="9"/>
        <v>NA</v>
      </c>
      <c r="L34" t="str">
        <f t="shared" si="10"/>
        <v>b</v>
      </c>
      <c r="M34" s="5" t="e">
        <f t="shared" si="11"/>
        <v>#VALUE!</v>
      </c>
      <c r="N34" s="5">
        <f t="shared" si="12"/>
        <v>29</v>
      </c>
      <c r="O34">
        <f t="shared" si="13"/>
        <v>38</v>
      </c>
      <c r="P34" s="11" t="str">
        <f t="shared" si="14"/>
        <v>19</v>
      </c>
      <c r="Q34" s="7" t="str">
        <f t="shared" si="15"/>
        <v xml:space="preserve">9:17:53 </v>
      </c>
      <c r="R34" s="8">
        <f t="shared" si="16"/>
        <v>33473</v>
      </c>
      <c r="S34" t="str">
        <f t="shared" si="17"/>
        <v>1</v>
      </c>
      <c r="T34">
        <f t="shared" si="18"/>
        <v>0</v>
      </c>
      <c r="U34">
        <f t="shared" si="19"/>
        <v>68</v>
      </c>
      <c r="V34" t="str">
        <f t="shared" si="20"/>
        <v>Seizure Start</v>
      </c>
      <c r="W34" s="11" t="str">
        <f t="shared" si="21"/>
        <v>PM</v>
      </c>
      <c r="X34" s="11" t="str">
        <f t="shared" si="22"/>
        <v xml:space="preserve">R2 </v>
      </c>
      <c r="Y34" t="str">
        <f t="shared" si="23"/>
        <v>Convulsive Seizure</v>
      </c>
      <c r="Z34">
        <f t="shared" si="0"/>
        <v>34</v>
      </c>
      <c r="AA34">
        <f t="shared" si="24"/>
        <v>17</v>
      </c>
      <c r="AB34">
        <f t="shared" si="25"/>
        <v>66</v>
      </c>
      <c r="AC34" t="str">
        <f t="shared" si="1"/>
        <v>1</v>
      </c>
      <c r="AD34" s="11" t="str">
        <f t="shared" si="26"/>
        <v>20</v>
      </c>
      <c r="AE34" t="str">
        <f t="shared" si="27"/>
        <v>12:06:47</v>
      </c>
      <c r="AF34" t="str">
        <f t="shared" si="2"/>
        <v>12:08:13</v>
      </c>
      <c r="AG34" s="11" t="str">
        <f t="shared" si="28"/>
        <v>AM</v>
      </c>
      <c r="AH34">
        <f t="shared" si="3"/>
        <v>85.999999999992724</v>
      </c>
      <c r="AI34">
        <f t="shared" si="29"/>
        <v>67</v>
      </c>
      <c r="AJ34">
        <f t="shared" si="4"/>
        <v>1345.0000000000073</v>
      </c>
      <c r="AK34" t="str">
        <f t="shared" si="5"/>
        <v>Convulsive Seizure</v>
      </c>
      <c r="AL34" s="11" t="str">
        <f t="shared" si="30"/>
        <v xml:space="preserve">R2 </v>
      </c>
    </row>
    <row r="35" spans="1:38" ht="18.75" x14ac:dyDescent="0.3">
      <c r="A35" t="str">
        <f>IF(ISERROR(FIND("Ch",Results!A36,1)=TRUE),"",MID(Results!A36,FIND("Ch",Results!A36,1),3))</f>
        <v>Ch1</v>
      </c>
      <c r="B35" s="11" t="str">
        <f>IF(ISERROR(SEARCH("2013",Results!A36,1)=TRUE),"",MID(Results!A36,1,2))</f>
        <v>19</v>
      </c>
      <c r="C35" t="str">
        <f>IF(ISERROR(FIND("2013",Results!A36,1)=TRUE),"",MID(Results!A36,FIND("2013",Results!A36,1)+4,8))</f>
        <v xml:space="preserve">9:13:46 </v>
      </c>
      <c r="D35" s="11" t="str">
        <f>IF(ISERROR(FIND("PM",Results!A36,1))=FALSE,"PM",IF(ISERROR(FIND("AM",Results!A36,1))=FALSE,"AM",""))</f>
        <v>PM</v>
      </c>
      <c r="E35">
        <f>IF(ISERROR(FIND("end",Results!A36,1)) = FALSE,1,0)</f>
        <v>1</v>
      </c>
      <c r="F35" t="str">
        <f>IF(ISERROR(FIND("non",Results!A36,1))=FALSE,"Non-convulsive seizure",IF(ISERROR(FIND("mild",Results!A36,1))=FALSE,"Mild Seizure","Convulsive Seizure"))</f>
        <v>Non-convulsive seizure</v>
      </c>
      <c r="G35" s="11" t="str">
        <f>IF(ISERROR(FIND("RC",Results!A36,1))=FALSE,MID(Results!A36,FIND("RC",Results!A36,1),3),IF(ISERROR(FIND("R",Results!A36,1))=FALSE,MID(Results!A36,FIND("R",Results!A36,1),3),""))</f>
        <v/>
      </c>
      <c r="H35" t="str">
        <f t="shared" si="6"/>
        <v>1</v>
      </c>
      <c r="I35">
        <f t="shared" si="7"/>
        <v>1.0035000000000001</v>
      </c>
      <c r="J35">
        <f t="shared" si="8"/>
        <v>1.0035000000000001</v>
      </c>
      <c r="K35" t="str">
        <f t="shared" si="9"/>
        <v>NA</v>
      </c>
      <c r="L35" t="str">
        <f t="shared" si="10"/>
        <v>b</v>
      </c>
      <c r="M35" s="5" t="e">
        <f t="shared" si="11"/>
        <v>#VALUE!</v>
      </c>
      <c r="N35" s="5">
        <f t="shared" si="12"/>
        <v>30</v>
      </c>
      <c r="O35">
        <f t="shared" si="13"/>
        <v>39</v>
      </c>
      <c r="P35" s="11" t="str">
        <f t="shared" si="14"/>
        <v>19</v>
      </c>
      <c r="Q35" s="7" t="str">
        <f t="shared" si="15"/>
        <v xml:space="preserve">9:19:01 </v>
      </c>
      <c r="R35" s="8">
        <f t="shared" si="16"/>
        <v>33541</v>
      </c>
      <c r="S35" t="str">
        <f t="shared" si="17"/>
        <v>1</v>
      </c>
      <c r="T35">
        <f t="shared" si="18"/>
        <v>1</v>
      </c>
      <c r="U35" t="str">
        <f t="shared" si="19"/>
        <v>Seizure End</v>
      </c>
      <c r="V35">
        <f t="shared" si="20"/>
        <v>1232</v>
      </c>
      <c r="W35" s="11" t="str">
        <f t="shared" si="21"/>
        <v>PM</v>
      </c>
      <c r="X35" s="11" t="str">
        <f t="shared" si="22"/>
        <v xml:space="preserve">R2 </v>
      </c>
      <c r="Y35" t="str">
        <f t="shared" si="23"/>
        <v>Convulsive Seizure</v>
      </c>
      <c r="Z35">
        <f t="shared" si="0"/>
        <v>145</v>
      </c>
      <c r="AA35">
        <f t="shared" si="24"/>
        <v>73</v>
      </c>
      <c r="AB35">
        <f t="shared" si="25"/>
        <v>68</v>
      </c>
      <c r="AC35" t="str">
        <f t="shared" si="1"/>
        <v>1</v>
      </c>
      <c r="AD35" s="11" t="str">
        <f t="shared" si="26"/>
        <v>20</v>
      </c>
      <c r="AE35" t="str">
        <f t="shared" si="27"/>
        <v>12:30:38</v>
      </c>
      <c r="AF35" t="str">
        <f t="shared" si="2"/>
        <v>12:31:00</v>
      </c>
      <c r="AG35" s="11" t="str">
        <f t="shared" si="28"/>
        <v>AM</v>
      </c>
      <c r="AH35">
        <f t="shared" si="3"/>
        <v>22</v>
      </c>
      <c r="AI35">
        <f t="shared" si="29"/>
        <v>69</v>
      </c>
      <c r="AJ35">
        <f t="shared" si="4"/>
        <v>72.000000000007276</v>
      </c>
      <c r="AK35" t="str">
        <f t="shared" si="5"/>
        <v>Convulsive Seizure</v>
      </c>
      <c r="AL35" s="11" t="str">
        <f t="shared" si="30"/>
        <v xml:space="preserve">R2 </v>
      </c>
    </row>
    <row r="36" spans="1:38" ht="18.75" x14ac:dyDescent="0.3">
      <c r="A36" t="str">
        <f>IF(ISERROR(FIND("Ch",Results!A37,1)=TRUE),"",MID(Results!A37,FIND("Ch",Results!A37,1),3))</f>
        <v>Ch1</v>
      </c>
      <c r="B36" s="11" t="str">
        <f>IF(ISERROR(SEARCH("2013",Results!A37,1)=TRUE),"",MID(Results!A37,1,2))</f>
        <v>19</v>
      </c>
      <c r="C36" t="str">
        <f>IF(ISERROR(FIND("2013",Results!A37,1)=TRUE),"",MID(Results!A37,FIND("2013",Results!A37,1)+4,8))</f>
        <v xml:space="preserve">9:14:47 </v>
      </c>
      <c r="D36" s="11" t="str">
        <f>IF(ISERROR(FIND("PM",Results!A37,1))=FALSE,"PM",IF(ISERROR(FIND("AM",Results!A37,1))=FALSE,"AM",""))</f>
        <v>PM</v>
      </c>
      <c r="E36">
        <f>IF(ISERROR(FIND("end",Results!A37,1)) = FALSE,1,0)</f>
        <v>0</v>
      </c>
      <c r="F36" t="str">
        <f>IF(ISERROR(FIND("non",Results!A37,1))=FALSE,"Non-convulsive seizure",IF(ISERROR(FIND("mild",Results!A37,1))=FALSE,"Mild Seizure","Convulsive Seizure"))</f>
        <v>Convulsive Seizure</v>
      </c>
      <c r="G36" s="11" t="str">
        <f>IF(ISERROR(FIND("RC",Results!A37,1))=FALSE,MID(Results!A37,FIND("RC",Results!A37,1),3),IF(ISERROR(FIND("R",Results!A37,1))=FALSE,MID(Results!A37,FIND("R",Results!A37,1),3),""))</f>
        <v xml:space="preserve">R2 </v>
      </c>
      <c r="H36" t="str">
        <f t="shared" si="6"/>
        <v>1</v>
      </c>
      <c r="I36">
        <f t="shared" si="7"/>
        <v>1.0036</v>
      </c>
      <c r="J36">
        <f t="shared" si="8"/>
        <v>1.0036</v>
      </c>
      <c r="K36" t="str">
        <f t="shared" si="9"/>
        <v>NA</v>
      </c>
      <c r="L36" t="str">
        <f t="shared" si="10"/>
        <v>b</v>
      </c>
      <c r="M36" s="5" t="e">
        <f t="shared" si="11"/>
        <v>#VALUE!</v>
      </c>
      <c r="N36" s="5">
        <f t="shared" si="12"/>
        <v>31</v>
      </c>
      <c r="O36">
        <f t="shared" si="13"/>
        <v>40</v>
      </c>
      <c r="P36" s="11" t="str">
        <f t="shared" si="14"/>
        <v>19</v>
      </c>
      <c r="Q36" s="7" t="str">
        <f t="shared" si="15"/>
        <v xml:space="preserve">9:39:33 </v>
      </c>
      <c r="R36" s="8">
        <f t="shared" si="16"/>
        <v>34773</v>
      </c>
      <c r="S36" t="str">
        <f t="shared" si="17"/>
        <v>1</v>
      </c>
      <c r="T36">
        <f t="shared" si="18"/>
        <v>0</v>
      </c>
      <c r="U36">
        <f t="shared" si="19"/>
        <v>15.000000000007276</v>
      </c>
      <c r="V36" t="str">
        <f t="shared" si="20"/>
        <v>Seizure Start</v>
      </c>
      <c r="W36" s="11" t="str">
        <f t="shared" si="21"/>
        <v>PM</v>
      </c>
      <c r="X36" s="11" t="str">
        <f t="shared" si="22"/>
        <v/>
      </c>
      <c r="Y36" t="str">
        <f t="shared" si="23"/>
        <v>Non-convulsive seizure</v>
      </c>
      <c r="Z36">
        <f t="shared" si="0"/>
        <v>36</v>
      </c>
      <c r="AA36">
        <f t="shared" si="24"/>
        <v>18</v>
      </c>
      <c r="AB36">
        <f t="shared" si="25"/>
        <v>70</v>
      </c>
      <c r="AC36" t="str">
        <f t="shared" si="1"/>
        <v>1</v>
      </c>
      <c r="AD36" s="11" t="str">
        <f t="shared" si="26"/>
        <v>20</v>
      </c>
      <c r="AE36" t="str">
        <f t="shared" si="27"/>
        <v>12:32:12</v>
      </c>
      <c r="AF36" t="str">
        <f t="shared" si="2"/>
        <v>12:35:25</v>
      </c>
      <c r="AG36" s="11" t="str">
        <f t="shared" si="28"/>
        <v>AM</v>
      </c>
      <c r="AH36">
        <f t="shared" si="3"/>
        <v>193</v>
      </c>
      <c r="AI36">
        <f t="shared" si="29"/>
        <v>71</v>
      </c>
      <c r="AJ36">
        <f t="shared" si="4"/>
        <v>778</v>
      </c>
      <c r="AK36" t="str">
        <f t="shared" si="5"/>
        <v>Convulsive Seizure</v>
      </c>
      <c r="AL36" s="11" t="str">
        <f t="shared" si="30"/>
        <v xml:space="preserve">R2 </v>
      </c>
    </row>
    <row r="37" spans="1:38" ht="18.75" x14ac:dyDescent="0.3">
      <c r="A37" t="str">
        <f>IF(ISERROR(FIND("Ch",Results!A38,1)=TRUE),"",MID(Results!A38,FIND("Ch",Results!A38,1),3))</f>
        <v>Ch1</v>
      </c>
      <c r="B37" s="11" t="str">
        <f>IF(ISERROR(SEARCH("2013",Results!A38,1)=TRUE),"",MID(Results!A38,1,2))</f>
        <v>19</v>
      </c>
      <c r="C37" t="str">
        <f>IF(ISERROR(FIND("2013",Results!A38,1)=TRUE),"",MID(Results!A38,FIND("2013",Results!A38,1)+4,8))</f>
        <v xml:space="preserve">9:17:21 </v>
      </c>
      <c r="D37" s="11" t="str">
        <f>IF(ISERROR(FIND("PM",Results!A38,1))=FALSE,"PM",IF(ISERROR(FIND("AM",Results!A38,1))=FALSE,"AM",""))</f>
        <v>PM</v>
      </c>
      <c r="E37">
        <f>IF(ISERROR(FIND("end",Results!A38,1)) = FALSE,1,0)</f>
        <v>1</v>
      </c>
      <c r="F37" t="str">
        <f>IF(ISERROR(FIND("non",Results!A38,1))=FALSE,"Non-convulsive seizure",IF(ISERROR(FIND("mild",Results!A38,1))=FALSE,"Mild Seizure","Convulsive Seizure"))</f>
        <v>Convulsive Seizure</v>
      </c>
      <c r="G37" s="11" t="str">
        <f>IF(ISERROR(FIND("RC",Results!A38,1))=FALSE,MID(Results!A38,FIND("RC",Results!A38,1),3),IF(ISERROR(FIND("R",Results!A38,1))=FALSE,MID(Results!A38,FIND("R",Results!A38,1),3),""))</f>
        <v xml:space="preserve">R2 </v>
      </c>
      <c r="H37" t="str">
        <f t="shared" si="6"/>
        <v>1</v>
      </c>
      <c r="I37">
        <f t="shared" si="7"/>
        <v>1.0037</v>
      </c>
      <c r="J37">
        <f t="shared" si="8"/>
        <v>1.0037</v>
      </c>
      <c r="K37" t="str">
        <f t="shared" si="9"/>
        <v>NA</v>
      </c>
      <c r="L37" t="str">
        <f t="shared" si="10"/>
        <v>b</v>
      </c>
      <c r="M37" s="5" t="e">
        <f t="shared" si="11"/>
        <v>#VALUE!</v>
      </c>
      <c r="N37" s="5">
        <f t="shared" si="12"/>
        <v>32</v>
      </c>
      <c r="O37">
        <f t="shared" si="13"/>
        <v>41</v>
      </c>
      <c r="P37" s="11" t="str">
        <f t="shared" si="14"/>
        <v>19</v>
      </c>
      <c r="Q37" s="7" t="str">
        <f t="shared" si="15"/>
        <v xml:space="preserve">9:39:48 </v>
      </c>
      <c r="R37" s="8">
        <f t="shared" si="16"/>
        <v>34788.000000000007</v>
      </c>
      <c r="S37" t="str">
        <f t="shared" si="17"/>
        <v>1</v>
      </c>
      <c r="T37">
        <f t="shared" si="18"/>
        <v>1</v>
      </c>
      <c r="U37" t="str">
        <f t="shared" si="19"/>
        <v>Seizure End</v>
      </c>
      <c r="V37">
        <f t="shared" si="20"/>
        <v>44.999999999992724</v>
      </c>
      <c r="W37" s="11" t="str">
        <f t="shared" si="21"/>
        <v>PM</v>
      </c>
      <c r="X37" s="11" t="str">
        <f t="shared" si="22"/>
        <v/>
      </c>
      <c r="Y37" t="str">
        <f t="shared" si="23"/>
        <v>Non-convulsive seizure</v>
      </c>
      <c r="Z37">
        <f t="shared" si="0"/>
        <v>145</v>
      </c>
      <c r="AA37">
        <f t="shared" si="24"/>
        <v>73</v>
      </c>
      <c r="AB37">
        <f t="shared" si="25"/>
        <v>72</v>
      </c>
      <c r="AC37" t="str">
        <f t="shared" si="1"/>
        <v>1</v>
      </c>
      <c r="AD37" s="11" t="str">
        <f t="shared" si="26"/>
        <v>20</v>
      </c>
      <c r="AE37" t="str">
        <f t="shared" si="27"/>
        <v>12:48:23</v>
      </c>
      <c r="AF37" t="str">
        <f t="shared" si="2"/>
        <v>12:51:31</v>
      </c>
      <c r="AG37" s="11" t="str">
        <f t="shared" si="28"/>
        <v>AM</v>
      </c>
      <c r="AH37">
        <f t="shared" si="3"/>
        <v>187.99999999999272</v>
      </c>
      <c r="AI37">
        <f t="shared" si="29"/>
        <v>73</v>
      </c>
      <c r="AJ37">
        <f t="shared" si="4"/>
        <v>947</v>
      </c>
      <c r="AK37" t="str">
        <f t="shared" si="5"/>
        <v>Convulsive Seizure</v>
      </c>
      <c r="AL37" s="11" t="str">
        <f t="shared" si="30"/>
        <v xml:space="preserve">R2 </v>
      </c>
    </row>
    <row r="38" spans="1:38" ht="18.75" x14ac:dyDescent="0.3">
      <c r="A38" t="str">
        <f>IF(ISERROR(FIND("Ch",Results!A39,1)=TRUE),"",MID(Results!A39,FIND("Ch",Results!A39,1),3))</f>
        <v>Ch1</v>
      </c>
      <c r="B38" s="11" t="str">
        <f>IF(ISERROR(SEARCH("2013",Results!A39,1)=TRUE),"",MID(Results!A39,1,2))</f>
        <v>19</v>
      </c>
      <c r="C38" t="str">
        <f>IF(ISERROR(FIND("2013",Results!A39,1)=TRUE),"",MID(Results!A39,FIND("2013",Results!A39,1)+4,8))</f>
        <v xml:space="preserve">9:17:53 </v>
      </c>
      <c r="D38" s="11" t="str">
        <f>IF(ISERROR(FIND("PM",Results!A39,1))=FALSE,"PM",IF(ISERROR(FIND("AM",Results!A39,1))=FALSE,"AM",""))</f>
        <v>PM</v>
      </c>
      <c r="E38">
        <f>IF(ISERROR(FIND("end",Results!A39,1)) = FALSE,1,0)</f>
        <v>0</v>
      </c>
      <c r="F38" t="str">
        <f>IF(ISERROR(FIND("non",Results!A39,1))=FALSE,"Non-convulsive seizure",IF(ISERROR(FIND("mild",Results!A39,1))=FALSE,"Mild Seizure","Convulsive Seizure"))</f>
        <v>Convulsive Seizure</v>
      </c>
      <c r="G38" s="11" t="str">
        <f>IF(ISERROR(FIND("RC",Results!A39,1))=FALSE,MID(Results!A39,FIND("RC",Results!A39,1),3),IF(ISERROR(FIND("R",Results!A39,1))=FALSE,MID(Results!A39,FIND("R",Results!A39,1),3),""))</f>
        <v xml:space="preserve">R2 </v>
      </c>
      <c r="H38" t="str">
        <f t="shared" si="6"/>
        <v>1</v>
      </c>
      <c r="I38">
        <f t="shared" si="7"/>
        <v>1.0038</v>
      </c>
      <c r="J38">
        <f t="shared" si="8"/>
        <v>1.0038</v>
      </c>
      <c r="K38" t="str">
        <f t="shared" si="9"/>
        <v>NA</v>
      </c>
      <c r="L38" t="str">
        <f t="shared" si="10"/>
        <v>b</v>
      </c>
      <c r="M38" s="5" t="e">
        <f t="shared" si="11"/>
        <v>#VALUE!</v>
      </c>
      <c r="N38" s="5">
        <f t="shared" si="12"/>
        <v>33</v>
      </c>
      <c r="O38">
        <f t="shared" si="13"/>
        <v>42</v>
      </c>
      <c r="P38" s="11" t="str">
        <f t="shared" si="14"/>
        <v>19</v>
      </c>
      <c r="Q38" s="7" t="str">
        <f t="shared" si="15"/>
        <v xml:space="preserve">9:40:33 </v>
      </c>
      <c r="R38" s="8">
        <f t="shared" si="16"/>
        <v>34833</v>
      </c>
      <c r="S38" t="str">
        <f t="shared" si="17"/>
        <v>1</v>
      </c>
      <c r="T38">
        <f t="shared" si="18"/>
        <v>0</v>
      </c>
      <c r="U38">
        <f t="shared" si="19"/>
        <v>96.000000000007276</v>
      </c>
      <c r="V38" t="str">
        <f t="shared" si="20"/>
        <v>Seizure Start</v>
      </c>
      <c r="W38" s="11" t="str">
        <f t="shared" si="21"/>
        <v>PM</v>
      </c>
      <c r="X38" s="11" t="str">
        <f t="shared" si="22"/>
        <v xml:space="preserve">R2 </v>
      </c>
      <c r="Y38" t="str">
        <f t="shared" si="23"/>
        <v>Convulsive Seizure</v>
      </c>
      <c r="Z38">
        <f t="shared" si="0"/>
        <v>38</v>
      </c>
      <c r="AA38">
        <f t="shared" si="24"/>
        <v>19</v>
      </c>
      <c r="AB38">
        <f t="shared" si="25"/>
        <v>74</v>
      </c>
      <c r="AC38" t="str">
        <f t="shared" si="1"/>
        <v>1</v>
      </c>
      <c r="AD38" s="11" t="str">
        <f t="shared" si="26"/>
        <v>20</v>
      </c>
      <c r="AE38" t="str">
        <f t="shared" si="27"/>
        <v xml:space="preserve">1:07:18 </v>
      </c>
      <c r="AF38" t="str">
        <f t="shared" si="2"/>
        <v xml:space="preserve">1:07:39 </v>
      </c>
      <c r="AG38" s="11" t="str">
        <f t="shared" si="28"/>
        <v>AM</v>
      </c>
      <c r="AH38">
        <f t="shared" si="3"/>
        <v>21.000000000007276</v>
      </c>
      <c r="AI38">
        <f t="shared" si="29"/>
        <v>75</v>
      </c>
      <c r="AJ38">
        <f t="shared" si="4"/>
        <v>67.999999999992724</v>
      </c>
      <c r="AK38" t="str">
        <f t="shared" si="5"/>
        <v>Non-convulsive seizure</v>
      </c>
      <c r="AL38" s="11" t="str">
        <f t="shared" si="30"/>
        <v/>
      </c>
    </row>
    <row r="39" spans="1:38" ht="18.75" x14ac:dyDescent="0.3">
      <c r="A39" t="str">
        <f>IF(ISERROR(FIND("Ch",Results!A40,1)=TRUE),"",MID(Results!A40,FIND("Ch",Results!A40,1),3))</f>
        <v>Ch1</v>
      </c>
      <c r="B39" s="11" t="str">
        <f>IF(ISERROR(SEARCH("2013",Results!A40,1)=TRUE),"",MID(Results!A40,1,2))</f>
        <v>19</v>
      </c>
      <c r="C39" t="str">
        <f>IF(ISERROR(FIND("2013",Results!A40,1)=TRUE),"",MID(Results!A40,FIND("2013",Results!A40,1)+4,8))</f>
        <v xml:space="preserve">9:19:01 </v>
      </c>
      <c r="D39" s="11" t="str">
        <f>IF(ISERROR(FIND("PM",Results!A40,1))=FALSE,"PM",IF(ISERROR(FIND("AM",Results!A40,1))=FALSE,"AM",""))</f>
        <v>PM</v>
      </c>
      <c r="E39">
        <f>IF(ISERROR(FIND("end",Results!A40,1)) = FALSE,1,0)</f>
        <v>1</v>
      </c>
      <c r="F39" t="str">
        <f>IF(ISERROR(FIND("non",Results!A40,1))=FALSE,"Non-convulsive seizure",IF(ISERROR(FIND("mild",Results!A40,1))=FALSE,"Mild Seizure","Convulsive Seizure"))</f>
        <v>Convulsive Seizure</v>
      </c>
      <c r="G39" s="11" t="str">
        <f>IF(ISERROR(FIND("RC",Results!A40,1))=FALSE,MID(Results!A40,FIND("RC",Results!A40,1),3),IF(ISERROR(FIND("R",Results!A40,1))=FALSE,MID(Results!A40,FIND("R",Results!A40,1),3),""))</f>
        <v xml:space="preserve">R2 </v>
      </c>
      <c r="H39" t="str">
        <f t="shared" si="6"/>
        <v>1</v>
      </c>
      <c r="I39">
        <f t="shared" si="7"/>
        <v>1.0039</v>
      </c>
      <c r="J39">
        <f t="shared" si="8"/>
        <v>1.0039</v>
      </c>
      <c r="K39" t="str">
        <f t="shared" si="9"/>
        <v>NA</v>
      </c>
      <c r="L39" t="str">
        <f t="shared" si="10"/>
        <v>b</v>
      </c>
      <c r="M39" s="5" t="e">
        <f t="shared" si="11"/>
        <v>#VALUE!</v>
      </c>
      <c r="N39" s="5">
        <f t="shared" si="12"/>
        <v>34</v>
      </c>
      <c r="O39">
        <f t="shared" si="13"/>
        <v>43</v>
      </c>
      <c r="P39" s="11" t="str">
        <f t="shared" si="14"/>
        <v>19</v>
      </c>
      <c r="Q39" s="7" t="str">
        <f t="shared" si="15"/>
        <v xml:space="preserve">9:42:09 </v>
      </c>
      <c r="R39" s="8">
        <f t="shared" si="16"/>
        <v>34929.000000000007</v>
      </c>
      <c r="S39" t="str">
        <f t="shared" si="17"/>
        <v>1</v>
      </c>
      <c r="T39">
        <f t="shared" si="18"/>
        <v>1</v>
      </c>
      <c r="U39" t="str">
        <f t="shared" si="19"/>
        <v>Seizure End</v>
      </c>
      <c r="V39">
        <f t="shared" si="20"/>
        <v>1093.9999999999927</v>
      </c>
      <c r="W39" s="11" t="str">
        <f t="shared" si="21"/>
        <v>PM</v>
      </c>
      <c r="X39" s="11" t="str">
        <f t="shared" si="22"/>
        <v xml:space="preserve">R2 </v>
      </c>
      <c r="Y39" t="str">
        <f t="shared" si="23"/>
        <v>Convulsive Seizure</v>
      </c>
      <c r="Z39">
        <f t="shared" si="0"/>
        <v>145</v>
      </c>
      <c r="AA39">
        <f t="shared" si="24"/>
        <v>73</v>
      </c>
      <c r="AB39">
        <f t="shared" si="25"/>
        <v>76</v>
      </c>
      <c r="AC39" t="str">
        <f t="shared" si="1"/>
        <v>1</v>
      </c>
      <c r="AD39" s="11" t="str">
        <f t="shared" si="26"/>
        <v>20</v>
      </c>
      <c r="AE39" t="str">
        <f t="shared" si="27"/>
        <v xml:space="preserve">1:08:47 </v>
      </c>
      <c r="AF39" t="str">
        <f t="shared" si="2"/>
        <v xml:space="preserve">1:11:08 </v>
      </c>
      <c r="AG39" s="11" t="str">
        <f t="shared" si="28"/>
        <v>AM</v>
      </c>
      <c r="AH39">
        <f t="shared" si="3"/>
        <v>141</v>
      </c>
      <c r="AI39">
        <f t="shared" si="29"/>
        <v>77</v>
      </c>
      <c r="AJ39">
        <f t="shared" si="4"/>
        <v>712</v>
      </c>
      <c r="AK39" t="str">
        <f t="shared" si="5"/>
        <v>Convulsive Seizure</v>
      </c>
      <c r="AL39" s="11" t="str">
        <f t="shared" si="30"/>
        <v xml:space="preserve">R2 </v>
      </c>
    </row>
    <row r="40" spans="1:38" ht="18.75" x14ac:dyDescent="0.3">
      <c r="A40" t="str">
        <f>IF(ISERROR(FIND("Ch",Results!A41,1)=TRUE),"",MID(Results!A41,FIND("Ch",Results!A41,1),3))</f>
        <v>Ch1</v>
      </c>
      <c r="B40" s="11" t="str">
        <f>IF(ISERROR(SEARCH("2013",Results!A41,1)=TRUE),"",MID(Results!A41,1,2))</f>
        <v>19</v>
      </c>
      <c r="C40" t="str">
        <f>IF(ISERROR(FIND("2013",Results!A41,1)=TRUE),"",MID(Results!A41,FIND("2013",Results!A41,1)+4,8))</f>
        <v xml:space="preserve">9:39:33 </v>
      </c>
      <c r="D40" s="11" t="str">
        <f>IF(ISERROR(FIND("PM",Results!A41,1))=FALSE,"PM",IF(ISERROR(FIND("AM",Results!A41,1))=FALSE,"AM",""))</f>
        <v>PM</v>
      </c>
      <c r="E40">
        <f>IF(ISERROR(FIND("end",Results!A41,1)) = FALSE,1,0)</f>
        <v>0</v>
      </c>
      <c r="F40" t="str">
        <f>IF(ISERROR(FIND("non",Results!A41,1))=FALSE,"Non-convulsive seizure",IF(ISERROR(FIND("mild",Results!A41,1))=FALSE,"Mild Seizure","Convulsive Seizure"))</f>
        <v>Non-convulsive seizure</v>
      </c>
      <c r="G40" s="11" t="str">
        <f>IF(ISERROR(FIND("RC",Results!A41,1))=FALSE,MID(Results!A41,FIND("RC",Results!A41,1),3),IF(ISERROR(FIND("R",Results!A41,1))=FALSE,MID(Results!A41,FIND("R",Results!A41,1),3),""))</f>
        <v/>
      </c>
      <c r="H40" t="str">
        <f t="shared" si="6"/>
        <v>1</v>
      </c>
      <c r="I40">
        <f t="shared" si="7"/>
        <v>1.004</v>
      </c>
      <c r="J40">
        <f t="shared" si="8"/>
        <v>1.004</v>
      </c>
      <c r="K40" t="str">
        <f t="shared" si="9"/>
        <v>NA</v>
      </c>
      <c r="L40" t="str">
        <f t="shared" si="10"/>
        <v>b</v>
      </c>
      <c r="M40" s="5" t="e">
        <f t="shared" si="11"/>
        <v>#VALUE!</v>
      </c>
      <c r="N40" s="5">
        <f t="shared" si="12"/>
        <v>35</v>
      </c>
      <c r="O40">
        <f t="shared" si="13"/>
        <v>44</v>
      </c>
      <c r="P40" s="11" t="str">
        <f t="shared" si="14"/>
        <v>19</v>
      </c>
      <c r="Q40" s="7" t="str">
        <f t="shared" si="15"/>
        <v>10:00:23</v>
      </c>
      <c r="R40" s="8">
        <f t="shared" si="16"/>
        <v>36023</v>
      </c>
      <c r="S40" t="str">
        <f t="shared" si="17"/>
        <v>1</v>
      </c>
      <c r="T40">
        <f t="shared" si="18"/>
        <v>0</v>
      </c>
      <c r="U40">
        <f t="shared" si="19"/>
        <v>19.999999999992724</v>
      </c>
      <c r="V40" t="str">
        <f t="shared" si="20"/>
        <v>Seizure Start</v>
      </c>
      <c r="W40" s="11" t="str">
        <f t="shared" si="21"/>
        <v>PM</v>
      </c>
      <c r="X40" s="11" t="str">
        <f t="shared" si="22"/>
        <v/>
      </c>
      <c r="Y40" t="str">
        <f t="shared" si="23"/>
        <v>Non-convulsive seizure</v>
      </c>
      <c r="Z40">
        <f t="shared" si="0"/>
        <v>40</v>
      </c>
      <c r="AA40">
        <f t="shared" si="24"/>
        <v>20</v>
      </c>
      <c r="AB40">
        <f t="shared" si="25"/>
        <v>78</v>
      </c>
      <c r="AC40" t="str">
        <f t="shared" si="1"/>
        <v>1</v>
      </c>
      <c r="AD40" s="11" t="str">
        <f t="shared" si="26"/>
        <v>20</v>
      </c>
      <c r="AE40" t="str">
        <f t="shared" si="27"/>
        <v xml:space="preserve">1:23:00 </v>
      </c>
      <c r="AF40" t="str">
        <f t="shared" si="2"/>
        <v xml:space="preserve">1:23:20 </v>
      </c>
      <c r="AG40" s="11" t="str">
        <f t="shared" si="28"/>
        <v>AM</v>
      </c>
      <c r="AH40">
        <f t="shared" si="3"/>
        <v>20</v>
      </c>
      <c r="AI40">
        <f t="shared" si="29"/>
        <v>79</v>
      </c>
      <c r="AJ40">
        <f t="shared" si="4"/>
        <v>730.00000000000728</v>
      </c>
      <c r="AK40" t="str">
        <f t="shared" si="5"/>
        <v>Non-convulsive seizure</v>
      </c>
      <c r="AL40" s="11" t="str">
        <f t="shared" si="30"/>
        <v/>
      </c>
    </row>
    <row r="41" spans="1:38" ht="18.75" x14ac:dyDescent="0.3">
      <c r="A41" t="str">
        <f>IF(ISERROR(FIND("Ch",Results!A42,1)=TRUE),"",MID(Results!A42,FIND("Ch",Results!A42,1),3))</f>
        <v>Ch1</v>
      </c>
      <c r="B41" s="11" t="str">
        <f>IF(ISERROR(SEARCH("2013",Results!A42,1)=TRUE),"",MID(Results!A42,1,2))</f>
        <v>19</v>
      </c>
      <c r="C41" t="str">
        <f>IF(ISERROR(FIND("2013",Results!A42,1)=TRUE),"",MID(Results!A42,FIND("2013",Results!A42,1)+4,8))</f>
        <v xml:space="preserve">9:39:48 </v>
      </c>
      <c r="D41" s="11" t="str">
        <f>IF(ISERROR(FIND("PM",Results!A42,1))=FALSE,"PM",IF(ISERROR(FIND("AM",Results!A42,1))=FALSE,"AM",""))</f>
        <v>PM</v>
      </c>
      <c r="E41">
        <f>IF(ISERROR(FIND("end",Results!A42,1)) = FALSE,1,0)</f>
        <v>1</v>
      </c>
      <c r="F41" t="str">
        <f>IF(ISERROR(FIND("non",Results!A42,1))=FALSE,"Non-convulsive seizure",IF(ISERROR(FIND("mild",Results!A42,1))=FALSE,"Mild Seizure","Convulsive Seizure"))</f>
        <v>Non-convulsive seizure</v>
      </c>
      <c r="G41" s="11" t="str">
        <f>IF(ISERROR(FIND("RC",Results!A42,1))=FALSE,MID(Results!A42,FIND("RC",Results!A42,1),3),IF(ISERROR(FIND("R",Results!A42,1))=FALSE,MID(Results!A42,FIND("R",Results!A42,1),3),""))</f>
        <v/>
      </c>
      <c r="H41" t="str">
        <f t="shared" si="6"/>
        <v>1</v>
      </c>
      <c r="I41">
        <f t="shared" si="7"/>
        <v>1.0041</v>
      </c>
      <c r="J41">
        <f t="shared" si="8"/>
        <v>1.0041</v>
      </c>
      <c r="K41" t="str">
        <f t="shared" si="9"/>
        <v>NA</v>
      </c>
      <c r="L41" t="str">
        <f t="shared" si="10"/>
        <v>b</v>
      </c>
      <c r="M41" s="5" t="e">
        <f t="shared" si="11"/>
        <v>#VALUE!</v>
      </c>
      <c r="N41" s="5">
        <f t="shared" si="12"/>
        <v>36</v>
      </c>
      <c r="O41">
        <f t="shared" si="13"/>
        <v>45</v>
      </c>
      <c r="P41" s="11" t="str">
        <f t="shared" si="14"/>
        <v>19</v>
      </c>
      <c r="Q41" s="7" t="str">
        <f t="shared" si="15"/>
        <v>10:00:43</v>
      </c>
      <c r="R41" s="8">
        <f t="shared" si="16"/>
        <v>36042.999999999993</v>
      </c>
      <c r="S41" t="str">
        <f t="shared" si="17"/>
        <v>1</v>
      </c>
      <c r="T41">
        <f t="shared" si="18"/>
        <v>1</v>
      </c>
      <c r="U41" t="str">
        <f t="shared" si="19"/>
        <v>Seizure End</v>
      </c>
      <c r="V41">
        <f t="shared" si="20"/>
        <v>34.000000000014552</v>
      </c>
      <c r="W41" s="11" t="str">
        <f t="shared" si="21"/>
        <v>PM</v>
      </c>
      <c r="X41" s="11" t="str">
        <f t="shared" si="22"/>
        <v/>
      </c>
      <c r="Y41" t="str">
        <f t="shared" si="23"/>
        <v>Non-convulsive seizure</v>
      </c>
      <c r="Z41">
        <f t="shared" si="0"/>
        <v>145</v>
      </c>
      <c r="AA41">
        <f t="shared" si="24"/>
        <v>73</v>
      </c>
      <c r="AB41">
        <f t="shared" si="25"/>
        <v>80</v>
      </c>
      <c r="AC41" t="str">
        <f t="shared" si="1"/>
        <v>1</v>
      </c>
      <c r="AD41" s="11" t="str">
        <f t="shared" si="26"/>
        <v>20</v>
      </c>
      <c r="AE41" t="str">
        <f t="shared" si="27"/>
        <v xml:space="preserve">1:35:30 </v>
      </c>
      <c r="AF41" t="str">
        <f t="shared" si="2"/>
        <v xml:space="preserve">1:38:36 </v>
      </c>
      <c r="AG41" s="11" t="str">
        <f t="shared" si="28"/>
        <v>AM</v>
      </c>
      <c r="AH41">
        <f t="shared" si="3"/>
        <v>185.99999999999272</v>
      </c>
      <c r="AI41">
        <f t="shared" si="29"/>
        <v>81</v>
      </c>
      <c r="AJ41">
        <f t="shared" si="4"/>
        <v>797</v>
      </c>
      <c r="AK41" t="str">
        <f t="shared" si="5"/>
        <v>Convulsive Seizure</v>
      </c>
      <c r="AL41" s="11" t="str">
        <f t="shared" si="30"/>
        <v xml:space="preserve">R2 </v>
      </c>
    </row>
    <row r="42" spans="1:38" ht="18.75" x14ac:dyDescent="0.3">
      <c r="A42" t="str">
        <f>IF(ISERROR(FIND("Ch",Results!A43,1)=TRUE),"",MID(Results!A43,FIND("Ch",Results!A43,1),3))</f>
        <v>Ch1</v>
      </c>
      <c r="B42" s="11" t="str">
        <f>IF(ISERROR(SEARCH("2013",Results!A43,1)=TRUE),"",MID(Results!A43,1,2))</f>
        <v>19</v>
      </c>
      <c r="C42" t="str">
        <f>IF(ISERROR(FIND("2013",Results!A43,1)=TRUE),"",MID(Results!A43,FIND("2013",Results!A43,1)+4,8))</f>
        <v xml:space="preserve">9:40:33 </v>
      </c>
      <c r="D42" s="11" t="str">
        <f>IF(ISERROR(FIND("PM",Results!A43,1))=FALSE,"PM",IF(ISERROR(FIND("AM",Results!A43,1))=FALSE,"AM",""))</f>
        <v>PM</v>
      </c>
      <c r="E42">
        <f>IF(ISERROR(FIND("end",Results!A43,1)) = FALSE,1,0)</f>
        <v>0</v>
      </c>
      <c r="F42" t="str">
        <f>IF(ISERROR(FIND("non",Results!A43,1))=FALSE,"Non-convulsive seizure",IF(ISERROR(FIND("mild",Results!A43,1))=FALSE,"Mild Seizure","Convulsive Seizure"))</f>
        <v>Convulsive Seizure</v>
      </c>
      <c r="G42" s="11" t="str">
        <f>IF(ISERROR(FIND("RC",Results!A43,1))=FALSE,MID(Results!A43,FIND("RC",Results!A43,1),3),IF(ISERROR(FIND("R",Results!A43,1))=FALSE,MID(Results!A43,FIND("R",Results!A43,1),3),""))</f>
        <v xml:space="preserve">R2 </v>
      </c>
      <c r="H42" t="str">
        <f t="shared" si="6"/>
        <v>1</v>
      </c>
      <c r="I42">
        <f t="shared" si="7"/>
        <v>1.0042</v>
      </c>
      <c r="J42">
        <f t="shared" si="8"/>
        <v>1.0042</v>
      </c>
      <c r="K42" t="str">
        <f t="shared" si="9"/>
        <v>NA</v>
      </c>
      <c r="L42" t="str">
        <f t="shared" si="10"/>
        <v>b</v>
      </c>
      <c r="M42" s="5" t="e">
        <f t="shared" si="11"/>
        <v>#VALUE!</v>
      </c>
      <c r="N42" s="5">
        <f t="shared" si="12"/>
        <v>37</v>
      </c>
      <c r="O42">
        <f t="shared" si="13"/>
        <v>47</v>
      </c>
      <c r="P42" s="11" t="str">
        <f t="shared" si="14"/>
        <v>19</v>
      </c>
      <c r="Q42" s="7" t="str">
        <f t="shared" si="15"/>
        <v>10:01:17</v>
      </c>
      <c r="R42" s="8">
        <f t="shared" si="16"/>
        <v>36077.000000000007</v>
      </c>
      <c r="S42" t="str">
        <f t="shared" si="17"/>
        <v>1</v>
      </c>
      <c r="T42">
        <f t="shared" si="18"/>
        <v>0</v>
      </c>
      <c r="U42">
        <f t="shared" si="19"/>
        <v>188.99999999999272</v>
      </c>
      <c r="V42" t="str">
        <f t="shared" si="20"/>
        <v>Seizure Start</v>
      </c>
      <c r="W42" s="11" t="str">
        <f t="shared" si="21"/>
        <v>PM</v>
      </c>
      <c r="X42" s="11" t="str">
        <f t="shared" si="22"/>
        <v xml:space="preserve">R2 </v>
      </c>
      <c r="Y42" t="str">
        <f t="shared" si="23"/>
        <v>Convulsive Seizure</v>
      </c>
      <c r="Z42">
        <f t="shared" si="0"/>
        <v>42</v>
      </c>
      <c r="AA42">
        <f t="shared" si="24"/>
        <v>21</v>
      </c>
      <c r="AB42">
        <f t="shared" si="25"/>
        <v>82</v>
      </c>
      <c r="AC42" t="str">
        <f t="shared" si="1"/>
        <v>1</v>
      </c>
      <c r="AD42" s="11" t="str">
        <f t="shared" si="26"/>
        <v>20</v>
      </c>
      <c r="AE42" t="str">
        <f t="shared" si="27"/>
        <v xml:space="preserve">1:51:53 </v>
      </c>
      <c r="AF42" t="str">
        <f t="shared" si="2"/>
        <v xml:space="preserve">1:52:17 </v>
      </c>
      <c r="AG42" s="11" t="str">
        <f t="shared" si="28"/>
        <v>AM</v>
      </c>
      <c r="AH42">
        <f t="shared" si="3"/>
        <v>24</v>
      </c>
      <c r="AI42">
        <f t="shared" si="29"/>
        <v>83</v>
      </c>
      <c r="AJ42">
        <f t="shared" si="4"/>
        <v>40</v>
      </c>
      <c r="AK42" t="str">
        <f t="shared" si="5"/>
        <v>Non-convulsive seizure</v>
      </c>
      <c r="AL42" s="11" t="str">
        <f t="shared" si="30"/>
        <v/>
      </c>
    </row>
    <row r="43" spans="1:38" ht="18.75" x14ac:dyDescent="0.3">
      <c r="A43" t="str">
        <f>IF(ISERROR(FIND("Ch",Results!A44,1)=TRUE),"",MID(Results!A44,FIND("Ch",Results!A44,1),3))</f>
        <v>Ch1</v>
      </c>
      <c r="B43" s="11" t="str">
        <f>IF(ISERROR(SEARCH("2013",Results!A44,1)=TRUE),"",MID(Results!A44,1,2))</f>
        <v>19</v>
      </c>
      <c r="C43" t="str">
        <f>IF(ISERROR(FIND("2013",Results!A44,1)=TRUE),"",MID(Results!A44,FIND("2013",Results!A44,1)+4,8))</f>
        <v xml:space="preserve">9:42:09 </v>
      </c>
      <c r="D43" s="11" t="str">
        <f>IF(ISERROR(FIND("PM",Results!A44,1))=FALSE,"PM",IF(ISERROR(FIND("AM",Results!A44,1))=FALSE,"AM",""))</f>
        <v>PM</v>
      </c>
      <c r="E43">
        <f>IF(ISERROR(FIND("end",Results!A44,1)) = FALSE,1,0)</f>
        <v>1</v>
      </c>
      <c r="F43" t="str">
        <f>IF(ISERROR(FIND("non",Results!A44,1))=FALSE,"Non-convulsive seizure",IF(ISERROR(FIND("mild",Results!A44,1))=FALSE,"Mild Seizure","Convulsive Seizure"))</f>
        <v>Convulsive Seizure</v>
      </c>
      <c r="G43" s="11" t="str">
        <f>IF(ISERROR(FIND("RC",Results!A44,1))=FALSE,MID(Results!A44,FIND("RC",Results!A44,1),3),IF(ISERROR(FIND("R",Results!A44,1))=FALSE,MID(Results!A44,FIND("R",Results!A44,1),3),""))</f>
        <v xml:space="preserve">R2 </v>
      </c>
      <c r="H43" t="str">
        <f t="shared" si="6"/>
        <v>1</v>
      </c>
      <c r="I43">
        <f t="shared" si="7"/>
        <v>1.0043</v>
      </c>
      <c r="J43">
        <f t="shared" si="8"/>
        <v>1.0043</v>
      </c>
      <c r="K43" t="str">
        <f t="shared" si="9"/>
        <v>NA</v>
      </c>
      <c r="L43" t="str">
        <f t="shared" si="10"/>
        <v>b</v>
      </c>
      <c r="M43" s="5" t="e">
        <f t="shared" si="11"/>
        <v>#VALUE!</v>
      </c>
      <c r="N43" s="5">
        <f t="shared" si="12"/>
        <v>38</v>
      </c>
      <c r="O43">
        <f t="shared" si="13"/>
        <v>49</v>
      </c>
      <c r="P43" s="11" t="str">
        <f t="shared" si="14"/>
        <v>19</v>
      </c>
      <c r="Q43" s="7" t="str">
        <f t="shared" si="15"/>
        <v>10:04:26</v>
      </c>
      <c r="R43" s="8">
        <f t="shared" si="16"/>
        <v>36266</v>
      </c>
      <c r="S43" t="str">
        <f t="shared" si="17"/>
        <v>1</v>
      </c>
      <c r="T43">
        <f t="shared" si="18"/>
        <v>1</v>
      </c>
      <c r="U43" t="str">
        <f t="shared" si="19"/>
        <v>Seizure End</v>
      </c>
      <c r="V43">
        <f t="shared" si="20"/>
        <v>58</v>
      </c>
      <c r="W43" s="11" t="str">
        <f t="shared" si="21"/>
        <v>PM</v>
      </c>
      <c r="X43" s="11" t="str">
        <f t="shared" si="22"/>
        <v xml:space="preserve">R2 </v>
      </c>
      <c r="Y43" t="str">
        <f t="shared" si="23"/>
        <v>Convulsive Seizure</v>
      </c>
      <c r="Z43">
        <f t="shared" si="0"/>
        <v>145</v>
      </c>
      <c r="AA43">
        <f t="shared" si="24"/>
        <v>73</v>
      </c>
      <c r="AB43">
        <f t="shared" si="25"/>
        <v>84</v>
      </c>
      <c r="AC43" t="str">
        <f t="shared" si="1"/>
        <v>1</v>
      </c>
      <c r="AD43" s="11" t="str">
        <f t="shared" si="26"/>
        <v>20</v>
      </c>
      <c r="AE43" t="str">
        <f t="shared" si="27"/>
        <v xml:space="preserve">1:52:57 </v>
      </c>
      <c r="AF43" t="str">
        <f t="shared" si="2"/>
        <v xml:space="preserve">1:54:24 </v>
      </c>
      <c r="AG43" s="11" t="str">
        <f t="shared" si="28"/>
        <v>AM</v>
      </c>
      <c r="AH43">
        <f t="shared" si="3"/>
        <v>87</v>
      </c>
      <c r="AI43">
        <f t="shared" si="29"/>
        <v>85</v>
      </c>
      <c r="AJ43">
        <f t="shared" si="4"/>
        <v>66.999999999992724</v>
      </c>
      <c r="AK43" t="str">
        <f t="shared" si="5"/>
        <v>Convulsive Seizure</v>
      </c>
      <c r="AL43" s="11" t="str">
        <f t="shared" si="30"/>
        <v xml:space="preserve">R2 </v>
      </c>
    </row>
    <row r="44" spans="1:38" ht="18.75" x14ac:dyDescent="0.3">
      <c r="A44" t="str">
        <f>IF(ISERROR(FIND("Ch",Results!A45,1)=TRUE),"",MID(Results!A45,FIND("Ch",Results!A45,1),3))</f>
        <v>Ch1</v>
      </c>
      <c r="B44" s="11" t="str">
        <f>IF(ISERROR(SEARCH("2013",Results!A45,1)=TRUE),"",MID(Results!A45,1,2))</f>
        <v>19</v>
      </c>
      <c r="C44" t="str">
        <f>IF(ISERROR(FIND("2013",Results!A45,1)=TRUE),"",MID(Results!A45,FIND("2013",Results!A45,1)+4,8))</f>
        <v>10:00:23</v>
      </c>
      <c r="D44" s="11" t="str">
        <f>IF(ISERROR(FIND("PM",Results!A45,1))=FALSE,"PM",IF(ISERROR(FIND("AM",Results!A45,1))=FALSE,"AM",""))</f>
        <v>PM</v>
      </c>
      <c r="E44">
        <f>IF(ISERROR(FIND("end",Results!A45,1)) = FALSE,1,0)</f>
        <v>0</v>
      </c>
      <c r="F44" t="str">
        <f>IF(ISERROR(FIND("non",Results!A45,1))=FALSE,"Non-convulsive seizure",IF(ISERROR(FIND("mild",Results!A45,1))=FALSE,"Mild Seizure","Convulsive Seizure"))</f>
        <v>Non-convulsive seizure</v>
      </c>
      <c r="G44" s="11" t="str">
        <f>IF(ISERROR(FIND("RC",Results!A45,1))=FALSE,MID(Results!A45,FIND("RC",Results!A45,1),3),IF(ISERROR(FIND("R",Results!A45,1))=FALSE,MID(Results!A45,FIND("R",Results!A45,1),3),""))</f>
        <v/>
      </c>
      <c r="H44" t="str">
        <f t="shared" si="6"/>
        <v>1</v>
      </c>
      <c r="I44">
        <f t="shared" si="7"/>
        <v>1.0044</v>
      </c>
      <c r="J44">
        <f t="shared" si="8"/>
        <v>1.0044</v>
      </c>
      <c r="K44" t="str">
        <f t="shared" si="9"/>
        <v>NA</v>
      </c>
      <c r="L44" t="str">
        <f t="shared" si="10"/>
        <v>b</v>
      </c>
      <c r="M44" s="5" t="e">
        <f t="shared" si="11"/>
        <v>#VALUE!</v>
      </c>
      <c r="N44" s="5">
        <f t="shared" si="12"/>
        <v>39</v>
      </c>
      <c r="O44">
        <f t="shared" si="13"/>
        <v>50</v>
      </c>
      <c r="P44" s="11" t="str">
        <f t="shared" si="14"/>
        <v>19</v>
      </c>
      <c r="Q44" s="7" t="str">
        <f t="shared" si="15"/>
        <v>10:05:24</v>
      </c>
      <c r="R44" s="8">
        <f t="shared" si="16"/>
        <v>36324</v>
      </c>
      <c r="S44" t="str">
        <f t="shared" si="17"/>
        <v>1</v>
      </c>
      <c r="T44">
        <f t="shared" si="18"/>
        <v>0</v>
      </c>
      <c r="U44">
        <f t="shared" si="19"/>
        <v>66</v>
      </c>
      <c r="V44" t="str">
        <f t="shared" si="20"/>
        <v>Seizure Start</v>
      </c>
      <c r="W44" s="11" t="str">
        <f t="shared" si="21"/>
        <v>PM</v>
      </c>
      <c r="X44" s="11" t="str">
        <f t="shared" si="22"/>
        <v xml:space="preserve">R2 </v>
      </c>
      <c r="Y44" t="str">
        <f t="shared" si="23"/>
        <v>Convulsive Seizure</v>
      </c>
      <c r="Z44">
        <f t="shared" si="0"/>
        <v>44</v>
      </c>
      <c r="AA44">
        <f t="shared" si="24"/>
        <v>22</v>
      </c>
      <c r="AB44">
        <f t="shared" si="25"/>
        <v>86</v>
      </c>
      <c r="AC44" t="str">
        <f t="shared" si="1"/>
        <v>1</v>
      </c>
      <c r="AD44" s="11" t="str">
        <f t="shared" si="26"/>
        <v>20</v>
      </c>
      <c r="AE44" t="str">
        <f t="shared" si="27"/>
        <v xml:space="preserve">1:55:31 </v>
      </c>
      <c r="AF44" t="str">
        <f t="shared" si="2"/>
        <v xml:space="preserve">1:56:13 </v>
      </c>
      <c r="AG44" s="11" t="str">
        <f t="shared" si="28"/>
        <v>AM</v>
      </c>
      <c r="AH44">
        <f t="shared" si="3"/>
        <v>42.000000000014552</v>
      </c>
      <c r="AI44">
        <f t="shared" si="29"/>
        <v>87</v>
      </c>
      <c r="AJ44">
        <f t="shared" si="4"/>
        <v>1051.9999999999927</v>
      </c>
      <c r="AK44" t="str">
        <f t="shared" si="5"/>
        <v>Non-convulsive seizure</v>
      </c>
      <c r="AL44" s="11" t="str">
        <f t="shared" si="30"/>
        <v/>
      </c>
    </row>
    <row r="45" spans="1:38" ht="18.75" x14ac:dyDescent="0.3">
      <c r="A45" t="str">
        <f>IF(ISERROR(FIND("Ch",Results!A46,1)=TRUE),"",MID(Results!A46,FIND("Ch",Results!A46,1),3))</f>
        <v>Ch1</v>
      </c>
      <c r="B45" s="11" t="str">
        <f>IF(ISERROR(SEARCH("2013",Results!A46,1)=TRUE),"",MID(Results!A46,1,2))</f>
        <v>19</v>
      </c>
      <c r="C45" t="str">
        <f>IF(ISERROR(FIND("2013",Results!A46,1)=TRUE),"",MID(Results!A46,FIND("2013",Results!A46,1)+4,8))</f>
        <v>10:00:43</v>
      </c>
      <c r="D45" s="11" t="str">
        <f>IF(ISERROR(FIND("PM",Results!A46,1))=FALSE,"PM",IF(ISERROR(FIND("AM",Results!A46,1))=FALSE,"AM",""))</f>
        <v>PM</v>
      </c>
      <c r="E45">
        <f>IF(ISERROR(FIND("end",Results!A46,1)) = FALSE,1,0)</f>
        <v>1</v>
      </c>
      <c r="F45" t="str">
        <f>IF(ISERROR(FIND("non",Results!A46,1))=FALSE,"Non-convulsive seizure",IF(ISERROR(FIND("mild",Results!A46,1))=FALSE,"Mild Seizure","Convulsive Seizure"))</f>
        <v>Non-convulsive seizure</v>
      </c>
      <c r="G45" s="11" t="str">
        <f>IF(ISERROR(FIND("RC",Results!A46,1))=FALSE,MID(Results!A46,FIND("RC",Results!A46,1),3),IF(ISERROR(FIND("R",Results!A46,1))=FALSE,MID(Results!A46,FIND("R",Results!A46,1),3),""))</f>
        <v/>
      </c>
      <c r="H45" t="str">
        <f t="shared" si="6"/>
        <v>1</v>
      </c>
      <c r="I45">
        <f t="shared" si="7"/>
        <v>1.0044999999999999</v>
      </c>
      <c r="J45">
        <f t="shared" si="8"/>
        <v>1.0044999999999999</v>
      </c>
      <c r="K45" t="str">
        <f t="shared" si="9"/>
        <v>NA</v>
      </c>
      <c r="L45" t="str">
        <f t="shared" si="10"/>
        <v>b</v>
      </c>
      <c r="M45" s="5" t="e">
        <f t="shared" si="11"/>
        <v>#VALUE!</v>
      </c>
      <c r="N45" s="5">
        <f t="shared" si="12"/>
        <v>40</v>
      </c>
      <c r="O45">
        <f t="shared" si="13"/>
        <v>51</v>
      </c>
      <c r="P45" s="11" t="str">
        <f t="shared" si="14"/>
        <v>19</v>
      </c>
      <c r="Q45" s="7" t="str">
        <f t="shared" si="15"/>
        <v>10:06:30</v>
      </c>
      <c r="R45" s="8">
        <f t="shared" si="16"/>
        <v>36390</v>
      </c>
      <c r="S45" t="str">
        <f t="shared" si="17"/>
        <v>1</v>
      </c>
      <c r="T45">
        <f t="shared" si="18"/>
        <v>1</v>
      </c>
      <c r="U45" t="str">
        <f t="shared" si="19"/>
        <v>Seizure End</v>
      </c>
      <c r="V45">
        <f t="shared" si="20"/>
        <v>1290</v>
      </c>
      <c r="W45" s="11" t="str">
        <f t="shared" si="21"/>
        <v>PM</v>
      </c>
      <c r="X45" s="11" t="str">
        <f t="shared" si="22"/>
        <v xml:space="preserve">R2 </v>
      </c>
      <c r="Y45" t="str">
        <f t="shared" si="23"/>
        <v>Convulsive Seizure</v>
      </c>
      <c r="Z45">
        <f t="shared" si="0"/>
        <v>145</v>
      </c>
      <c r="AA45">
        <f t="shared" si="24"/>
        <v>73</v>
      </c>
      <c r="AB45">
        <f t="shared" si="25"/>
        <v>88</v>
      </c>
      <c r="AC45" t="str">
        <f t="shared" si="1"/>
        <v>1</v>
      </c>
      <c r="AD45" s="11" t="str">
        <f t="shared" si="26"/>
        <v>20</v>
      </c>
      <c r="AE45" t="str">
        <f t="shared" si="27"/>
        <v xml:space="preserve">2:13:45 </v>
      </c>
      <c r="AF45" t="str">
        <f t="shared" si="2"/>
        <v xml:space="preserve">2:14:14 </v>
      </c>
      <c r="AG45" s="11" t="str">
        <f t="shared" si="28"/>
        <v>AM</v>
      </c>
      <c r="AH45">
        <f t="shared" si="3"/>
        <v>29</v>
      </c>
      <c r="AI45">
        <f t="shared" si="29"/>
        <v>89</v>
      </c>
      <c r="AJ45">
        <f t="shared" si="4"/>
        <v>51</v>
      </c>
      <c r="AK45" t="str">
        <f t="shared" si="5"/>
        <v>Non-convulsive seizure</v>
      </c>
      <c r="AL45" s="11" t="str">
        <f t="shared" si="30"/>
        <v/>
      </c>
    </row>
    <row r="46" spans="1:38" ht="18.75" x14ac:dyDescent="0.3">
      <c r="A46" t="str">
        <f>IF(ISERROR(FIND("Ch",Results!A47,1)=TRUE),"",MID(Results!A47,FIND("Ch",Results!A47,1),3))</f>
        <v>Ch2</v>
      </c>
      <c r="B46" s="11" t="str">
        <f>IF(ISERROR(SEARCH("2013",Results!A47,1)=TRUE),"",MID(Results!A47,1,2))</f>
        <v>19</v>
      </c>
      <c r="C46" t="str">
        <f>IF(ISERROR(FIND("2013",Results!A47,1)=TRUE),"",MID(Results!A47,FIND("2013",Results!A47,1)+4,8))</f>
        <v>10:01:12</v>
      </c>
      <c r="D46" s="11" t="str">
        <f>IF(ISERROR(FIND("PM",Results!A47,1))=FALSE,"PM",IF(ISERROR(FIND("AM",Results!A47,1))=FALSE,"AM",""))</f>
        <v>PM</v>
      </c>
      <c r="E46">
        <f>IF(ISERROR(FIND("end",Results!A47,1)) = FALSE,1,0)</f>
        <v>0</v>
      </c>
      <c r="F46" t="str">
        <f>IF(ISERROR(FIND("non",Results!A47,1))=FALSE,"Non-convulsive seizure",IF(ISERROR(FIND("mild",Results!A47,1))=FALSE,"Mild Seizure","Convulsive Seizure"))</f>
        <v>Convulsive Seizure</v>
      </c>
      <c r="G46" s="11" t="str">
        <f>IF(ISERROR(FIND("RC",Results!A47,1))=FALSE,MID(Results!A47,FIND("RC",Results!A47,1),3),IF(ISERROR(FIND("R",Results!A47,1))=FALSE,MID(Results!A47,FIND("R",Results!A47,1),3),""))</f>
        <v xml:space="preserve">R2 </v>
      </c>
      <c r="H46" t="str">
        <f t="shared" si="6"/>
        <v>2</v>
      </c>
      <c r="I46">
        <f t="shared" si="7"/>
        <v>2.0045999999999999</v>
      </c>
      <c r="J46">
        <f t="shared" si="8"/>
        <v>2.0045999999999999</v>
      </c>
      <c r="K46" t="str">
        <f t="shared" si="9"/>
        <v>NA</v>
      </c>
      <c r="L46" t="str">
        <f t="shared" si="10"/>
        <v>b</v>
      </c>
      <c r="M46" s="5" t="e">
        <f t="shared" si="11"/>
        <v>#VALUE!</v>
      </c>
      <c r="N46" s="5">
        <f t="shared" si="12"/>
        <v>137</v>
      </c>
      <c r="O46">
        <f t="shared" si="13"/>
        <v>52</v>
      </c>
      <c r="P46" s="11" t="str">
        <f t="shared" si="14"/>
        <v>19</v>
      </c>
      <c r="Q46" s="7" t="str">
        <f t="shared" si="15"/>
        <v>10:28:00</v>
      </c>
      <c r="R46" s="8">
        <f t="shared" si="16"/>
        <v>37680</v>
      </c>
      <c r="S46" t="str">
        <f t="shared" si="17"/>
        <v>1</v>
      </c>
      <c r="T46">
        <f t="shared" si="18"/>
        <v>0</v>
      </c>
      <c r="U46">
        <f t="shared" si="19"/>
        <v>134</v>
      </c>
      <c r="V46" t="str">
        <f t="shared" si="20"/>
        <v>Seizure Start</v>
      </c>
      <c r="W46" s="11" t="str">
        <f t="shared" si="21"/>
        <v>PM</v>
      </c>
      <c r="X46" s="11" t="str">
        <f t="shared" si="22"/>
        <v xml:space="preserve">R2 </v>
      </c>
      <c r="Y46" t="str">
        <f t="shared" si="23"/>
        <v>Convulsive Seizure</v>
      </c>
      <c r="Z46">
        <f t="shared" si="0"/>
        <v>46</v>
      </c>
      <c r="AA46">
        <f t="shared" si="24"/>
        <v>23</v>
      </c>
      <c r="AB46">
        <f t="shared" si="25"/>
        <v>90</v>
      </c>
      <c r="AC46" t="str">
        <f t="shared" si="1"/>
        <v>1</v>
      </c>
      <c r="AD46" s="11" t="str">
        <f t="shared" si="26"/>
        <v>20</v>
      </c>
      <c r="AE46" t="str">
        <f t="shared" si="27"/>
        <v xml:space="preserve">2:15:05 </v>
      </c>
      <c r="AF46" t="str">
        <f t="shared" si="2"/>
        <v xml:space="preserve">2:15:59 </v>
      </c>
      <c r="AG46" s="11" t="str">
        <f t="shared" si="28"/>
        <v>AM</v>
      </c>
      <c r="AH46">
        <f t="shared" si="3"/>
        <v>54.000000000007276</v>
      </c>
      <c r="AI46">
        <f t="shared" si="29"/>
        <v>91</v>
      </c>
      <c r="AJ46">
        <f t="shared" si="4"/>
        <v>1224</v>
      </c>
      <c r="AK46" t="str">
        <f t="shared" si="5"/>
        <v>Non-convulsive seizure</v>
      </c>
      <c r="AL46" s="11" t="str">
        <f t="shared" si="30"/>
        <v/>
      </c>
    </row>
    <row r="47" spans="1:38" ht="18.75" x14ac:dyDescent="0.3">
      <c r="A47" t="str">
        <f>IF(ISERROR(FIND("Ch",Results!A48,1)=TRUE),"",MID(Results!A48,FIND("Ch",Results!A48,1),3))</f>
        <v>Ch1</v>
      </c>
      <c r="B47" s="11" t="str">
        <f>IF(ISERROR(SEARCH("2013",Results!A48,1)=TRUE),"",MID(Results!A48,1,2))</f>
        <v>19</v>
      </c>
      <c r="C47" t="str">
        <f>IF(ISERROR(FIND("2013",Results!A48,1)=TRUE),"",MID(Results!A48,FIND("2013",Results!A48,1)+4,8))</f>
        <v>10:01:17</v>
      </c>
      <c r="D47" s="11" t="str">
        <f>IF(ISERROR(FIND("PM",Results!A48,1))=FALSE,"PM",IF(ISERROR(FIND("AM",Results!A48,1))=FALSE,"AM",""))</f>
        <v>PM</v>
      </c>
      <c r="E47">
        <f>IF(ISERROR(FIND("end",Results!A48,1)) = FALSE,1,0)</f>
        <v>0</v>
      </c>
      <c r="F47" t="str">
        <f>IF(ISERROR(FIND("non",Results!A48,1))=FALSE,"Non-convulsive seizure",IF(ISERROR(FIND("mild",Results!A48,1))=FALSE,"Mild Seizure","Convulsive Seizure"))</f>
        <v>Convulsive Seizure</v>
      </c>
      <c r="G47" s="11" t="str">
        <f>IF(ISERROR(FIND("RC",Results!A48,1))=FALSE,MID(Results!A48,FIND("RC",Results!A48,1),3),IF(ISERROR(FIND("R",Results!A48,1))=FALSE,MID(Results!A48,FIND("R",Results!A48,1),3),""))</f>
        <v xml:space="preserve">R2 </v>
      </c>
      <c r="H47" t="str">
        <f t="shared" si="6"/>
        <v>1</v>
      </c>
      <c r="I47">
        <f t="shared" si="7"/>
        <v>1.0046999999999999</v>
      </c>
      <c r="J47">
        <f t="shared" si="8"/>
        <v>1.0046999999999999</v>
      </c>
      <c r="K47" t="str">
        <f t="shared" si="9"/>
        <v>NA</v>
      </c>
      <c r="L47" t="str">
        <f t="shared" si="10"/>
        <v>b</v>
      </c>
      <c r="M47" s="5" t="e">
        <f t="shared" si="11"/>
        <v>#VALUE!</v>
      </c>
      <c r="N47" s="5">
        <f t="shared" si="12"/>
        <v>41</v>
      </c>
      <c r="O47">
        <f t="shared" si="13"/>
        <v>53</v>
      </c>
      <c r="P47" s="11" t="str">
        <f t="shared" si="14"/>
        <v>19</v>
      </c>
      <c r="Q47" s="7" t="str">
        <f t="shared" si="15"/>
        <v>10:30:14</v>
      </c>
      <c r="R47" s="8">
        <f t="shared" si="16"/>
        <v>37814</v>
      </c>
      <c r="S47" t="str">
        <f t="shared" si="17"/>
        <v>1</v>
      </c>
      <c r="T47">
        <f t="shared" si="18"/>
        <v>1</v>
      </c>
      <c r="U47" t="str">
        <f t="shared" si="19"/>
        <v>Seizure End</v>
      </c>
      <c r="V47">
        <f t="shared" si="20"/>
        <v>478.99999999999272</v>
      </c>
      <c r="W47" s="11" t="str">
        <f t="shared" si="21"/>
        <v>PM</v>
      </c>
      <c r="X47" s="11" t="str">
        <f t="shared" si="22"/>
        <v xml:space="preserve">R2 </v>
      </c>
      <c r="Y47" t="str">
        <f t="shared" si="23"/>
        <v>Convulsive Seizure</v>
      </c>
      <c r="Z47">
        <f t="shared" si="0"/>
        <v>145</v>
      </c>
      <c r="AA47">
        <f t="shared" si="24"/>
        <v>73</v>
      </c>
      <c r="AB47">
        <f t="shared" si="25"/>
        <v>92</v>
      </c>
      <c r="AC47" t="str">
        <f t="shared" si="1"/>
        <v>1</v>
      </c>
      <c r="AD47" s="11" t="str">
        <f t="shared" si="26"/>
        <v>20</v>
      </c>
      <c r="AE47" t="str">
        <f t="shared" si="27"/>
        <v xml:space="preserve">2:36:23 </v>
      </c>
      <c r="AF47" t="str">
        <f t="shared" si="2"/>
        <v xml:space="preserve">2:37:07 </v>
      </c>
      <c r="AG47" s="11" t="str">
        <f t="shared" si="28"/>
        <v>AM</v>
      </c>
      <c r="AH47">
        <f t="shared" si="3"/>
        <v>43.999999999992724</v>
      </c>
      <c r="AI47">
        <f t="shared" si="29"/>
        <v>93</v>
      </c>
      <c r="AJ47">
        <f t="shared" si="4"/>
        <v>50</v>
      </c>
      <c r="AK47" t="str">
        <f t="shared" si="5"/>
        <v>Non-convulsive seizure</v>
      </c>
      <c r="AL47" s="11" t="str">
        <f t="shared" si="30"/>
        <v/>
      </c>
    </row>
    <row r="48" spans="1:38" ht="18.75" x14ac:dyDescent="0.3">
      <c r="A48" t="str">
        <f>IF(ISERROR(FIND("Ch",Results!A49,1)=TRUE),"",MID(Results!A49,FIND("Ch",Results!A49,1),3))</f>
        <v>Ch2</v>
      </c>
      <c r="B48" s="11" t="str">
        <f>IF(ISERROR(SEARCH("2013",Results!A49,1)=TRUE),"",MID(Results!A49,1,2))</f>
        <v>19</v>
      </c>
      <c r="C48" t="str">
        <f>IF(ISERROR(FIND("2013",Results!A49,1)=TRUE),"",MID(Results!A49,FIND("2013",Results!A49,1)+4,8))</f>
        <v>10:01:53</v>
      </c>
      <c r="D48" s="11" t="str">
        <f>IF(ISERROR(FIND("PM",Results!A49,1))=FALSE,"PM",IF(ISERROR(FIND("AM",Results!A49,1))=FALSE,"AM",""))</f>
        <v>PM</v>
      </c>
      <c r="E48">
        <f>IF(ISERROR(FIND("end",Results!A49,1)) = FALSE,1,0)</f>
        <v>1</v>
      </c>
      <c r="F48" t="str">
        <f>IF(ISERROR(FIND("non",Results!A49,1))=FALSE,"Non-convulsive seizure",IF(ISERROR(FIND("mild",Results!A49,1))=FALSE,"Mild Seizure","Convulsive Seizure"))</f>
        <v>Convulsive Seizure</v>
      </c>
      <c r="G48" s="11" t="str">
        <f>IF(ISERROR(FIND("RC",Results!A49,1))=FALSE,MID(Results!A49,FIND("RC",Results!A49,1),3),IF(ISERROR(FIND("R",Results!A49,1))=FALSE,MID(Results!A49,FIND("R",Results!A49,1),3),""))</f>
        <v xml:space="preserve">R2 </v>
      </c>
      <c r="H48" t="str">
        <f t="shared" si="6"/>
        <v>2</v>
      </c>
      <c r="I48">
        <f t="shared" si="7"/>
        <v>2.0047999999999999</v>
      </c>
      <c r="J48">
        <f t="shared" si="8"/>
        <v>2.0047999999999999</v>
      </c>
      <c r="K48" t="str">
        <f t="shared" si="9"/>
        <v>NA</v>
      </c>
      <c r="L48" t="str">
        <f t="shared" si="10"/>
        <v>b</v>
      </c>
      <c r="M48" s="5" t="e">
        <f t="shared" si="11"/>
        <v>#VALUE!</v>
      </c>
      <c r="N48" s="5">
        <f t="shared" si="12"/>
        <v>138</v>
      </c>
      <c r="O48">
        <f t="shared" si="13"/>
        <v>54</v>
      </c>
      <c r="P48" s="11" t="str">
        <f t="shared" si="14"/>
        <v>19</v>
      </c>
      <c r="Q48" s="7" t="str">
        <f t="shared" si="15"/>
        <v>10:38:13</v>
      </c>
      <c r="R48" s="8">
        <f t="shared" si="16"/>
        <v>38292.999999999993</v>
      </c>
      <c r="S48" t="str">
        <f t="shared" si="17"/>
        <v>1</v>
      </c>
      <c r="T48">
        <f t="shared" si="18"/>
        <v>0</v>
      </c>
      <c r="U48">
        <f t="shared" si="19"/>
        <v>23</v>
      </c>
      <c r="V48" t="str">
        <f t="shared" si="20"/>
        <v>Seizure Start</v>
      </c>
      <c r="W48" s="11" t="str">
        <f t="shared" si="21"/>
        <v>PM</v>
      </c>
      <c r="X48" s="11" t="str">
        <f t="shared" si="22"/>
        <v/>
      </c>
      <c r="Y48" t="str">
        <f t="shared" si="23"/>
        <v>Non-convulsive seizure</v>
      </c>
      <c r="Z48">
        <f t="shared" si="0"/>
        <v>48</v>
      </c>
      <c r="AA48">
        <f t="shared" si="24"/>
        <v>24</v>
      </c>
      <c r="AB48">
        <f t="shared" si="25"/>
        <v>94</v>
      </c>
      <c r="AC48" t="str">
        <f t="shared" si="1"/>
        <v>1</v>
      </c>
      <c r="AD48" s="11" t="str">
        <f t="shared" si="26"/>
        <v>20</v>
      </c>
      <c r="AE48" t="str">
        <f t="shared" si="27"/>
        <v xml:space="preserve">2:37:57 </v>
      </c>
      <c r="AF48" t="str">
        <f t="shared" si="2"/>
        <v xml:space="preserve">2:38:26 </v>
      </c>
      <c r="AG48" s="11" t="str">
        <f t="shared" si="28"/>
        <v>AM</v>
      </c>
      <c r="AH48">
        <f t="shared" si="3"/>
        <v>29</v>
      </c>
      <c r="AI48">
        <f t="shared" si="29"/>
        <v>95</v>
      </c>
      <c r="AJ48">
        <f t="shared" si="4"/>
        <v>672</v>
      </c>
      <c r="AK48" t="str">
        <f t="shared" si="5"/>
        <v>Non-convulsive seizure</v>
      </c>
      <c r="AL48" s="11" t="str">
        <f t="shared" si="30"/>
        <v/>
      </c>
    </row>
    <row r="49" spans="1:38" ht="18.75" x14ac:dyDescent="0.3">
      <c r="A49" t="str">
        <f>IF(ISERROR(FIND("Ch",Results!A50,1)=TRUE),"",MID(Results!A50,FIND("Ch",Results!A50,1),3))</f>
        <v>Ch1</v>
      </c>
      <c r="B49" s="11" t="str">
        <f>IF(ISERROR(SEARCH("2013",Results!A50,1)=TRUE),"",MID(Results!A50,1,2))</f>
        <v>19</v>
      </c>
      <c r="C49" t="str">
        <f>IF(ISERROR(FIND("2013",Results!A50,1)=TRUE),"",MID(Results!A50,FIND("2013",Results!A50,1)+4,8))</f>
        <v>10:04:26</v>
      </c>
      <c r="D49" s="11" t="str">
        <f>IF(ISERROR(FIND("PM",Results!A50,1))=FALSE,"PM",IF(ISERROR(FIND("AM",Results!A50,1))=FALSE,"AM",""))</f>
        <v>PM</v>
      </c>
      <c r="E49">
        <f>IF(ISERROR(FIND("end",Results!A50,1)) = FALSE,1,0)</f>
        <v>1</v>
      </c>
      <c r="F49" t="str">
        <f>IF(ISERROR(FIND("non",Results!A50,1))=FALSE,"Non-convulsive seizure",IF(ISERROR(FIND("mild",Results!A50,1))=FALSE,"Mild Seizure","Convulsive Seizure"))</f>
        <v>Convulsive Seizure</v>
      </c>
      <c r="G49" s="11" t="str">
        <f>IF(ISERROR(FIND("RC",Results!A50,1))=FALSE,MID(Results!A50,FIND("RC",Results!A50,1),3),IF(ISERROR(FIND("R",Results!A50,1))=FALSE,MID(Results!A50,FIND("R",Results!A50,1),3),""))</f>
        <v xml:space="preserve">R2 </v>
      </c>
      <c r="H49" t="str">
        <f t="shared" si="6"/>
        <v>1</v>
      </c>
      <c r="I49">
        <f t="shared" si="7"/>
        <v>1.0048999999999999</v>
      </c>
      <c r="J49">
        <f t="shared" si="8"/>
        <v>1.0048999999999999</v>
      </c>
      <c r="K49" t="str">
        <f t="shared" si="9"/>
        <v>NA</v>
      </c>
      <c r="L49" t="str">
        <f t="shared" si="10"/>
        <v>b</v>
      </c>
      <c r="M49" s="5" t="e">
        <f t="shared" si="11"/>
        <v>#VALUE!</v>
      </c>
      <c r="N49" s="5">
        <f t="shared" si="12"/>
        <v>42</v>
      </c>
      <c r="O49">
        <f t="shared" si="13"/>
        <v>55</v>
      </c>
      <c r="P49" s="11" t="str">
        <f t="shared" si="14"/>
        <v>19</v>
      </c>
      <c r="Q49" s="7" t="str">
        <f t="shared" si="15"/>
        <v>10:38:36</v>
      </c>
      <c r="R49" s="8">
        <f t="shared" si="16"/>
        <v>38315.999999999993</v>
      </c>
      <c r="S49" t="str">
        <f t="shared" si="17"/>
        <v>1</v>
      </c>
      <c r="T49">
        <f t="shared" si="18"/>
        <v>1</v>
      </c>
      <c r="U49" t="str">
        <f t="shared" si="19"/>
        <v>Seizure End</v>
      </c>
      <c r="V49">
        <f t="shared" si="20"/>
        <v>1222.0000000000073</v>
      </c>
      <c r="W49" s="11" t="str">
        <f t="shared" si="21"/>
        <v>PM</v>
      </c>
      <c r="X49" s="11" t="str">
        <f t="shared" si="22"/>
        <v/>
      </c>
      <c r="Y49" t="str">
        <f t="shared" si="23"/>
        <v>Non-convulsive seizure</v>
      </c>
      <c r="Z49">
        <f t="shared" si="0"/>
        <v>145</v>
      </c>
      <c r="AA49">
        <f t="shared" si="24"/>
        <v>73</v>
      </c>
      <c r="AB49">
        <f t="shared" si="25"/>
        <v>96</v>
      </c>
      <c r="AC49" t="str">
        <f t="shared" si="1"/>
        <v>1</v>
      </c>
      <c r="AD49" s="11" t="str">
        <f t="shared" si="26"/>
        <v>20</v>
      </c>
      <c r="AE49" t="str">
        <f t="shared" si="27"/>
        <v xml:space="preserve">2:49:38 </v>
      </c>
      <c r="AF49" t="str">
        <f t="shared" si="2"/>
        <v xml:space="preserve">2:50:00 </v>
      </c>
      <c r="AG49" s="11" t="str">
        <f t="shared" si="28"/>
        <v>AM</v>
      </c>
      <c r="AH49">
        <f t="shared" si="3"/>
        <v>22</v>
      </c>
      <c r="AI49">
        <f t="shared" si="29"/>
        <v>97</v>
      </c>
      <c r="AJ49">
        <f t="shared" si="4"/>
        <v>75.000000000007276</v>
      </c>
      <c r="AK49" t="str">
        <f t="shared" si="5"/>
        <v>Non-convulsive seizure</v>
      </c>
      <c r="AL49" s="11" t="str">
        <f t="shared" si="30"/>
        <v/>
      </c>
    </row>
    <row r="50" spans="1:38" ht="18.75" x14ac:dyDescent="0.3">
      <c r="A50" t="str">
        <f>IF(ISERROR(FIND("Ch",Results!A51,1)=TRUE),"",MID(Results!A51,FIND("Ch",Results!A51,1),3))</f>
        <v>Ch1</v>
      </c>
      <c r="B50" s="11" t="str">
        <f>IF(ISERROR(SEARCH("2013",Results!A51,1)=TRUE),"",MID(Results!A51,1,2))</f>
        <v>19</v>
      </c>
      <c r="C50" t="str">
        <f>IF(ISERROR(FIND("2013",Results!A51,1)=TRUE),"",MID(Results!A51,FIND("2013",Results!A51,1)+4,8))</f>
        <v>10:05:24</v>
      </c>
      <c r="D50" s="11" t="str">
        <f>IF(ISERROR(FIND("PM",Results!A51,1))=FALSE,"PM",IF(ISERROR(FIND("AM",Results!A51,1))=FALSE,"AM",""))</f>
        <v>PM</v>
      </c>
      <c r="E50">
        <f>IF(ISERROR(FIND("end",Results!A51,1)) = FALSE,1,0)</f>
        <v>0</v>
      </c>
      <c r="F50" t="str">
        <f>IF(ISERROR(FIND("non",Results!A51,1))=FALSE,"Non-convulsive seizure",IF(ISERROR(FIND("mild",Results!A51,1))=FALSE,"Mild Seizure","Convulsive Seizure"))</f>
        <v>Convulsive Seizure</v>
      </c>
      <c r="G50" s="11" t="str">
        <f>IF(ISERROR(FIND("RC",Results!A51,1))=FALSE,MID(Results!A51,FIND("RC",Results!A51,1),3),IF(ISERROR(FIND("R",Results!A51,1))=FALSE,MID(Results!A51,FIND("R",Results!A51,1),3),""))</f>
        <v xml:space="preserve">R2 </v>
      </c>
      <c r="H50" t="str">
        <f t="shared" si="6"/>
        <v>1</v>
      </c>
      <c r="I50">
        <f t="shared" si="7"/>
        <v>1.0049999999999999</v>
      </c>
      <c r="J50">
        <f t="shared" si="8"/>
        <v>1.0049999999999999</v>
      </c>
      <c r="K50" t="str">
        <f t="shared" si="9"/>
        <v>NA</v>
      </c>
      <c r="L50" t="str">
        <f t="shared" si="10"/>
        <v>b</v>
      </c>
      <c r="M50" s="5" t="e">
        <f t="shared" si="11"/>
        <v>#VALUE!</v>
      </c>
      <c r="N50" s="5">
        <f t="shared" si="12"/>
        <v>43</v>
      </c>
      <c r="O50">
        <f t="shared" si="13"/>
        <v>56</v>
      </c>
      <c r="P50" s="11" t="str">
        <f t="shared" si="14"/>
        <v>19</v>
      </c>
      <c r="Q50" s="7" t="str">
        <f t="shared" si="15"/>
        <v>10:58:58</v>
      </c>
      <c r="R50" s="8">
        <f t="shared" si="16"/>
        <v>39538</v>
      </c>
      <c r="S50" t="str">
        <f t="shared" si="17"/>
        <v>1</v>
      </c>
      <c r="T50">
        <f t="shared" si="18"/>
        <v>0</v>
      </c>
      <c r="U50">
        <f t="shared" si="19"/>
        <v>22.999999999992724</v>
      </c>
      <c r="V50" t="str">
        <f t="shared" si="20"/>
        <v>Seizure Start</v>
      </c>
      <c r="W50" s="11" t="str">
        <f t="shared" si="21"/>
        <v>PM</v>
      </c>
      <c r="X50" s="11" t="str">
        <f t="shared" si="22"/>
        <v/>
      </c>
      <c r="Y50" t="str">
        <f t="shared" si="23"/>
        <v>Non-convulsive seizure</v>
      </c>
      <c r="Z50">
        <f t="shared" si="0"/>
        <v>50</v>
      </c>
      <c r="AA50">
        <f t="shared" si="24"/>
        <v>25</v>
      </c>
      <c r="AB50">
        <f t="shared" si="25"/>
        <v>98</v>
      </c>
      <c r="AC50" t="str">
        <f t="shared" si="1"/>
        <v>1</v>
      </c>
      <c r="AD50" s="11" t="str">
        <f t="shared" si="26"/>
        <v>20</v>
      </c>
      <c r="AE50" t="str">
        <f t="shared" si="27"/>
        <v xml:space="preserve">2:51:15 </v>
      </c>
      <c r="AF50" t="str">
        <f t="shared" si="2"/>
        <v xml:space="preserve">2:53:43 </v>
      </c>
      <c r="AG50" s="11" t="str">
        <f t="shared" si="28"/>
        <v>AM</v>
      </c>
      <c r="AH50">
        <f t="shared" si="3"/>
        <v>147.99999999998545</v>
      </c>
      <c r="AI50">
        <f t="shared" si="29"/>
        <v>99</v>
      </c>
      <c r="AJ50">
        <f t="shared" si="4"/>
        <v>47</v>
      </c>
      <c r="AK50" t="str">
        <f t="shared" si="5"/>
        <v>Convulsive Seizure</v>
      </c>
      <c r="AL50" s="11" t="str">
        <f t="shared" si="30"/>
        <v xml:space="preserve">R2 </v>
      </c>
    </row>
    <row r="51" spans="1:38" ht="18.75" x14ac:dyDescent="0.3">
      <c r="A51" t="str">
        <f>IF(ISERROR(FIND("Ch",Results!A52,1)=TRUE),"",MID(Results!A52,FIND("Ch",Results!A52,1),3))</f>
        <v>Ch1</v>
      </c>
      <c r="B51" s="11" t="str">
        <f>IF(ISERROR(SEARCH("2013",Results!A52,1)=TRUE),"",MID(Results!A52,1,2))</f>
        <v>19</v>
      </c>
      <c r="C51" t="str">
        <f>IF(ISERROR(FIND("2013",Results!A52,1)=TRUE),"",MID(Results!A52,FIND("2013",Results!A52,1)+4,8))</f>
        <v>10:06:30</v>
      </c>
      <c r="D51" s="11" t="str">
        <f>IF(ISERROR(FIND("PM",Results!A52,1))=FALSE,"PM",IF(ISERROR(FIND("AM",Results!A52,1))=FALSE,"AM",""))</f>
        <v>PM</v>
      </c>
      <c r="E51">
        <f>IF(ISERROR(FIND("end",Results!A52,1)) = FALSE,1,0)</f>
        <v>1</v>
      </c>
      <c r="F51" t="str">
        <f>IF(ISERROR(FIND("non",Results!A52,1))=FALSE,"Non-convulsive seizure",IF(ISERROR(FIND("mild",Results!A52,1))=FALSE,"Mild Seizure","Convulsive Seizure"))</f>
        <v>Convulsive Seizure</v>
      </c>
      <c r="G51" s="11" t="str">
        <f>IF(ISERROR(FIND("RC",Results!A52,1))=FALSE,MID(Results!A52,FIND("RC",Results!A52,1),3),IF(ISERROR(FIND("R",Results!A52,1))=FALSE,MID(Results!A52,FIND("R",Results!A52,1),3),""))</f>
        <v xml:space="preserve">R2 </v>
      </c>
      <c r="H51" t="str">
        <f t="shared" si="6"/>
        <v>1</v>
      </c>
      <c r="I51">
        <f t="shared" si="7"/>
        <v>1.0051000000000001</v>
      </c>
      <c r="J51">
        <f t="shared" si="8"/>
        <v>1.0051000000000001</v>
      </c>
      <c r="K51" t="str">
        <f t="shared" si="9"/>
        <v>NA</v>
      </c>
      <c r="L51" t="str">
        <f t="shared" si="10"/>
        <v>b</v>
      </c>
      <c r="M51" s="5" t="e">
        <f t="shared" si="11"/>
        <v>#VALUE!</v>
      </c>
      <c r="N51" s="5">
        <f t="shared" si="12"/>
        <v>44</v>
      </c>
      <c r="O51">
        <f t="shared" si="13"/>
        <v>57</v>
      </c>
      <c r="P51" s="11" t="str">
        <f t="shared" si="14"/>
        <v>19</v>
      </c>
      <c r="Q51" s="7" t="str">
        <f t="shared" si="15"/>
        <v>10:59:21</v>
      </c>
      <c r="R51" s="8">
        <f t="shared" si="16"/>
        <v>39560.999999999993</v>
      </c>
      <c r="S51" t="str">
        <f t="shared" si="17"/>
        <v>1</v>
      </c>
      <c r="T51">
        <f t="shared" si="18"/>
        <v>1</v>
      </c>
      <c r="U51" t="str">
        <f t="shared" si="19"/>
        <v>Seizure End</v>
      </c>
      <c r="V51">
        <f t="shared" si="20"/>
        <v>68.000000000007276</v>
      </c>
      <c r="W51" s="11" t="str">
        <f t="shared" si="21"/>
        <v>PM</v>
      </c>
      <c r="X51" s="11" t="str">
        <f t="shared" si="22"/>
        <v/>
      </c>
      <c r="Y51" t="str">
        <f t="shared" si="23"/>
        <v>Non-convulsive seizure</v>
      </c>
      <c r="Z51">
        <f t="shared" si="0"/>
        <v>145</v>
      </c>
      <c r="AA51">
        <f t="shared" si="24"/>
        <v>73</v>
      </c>
      <c r="AB51">
        <f t="shared" si="25"/>
        <v>100</v>
      </c>
      <c r="AC51" t="str">
        <f t="shared" si="1"/>
        <v>1</v>
      </c>
      <c r="AD51" s="11" t="str">
        <f t="shared" si="26"/>
        <v>20</v>
      </c>
      <c r="AE51" t="str">
        <f t="shared" si="27"/>
        <v xml:space="preserve">2:54:30 </v>
      </c>
      <c r="AF51" t="str">
        <f t="shared" si="2"/>
        <v xml:space="preserve">2:55:14 </v>
      </c>
      <c r="AG51" s="11" t="str">
        <f t="shared" si="28"/>
        <v>AM</v>
      </c>
      <c r="AH51">
        <f t="shared" si="3"/>
        <v>44.000000000007276</v>
      </c>
      <c r="AI51">
        <f t="shared" si="29"/>
        <v>101</v>
      </c>
      <c r="AJ51">
        <f t="shared" si="4"/>
        <v>1050.9999999999927</v>
      </c>
      <c r="AK51" t="str">
        <f t="shared" si="5"/>
        <v>Convulsive Seizure</v>
      </c>
      <c r="AL51" s="11" t="str">
        <f t="shared" si="30"/>
        <v xml:space="preserve">R2 </v>
      </c>
    </row>
    <row r="52" spans="1:38" ht="18.75" x14ac:dyDescent="0.3">
      <c r="A52" t="str">
        <f>IF(ISERROR(FIND("Ch",Results!A53,1)=TRUE),"",MID(Results!A53,FIND("Ch",Results!A53,1),3))</f>
        <v>Ch1</v>
      </c>
      <c r="B52" s="11" t="str">
        <f>IF(ISERROR(SEARCH("2013",Results!A53,1)=TRUE),"",MID(Results!A53,1,2))</f>
        <v>19</v>
      </c>
      <c r="C52" t="str">
        <f>IF(ISERROR(FIND("2013",Results!A53,1)=TRUE),"",MID(Results!A53,FIND("2013",Results!A53,1)+4,8))</f>
        <v>10:28:00</v>
      </c>
      <c r="D52" s="11" t="str">
        <f>IF(ISERROR(FIND("PM",Results!A53,1))=FALSE,"PM",IF(ISERROR(FIND("AM",Results!A53,1))=FALSE,"AM",""))</f>
        <v>PM</v>
      </c>
      <c r="E52">
        <f>IF(ISERROR(FIND("end",Results!A53,1)) = FALSE,1,0)</f>
        <v>0</v>
      </c>
      <c r="F52" t="str">
        <f>IF(ISERROR(FIND("non",Results!A53,1))=FALSE,"Non-convulsive seizure",IF(ISERROR(FIND("mild",Results!A53,1))=FALSE,"Mild Seizure","Convulsive Seizure"))</f>
        <v>Convulsive Seizure</v>
      </c>
      <c r="G52" s="11" t="str">
        <f>IF(ISERROR(FIND("RC",Results!A53,1))=FALSE,MID(Results!A53,FIND("RC",Results!A53,1),3),IF(ISERROR(FIND("R",Results!A53,1))=FALSE,MID(Results!A53,FIND("R",Results!A53,1),3),""))</f>
        <v xml:space="preserve">R2 </v>
      </c>
      <c r="H52" t="str">
        <f t="shared" si="6"/>
        <v>1</v>
      </c>
      <c r="I52">
        <f t="shared" si="7"/>
        <v>1.0052000000000001</v>
      </c>
      <c r="J52">
        <f t="shared" si="8"/>
        <v>1.0052000000000001</v>
      </c>
      <c r="K52" t="str">
        <f t="shared" si="9"/>
        <v>NA</v>
      </c>
      <c r="L52" t="str">
        <f t="shared" si="10"/>
        <v>b</v>
      </c>
      <c r="M52" s="5" t="e">
        <f t="shared" si="11"/>
        <v>#VALUE!</v>
      </c>
      <c r="N52" s="5">
        <f t="shared" si="12"/>
        <v>45</v>
      </c>
      <c r="O52">
        <f t="shared" si="13"/>
        <v>58</v>
      </c>
      <c r="P52" s="11" t="str">
        <f t="shared" si="14"/>
        <v>19</v>
      </c>
      <c r="Q52" s="7" t="str">
        <f t="shared" si="15"/>
        <v>11:00:29</v>
      </c>
      <c r="R52" s="8">
        <f t="shared" si="16"/>
        <v>39629</v>
      </c>
      <c r="S52" t="str">
        <f t="shared" si="17"/>
        <v>1</v>
      </c>
      <c r="T52">
        <f t="shared" si="18"/>
        <v>0</v>
      </c>
      <c r="U52">
        <f t="shared" si="19"/>
        <v>78</v>
      </c>
      <c r="V52" t="str">
        <f t="shared" si="20"/>
        <v>Seizure Start</v>
      </c>
      <c r="W52" s="11" t="str">
        <f t="shared" si="21"/>
        <v>PM</v>
      </c>
      <c r="X52" s="11" t="str">
        <f t="shared" si="22"/>
        <v xml:space="preserve">R2 </v>
      </c>
      <c r="Y52" t="str">
        <f t="shared" si="23"/>
        <v>Convulsive Seizure</v>
      </c>
      <c r="Z52">
        <f t="shared" si="0"/>
        <v>52</v>
      </c>
      <c r="AA52">
        <f t="shared" si="24"/>
        <v>26</v>
      </c>
      <c r="AB52">
        <f t="shared" si="25"/>
        <v>102</v>
      </c>
      <c r="AC52" t="str">
        <f t="shared" si="1"/>
        <v>1</v>
      </c>
      <c r="AD52" s="11" t="str">
        <f t="shared" si="26"/>
        <v>20</v>
      </c>
      <c r="AE52" t="str">
        <f t="shared" si="27"/>
        <v xml:space="preserve">3:12:45 </v>
      </c>
      <c r="AF52" t="str">
        <f t="shared" si="2"/>
        <v xml:space="preserve">3:13:09 </v>
      </c>
      <c r="AG52" s="11" t="str">
        <f t="shared" si="28"/>
        <v>AM</v>
      </c>
      <c r="AH52">
        <f t="shared" si="3"/>
        <v>24.000000000007276</v>
      </c>
      <c r="AI52">
        <f t="shared" si="29"/>
        <v>103</v>
      </c>
      <c r="AJ52">
        <f t="shared" si="4"/>
        <v>85.999999999992724</v>
      </c>
      <c r="AK52" t="str">
        <f t="shared" si="5"/>
        <v>Convulsive Seizure</v>
      </c>
      <c r="AL52" s="11" t="str">
        <f t="shared" si="30"/>
        <v xml:space="preserve">R2 </v>
      </c>
    </row>
    <row r="53" spans="1:38" ht="18.75" x14ac:dyDescent="0.3">
      <c r="A53" t="str">
        <f>IF(ISERROR(FIND("Ch",Results!A54,1)=TRUE),"",MID(Results!A54,FIND("Ch",Results!A54,1),3))</f>
        <v>Ch1</v>
      </c>
      <c r="B53" s="11" t="str">
        <f>IF(ISERROR(SEARCH("2013",Results!A54,1)=TRUE),"",MID(Results!A54,1,2))</f>
        <v>19</v>
      </c>
      <c r="C53" t="str">
        <f>IF(ISERROR(FIND("2013",Results!A54,1)=TRUE),"",MID(Results!A54,FIND("2013",Results!A54,1)+4,8))</f>
        <v>10:30:14</v>
      </c>
      <c r="D53" s="11" t="str">
        <f>IF(ISERROR(FIND("PM",Results!A54,1))=FALSE,"PM",IF(ISERROR(FIND("AM",Results!A54,1))=FALSE,"AM",""))</f>
        <v>PM</v>
      </c>
      <c r="E53">
        <f>IF(ISERROR(FIND("end",Results!A54,1)) = FALSE,1,0)</f>
        <v>1</v>
      </c>
      <c r="F53" t="str">
        <f>IF(ISERROR(FIND("non",Results!A54,1))=FALSE,"Non-convulsive seizure",IF(ISERROR(FIND("mild",Results!A54,1))=FALSE,"Mild Seizure","Convulsive Seizure"))</f>
        <v>Convulsive Seizure</v>
      </c>
      <c r="G53" s="11" t="str">
        <f>IF(ISERROR(FIND("RC",Results!A54,1))=FALSE,MID(Results!A54,FIND("RC",Results!A54,1),3),IF(ISERROR(FIND("R",Results!A54,1))=FALSE,MID(Results!A54,FIND("R",Results!A54,1),3),""))</f>
        <v xml:space="preserve">R2 </v>
      </c>
      <c r="H53" t="str">
        <f t="shared" si="6"/>
        <v>1</v>
      </c>
      <c r="I53">
        <f t="shared" si="7"/>
        <v>1.0053000000000001</v>
      </c>
      <c r="J53">
        <f t="shared" si="8"/>
        <v>1.0053000000000001</v>
      </c>
      <c r="K53" t="str">
        <f t="shared" si="9"/>
        <v>NA</v>
      </c>
      <c r="L53" t="str">
        <f t="shared" si="10"/>
        <v>b</v>
      </c>
      <c r="M53" s="5" t="e">
        <f t="shared" si="11"/>
        <v>#VALUE!</v>
      </c>
      <c r="N53" s="5">
        <f t="shared" si="12"/>
        <v>46</v>
      </c>
      <c r="O53">
        <f t="shared" si="13"/>
        <v>59</v>
      </c>
      <c r="P53" s="11" t="str">
        <f t="shared" si="14"/>
        <v>19</v>
      </c>
      <c r="Q53" s="7" t="str">
        <f t="shared" si="15"/>
        <v>11:01:47</v>
      </c>
      <c r="R53" s="8">
        <f t="shared" si="16"/>
        <v>39707</v>
      </c>
      <c r="S53" t="str">
        <f t="shared" si="17"/>
        <v>1</v>
      </c>
      <c r="T53">
        <f t="shared" si="18"/>
        <v>1</v>
      </c>
      <c r="U53" t="str">
        <f t="shared" si="19"/>
        <v>Seizure End</v>
      </c>
      <c r="V53">
        <f t="shared" si="20"/>
        <v>93</v>
      </c>
      <c r="W53" s="11" t="str">
        <f t="shared" si="21"/>
        <v>PM</v>
      </c>
      <c r="X53" s="11" t="str">
        <f t="shared" si="22"/>
        <v xml:space="preserve">R2 </v>
      </c>
      <c r="Y53" t="str">
        <f t="shared" si="23"/>
        <v>Convulsive Seizure</v>
      </c>
      <c r="Z53">
        <f t="shared" si="0"/>
        <v>145</v>
      </c>
      <c r="AA53">
        <f t="shared" si="24"/>
        <v>73</v>
      </c>
      <c r="AB53">
        <f t="shared" si="25"/>
        <v>104</v>
      </c>
      <c r="AC53" t="str">
        <f t="shared" si="1"/>
        <v>1</v>
      </c>
      <c r="AD53" s="11" t="str">
        <f t="shared" si="26"/>
        <v>20</v>
      </c>
      <c r="AE53" t="str">
        <f t="shared" si="27"/>
        <v xml:space="preserve">3:14:35 </v>
      </c>
      <c r="AF53" t="str">
        <f t="shared" si="2"/>
        <v xml:space="preserve">3:16:11 </v>
      </c>
      <c r="AG53" s="11" t="str">
        <f t="shared" si="28"/>
        <v>AM</v>
      </c>
      <c r="AH53">
        <f t="shared" si="3"/>
        <v>96.000000000007276</v>
      </c>
      <c r="AI53">
        <f t="shared" si="29"/>
        <v>105</v>
      </c>
      <c r="AJ53">
        <f t="shared" si="4"/>
        <v>937.00000000000728</v>
      </c>
      <c r="AK53" t="str">
        <f t="shared" si="5"/>
        <v>Convulsive Seizure</v>
      </c>
      <c r="AL53" s="11" t="str">
        <f t="shared" si="30"/>
        <v xml:space="preserve">R2 </v>
      </c>
    </row>
    <row r="54" spans="1:38" ht="18.75" x14ac:dyDescent="0.3">
      <c r="A54" t="str">
        <f>IF(ISERROR(FIND("Ch",Results!A55,1)=TRUE),"",MID(Results!A55,FIND("Ch",Results!A55,1),3))</f>
        <v>Ch1</v>
      </c>
      <c r="B54" s="11" t="str">
        <f>IF(ISERROR(SEARCH("2013",Results!A55,1)=TRUE),"",MID(Results!A55,1,2))</f>
        <v>19</v>
      </c>
      <c r="C54" t="str">
        <f>IF(ISERROR(FIND("2013",Results!A55,1)=TRUE),"",MID(Results!A55,FIND("2013",Results!A55,1)+4,8))</f>
        <v>10:38:13</v>
      </c>
      <c r="D54" s="11" t="str">
        <f>IF(ISERROR(FIND("PM",Results!A55,1))=FALSE,"PM",IF(ISERROR(FIND("AM",Results!A55,1))=FALSE,"AM",""))</f>
        <v>PM</v>
      </c>
      <c r="E54">
        <f>IF(ISERROR(FIND("end",Results!A55,1)) = FALSE,1,0)</f>
        <v>0</v>
      </c>
      <c r="F54" t="str">
        <f>IF(ISERROR(FIND("non",Results!A55,1))=FALSE,"Non-convulsive seizure",IF(ISERROR(FIND("mild",Results!A55,1))=FALSE,"Mild Seizure","Convulsive Seizure"))</f>
        <v>Non-convulsive seizure</v>
      </c>
      <c r="G54" s="11" t="str">
        <f>IF(ISERROR(FIND("RC",Results!A55,1))=FALSE,MID(Results!A55,FIND("RC",Results!A55,1),3),IF(ISERROR(FIND("R",Results!A55,1))=FALSE,MID(Results!A55,FIND("R",Results!A55,1),3),""))</f>
        <v/>
      </c>
      <c r="H54" t="str">
        <f t="shared" si="6"/>
        <v>1</v>
      </c>
      <c r="I54">
        <f t="shared" si="7"/>
        <v>1.0054000000000001</v>
      </c>
      <c r="J54">
        <f t="shared" si="8"/>
        <v>1.0054000000000001</v>
      </c>
      <c r="K54" t="str">
        <f t="shared" si="9"/>
        <v>NA</v>
      </c>
      <c r="L54" t="str">
        <f t="shared" si="10"/>
        <v>b</v>
      </c>
      <c r="M54" s="5" t="e">
        <f t="shared" si="11"/>
        <v>#VALUE!</v>
      </c>
      <c r="N54" s="5">
        <f t="shared" si="12"/>
        <v>47</v>
      </c>
      <c r="O54">
        <f t="shared" si="13"/>
        <v>60</v>
      </c>
      <c r="P54" s="11" t="str">
        <f t="shared" si="14"/>
        <v>19</v>
      </c>
      <c r="Q54" s="7" t="str">
        <f t="shared" si="15"/>
        <v>11:03:20</v>
      </c>
      <c r="R54" s="8">
        <f t="shared" si="16"/>
        <v>39800</v>
      </c>
      <c r="S54" t="str">
        <f t="shared" si="17"/>
        <v>1</v>
      </c>
      <c r="T54">
        <f t="shared" si="18"/>
        <v>0</v>
      </c>
      <c r="U54">
        <f t="shared" si="19"/>
        <v>131</v>
      </c>
      <c r="V54" t="str">
        <f t="shared" si="20"/>
        <v>Seizure Start</v>
      </c>
      <c r="W54" s="11" t="str">
        <f t="shared" si="21"/>
        <v>PM</v>
      </c>
      <c r="X54" s="11" t="str">
        <f t="shared" si="22"/>
        <v xml:space="preserve">R2 </v>
      </c>
      <c r="Y54" t="str">
        <f t="shared" si="23"/>
        <v>Convulsive Seizure</v>
      </c>
      <c r="Z54">
        <f t="shared" si="0"/>
        <v>54</v>
      </c>
      <c r="AA54">
        <f t="shared" si="24"/>
        <v>27</v>
      </c>
      <c r="AB54">
        <f t="shared" si="25"/>
        <v>106</v>
      </c>
      <c r="AC54" t="str">
        <f t="shared" si="1"/>
        <v>1</v>
      </c>
      <c r="AD54" s="11" t="str">
        <f t="shared" si="26"/>
        <v>20</v>
      </c>
      <c r="AE54" t="str">
        <f t="shared" si="27"/>
        <v xml:space="preserve">3:31:48 </v>
      </c>
      <c r="AF54" t="str">
        <f t="shared" si="2"/>
        <v xml:space="preserve">3:32:17 </v>
      </c>
      <c r="AG54" s="11" t="str">
        <f t="shared" si="28"/>
        <v>AM</v>
      </c>
      <c r="AH54">
        <f t="shared" si="3"/>
        <v>28.999999999992724</v>
      </c>
      <c r="AI54">
        <f t="shared" si="29"/>
        <v>107</v>
      </c>
      <c r="AJ54">
        <f t="shared" si="4"/>
        <v>78</v>
      </c>
      <c r="AK54" t="str">
        <f t="shared" si="5"/>
        <v>Convulsive Seizure</v>
      </c>
      <c r="AL54" s="11" t="str">
        <f t="shared" si="30"/>
        <v xml:space="preserve">R2 </v>
      </c>
    </row>
    <row r="55" spans="1:38" ht="18.75" x14ac:dyDescent="0.3">
      <c r="A55" t="str">
        <f>IF(ISERROR(FIND("Ch",Results!A56,1)=TRUE),"",MID(Results!A56,FIND("Ch",Results!A56,1),3))</f>
        <v>Ch1</v>
      </c>
      <c r="B55" s="11" t="str">
        <f>IF(ISERROR(SEARCH("2013",Results!A56,1)=TRUE),"",MID(Results!A56,1,2))</f>
        <v>19</v>
      </c>
      <c r="C55" t="str">
        <f>IF(ISERROR(FIND("2013",Results!A56,1)=TRUE),"",MID(Results!A56,FIND("2013",Results!A56,1)+4,8))</f>
        <v>10:38:36</v>
      </c>
      <c r="D55" s="11" t="str">
        <f>IF(ISERROR(FIND("PM",Results!A56,1))=FALSE,"PM",IF(ISERROR(FIND("AM",Results!A56,1))=FALSE,"AM",""))</f>
        <v>PM</v>
      </c>
      <c r="E55">
        <f>IF(ISERROR(FIND("end",Results!A56,1)) = FALSE,1,0)</f>
        <v>1</v>
      </c>
      <c r="F55" t="str">
        <f>IF(ISERROR(FIND("non",Results!A56,1))=FALSE,"Non-convulsive seizure",IF(ISERROR(FIND("mild",Results!A56,1))=FALSE,"Mild Seizure","Convulsive Seizure"))</f>
        <v>Non-convulsive seizure</v>
      </c>
      <c r="G55" s="11" t="str">
        <f>IF(ISERROR(FIND("RC",Results!A56,1))=FALSE,MID(Results!A56,FIND("RC",Results!A56,1),3),IF(ISERROR(FIND("R",Results!A56,1))=FALSE,MID(Results!A56,FIND("R",Results!A56,1),3),""))</f>
        <v/>
      </c>
      <c r="H55" t="str">
        <f t="shared" si="6"/>
        <v>1</v>
      </c>
      <c r="I55">
        <f t="shared" si="7"/>
        <v>1.0055000000000001</v>
      </c>
      <c r="J55">
        <f t="shared" si="8"/>
        <v>1.0055000000000001</v>
      </c>
      <c r="K55" t="str">
        <f t="shared" si="9"/>
        <v>NA</v>
      </c>
      <c r="L55" t="str">
        <f t="shared" si="10"/>
        <v>b</v>
      </c>
      <c r="M55" s="5" t="e">
        <f t="shared" si="11"/>
        <v>#VALUE!</v>
      </c>
      <c r="N55" s="5">
        <f t="shared" si="12"/>
        <v>48</v>
      </c>
      <c r="O55">
        <f t="shared" si="13"/>
        <v>61</v>
      </c>
      <c r="P55" s="11" t="str">
        <f t="shared" si="14"/>
        <v>19</v>
      </c>
      <c r="Q55" s="7" t="str">
        <f t="shared" si="15"/>
        <v>11:05:31</v>
      </c>
      <c r="R55" s="8">
        <f t="shared" si="16"/>
        <v>39931</v>
      </c>
      <c r="S55" t="str">
        <f t="shared" si="17"/>
        <v>1</v>
      </c>
      <c r="T55">
        <f t="shared" si="18"/>
        <v>1</v>
      </c>
      <c r="U55" t="str">
        <f t="shared" si="19"/>
        <v>Seizure End</v>
      </c>
      <c r="V55">
        <f t="shared" si="20"/>
        <v>853</v>
      </c>
      <c r="W55" s="11" t="str">
        <f t="shared" si="21"/>
        <v>PM</v>
      </c>
      <c r="X55" s="11" t="str">
        <f t="shared" si="22"/>
        <v xml:space="preserve">R2 </v>
      </c>
      <c r="Y55" t="str">
        <f t="shared" si="23"/>
        <v>Convulsive Seizure</v>
      </c>
      <c r="Z55">
        <f t="shared" si="0"/>
        <v>145</v>
      </c>
      <c r="AA55">
        <f t="shared" si="24"/>
        <v>73</v>
      </c>
      <c r="AB55">
        <f t="shared" si="25"/>
        <v>108</v>
      </c>
      <c r="AC55" t="str">
        <f t="shared" si="1"/>
        <v>1</v>
      </c>
      <c r="AD55" s="11" t="str">
        <f t="shared" si="26"/>
        <v>20</v>
      </c>
      <c r="AE55" t="str">
        <f t="shared" si="27"/>
        <v xml:space="preserve">3:33:35 </v>
      </c>
      <c r="AF55" t="str">
        <f t="shared" si="2"/>
        <v xml:space="preserve">3:34:16 </v>
      </c>
      <c r="AG55" s="11" t="str">
        <f t="shared" si="28"/>
        <v>AM</v>
      </c>
      <c r="AH55">
        <f t="shared" si="3"/>
        <v>41</v>
      </c>
      <c r="AI55">
        <f t="shared" si="29"/>
        <v>109</v>
      </c>
      <c r="AJ55">
        <f t="shared" si="4"/>
        <v>996.00000000000728</v>
      </c>
      <c r="AK55" t="str">
        <f t="shared" si="5"/>
        <v>Convulsive Seizure</v>
      </c>
      <c r="AL55" s="11" t="str">
        <f t="shared" si="30"/>
        <v xml:space="preserve">R2 </v>
      </c>
    </row>
    <row r="56" spans="1:38" ht="18.75" x14ac:dyDescent="0.3">
      <c r="A56" t="str">
        <f>IF(ISERROR(FIND("Ch",Results!A57,1)=TRUE),"",MID(Results!A57,FIND("Ch",Results!A57,1),3))</f>
        <v>Ch1</v>
      </c>
      <c r="B56" s="11" t="str">
        <f>IF(ISERROR(SEARCH("2013",Results!A57,1)=TRUE),"",MID(Results!A57,1,2))</f>
        <v>19</v>
      </c>
      <c r="C56" t="str">
        <f>IF(ISERROR(FIND("2013",Results!A57,1)=TRUE),"",MID(Results!A57,FIND("2013",Results!A57,1)+4,8))</f>
        <v>10:58:58</v>
      </c>
      <c r="D56" s="11" t="str">
        <f>IF(ISERROR(FIND("PM",Results!A57,1))=FALSE,"PM",IF(ISERROR(FIND("AM",Results!A57,1))=FALSE,"AM",""))</f>
        <v>PM</v>
      </c>
      <c r="E56">
        <f>IF(ISERROR(FIND("end",Results!A57,1)) = FALSE,1,0)</f>
        <v>0</v>
      </c>
      <c r="F56" t="str">
        <f>IF(ISERROR(FIND("non",Results!A57,1))=FALSE,"Non-convulsive seizure",IF(ISERROR(FIND("mild",Results!A57,1))=FALSE,"Mild Seizure","Convulsive Seizure"))</f>
        <v>Non-convulsive seizure</v>
      </c>
      <c r="G56" s="11" t="str">
        <f>IF(ISERROR(FIND("RC",Results!A57,1))=FALSE,MID(Results!A57,FIND("RC",Results!A57,1),3),IF(ISERROR(FIND("R",Results!A57,1))=FALSE,MID(Results!A57,FIND("R",Results!A57,1),3),""))</f>
        <v/>
      </c>
      <c r="H56" t="str">
        <f t="shared" si="6"/>
        <v>1</v>
      </c>
      <c r="I56">
        <f t="shared" si="7"/>
        <v>1.0056</v>
      </c>
      <c r="J56">
        <f t="shared" si="8"/>
        <v>1.0056</v>
      </c>
      <c r="K56" t="str">
        <f t="shared" si="9"/>
        <v>NA</v>
      </c>
      <c r="L56" t="str">
        <f t="shared" si="10"/>
        <v>b</v>
      </c>
      <c r="M56" s="5" t="e">
        <f t="shared" si="11"/>
        <v>#VALUE!</v>
      </c>
      <c r="N56" s="5">
        <f t="shared" si="12"/>
        <v>49</v>
      </c>
      <c r="O56">
        <f t="shared" si="13"/>
        <v>62</v>
      </c>
      <c r="P56" s="11" t="str">
        <f t="shared" si="14"/>
        <v>19</v>
      </c>
      <c r="Q56" s="7" t="str">
        <f t="shared" si="15"/>
        <v>11:19:44</v>
      </c>
      <c r="R56" s="8">
        <f t="shared" si="16"/>
        <v>40784</v>
      </c>
      <c r="S56" t="str">
        <f t="shared" si="17"/>
        <v>1</v>
      </c>
      <c r="T56">
        <f t="shared" si="18"/>
        <v>0</v>
      </c>
      <c r="U56">
        <f t="shared" si="19"/>
        <v>12.999999999992724</v>
      </c>
      <c r="V56" t="str">
        <f t="shared" si="20"/>
        <v>Seizure Start</v>
      </c>
      <c r="W56" s="11" t="str">
        <f t="shared" si="21"/>
        <v>PM</v>
      </c>
      <c r="X56" s="11" t="str">
        <f t="shared" si="22"/>
        <v/>
      </c>
      <c r="Y56" t="str">
        <f t="shared" si="23"/>
        <v>Non-convulsive seizure</v>
      </c>
      <c r="Z56">
        <f t="shared" si="0"/>
        <v>56</v>
      </c>
      <c r="AA56">
        <f t="shared" si="24"/>
        <v>28</v>
      </c>
      <c r="AB56">
        <f t="shared" si="25"/>
        <v>110</v>
      </c>
      <c r="AC56" t="str">
        <f t="shared" si="1"/>
        <v>1</v>
      </c>
      <c r="AD56" s="11" t="str">
        <f t="shared" si="26"/>
        <v>20</v>
      </c>
      <c r="AE56" t="str">
        <f t="shared" si="27"/>
        <v xml:space="preserve">3:50:52 </v>
      </c>
      <c r="AF56" t="str">
        <f t="shared" si="2"/>
        <v xml:space="preserve">3:51:41 </v>
      </c>
      <c r="AG56" s="11" t="str">
        <f t="shared" si="28"/>
        <v>AM</v>
      </c>
      <c r="AH56">
        <f t="shared" si="3"/>
        <v>48.999999999992724</v>
      </c>
      <c r="AI56">
        <f t="shared" si="29"/>
        <v>111</v>
      </c>
      <c r="AJ56">
        <f t="shared" si="4"/>
        <v>68</v>
      </c>
      <c r="AK56" t="str">
        <f t="shared" si="5"/>
        <v>Non-convulsive seizure</v>
      </c>
      <c r="AL56" s="11" t="str">
        <f t="shared" si="30"/>
        <v/>
      </c>
    </row>
    <row r="57" spans="1:38" ht="18.75" x14ac:dyDescent="0.3">
      <c r="A57" t="str">
        <f>IF(ISERROR(FIND("Ch",Results!A58,1)=TRUE),"",MID(Results!A58,FIND("Ch",Results!A58,1),3))</f>
        <v>Ch1</v>
      </c>
      <c r="B57" s="11" t="str">
        <f>IF(ISERROR(SEARCH("2013",Results!A58,1)=TRUE),"",MID(Results!A58,1,2))</f>
        <v>19</v>
      </c>
      <c r="C57" t="str">
        <f>IF(ISERROR(FIND("2013",Results!A58,1)=TRUE),"",MID(Results!A58,FIND("2013",Results!A58,1)+4,8))</f>
        <v>10:59:21</v>
      </c>
      <c r="D57" s="11" t="str">
        <f>IF(ISERROR(FIND("PM",Results!A58,1))=FALSE,"PM",IF(ISERROR(FIND("AM",Results!A58,1))=FALSE,"AM",""))</f>
        <v>PM</v>
      </c>
      <c r="E57">
        <f>IF(ISERROR(FIND("end",Results!A58,1)) = FALSE,1,0)</f>
        <v>1</v>
      </c>
      <c r="F57" t="str">
        <f>IF(ISERROR(FIND("non",Results!A58,1))=FALSE,"Non-convulsive seizure",IF(ISERROR(FIND("mild",Results!A58,1))=FALSE,"Mild Seizure","Convulsive Seizure"))</f>
        <v>Non-convulsive seizure</v>
      </c>
      <c r="G57" s="11" t="str">
        <f>IF(ISERROR(FIND("RC",Results!A58,1))=FALSE,MID(Results!A58,FIND("RC",Results!A58,1),3),IF(ISERROR(FIND("R",Results!A58,1))=FALSE,MID(Results!A58,FIND("R",Results!A58,1),3),""))</f>
        <v/>
      </c>
      <c r="H57" t="str">
        <f t="shared" si="6"/>
        <v>1</v>
      </c>
      <c r="I57">
        <f t="shared" si="7"/>
        <v>1.0057</v>
      </c>
      <c r="J57">
        <f t="shared" si="8"/>
        <v>1.0057</v>
      </c>
      <c r="K57" t="str">
        <f t="shared" si="9"/>
        <v>NA</v>
      </c>
      <c r="L57" t="str">
        <f t="shared" si="10"/>
        <v>b</v>
      </c>
      <c r="M57" s="5" t="e">
        <f t="shared" si="11"/>
        <v>#VALUE!</v>
      </c>
      <c r="N57" s="5">
        <f t="shared" si="12"/>
        <v>50</v>
      </c>
      <c r="O57">
        <f t="shared" si="13"/>
        <v>63</v>
      </c>
      <c r="P57" s="11" t="str">
        <f t="shared" si="14"/>
        <v>19</v>
      </c>
      <c r="Q57" s="7" t="str">
        <f t="shared" si="15"/>
        <v>11:19:57</v>
      </c>
      <c r="R57" s="8">
        <f t="shared" si="16"/>
        <v>40796.999999999993</v>
      </c>
      <c r="S57" t="str">
        <f t="shared" si="17"/>
        <v>1</v>
      </c>
      <c r="T57">
        <f t="shared" si="18"/>
        <v>1</v>
      </c>
      <c r="U57" t="str">
        <f t="shared" si="19"/>
        <v>Seizure End</v>
      </c>
      <c r="V57">
        <f t="shared" si="20"/>
        <v>53</v>
      </c>
      <c r="W57" s="11" t="str">
        <f t="shared" si="21"/>
        <v>PM</v>
      </c>
      <c r="X57" s="11" t="str">
        <f t="shared" si="22"/>
        <v/>
      </c>
      <c r="Y57" t="str">
        <f t="shared" si="23"/>
        <v>Non-convulsive seizure</v>
      </c>
      <c r="Z57">
        <f t="shared" si="0"/>
        <v>145</v>
      </c>
      <c r="AA57">
        <f t="shared" si="24"/>
        <v>73</v>
      </c>
      <c r="AB57">
        <f t="shared" si="25"/>
        <v>112</v>
      </c>
      <c r="AC57" t="str">
        <f t="shared" si="1"/>
        <v>1</v>
      </c>
      <c r="AD57" s="11" t="str">
        <f t="shared" si="26"/>
        <v>20</v>
      </c>
      <c r="AE57" t="str">
        <f t="shared" si="27"/>
        <v xml:space="preserve">3:52:49 </v>
      </c>
      <c r="AF57" t="str">
        <f t="shared" si="2"/>
        <v xml:space="preserve">3:53:10 </v>
      </c>
      <c r="AG57" s="11" t="str">
        <f t="shared" si="28"/>
        <v>AM</v>
      </c>
      <c r="AH57">
        <f t="shared" si="3"/>
        <v>20.999999999992724</v>
      </c>
      <c r="AI57">
        <f t="shared" si="29"/>
        <v>113</v>
      </c>
      <c r="AJ57">
        <f t="shared" si="4"/>
        <v>1810.0000000000073</v>
      </c>
      <c r="AK57" t="str">
        <f t="shared" si="5"/>
        <v>Non-convulsive seizure</v>
      </c>
      <c r="AL57" s="11" t="str">
        <f t="shared" si="30"/>
        <v/>
      </c>
    </row>
    <row r="58" spans="1:38" ht="18.75" x14ac:dyDescent="0.3">
      <c r="A58" t="str">
        <f>IF(ISERROR(FIND("Ch",Results!A59,1)=TRUE),"",MID(Results!A59,FIND("Ch",Results!A59,1),3))</f>
        <v>Ch1</v>
      </c>
      <c r="B58" s="11" t="str">
        <f>IF(ISERROR(SEARCH("2013",Results!A59,1)=TRUE),"",MID(Results!A59,1,2))</f>
        <v>19</v>
      </c>
      <c r="C58" t="str">
        <f>IF(ISERROR(FIND("2013",Results!A59,1)=TRUE),"",MID(Results!A59,FIND("2013",Results!A59,1)+4,8))</f>
        <v>11:00:29</v>
      </c>
      <c r="D58" s="11" t="str">
        <f>IF(ISERROR(FIND("PM",Results!A59,1))=FALSE,"PM",IF(ISERROR(FIND("AM",Results!A59,1))=FALSE,"AM",""))</f>
        <v>PM</v>
      </c>
      <c r="E58">
        <f>IF(ISERROR(FIND("end",Results!A59,1)) = FALSE,1,0)</f>
        <v>0</v>
      </c>
      <c r="F58" t="str">
        <f>IF(ISERROR(FIND("non",Results!A59,1))=FALSE,"Non-convulsive seizure",IF(ISERROR(FIND("mild",Results!A59,1))=FALSE,"Mild Seizure","Convulsive Seizure"))</f>
        <v>Convulsive Seizure</v>
      </c>
      <c r="G58" s="11" t="str">
        <f>IF(ISERROR(FIND("RC",Results!A59,1))=FALSE,MID(Results!A59,FIND("RC",Results!A59,1),3),IF(ISERROR(FIND("R",Results!A59,1))=FALSE,MID(Results!A59,FIND("R",Results!A59,1),3),""))</f>
        <v xml:space="preserve">R2 </v>
      </c>
      <c r="H58" t="str">
        <f t="shared" si="6"/>
        <v>1</v>
      </c>
      <c r="I58">
        <f t="shared" si="7"/>
        <v>1.0058</v>
      </c>
      <c r="J58">
        <f t="shared" si="8"/>
        <v>1.0058</v>
      </c>
      <c r="K58" t="str">
        <f t="shared" si="9"/>
        <v>NA</v>
      </c>
      <c r="L58" t="str">
        <f t="shared" si="10"/>
        <v>b</v>
      </c>
      <c r="M58" s="5" t="e">
        <f t="shared" si="11"/>
        <v>#VALUE!</v>
      </c>
      <c r="N58" s="5">
        <f t="shared" si="12"/>
        <v>51</v>
      </c>
      <c r="O58">
        <f t="shared" si="13"/>
        <v>64</v>
      </c>
      <c r="P58" s="11" t="str">
        <f t="shared" si="14"/>
        <v>19</v>
      </c>
      <c r="Q58" s="7" t="str">
        <f t="shared" si="15"/>
        <v>11:20:50</v>
      </c>
      <c r="R58" s="8">
        <f t="shared" si="16"/>
        <v>40849.999999999993</v>
      </c>
      <c r="S58" t="str">
        <f t="shared" si="17"/>
        <v>1</v>
      </c>
      <c r="T58">
        <f t="shared" si="18"/>
        <v>0</v>
      </c>
      <c r="U58">
        <f t="shared" si="19"/>
        <v>113.00000000000728</v>
      </c>
      <c r="V58" t="str">
        <f t="shared" si="20"/>
        <v>Seizure Start</v>
      </c>
      <c r="W58" s="11" t="str">
        <f t="shared" si="21"/>
        <v>PM</v>
      </c>
      <c r="X58" s="11" t="str">
        <f t="shared" si="22"/>
        <v xml:space="preserve">R2 </v>
      </c>
      <c r="Y58" t="str">
        <f t="shared" si="23"/>
        <v>Convulsive Seizure</v>
      </c>
      <c r="Z58">
        <f t="shared" si="0"/>
        <v>58</v>
      </c>
      <c r="AA58">
        <f t="shared" si="24"/>
        <v>29</v>
      </c>
      <c r="AB58">
        <f t="shared" si="25"/>
        <v>114</v>
      </c>
      <c r="AC58" t="str">
        <f t="shared" si="1"/>
        <v>1</v>
      </c>
      <c r="AD58" s="11" t="str">
        <f t="shared" si="26"/>
        <v>20</v>
      </c>
      <c r="AE58" t="str">
        <f t="shared" si="27"/>
        <v xml:space="preserve">4:23:20 </v>
      </c>
      <c r="AF58" t="str">
        <f t="shared" si="2"/>
        <v xml:space="preserve">4:23:45 </v>
      </c>
      <c r="AG58" s="11" t="str">
        <f t="shared" si="28"/>
        <v>AM</v>
      </c>
      <c r="AH58">
        <f t="shared" si="3"/>
        <v>24.999999999992724</v>
      </c>
      <c r="AI58">
        <f t="shared" si="29"/>
        <v>115</v>
      </c>
      <c r="AJ58">
        <f t="shared" si="4"/>
        <v>82.000000000007276</v>
      </c>
      <c r="AK58" t="str">
        <f t="shared" si="5"/>
        <v>Non-convulsive seizure</v>
      </c>
      <c r="AL58" s="11" t="str">
        <f t="shared" si="30"/>
        <v/>
      </c>
    </row>
    <row r="59" spans="1:38" ht="18.75" x14ac:dyDescent="0.3">
      <c r="A59" t="str">
        <f>IF(ISERROR(FIND("Ch",Results!A60,1)=TRUE),"",MID(Results!A60,FIND("Ch",Results!A60,1),3))</f>
        <v>Ch1</v>
      </c>
      <c r="B59" s="11" t="str">
        <f>IF(ISERROR(SEARCH("2013",Results!A60,1)=TRUE),"",MID(Results!A60,1,2))</f>
        <v>19</v>
      </c>
      <c r="C59" t="str">
        <f>IF(ISERROR(FIND("2013",Results!A60,1)=TRUE),"",MID(Results!A60,FIND("2013",Results!A60,1)+4,8))</f>
        <v>11:01:47</v>
      </c>
      <c r="D59" s="11" t="str">
        <f>IF(ISERROR(FIND("PM",Results!A60,1))=FALSE,"PM",IF(ISERROR(FIND("AM",Results!A60,1))=FALSE,"AM",""))</f>
        <v>PM</v>
      </c>
      <c r="E59">
        <f>IF(ISERROR(FIND("end",Results!A60,1)) = FALSE,1,0)</f>
        <v>1</v>
      </c>
      <c r="F59" t="str">
        <f>IF(ISERROR(FIND("non",Results!A60,1))=FALSE,"Non-convulsive seizure",IF(ISERROR(FIND("mild",Results!A60,1))=FALSE,"Mild Seizure","Convulsive Seizure"))</f>
        <v>Convulsive Seizure</v>
      </c>
      <c r="G59" s="11" t="str">
        <f>IF(ISERROR(FIND("RC",Results!A60,1))=FALSE,MID(Results!A60,FIND("RC",Results!A60,1),3),IF(ISERROR(FIND("R",Results!A60,1))=FALSE,MID(Results!A60,FIND("R",Results!A60,1),3),""))</f>
        <v xml:space="preserve">R2 </v>
      </c>
      <c r="H59" t="str">
        <f t="shared" si="6"/>
        <v>1</v>
      </c>
      <c r="I59">
        <f t="shared" si="7"/>
        <v>1.0059</v>
      </c>
      <c r="J59">
        <f t="shared" si="8"/>
        <v>1.0059</v>
      </c>
      <c r="K59" t="str">
        <f t="shared" si="9"/>
        <v>NA</v>
      </c>
      <c r="L59" t="str">
        <f t="shared" si="10"/>
        <v>b</v>
      </c>
      <c r="M59" s="5" t="e">
        <f t="shared" si="11"/>
        <v>#VALUE!</v>
      </c>
      <c r="N59" s="5">
        <f t="shared" si="12"/>
        <v>52</v>
      </c>
      <c r="O59">
        <f t="shared" si="13"/>
        <v>65</v>
      </c>
      <c r="P59" s="11" t="str">
        <f t="shared" si="14"/>
        <v>19</v>
      </c>
      <c r="Q59" s="7" t="str">
        <f t="shared" si="15"/>
        <v>11:22:43</v>
      </c>
      <c r="R59" s="8">
        <f t="shared" si="16"/>
        <v>40963</v>
      </c>
      <c r="S59" t="str">
        <f t="shared" si="17"/>
        <v>1</v>
      </c>
      <c r="T59">
        <f t="shared" si="18"/>
        <v>1</v>
      </c>
      <c r="U59" t="str">
        <f t="shared" si="19"/>
        <v>Seizure End</v>
      </c>
      <c r="V59">
        <f t="shared" si="20"/>
        <v>830</v>
      </c>
      <c r="W59" s="11" t="str">
        <f t="shared" si="21"/>
        <v>PM</v>
      </c>
      <c r="X59" s="11" t="str">
        <f t="shared" si="22"/>
        <v xml:space="preserve">R2 </v>
      </c>
      <c r="Y59" t="str">
        <f t="shared" si="23"/>
        <v>Convulsive Seizure</v>
      </c>
      <c r="Z59">
        <f t="shared" si="0"/>
        <v>145</v>
      </c>
      <c r="AA59">
        <f t="shared" si="24"/>
        <v>73</v>
      </c>
      <c r="AB59">
        <f t="shared" si="25"/>
        <v>116</v>
      </c>
      <c r="AC59" t="str">
        <f t="shared" si="1"/>
        <v>1</v>
      </c>
      <c r="AD59" s="11" t="str">
        <f t="shared" si="26"/>
        <v>20</v>
      </c>
      <c r="AE59" t="str">
        <f t="shared" si="27"/>
        <v xml:space="preserve">4:25:07 </v>
      </c>
      <c r="AF59" t="str">
        <f t="shared" si="2"/>
        <v xml:space="preserve">4:26:01 </v>
      </c>
      <c r="AG59" s="11" t="str">
        <f t="shared" si="28"/>
        <v>AM</v>
      </c>
      <c r="AH59">
        <f t="shared" si="3"/>
        <v>54.000000000007276</v>
      </c>
      <c r="AI59">
        <f t="shared" si="29"/>
        <v>117</v>
      </c>
      <c r="AJ59">
        <f t="shared" si="4"/>
        <v>1279</v>
      </c>
      <c r="AK59" t="str">
        <f t="shared" si="5"/>
        <v>Non-convulsive seizure</v>
      </c>
      <c r="AL59" s="11" t="str">
        <f t="shared" si="30"/>
        <v/>
      </c>
    </row>
    <row r="60" spans="1:38" ht="18.75" x14ac:dyDescent="0.3">
      <c r="A60" t="str">
        <f>IF(ISERROR(FIND("Ch",Results!A61,1)=TRUE),"",MID(Results!A61,FIND("Ch",Results!A61,1),3))</f>
        <v>Ch1</v>
      </c>
      <c r="B60" s="11" t="str">
        <f>IF(ISERROR(SEARCH("2013",Results!A61,1)=TRUE),"",MID(Results!A61,1,2))</f>
        <v>19</v>
      </c>
      <c r="C60" t="str">
        <f>IF(ISERROR(FIND("2013",Results!A61,1)=TRUE),"",MID(Results!A61,FIND("2013",Results!A61,1)+4,8))</f>
        <v>11:03:20</v>
      </c>
      <c r="D60" s="11" t="str">
        <f>IF(ISERROR(FIND("PM",Results!A61,1))=FALSE,"PM",IF(ISERROR(FIND("AM",Results!A61,1))=FALSE,"AM",""))</f>
        <v>PM</v>
      </c>
      <c r="E60">
        <f>IF(ISERROR(FIND("end",Results!A61,1)) = FALSE,1,0)</f>
        <v>0</v>
      </c>
      <c r="F60" t="str">
        <f>IF(ISERROR(FIND("non",Results!A61,1))=FALSE,"Non-convulsive seizure",IF(ISERROR(FIND("mild",Results!A61,1))=FALSE,"Mild Seizure","Convulsive Seizure"))</f>
        <v>Convulsive Seizure</v>
      </c>
      <c r="G60" s="11" t="str">
        <f>IF(ISERROR(FIND("RC",Results!A61,1))=FALSE,MID(Results!A61,FIND("RC",Results!A61,1),3),IF(ISERROR(FIND("R",Results!A61,1))=FALSE,MID(Results!A61,FIND("R",Results!A61,1),3),""))</f>
        <v xml:space="preserve">R2 </v>
      </c>
      <c r="H60" t="str">
        <f t="shared" si="6"/>
        <v>1</v>
      </c>
      <c r="I60">
        <f t="shared" si="7"/>
        <v>1.006</v>
      </c>
      <c r="J60">
        <f t="shared" si="8"/>
        <v>1.006</v>
      </c>
      <c r="K60" t="str">
        <f t="shared" si="9"/>
        <v>NA</v>
      </c>
      <c r="L60" t="str">
        <f t="shared" si="10"/>
        <v>b</v>
      </c>
      <c r="M60" s="5" t="e">
        <f t="shared" si="11"/>
        <v>#VALUE!</v>
      </c>
      <c r="N60" s="5">
        <f t="shared" si="12"/>
        <v>53</v>
      </c>
      <c r="O60">
        <f t="shared" si="13"/>
        <v>66</v>
      </c>
      <c r="P60" s="11" t="str">
        <f t="shared" si="14"/>
        <v>19</v>
      </c>
      <c r="Q60" s="7" t="str">
        <f t="shared" si="15"/>
        <v>11:36:33</v>
      </c>
      <c r="R60" s="8">
        <f t="shared" si="16"/>
        <v>41793</v>
      </c>
      <c r="S60" t="str">
        <f t="shared" si="17"/>
        <v>1</v>
      </c>
      <c r="T60">
        <f t="shared" si="18"/>
        <v>0</v>
      </c>
      <c r="U60">
        <f t="shared" si="19"/>
        <v>22</v>
      </c>
      <c r="V60" t="str">
        <f t="shared" si="20"/>
        <v>Seizure Start</v>
      </c>
      <c r="W60" s="11" t="str">
        <f t="shared" si="21"/>
        <v>PM</v>
      </c>
      <c r="X60" s="11" t="str">
        <f t="shared" si="22"/>
        <v/>
      </c>
      <c r="Y60" t="str">
        <f t="shared" si="23"/>
        <v>Non-convulsive seizure</v>
      </c>
      <c r="Z60">
        <f t="shared" si="0"/>
        <v>60</v>
      </c>
      <c r="AA60">
        <f t="shared" si="24"/>
        <v>30</v>
      </c>
      <c r="AB60">
        <f t="shared" si="25"/>
        <v>118</v>
      </c>
      <c r="AC60" t="str">
        <f t="shared" si="1"/>
        <v>1</v>
      </c>
      <c r="AD60" s="11" t="str">
        <f t="shared" si="26"/>
        <v>20</v>
      </c>
      <c r="AE60" t="str">
        <f t="shared" si="27"/>
        <v xml:space="preserve">4:47:20 </v>
      </c>
      <c r="AF60" t="str">
        <f t="shared" si="2"/>
        <v xml:space="preserve">4:47:45 </v>
      </c>
      <c r="AG60" s="11" t="str">
        <f t="shared" si="28"/>
        <v>AM</v>
      </c>
      <c r="AH60">
        <f t="shared" si="3"/>
        <v>24.999999999992724</v>
      </c>
      <c r="AI60">
        <f t="shared" si="29"/>
        <v>119</v>
      </c>
      <c r="AJ60">
        <f t="shared" si="4"/>
        <v>79</v>
      </c>
      <c r="AK60" t="str">
        <f t="shared" si="5"/>
        <v>Non-convulsive seizure</v>
      </c>
      <c r="AL60" s="11" t="str">
        <f t="shared" si="30"/>
        <v/>
      </c>
    </row>
    <row r="61" spans="1:38" ht="18.75" x14ac:dyDescent="0.3">
      <c r="A61" t="str">
        <f>IF(ISERROR(FIND("Ch",Results!A62,1)=TRUE),"",MID(Results!A62,FIND("Ch",Results!A62,1),3))</f>
        <v>Ch1</v>
      </c>
      <c r="B61" s="11" t="str">
        <f>IF(ISERROR(SEARCH("2013",Results!A62,1)=TRUE),"",MID(Results!A62,1,2))</f>
        <v>19</v>
      </c>
      <c r="C61" t="str">
        <f>IF(ISERROR(FIND("2013",Results!A62,1)=TRUE),"",MID(Results!A62,FIND("2013",Results!A62,1)+4,8))</f>
        <v>11:05:31</v>
      </c>
      <c r="D61" s="11" t="str">
        <f>IF(ISERROR(FIND("PM",Results!A62,1))=FALSE,"PM",IF(ISERROR(FIND("AM",Results!A62,1))=FALSE,"AM",""))</f>
        <v>PM</v>
      </c>
      <c r="E61">
        <f>IF(ISERROR(FIND("end",Results!A62,1)) = FALSE,1,0)</f>
        <v>1</v>
      </c>
      <c r="F61" t="str">
        <f>IF(ISERROR(FIND("non",Results!A62,1))=FALSE,"Non-convulsive seizure",IF(ISERROR(FIND("mild",Results!A62,1))=FALSE,"Mild Seizure","Convulsive Seizure"))</f>
        <v>Convulsive Seizure</v>
      </c>
      <c r="G61" s="11" t="str">
        <f>IF(ISERROR(FIND("RC",Results!A62,1))=FALSE,MID(Results!A62,FIND("RC",Results!A62,1),3),IF(ISERROR(FIND("R",Results!A62,1))=FALSE,MID(Results!A62,FIND("R",Results!A62,1),3),""))</f>
        <v xml:space="preserve">R2 </v>
      </c>
      <c r="H61" t="str">
        <f t="shared" si="6"/>
        <v>1</v>
      </c>
      <c r="I61">
        <f t="shared" si="7"/>
        <v>1.0061</v>
      </c>
      <c r="J61">
        <f t="shared" si="8"/>
        <v>1.0061</v>
      </c>
      <c r="K61" t="str">
        <f t="shared" si="9"/>
        <v>NA</v>
      </c>
      <c r="L61" t="str">
        <f t="shared" si="10"/>
        <v>b</v>
      </c>
      <c r="M61" s="5" t="e">
        <f t="shared" si="11"/>
        <v>#VALUE!</v>
      </c>
      <c r="N61" s="5">
        <f t="shared" si="12"/>
        <v>54</v>
      </c>
      <c r="O61">
        <f t="shared" si="13"/>
        <v>67</v>
      </c>
      <c r="P61" s="11" t="str">
        <f t="shared" si="14"/>
        <v>19</v>
      </c>
      <c r="Q61" s="7" t="str">
        <f t="shared" si="15"/>
        <v>11:36:55</v>
      </c>
      <c r="R61" s="8">
        <f t="shared" si="16"/>
        <v>41815</v>
      </c>
      <c r="S61" t="str">
        <f t="shared" si="17"/>
        <v>1</v>
      </c>
      <c r="T61">
        <f t="shared" si="18"/>
        <v>1</v>
      </c>
      <c r="U61" t="str">
        <f t="shared" si="19"/>
        <v>Seizure End</v>
      </c>
      <c r="V61">
        <f t="shared" si="20"/>
        <v>72</v>
      </c>
      <c r="W61" s="11" t="str">
        <f t="shared" si="21"/>
        <v>PM</v>
      </c>
      <c r="X61" s="11" t="str">
        <f t="shared" si="22"/>
        <v/>
      </c>
      <c r="Y61" t="str">
        <f t="shared" si="23"/>
        <v>Non-convulsive seizure</v>
      </c>
      <c r="Z61">
        <f t="shared" si="0"/>
        <v>145</v>
      </c>
      <c r="AA61">
        <f t="shared" si="24"/>
        <v>73</v>
      </c>
      <c r="AB61">
        <f t="shared" si="25"/>
        <v>120</v>
      </c>
      <c r="AC61" t="str">
        <f t="shared" si="1"/>
        <v>1</v>
      </c>
      <c r="AD61" s="11" t="str">
        <f t="shared" si="26"/>
        <v>20</v>
      </c>
      <c r="AE61" t="str">
        <f t="shared" si="27"/>
        <v xml:space="preserve">4:49:04 </v>
      </c>
      <c r="AF61" t="str">
        <f t="shared" si="2"/>
        <v xml:space="preserve">4:49:28 </v>
      </c>
      <c r="AG61" s="11" t="str">
        <f t="shared" si="28"/>
        <v>AM</v>
      </c>
      <c r="AH61">
        <f t="shared" si="3"/>
        <v>24</v>
      </c>
      <c r="AI61">
        <f t="shared" si="29"/>
        <v>121</v>
      </c>
      <c r="AJ61">
        <f t="shared" si="4"/>
        <v>538.99999999999272</v>
      </c>
      <c r="AK61" t="str">
        <f t="shared" si="5"/>
        <v>Convulsive Seizure</v>
      </c>
      <c r="AL61" s="11" t="str">
        <f t="shared" si="30"/>
        <v xml:space="preserve">R2 </v>
      </c>
    </row>
    <row r="62" spans="1:38" ht="18.75" x14ac:dyDescent="0.3">
      <c r="A62" t="str">
        <f>IF(ISERROR(FIND("Ch",Results!A63,1)=TRUE),"",MID(Results!A63,FIND("Ch",Results!A63,1),3))</f>
        <v>Ch1</v>
      </c>
      <c r="B62" s="11" t="str">
        <f>IF(ISERROR(SEARCH("2013",Results!A63,1)=TRUE),"",MID(Results!A63,1,2))</f>
        <v>19</v>
      </c>
      <c r="C62" t="str">
        <f>IF(ISERROR(FIND("2013",Results!A63,1)=TRUE),"",MID(Results!A63,FIND("2013",Results!A63,1)+4,8))</f>
        <v>11:19:44</v>
      </c>
      <c r="D62" s="11" t="str">
        <f>IF(ISERROR(FIND("PM",Results!A63,1))=FALSE,"PM",IF(ISERROR(FIND("AM",Results!A63,1))=FALSE,"AM",""))</f>
        <v>PM</v>
      </c>
      <c r="E62">
        <f>IF(ISERROR(FIND("end",Results!A63,1)) = FALSE,1,0)</f>
        <v>0</v>
      </c>
      <c r="F62" t="str">
        <f>IF(ISERROR(FIND("non",Results!A63,1))=FALSE,"Non-convulsive seizure",IF(ISERROR(FIND("mild",Results!A63,1))=FALSE,"Mild Seizure","Convulsive Seizure"))</f>
        <v>Non-convulsive seizure</v>
      </c>
      <c r="G62" s="11" t="str">
        <f>IF(ISERROR(FIND("RC",Results!A63,1))=FALSE,MID(Results!A63,FIND("RC",Results!A63,1),3),IF(ISERROR(FIND("R",Results!A63,1))=FALSE,MID(Results!A63,FIND("R",Results!A63,1),3),""))</f>
        <v/>
      </c>
      <c r="H62" t="str">
        <f t="shared" si="6"/>
        <v>1</v>
      </c>
      <c r="I62">
        <f t="shared" si="7"/>
        <v>1.0062</v>
      </c>
      <c r="J62">
        <f t="shared" si="8"/>
        <v>1.0062</v>
      </c>
      <c r="K62" t="str">
        <f t="shared" si="9"/>
        <v>NA</v>
      </c>
      <c r="L62" t="str">
        <f t="shared" si="10"/>
        <v>b</v>
      </c>
      <c r="M62" s="5" t="e">
        <f t="shared" si="11"/>
        <v>#VALUE!</v>
      </c>
      <c r="N62" s="5">
        <f t="shared" si="12"/>
        <v>55</v>
      </c>
      <c r="O62">
        <f t="shared" si="13"/>
        <v>68</v>
      </c>
      <c r="P62" s="11" t="str">
        <f t="shared" si="14"/>
        <v>19</v>
      </c>
      <c r="Q62" s="7" t="str">
        <f t="shared" si="15"/>
        <v>11:38:07</v>
      </c>
      <c r="R62" s="8">
        <f t="shared" si="16"/>
        <v>41887</v>
      </c>
      <c r="S62" t="str">
        <f t="shared" si="17"/>
        <v>1</v>
      </c>
      <c r="T62">
        <f t="shared" si="18"/>
        <v>0</v>
      </c>
      <c r="U62">
        <f t="shared" si="19"/>
        <v>220</v>
      </c>
      <c r="V62" t="str">
        <f t="shared" si="20"/>
        <v>Seizure Start</v>
      </c>
      <c r="W62" s="11" t="str">
        <f t="shared" si="21"/>
        <v>PM</v>
      </c>
      <c r="X62" s="11" t="str">
        <f t="shared" si="22"/>
        <v xml:space="preserve">R2 </v>
      </c>
      <c r="Y62" t="str">
        <f t="shared" si="23"/>
        <v>Convulsive Seizure</v>
      </c>
      <c r="Z62">
        <f t="shared" si="0"/>
        <v>62</v>
      </c>
      <c r="AA62">
        <f t="shared" si="24"/>
        <v>31</v>
      </c>
      <c r="AB62">
        <f t="shared" si="25"/>
        <v>122</v>
      </c>
      <c r="AC62" t="str">
        <f t="shared" si="1"/>
        <v>1</v>
      </c>
      <c r="AD62" s="11" t="str">
        <f t="shared" si="26"/>
        <v>20</v>
      </c>
      <c r="AE62" t="str">
        <f t="shared" si="27"/>
        <v xml:space="preserve">4:58:27 </v>
      </c>
      <c r="AF62" t="str">
        <f t="shared" si="2"/>
        <v xml:space="preserve">4:59:05 </v>
      </c>
      <c r="AG62" s="11" t="str">
        <f t="shared" si="28"/>
        <v>AM</v>
      </c>
      <c r="AH62">
        <f t="shared" si="3"/>
        <v>38</v>
      </c>
      <c r="AI62">
        <f t="shared" si="29"/>
        <v>123</v>
      </c>
      <c r="AJ62">
        <f t="shared" si="4"/>
        <v>23.000000000014552</v>
      </c>
      <c r="AK62" t="str">
        <f t="shared" si="5"/>
        <v>Non-convulsive seizure</v>
      </c>
      <c r="AL62" s="11" t="str">
        <f t="shared" si="30"/>
        <v/>
      </c>
    </row>
    <row r="63" spans="1:38" ht="18.75" x14ac:dyDescent="0.3">
      <c r="A63" t="str">
        <f>IF(ISERROR(FIND("Ch",Results!A64,1)=TRUE),"",MID(Results!A64,FIND("Ch",Results!A64,1),3))</f>
        <v>Ch1</v>
      </c>
      <c r="B63" s="11" t="str">
        <f>IF(ISERROR(SEARCH("2013",Results!A64,1)=TRUE),"",MID(Results!A64,1,2))</f>
        <v>19</v>
      </c>
      <c r="C63" t="str">
        <f>IF(ISERROR(FIND("2013",Results!A64,1)=TRUE),"",MID(Results!A64,FIND("2013",Results!A64,1)+4,8))</f>
        <v>11:19:57</v>
      </c>
      <c r="D63" s="11" t="str">
        <f>IF(ISERROR(FIND("PM",Results!A64,1))=FALSE,"PM",IF(ISERROR(FIND("AM",Results!A64,1))=FALSE,"AM",""))</f>
        <v>PM</v>
      </c>
      <c r="E63">
        <f>IF(ISERROR(FIND("end",Results!A64,1)) = FALSE,1,0)</f>
        <v>1</v>
      </c>
      <c r="F63" t="str">
        <f>IF(ISERROR(FIND("non",Results!A64,1))=FALSE,"Non-convulsive seizure",IF(ISERROR(FIND("mild",Results!A64,1))=FALSE,"Mild Seizure","Convulsive Seizure"))</f>
        <v>Non-convulsive seizure</v>
      </c>
      <c r="G63" s="11" t="str">
        <f>IF(ISERROR(FIND("RC",Results!A64,1))=FALSE,MID(Results!A64,FIND("RC",Results!A64,1),3),IF(ISERROR(FIND("R",Results!A64,1))=FALSE,MID(Results!A64,FIND("R",Results!A64,1),3),""))</f>
        <v/>
      </c>
      <c r="H63" t="str">
        <f t="shared" si="6"/>
        <v>1</v>
      </c>
      <c r="I63">
        <f t="shared" si="7"/>
        <v>1.0063</v>
      </c>
      <c r="J63">
        <f t="shared" si="8"/>
        <v>1.0063</v>
      </c>
      <c r="K63" t="str">
        <f t="shared" si="9"/>
        <v>NA</v>
      </c>
      <c r="L63" t="str">
        <f t="shared" si="10"/>
        <v>b</v>
      </c>
      <c r="M63" s="5" t="e">
        <f t="shared" si="11"/>
        <v>#VALUE!</v>
      </c>
      <c r="N63" s="5">
        <f t="shared" si="12"/>
        <v>56</v>
      </c>
      <c r="O63">
        <f t="shared" si="13"/>
        <v>69</v>
      </c>
      <c r="P63" s="11" t="str">
        <f t="shared" si="14"/>
        <v>19</v>
      </c>
      <c r="Q63" s="7" t="str">
        <f t="shared" si="15"/>
        <v>11:41:47</v>
      </c>
      <c r="R63" s="8">
        <f t="shared" si="16"/>
        <v>42107</v>
      </c>
      <c r="S63" t="str">
        <f t="shared" si="17"/>
        <v>1</v>
      </c>
      <c r="T63">
        <f t="shared" si="18"/>
        <v>1</v>
      </c>
      <c r="U63" t="str">
        <f t="shared" si="19"/>
        <v>Seizure End</v>
      </c>
      <c r="V63">
        <f t="shared" si="20"/>
        <v>1392.9999999999927</v>
      </c>
      <c r="W63" s="11" t="str">
        <f t="shared" si="21"/>
        <v>PM</v>
      </c>
      <c r="X63" s="11" t="str">
        <f t="shared" si="22"/>
        <v xml:space="preserve">R2 </v>
      </c>
      <c r="Y63" t="str">
        <f t="shared" si="23"/>
        <v>Convulsive Seizure</v>
      </c>
      <c r="Z63">
        <f t="shared" si="0"/>
        <v>145</v>
      </c>
      <c r="AA63">
        <f t="shared" si="24"/>
        <v>73</v>
      </c>
      <c r="AB63">
        <f t="shared" si="25"/>
        <v>124</v>
      </c>
      <c r="AC63" t="str">
        <f t="shared" si="1"/>
        <v>1</v>
      </c>
      <c r="AD63" s="11" t="str">
        <f t="shared" si="26"/>
        <v>20</v>
      </c>
      <c r="AE63" t="str">
        <f t="shared" si="27"/>
        <v xml:space="preserve">4:59:28 </v>
      </c>
      <c r="AF63" t="str">
        <f t="shared" si="2"/>
        <v xml:space="preserve">5:00:18 </v>
      </c>
      <c r="AG63" s="11" t="str">
        <f t="shared" si="28"/>
        <v>AM</v>
      </c>
      <c r="AH63">
        <f t="shared" si="3"/>
        <v>49.999999999992724</v>
      </c>
      <c r="AI63">
        <f t="shared" si="29"/>
        <v>125</v>
      </c>
      <c r="AJ63">
        <f t="shared" si="4"/>
        <v>1808</v>
      </c>
      <c r="AK63" t="str">
        <f t="shared" si="5"/>
        <v>Convulsive Seizure</v>
      </c>
      <c r="AL63" s="11" t="str">
        <f t="shared" si="30"/>
        <v/>
      </c>
    </row>
    <row r="64" spans="1:38" ht="18.75" x14ac:dyDescent="0.3">
      <c r="A64" t="str">
        <f>IF(ISERROR(FIND("Ch",Results!A65,1)=TRUE),"",MID(Results!A65,FIND("Ch",Results!A65,1),3))</f>
        <v>Ch1</v>
      </c>
      <c r="B64" s="11" t="str">
        <f>IF(ISERROR(SEARCH("2013",Results!A65,1)=TRUE),"",MID(Results!A65,1,2))</f>
        <v>19</v>
      </c>
      <c r="C64" t="str">
        <f>IF(ISERROR(FIND("2013",Results!A65,1)=TRUE),"",MID(Results!A65,FIND("2013",Results!A65,1)+4,8))</f>
        <v>11:20:50</v>
      </c>
      <c r="D64" s="11" t="str">
        <f>IF(ISERROR(FIND("PM",Results!A65,1))=FALSE,"PM",IF(ISERROR(FIND("AM",Results!A65,1))=FALSE,"AM",""))</f>
        <v>PM</v>
      </c>
      <c r="E64">
        <f>IF(ISERROR(FIND("end",Results!A65,1)) = FALSE,1,0)</f>
        <v>0</v>
      </c>
      <c r="F64" t="str">
        <f>IF(ISERROR(FIND("non",Results!A65,1))=FALSE,"Non-convulsive seizure",IF(ISERROR(FIND("mild",Results!A65,1))=FALSE,"Mild Seizure","Convulsive Seizure"))</f>
        <v>Convulsive Seizure</v>
      </c>
      <c r="G64" s="11" t="str">
        <f>IF(ISERROR(FIND("RC",Results!A65,1))=FALSE,MID(Results!A65,FIND("RC",Results!A65,1),3),IF(ISERROR(FIND("R",Results!A65,1))=FALSE,MID(Results!A65,FIND("R",Results!A65,1),3),""))</f>
        <v xml:space="preserve">R2 </v>
      </c>
      <c r="H64" t="str">
        <f t="shared" si="6"/>
        <v>1</v>
      </c>
      <c r="I64">
        <f t="shared" si="7"/>
        <v>1.0064</v>
      </c>
      <c r="J64">
        <f t="shared" si="8"/>
        <v>1.0064</v>
      </c>
      <c r="K64" t="str">
        <f t="shared" si="9"/>
        <v>NA</v>
      </c>
      <c r="L64" t="str">
        <f t="shared" si="10"/>
        <v>b</v>
      </c>
      <c r="M64" s="5" t="e">
        <f t="shared" si="11"/>
        <v>#VALUE!</v>
      </c>
      <c r="N64" s="5">
        <f t="shared" si="12"/>
        <v>57</v>
      </c>
      <c r="O64">
        <f t="shared" si="13"/>
        <v>70</v>
      </c>
      <c r="P64" s="11" t="str">
        <f t="shared" si="14"/>
        <v>20</v>
      </c>
      <c r="Q64" s="7" t="str">
        <f t="shared" si="15"/>
        <v>12:05:00</v>
      </c>
      <c r="R64" s="8">
        <f t="shared" si="16"/>
        <v>43499.999999999993</v>
      </c>
      <c r="S64" t="str">
        <f t="shared" si="17"/>
        <v>1</v>
      </c>
      <c r="T64">
        <f t="shared" si="18"/>
        <v>0</v>
      </c>
      <c r="U64">
        <f t="shared" si="19"/>
        <v>24.000000000007276</v>
      </c>
      <c r="V64" t="str">
        <f t="shared" si="20"/>
        <v>Seizure Start</v>
      </c>
      <c r="W64" s="11" t="str">
        <f t="shared" si="21"/>
        <v>AM</v>
      </c>
      <c r="X64" s="11" t="str">
        <f t="shared" si="22"/>
        <v/>
      </c>
      <c r="Y64" t="str">
        <f t="shared" si="23"/>
        <v>Non-convulsive seizure</v>
      </c>
      <c r="Z64">
        <f t="shared" si="0"/>
        <v>64</v>
      </c>
      <c r="AA64">
        <f t="shared" si="24"/>
        <v>32</v>
      </c>
      <c r="AB64">
        <f t="shared" si="25"/>
        <v>126</v>
      </c>
      <c r="AC64" t="str">
        <f t="shared" si="1"/>
        <v>1</v>
      </c>
      <c r="AD64" s="11" t="str">
        <f t="shared" si="26"/>
        <v>20</v>
      </c>
      <c r="AE64" t="str">
        <f t="shared" si="27"/>
        <v xml:space="preserve">5:30:26 </v>
      </c>
      <c r="AF64" t="str">
        <f t="shared" si="2"/>
        <v xml:space="preserve">5:30:52 </v>
      </c>
      <c r="AG64" s="11" t="str">
        <f t="shared" si="28"/>
        <v>AM</v>
      </c>
      <c r="AH64">
        <f t="shared" si="3"/>
        <v>25.999999999992724</v>
      </c>
      <c r="AI64">
        <f t="shared" si="29"/>
        <v>127</v>
      </c>
      <c r="AJ64">
        <f t="shared" si="4"/>
        <v>75.000000000014552</v>
      </c>
      <c r="AK64" t="str">
        <f t="shared" si="5"/>
        <v>Convulsive Seizure</v>
      </c>
      <c r="AL64" s="11" t="str">
        <f t="shared" si="30"/>
        <v/>
      </c>
    </row>
    <row r="65" spans="1:38" ht="18.75" x14ac:dyDescent="0.3">
      <c r="A65" t="str">
        <f>IF(ISERROR(FIND("Ch",Results!A66,1)=TRUE),"",MID(Results!A66,FIND("Ch",Results!A66,1),3))</f>
        <v>Ch1</v>
      </c>
      <c r="B65" s="11" t="str">
        <f>IF(ISERROR(SEARCH("2013",Results!A66,1)=TRUE),"",MID(Results!A66,1,2))</f>
        <v>19</v>
      </c>
      <c r="C65" t="str">
        <f>IF(ISERROR(FIND("2013",Results!A66,1)=TRUE),"",MID(Results!A66,FIND("2013",Results!A66,1)+4,8))</f>
        <v>11:22:43</v>
      </c>
      <c r="D65" s="11" t="str">
        <f>IF(ISERROR(FIND("PM",Results!A66,1))=FALSE,"PM",IF(ISERROR(FIND("AM",Results!A66,1))=FALSE,"AM",""))</f>
        <v>PM</v>
      </c>
      <c r="E65">
        <f>IF(ISERROR(FIND("end",Results!A66,1)) = FALSE,1,0)</f>
        <v>1</v>
      </c>
      <c r="F65" t="str">
        <f>IF(ISERROR(FIND("non",Results!A66,1))=FALSE,"Non-convulsive seizure",IF(ISERROR(FIND("mild",Results!A66,1))=FALSE,"Mild Seizure","Convulsive Seizure"))</f>
        <v>Convulsive Seizure</v>
      </c>
      <c r="G65" s="11" t="str">
        <f>IF(ISERROR(FIND("RC",Results!A66,1))=FALSE,MID(Results!A66,FIND("RC",Results!A66,1),3),IF(ISERROR(FIND("R",Results!A66,1))=FALSE,MID(Results!A66,FIND("R",Results!A66,1),3),""))</f>
        <v xml:space="preserve">R2 </v>
      </c>
      <c r="H65" t="str">
        <f t="shared" si="6"/>
        <v>1</v>
      </c>
      <c r="I65">
        <f t="shared" si="7"/>
        <v>1.0065</v>
      </c>
      <c r="J65">
        <f t="shared" si="8"/>
        <v>1.0065</v>
      </c>
      <c r="K65" t="str">
        <f t="shared" si="9"/>
        <v>NA</v>
      </c>
      <c r="L65" t="str">
        <f t="shared" si="10"/>
        <v>b</v>
      </c>
      <c r="M65" s="5" t="e">
        <f t="shared" si="11"/>
        <v>#VALUE!</v>
      </c>
      <c r="N65" s="5">
        <f t="shared" si="12"/>
        <v>58</v>
      </c>
      <c r="O65">
        <f t="shared" si="13"/>
        <v>71</v>
      </c>
      <c r="P65" s="11" t="str">
        <f t="shared" si="14"/>
        <v>20</v>
      </c>
      <c r="Q65" s="7" t="str">
        <f t="shared" si="15"/>
        <v>12:05:24</v>
      </c>
      <c r="R65" s="8">
        <f t="shared" si="16"/>
        <v>43524</v>
      </c>
      <c r="S65" t="str">
        <f t="shared" si="17"/>
        <v>1</v>
      </c>
      <c r="T65">
        <f t="shared" si="18"/>
        <v>1</v>
      </c>
      <c r="U65" t="str">
        <f t="shared" si="19"/>
        <v>Seizure End</v>
      </c>
      <c r="V65">
        <f t="shared" si="20"/>
        <v>83</v>
      </c>
      <c r="W65" s="11" t="str">
        <f t="shared" si="21"/>
        <v>AM</v>
      </c>
      <c r="X65" s="11" t="str">
        <f t="shared" si="22"/>
        <v/>
      </c>
      <c r="Y65" t="str">
        <f t="shared" si="23"/>
        <v>Non-convulsive seizure</v>
      </c>
      <c r="Z65">
        <f t="shared" si="0"/>
        <v>145</v>
      </c>
      <c r="AA65">
        <f t="shared" si="24"/>
        <v>73</v>
      </c>
      <c r="AB65">
        <f t="shared" si="25"/>
        <v>128</v>
      </c>
      <c r="AC65" t="str">
        <f t="shared" si="1"/>
        <v>1</v>
      </c>
      <c r="AD65" s="11" t="str">
        <f t="shared" si="26"/>
        <v>20</v>
      </c>
      <c r="AE65" t="str">
        <f t="shared" si="27"/>
        <v xml:space="preserve">5:32:07 </v>
      </c>
      <c r="AF65" t="str">
        <f t="shared" si="2"/>
        <v xml:space="preserve">5:32:31 </v>
      </c>
      <c r="AG65" s="11" t="str">
        <f t="shared" si="28"/>
        <v>AM</v>
      </c>
      <c r="AH65">
        <f t="shared" si="3"/>
        <v>23.999999999992724</v>
      </c>
      <c r="AI65">
        <f t="shared" si="29"/>
        <v>129</v>
      </c>
      <c r="AJ65">
        <f t="shared" si="4"/>
        <v>719.99999999998545</v>
      </c>
      <c r="AK65" t="str">
        <f t="shared" si="5"/>
        <v>Convulsive Seizure</v>
      </c>
      <c r="AL65" s="11" t="str">
        <f t="shared" si="30"/>
        <v/>
      </c>
    </row>
    <row r="66" spans="1:38" ht="18.75" x14ac:dyDescent="0.3">
      <c r="A66" t="str">
        <f>IF(ISERROR(FIND("Ch",Results!A67,1)=TRUE),"",MID(Results!A67,FIND("Ch",Results!A67,1),3))</f>
        <v>Ch1</v>
      </c>
      <c r="B66" s="11" t="str">
        <f>IF(ISERROR(SEARCH("2013",Results!A67,1)=TRUE),"",MID(Results!A67,1,2))</f>
        <v>19</v>
      </c>
      <c r="C66" t="str">
        <f>IF(ISERROR(FIND("2013",Results!A67,1)=TRUE),"",MID(Results!A67,FIND("2013",Results!A67,1)+4,8))</f>
        <v>11:36:33</v>
      </c>
      <c r="D66" s="11" t="str">
        <f>IF(ISERROR(FIND("PM",Results!A67,1))=FALSE,"PM",IF(ISERROR(FIND("AM",Results!A67,1))=FALSE,"AM",""))</f>
        <v>PM</v>
      </c>
      <c r="E66">
        <f>IF(ISERROR(FIND("end",Results!A67,1)) = FALSE,1,0)</f>
        <v>0</v>
      </c>
      <c r="F66" t="str">
        <f>IF(ISERROR(FIND("non",Results!A67,1))=FALSE,"Non-convulsive seizure",IF(ISERROR(FIND("mild",Results!A67,1))=FALSE,"Mild Seizure","Convulsive Seizure"))</f>
        <v>Non-convulsive seizure</v>
      </c>
      <c r="G66" s="11" t="str">
        <f>IF(ISERROR(FIND("RC",Results!A67,1))=FALSE,MID(Results!A67,FIND("RC",Results!A67,1),3),IF(ISERROR(FIND("R",Results!A67,1))=FALSE,MID(Results!A67,FIND("R",Results!A67,1),3),""))</f>
        <v/>
      </c>
      <c r="H66" t="str">
        <f t="shared" si="6"/>
        <v>1</v>
      </c>
      <c r="I66">
        <f t="shared" si="7"/>
        <v>1.0065999999999999</v>
      </c>
      <c r="J66">
        <f t="shared" si="8"/>
        <v>1.0065999999999999</v>
      </c>
      <c r="K66" t="str">
        <f t="shared" si="9"/>
        <v>NA</v>
      </c>
      <c r="L66" t="str">
        <f t="shared" si="10"/>
        <v>b</v>
      </c>
      <c r="M66" s="5" t="e">
        <f t="shared" si="11"/>
        <v>#VALUE!</v>
      </c>
      <c r="N66" s="5">
        <f t="shared" si="12"/>
        <v>59</v>
      </c>
      <c r="O66">
        <f t="shared" si="13"/>
        <v>72</v>
      </c>
      <c r="P66" s="11" t="str">
        <f t="shared" si="14"/>
        <v>20</v>
      </c>
      <c r="Q66" s="7" t="str">
        <f t="shared" si="15"/>
        <v>12:06:47</v>
      </c>
      <c r="R66" s="8">
        <f t="shared" si="16"/>
        <v>43607</v>
      </c>
      <c r="S66" t="str">
        <f t="shared" si="17"/>
        <v>1</v>
      </c>
      <c r="T66">
        <f t="shared" si="18"/>
        <v>0</v>
      </c>
      <c r="U66">
        <f t="shared" si="19"/>
        <v>85.999999999992724</v>
      </c>
      <c r="V66" t="str">
        <f t="shared" si="20"/>
        <v>Seizure Start</v>
      </c>
      <c r="W66" s="11" t="str">
        <f t="shared" si="21"/>
        <v>AM</v>
      </c>
      <c r="X66" s="11" t="str">
        <f t="shared" si="22"/>
        <v xml:space="preserve">R2 </v>
      </c>
      <c r="Y66" t="str">
        <f t="shared" si="23"/>
        <v>Convulsive Seizure</v>
      </c>
      <c r="Z66">
        <f t="shared" ref="Z66:Z129" si="31">IF(ISNUMBER(U66)=TRUE,ROW(U66),COUNT(I:I)+1)</f>
        <v>66</v>
      </c>
      <c r="AA66">
        <f t="shared" si="24"/>
        <v>33</v>
      </c>
      <c r="AB66">
        <f t="shared" si="25"/>
        <v>130</v>
      </c>
      <c r="AC66" t="str">
        <f t="shared" ref="AC66:AC129" si="32">INDEX(S:S,AB66)</f>
        <v>1</v>
      </c>
      <c r="AD66" s="11" t="str">
        <f t="shared" si="26"/>
        <v>20</v>
      </c>
      <c r="AE66" t="str">
        <f t="shared" ref="AE66:AE129" si="33">INDEX(Q:Q,AB66)</f>
        <v xml:space="preserve">5:44:31 </v>
      </c>
      <c r="AF66" t="str">
        <f t="shared" ref="AF66:AF129" si="34">INDEX(Q:Q,AI66)</f>
        <v xml:space="preserve">5:45:12 </v>
      </c>
      <c r="AG66" s="11" t="str">
        <f t="shared" si="28"/>
        <v>AM</v>
      </c>
      <c r="AH66">
        <f t="shared" ref="AH66:AH129" si="35">INDEX(U:U,AB66)</f>
        <v>41.000000000014552</v>
      </c>
      <c r="AI66">
        <f t="shared" si="29"/>
        <v>131</v>
      </c>
      <c r="AJ66">
        <f t="shared" ref="AJ66:AJ129" si="36">INDEX(V:V,AI66)</f>
        <v>18</v>
      </c>
      <c r="AK66" t="str">
        <f t="shared" ref="AK66:AK129" si="37">INDEX(Y:Y,AB66)</f>
        <v>Non-convulsive seizure</v>
      </c>
      <c r="AL66" s="11" t="str">
        <f t="shared" si="30"/>
        <v/>
      </c>
    </row>
    <row r="67" spans="1:38" ht="18.75" x14ac:dyDescent="0.3">
      <c r="A67" t="str">
        <f>IF(ISERROR(FIND("Ch",Results!A68,1)=TRUE),"",MID(Results!A68,FIND("Ch",Results!A68,1),3))</f>
        <v>Ch1</v>
      </c>
      <c r="B67" s="11" t="str">
        <f>IF(ISERROR(SEARCH("2013",Results!A68,1)=TRUE),"",MID(Results!A68,1,2))</f>
        <v>19</v>
      </c>
      <c r="C67" t="str">
        <f>IF(ISERROR(FIND("2013",Results!A68,1)=TRUE),"",MID(Results!A68,FIND("2013",Results!A68,1)+4,8))</f>
        <v>11:36:55</v>
      </c>
      <c r="D67" s="11" t="str">
        <f>IF(ISERROR(FIND("PM",Results!A68,1))=FALSE,"PM",IF(ISERROR(FIND("AM",Results!A68,1))=FALSE,"AM",""))</f>
        <v>PM</v>
      </c>
      <c r="E67">
        <f>IF(ISERROR(FIND("end",Results!A68,1)) = FALSE,1,0)</f>
        <v>1</v>
      </c>
      <c r="F67" t="str">
        <f>IF(ISERROR(FIND("non",Results!A68,1))=FALSE,"Non-convulsive seizure",IF(ISERROR(FIND("mild",Results!A68,1))=FALSE,"Mild Seizure","Convulsive Seizure"))</f>
        <v>Non-convulsive seizure</v>
      </c>
      <c r="G67" s="11" t="str">
        <f>IF(ISERROR(FIND("RC",Results!A68,1))=FALSE,MID(Results!A68,FIND("RC",Results!A68,1),3),IF(ISERROR(FIND("R",Results!A68,1))=FALSE,MID(Results!A68,FIND("R",Results!A68,1),3),""))</f>
        <v/>
      </c>
      <c r="H67" t="str">
        <f t="shared" ref="H67:H130" si="38">RIGHT(A67,1)</f>
        <v>1</v>
      </c>
      <c r="I67">
        <f t="shared" ref="I67:I130" si="39">IF(ROW(A67)&lt;COUNTA(A:A),RIGHT(A67,1)  + 0.0001*ROW(A67),100)</f>
        <v>1.0066999999999999</v>
      </c>
      <c r="J67">
        <f t="shared" ref="J67:J130" si="40">IF(ROW(I67)&lt;COUNT(I:I)+2,I67,100)</f>
        <v>1.0066999999999999</v>
      </c>
      <c r="K67" t="str">
        <f t="shared" ref="K67:K130" si="41">IF(I67="1",C67,"NA")</f>
        <v>NA</v>
      </c>
      <c r="L67" t="str">
        <f t="shared" ref="L67:L130" si="42">IF(AND(I67="1",E67=1),1,"b")</f>
        <v>b</v>
      </c>
      <c r="M67" s="5" t="e">
        <f t="shared" ref="M67:M130" si="43">K67*24*60*60</f>
        <v>#VALUE!</v>
      </c>
      <c r="N67" s="5">
        <f t="shared" ref="N67:N130" si="44">RANK(J67,J:J,1)</f>
        <v>60</v>
      </c>
      <c r="O67">
        <f t="shared" ref="O67:O130" si="45">MATCH(ROW(N67)-1,N:N,0)</f>
        <v>73</v>
      </c>
      <c r="P67" s="11" t="str">
        <f t="shared" ref="P67:P130" si="46">INDEX(B:B,O67)</f>
        <v>20</v>
      </c>
      <c r="Q67" s="7" t="str">
        <f t="shared" ref="Q67:Q130" si="47">INDEX(C:C,O67)</f>
        <v>12:08:13</v>
      </c>
      <c r="R67" s="8">
        <f t="shared" ref="R67:R130" si="48">IF(Q67*2&lt;0.5,(Q67+0.5)*24*60*60,Q67*24*60*60)</f>
        <v>43692.999999999993</v>
      </c>
      <c r="S67" t="str">
        <f t="shared" ref="S67:S130" si="49">INDEX(H:H,O67)</f>
        <v>1</v>
      </c>
      <c r="T67">
        <f t="shared" ref="T67:T130" si="50">INDEX(E:E,O67)</f>
        <v>1</v>
      </c>
      <c r="U67" t="str">
        <f t="shared" ref="U67:U130" si="51">IF(AND(T68=T67,S68=S67),"Error, no end detected",IF(T67=1,"Seizure End",(R68-R67)))</f>
        <v>Seizure End</v>
      </c>
      <c r="V67">
        <f t="shared" ref="V67:V130" si="52">IF(AND(T68=T67,S68=S67),"Error, no end detected",IF(T67=0,"Seizure Start",(R68-R67)))</f>
        <v>1345.0000000000073</v>
      </c>
      <c r="W67" s="11" t="str">
        <f t="shared" ref="W67:W130" si="53">INDEX(D:D,O67)</f>
        <v>AM</v>
      </c>
      <c r="X67" s="11" t="str">
        <f t="shared" ref="X67:X130" si="54">INDEX(G:G,O67)</f>
        <v xml:space="preserve">R2 </v>
      </c>
      <c r="Y67" t="str">
        <f t="shared" ref="Y67:Y130" si="55">INDEX(F:F,O67)</f>
        <v>Convulsive Seizure</v>
      </c>
      <c r="Z67">
        <f t="shared" si="31"/>
        <v>145</v>
      </c>
      <c r="AA67">
        <f t="shared" ref="AA67:AA130" si="56">RANK(Z67,Z:Z,1)</f>
        <v>73</v>
      </c>
      <c r="AB67">
        <f t="shared" ref="AB67:AB130" si="57">MATCH(ROW(AA67)-1,AA:AA,0)</f>
        <v>132</v>
      </c>
      <c r="AC67" t="str">
        <f t="shared" si="32"/>
        <v>1</v>
      </c>
      <c r="AD67" s="11" t="str">
        <f t="shared" ref="AD67:AD130" si="58">INDEX(P:P,AB67)</f>
        <v>20</v>
      </c>
      <c r="AE67" t="str">
        <f t="shared" si="33"/>
        <v xml:space="preserve">5:45:30 </v>
      </c>
      <c r="AF67" t="str">
        <f t="shared" si="34"/>
        <v xml:space="preserve">5:46:19 </v>
      </c>
      <c r="AG67" s="11" t="str">
        <f t="shared" ref="AG67:AG130" si="59">INDEX(W:W,AB67)</f>
        <v>AM</v>
      </c>
      <c r="AH67">
        <f t="shared" si="35"/>
        <v>49</v>
      </c>
      <c r="AI67">
        <f t="shared" ref="AI67:AI95" si="60">AB67+1</f>
        <v>133</v>
      </c>
      <c r="AJ67">
        <f t="shared" si="36"/>
        <v>-37869</v>
      </c>
      <c r="AK67" t="str">
        <f t="shared" si="37"/>
        <v>Convulsive Seizure</v>
      </c>
      <c r="AL67" s="11" t="str">
        <f t="shared" ref="AL67:AL80" si="61">INDEX(X:X,AB67)</f>
        <v/>
      </c>
    </row>
    <row r="68" spans="1:38" ht="18.75" x14ac:dyDescent="0.3">
      <c r="A68" t="str">
        <f>IF(ISERROR(FIND("Ch",Results!A69,1)=TRUE),"",MID(Results!A69,FIND("Ch",Results!A69,1),3))</f>
        <v>Ch1</v>
      </c>
      <c r="B68" s="11" t="str">
        <f>IF(ISERROR(SEARCH("2013",Results!A69,1)=TRUE),"",MID(Results!A69,1,2))</f>
        <v>19</v>
      </c>
      <c r="C68" t="str">
        <f>IF(ISERROR(FIND("2013",Results!A69,1)=TRUE),"",MID(Results!A69,FIND("2013",Results!A69,1)+4,8))</f>
        <v>11:38:07</v>
      </c>
      <c r="D68" s="11" t="str">
        <f>IF(ISERROR(FIND("PM",Results!A69,1))=FALSE,"PM",IF(ISERROR(FIND("AM",Results!A69,1))=FALSE,"AM",""))</f>
        <v>PM</v>
      </c>
      <c r="E68">
        <f>IF(ISERROR(FIND("end",Results!A69,1)) = FALSE,1,0)</f>
        <v>0</v>
      </c>
      <c r="F68" t="str">
        <f>IF(ISERROR(FIND("non",Results!A69,1))=FALSE,"Non-convulsive seizure",IF(ISERROR(FIND("mild",Results!A69,1))=FALSE,"Mild Seizure","Convulsive Seizure"))</f>
        <v>Convulsive Seizure</v>
      </c>
      <c r="G68" s="11" t="str">
        <f>IF(ISERROR(FIND("RC",Results!A69,1))=FALSE,MID(Results!A69,FIND("RC",Results!A69,1),3),IF(ISERROR(FIND("R",Results!A69,1))=FALSE,MID(Results!A69,FIND("R",Results!A69,1),3),""))</f>
        <v xml:space="preserve">R2 </v>
      </c>
      <c r="H68" t="str">
        <f t="shared" si="38"/>
        <v>1</v>
      </c>
      <c r="I68">
        <f t="shared" si="39"/>
        <v>1.0067999999999999</v>
      </c>
      <c r="J68">
        <f t="shared" si="40"/>
        <v>1.0067999999999999</v>
      </c>
      <c r="K68" t="str">
        <f t="shared" si="41"/>
        <v>NA</v>
      </c>
      <c r="L68" t="str">
        <f t="shared" si="42"/>
        <v>b</v>
      </c>
      <c r="M68" s="5" t="e">
        <f t="shared" si="43"/>
        <v>#VALUE!</v>
      </c>
      <c r="N68" s="5">
        <f t="shared" si="44"/>
        <v>61</v>
      </c>
      <c r="O68">
        <f t="shared" si="45"/>
        <v>74</v>
      </c>
      <c r="P68" s="11" t="str">
        <f t="shared" si="46"/>
        <v>20</v>
      </c>
      <c r="Q68" s="7" t="str">
        <f t="shared" si="47"/>
        <v>12:30:38</v>
      </c>
      <c r="R68" s="8">
        <f t="shared" si="48"/>
        <v>45038</v>
      </c>
      <c r="S68" t="str">
        <f t="shared" si="49"/>
        <v>1</v>
      </c>
      <c r="T68">
        <f t="shared" si="50"/>
        <v>0</v>
      </c>
      <c r="U68">
        <f t="shared" si="51"/>
        <v>22</v>
      </c>
      <c r="V68" t="str">
        <f t="shared" si="52"/>
        <v>Seizure Start</v>
      </c>
      <c r="W68" s="11" t="str">
        <f t="shared" si="53"/>
        <v>AM</v>
      </c>
      <c r="X68" s="11" t="str">
        <f t="shared" si="54"/>
        <v xml:space="preserve">R2 </v>
      </c>
      <c r="Y68" t="str">
        <f t="shared" si="55"/>
        <v>Convulsive Seizure</v>
      </c>
      <c r="Z68">
        <f t="shared" si="31"/>
        <v>68</v>
      </c>
      <c r="AA68">
        <f t="shared" si="56"/>
        <v>34</v>
      </c>
      <c r="AB68">
        <f t="shared" si="57"/>
        <v>134</v>
      </c>
      <c r="AC68" t="str">
        <f t="shared" si="32"/>
        <v>2</v>
      </c>
      <c r="AD68" s="11" t="str">
        <f t="shared" si="58"/>
        <v>19</v>
      </c>
      <c r="AE68" t="str">
        <f t="shared" si="33"/>
        <v xml:space="preserve">7:15:10 </v>
      </c>
      <c r="AF68" t="str">
        <f t="shared" si="34"/>
        <v xml:space="preserve">7:15:48 </v>
      </c>
      <c r="AG68" s="11" t="str">
        <f t="shared" si="59"/>
        <v>PM</v>
      </c>
      <c r="AH68">
        <f t="shared" si="35"/>
        <v>38</v>
      </c>
      <c r="AI68">
        <f t="shared" si="60"/>
        <v>135</v>
      </c>
      <c r="AJ68">
        <f t="shared" si="36"/>
        <v>3970.9999999999964</v>
      </c>
      <c r="AK68" t="str">
        <f t="shared" si="37"/>
        <v>Convulsive Seizure</v>
      </c>
      <c r="AL68" s="11" t="str">
        <f t="shared" si="61"/>
        <v xml:space="preserve">R2 </v>
      </c>
    </row>
    <row r="69" spans="1:38" ht="18.75" x14ac:dyDescent="0.3">
      <c r="A69" t="str">
        <f>IF(ISERROR(FIND("Ch",Results!A70,1)=TRUE),"",MID(Results!A70,FIND("Ch",Results!A70,1),3))</f>
        <v>Ch1</v>
      </c>
      <c r="B69" s="11" t="str">
        <f>IF(ISERROR(SEARCH("2013",Results!A70,1)=TRUE),"",MID(Results!A70,1,2))</f>
        <v>19</v>
      </c>
      <c r="C69" t="str">
        <f>IF(ISERROR(FIND("2013",Results!A70,1)=TRUE),"",MID(Results!A70,FIND("2013",Results!A70,1)+4,8))</f>
        <v>11:41:47</v>
      </c>
      <c r="D69" s="11" t="str">
        <f>IF(ISERROR(FIND("PM",Results!A70,1))=FALSE,"PM",IF(ISERROR(FIND("AM",Results!A70,1))=FALSE,"AM",""))</f>
        <v>PM</v>
      </c>
      <c r="E69">
        <f>IF(ISERROR(FIND("end",Results!A70,1)) = FALSE,1,0)</f>
        <v>1</v>
      </c>
      <c r="F69" t="str">
        <f>IF(ISERROR(FIND("non",Results!A70,1))=FALSE,"Non-convulsive seizure",IF(ISERROR(FIND("mild",Results!A70,1))=FALSE,"Mild Seizure","Convulsive Seizure"))</f>
        <v>Convulsive Seizure</v>
      </c>
      <c r="G69" s="11" t="str">
        <f>IF(ISERROR(FIND("RC",Results!A70,1))=FALSE,MID(Results!A70,FIND("RC",Results!A70,1),3),IF(ISERROR(FIND("R",Results!A70,1))=FALSE,MID(Results!A70,FIND("R",Results!A70,1),3),""))</f>
        <v xml:space="preserve">R2 </v>
      </c>
      <c r="H69" t="str">
        <f t="shared" si="38"/>
        <v>1</v>
      </c>
      <c r="I69">
        <f t="shared" si="39"/>
        <v>1.0068999999999999</v>
      </c>
      <c r="J69">
        <f t="shared" si="40"/>
        <v>1.0068999999999999</v>
      </c>
      <c r="K69" t="str">
        <f t="shared" si="41"/>
        <v>NA</v>
      </c>
      <c r="L69" t="str">
        <f t="shared" si="42"/>
        <v>b</v>
      </c>
      <c r="M69" s="5" t="e">
        <f t="shared" si="43"/>
        <v>#VALUE!</v>
      </c>
      <c r="N69" s="5">
        <f t="shared" si="44"/>
        <v>62</v>
      </c>
      <c r="O69">
        <f t="shared" si="45"/>
        <v>75</v>
      </c>
      <c r="P69" s="11" t="str">
        <f t="shared" si="46"/>
        <v>20</v>
      </c>
      <c r="Q69" s="7" t="str">
        <f t="shared" si="47"/>
        <v>12:31:00</v>
      </c>
      <c r="R69" s="8">
        <f t="shared" si="48"/>
        <v>45060</v>
      </c>
      <c r="S69" t="str">
        <f t="shared" si="49"/>
        <v>1</v>
      </c>
      <c r="T69">
        <f t="shared" si="50"/>
        <v>1</v>
      </c>
      <c r="U69" t="str">
        <f t="shared" si="51"/>
        <v>Seizure End</v>
      </c>
      <c r="V69">
        <f t="shared" si="52"/>
        <v>72.000000000007276</v>
      </c>
      <c r="W69" s="11" t="str">
        <f t="shared" si="53"/>
        <v>AM</v>
      </c>
      <c r="X69" s="11" t="str">
        <f t="shared" si="54"/>
        <v xml:space="preserve">R2 </v>
      </c>
      <c r="Y69" t="str">
        <f t="shared" si="55"/>
        <v>Convulsive Seizure</v>
      </c>
      <c r="Z69">
        <f t="shared" si="31"/>
        <v>145</v>
      </c>
      <c r="AA69">
        <f t="shared" si="56"/>
        <v>73</v>
      </c>
      <c r="AB69">
        <f t="shared" si="57"/>
        <v>136</v>
      </c>
      <c r="AC69" t="str">
        <f t="shared" si="32"/>
        <v>2</v>
      </c>
      <c r="AD69" s="11" t="str">
        <f t="shared" si="58"/>
        <v>19</v>
      </c>
      <c r="AE69" t="str">
        <f t="shared" si="33"/>
        <v xml:space="preserve">8:21:59 </v>
      </c>
      <c r="AF69" t="str">
        <f t="shared" si="34"/>
        <v xml:space="preserve">8:22:31 </v>
      </c>
      <c r="AG69" s="11" t="str">
        <f t="shared" si="59"/>
        <v>PM</v>
      </c>
      <c r="AH69">
        <f t="shared" si="35"/>
        <v>32</v>
      </c>
      <c r="AI69">
        <f t="shared" si="60"/>
        <v>137</v>
      </c>
      <c r="AJ69">
        <f t="shared" si="36"/>
        <v>5920.9999999999964</v>
      </c>
      <c r="AK69" t="str">
        <f t="shared" si="37"/>
        <v>Convulsive Seizure</v>
      </c>
      <c r="AL69" s="11" t="str">
        <f t="shared" si="61"/>
        <v xml:space="preserve">R2 </v>
      </c>
    </row>
    <row r="70" spans="1:38" ht="18.75" x14ac:dyDescent="0.3">
      <c r="A70" t="str">
        <f>IF(ISERROR(FIND("Ch",Results!A71,1)=TRUE),"",MID(Results!A71,FIND("Ch",Results!A71,1),3))</f>
        <v>Ch1</v>
      </c>
      <c r="B70" s="11" t="str">
        <f>IF(ISERROR(SEARCH("2013",Results!A71,1)=TRUE),"",MID(Results!A71,1,2))</f>
        <v>20</v>
      </c>
      <c r="C70" t="str">
        <f>IF(ISERROR(FIND("2013",Results!A71,1)=TRUE),"",MID(Results!A71,FIND("2013",Results!A71,1)+4,8))</f>
        <v>12:05:00</v>
      </c>
      <c r="D70" s="11" t="str">
        <f>IF(ISERROR(FIND("PM",Results!A71,1))=FALSE,"PM",IF(ISERROR(FIND("AM",Results!A71,1))=FALSE,"AM",""))</f>
        <v>AM</v>
      </c>
      <c r="E70">
        <f>IF(ISERROR(FIND("end",Results!A71,1)) = FALSE,1,0)</f>
        <v>0</v>
      </c>
      <c r="F70" t="str">
        <f>IF(ISERROR(FIND("non",Results!A71,1))=FALSE,"Non-convulsive seizure",IF(ISERROR(FIND("mild",Results!A71,1))=FALSE,"Mild Seizure","Convulsive Seizure"))</f>
        <v>Non-convulsive seizure</v>
      </c>
      <c r="G70" s="11" t="str">
        <f>IF(ISERROR(FIND("RC",Results!A71,1))=FALSE,MID(Results!A71,FIND("RC",Results!A71,1),3),IF(ISERROR(FIND("R",Results!A71,1))=FALSE,MID(Results!A71,FIND("R",Results!A71,1),3),""))</f>
        <v/>
      </c>
      <c r="H70" t="str">
        <f t="shared" si="38"/>
        <v>1</v>
      </c>
      <c r="I70">
        <f t="shared" si="39"/>
        <v>1.0069999999999999</v>
      </c>
      <c r="J70">
        <f t="shared" si="40"/>
        <v>1.0069999999999999</v>
      </c>
      <c r="K70" t="str">
        <f t="shared" si="41"/>
        <v>NA</v>
      </c>
      <c r="L70" t="str">
        <f t="shared" si="42"/>
        <v>b</v>
      </c>
      <c r="M70" s="5" t="e">
        <f t="shared" si="43"/>
        <v>#VALUE!</v>
      </c>
      <c r="N70" s="5">
        <f t="shared" si="44"/>
        <v>63</v>
      </c>
      <c r="O70">
        <f t="shared" si="45"/>
        <v>76</v>
      </c>
      <c r="P70" s="11" t="str">
        <f t="shared" si="46"/>
        <v>20</v>
      </c>
      <c r="Q70" s="7" t="str">
        <f t="shared" si="47"/>
        <v>12:32:12</v>
      </c>
      <c r="R70" s="8">
        <f t="shared" si="48"/>
        <v>45132.000000000007</v>
      </c>
      <c r="S70" t="str">
        <f t="shared" si="49"/>
        <v>1</v>
      </c>
      <c r="T70">
        <f t="shared" si="50"/>
        <v>0</v>
      </c>
      <c r="U70">
        <f t="shared" si="51"/>
        <v>193</v>
      </c>
      <c r="V70" t="str">
        <f t="shared" si="52"/>
        <v>Seizure Start</v>
      </c>
      <c r="W70" s="11" t="str">
        <f t="shared" si="53"/>
        <v>AM</v>
      </c>
      <c r="X70" s="11" t="str">
        <f t="shared" si="54"/>
        <v xml:space="preserve">R2 </v>
      </c>
      <c r="Y70" t="str">
        <f t="shared" si="55"/>
        <v>Convulsive Seizure</v>
      </c>
      <c r="Z70">
        <f t="shared" si="31"/>
        <v>70</v>
      </c>
      <c r="AA70">
        <f t="shared" si="56"/>
        <v>35</v>
      </c>
      <c r="AB70">
        <f t="shared" si="57"/>
        <v>138</v>
      </c>
      <c r="AC70" t="str">
        <f t="shared" si="32"/>
        <v>2</v>
      </c>
      <c r="AD70" s="11" t="str">
        <f t="shared" si="58"/>
        <v>19</v>
      </c>
      <c r="AE70" t="str">
        <f t="shared" si="33"/>
        <v>10:01:12</v>
      </c>
      <c r="AF70" t="str">
        <f t="shared" si="34"/>
        <v>10:01:53</v>
      </c>
      <c r="AG70" s="11" t="str">
        <f t="shared" si="59"/>
        <v>PM</v>
      </c>
      <c r="AH70">
        <f t="shared" si="35"/>
        <v>41.000000000007276</v>
      </c>
      <c r="AI70">
        <f t="shared" si="60"/>
        <v>139</v>
      </c>
      <c r="AJ70">
        <f t="shared" si="36"/>
        <v>13060.000000000007</v>
      </c>
      <c r="AK70" t="str">
        <f t="shared" si="37"/>
        <v>Convulsive Seizure</v>
      </c>
      <c r="AL70" s="11" t="str">
        <f t="shared" si="61"/>
        <v xml:space="preserve">R2 </v>
      </c>
    </row>
    <row r="71" spans="1:38" ht="18.75" x14ac:dyDescent="0.3">
      <c r="A71" t="str">
        <f>IF(ISERROR(FIND("Ch",Results!A72,1)=TRUE),"",MID(Results!A72,FIND("Ch",Results!A72,1),3))</f>
        <v>Ch1</v>
      </c>
      <c r="B71" s="11" t="str">
        <f>IF(ISERROR(SEARCH("2013",Results!A72,1)=TRUE),"",MID(Results!A72,1,2))</f>
        <v>20</v>
      </c>
      <c r="C71" t="str">
        <f>IF(ISERROR(FIND("2013",Results!A72,1)=TRUE),"",MID(Results!A72,FIND("2013",Results!A72,1)+4,8))</f>
        <v>12:05:24</v>
      </c>
      <c r="D71" s="11" t="str">
        <f>IF(ISERROR(FIND("PM",Results!A72,1))=FALSE,"PM",IF(ISERROR(FIND("AM",Results!A72,1))=FALSE,"AM",""))</f>
        <v>AM</v>
      </c>
      <c r="E71">
        <f>IF(ISERROR(FIND("end",Results!A72,1)) = FALSE,1,0)</f>
        <v>1</v>
      </c>
      <c r="F71" t="str">
        <f>IF(ISERROR(FIND("non",Results!A72,1))=FALSE,"Non-convulsive seizure",IF(ISERROR(FIND("mild",Results!A72,1))=FALSE,"Mild Seizure","Convulsive Seizure"))</f>
        <v>Non-convulsive seizure</v>
      </c>
      <c r="G71" s="11" t="str">
        <f>IF(ISERROR(FIND("RC",Results!A72,1))=FALSE,MID(Results!A72,FIND("RC",Results!A72,1),3),IF(ISERROR(FIND("R",Results!A72,1))=FALSE,MID(Results!A72,FIND("R",Results!A72,1),3),""))</f>
        <v/>
      </c>
      <c r="H71" t="str">
        <f t="shared" si="38"/>
        <v>1</v>
      </c>
      <c r="I71">
        <f t="shared" si="39"/>
        <v>1.0071000000000001</v>
      </c>
      <c r="J71">
        <f t="shared" si="40"/>
        <v>1.0071000000000001</v>
      </c>
      <c r="K71" t="str">
        <f t="shared" si="41"/>
        <v>NA</v>
      </c>
      <c r="L71" t="str">
        <f t="shared" si="42"/>
        <v>b</v>
      </c>
      <c r="M71" s="5" t="e">
        <f t="shared" si="43"/>
        <v>#VALUE!</v>
      </c>
      <c r="N71" s="5">
        <f t="shared" si="44"/>
        <v>64</v>
      </c>
      <c r="O71">
        <f t="shared" si="45"/>
        <v>77</v>
      </c>
      <c r="P71" s="11" t="str">
        <f t="shared" si="46"/>
        <v>20</v>
      </c>
      <c r="Q71" s="7" t="str">
        <f t="shared" si="47"/>
        <v>12:35:25</v>
      </c>
      <c r="R71" s="8">
        <f t="shared" si="48"/>
        <v>45325.000000000007</v>
      </c>
      <c r="S71" t="str">
        <f t="shared" si="49"/>
        <v>1</v>
      </c>
      <c r="T71">
        <f t="shared" si="50"/>
        <v>1</v>
      </c>
      <c r="U71" t="str">
        <f t="shared" si="51"/>
        <v>Seizure End</v>
      </c>
      <c r="V71">
        <f t="shared" si="52"/>
        <v>778</v>
      </c>
      <c r="W71" s="11" t="str">
        <f t="shared" si="53"/>
        <v>AM</v>
      </c>
      <c r="X71" s="11" t="str">
        <f t="shared" si="54"/>
        <v xml:space="preserve">R2 </v>
      </c>
      <c r="Y71" t="str">
        <f t="shared" si="55"/>
        <v>Convulsive Seizure</v>
      </c>
      <c r="Z71">
        <f t="shared" si="31"/>
        <v>145</v>
      </c>
      <c r="AA71">
        <f t="shared" si="56"/>
        <v>73</v>
      </c>
      <c r="AB71">
        <f t="shared" si="57"/>
        <v>140</v>
      </c>
      <c r="AC71" t="str">
        <f t="shared" si="32"/>
        <v>2</v>
      </c>
      <c r="AD71" s="11" t="str">
        <f t="shared" si="58"/>
        <v>20</v>
      </c>
      <c r="AE71" t="str">
        <f t="shared" si="33"/>
        <v xml:space="preserve">1:39:33 </v>
      </c>
      <c r="AF71" t="str">
        <f t="shared" si="34"/>
        <v xml:space="preserve">1:40:16 </v>
      </c>
      <c r="AG71" s="11" t="str">
        <f t="shared" si="59"/>
        <v>AM</v>
      </c>
      <c r="AH71">
        <f t="shared" si="35"/>
        <v>42.999999999985448</v>
      </c>
      <c r="AI71">
        <f t="shared" si="60"/>
        <v>141</v>
      </c>
      <c r="AJ71">
        <f t="shared" si="36"/>
        <v>8825</v>
      </c>
      <c r="AK71" t="str">
        <f t="shared" si="37"/>
        <v>Convulsive Seizure</v>
      </c>
      <c r="AL71" s="11" t="str">
        <f t="shared" si="61"/>
        <v xml:space="preserve">R2 </v>
      </c>
    </row>
    <row r="72" spans="1:38" ht="18.75" x14ac:dyDescent="0.3">
      <c r="A72" t="str">
        <f>IF(ISERROR(FIND("Ch",Results!A73,1)=TRUE),"",MID(Results!A73,FIND("Ch",Results!A73,1),3))</f>
        <v>Ch1</v>
      </c>
      <c r="B72" s="11" t="str">
        <f>IF(ISERROR(SEARCH("2013",Results!A73,1)=TRUE),"",MID(Results!A73,1,2))</f>
        <v>20</v>
      </c>
      <c r="C72" t="str">
        <f>IF(ISERROR(FIND("2013",Results!A73,1)=TRUE),"",MID(Results!A73,FIND("2013",Results!A73,1)+4,8))</f>
        <v>12:06:47</v>
      </c>
      <c r="D72" s="11" t="str">
        <f>IF(ISERROR(FIND("PM",Results!A73,1))=FALSE,"PM",IF(ISERROR(FIND("AM",Results!A73,1))=FALSE,"AM",""))</f>
        <v>AM</v>
      </c>
      <c r="E72">
        <f>IF(ISERROR(FIND("end",Results!A73,1)) = FALSE,1,0)</f>
        <v>0</v>
      </c>
      <c r="F72" t="str">
        <f>IF(ISERROR(FIND("non",Results!A73,1))=FALSE,"Non-convulsive seizure",IF(ISERROR(FIND("mild",Results!A73,1))=FALSE,"Mild Seizure","Convulsive Seizure"))</f>
        <v>Convulsive Seizure</v>
      </c>
      <c r="G72" s="11" t="str">
        <f>IF(ISERROR(FIND("RC",Results!A73,1))=FALSE,MID(Results!A73,FIND("RC",Results!A73,1),3),IF(ISERROR(FIND("R",Results!A73,1))=FALSE,MID(Results!A73,FIND("R",Results!A73,1),3),""))</f>
        <v xml:space="preserve">R2 </v>
      </c>
      <c r="H72" t="str">
        <f t="shared" si="38"/>
        <v>1</v>
      </c>
      <c r="I72">
        <f t="shared" si="39"/>
        <v>1.0072000000000001</v>
      </c>
      <c r="J72">
        <f t="shared" si="40"/>
        <v>1.0072000000000001</v>
      </c>
      <c r="K72" t="str">
        <f t="shared" si="41"/>
        <v>NA</v>
      </c>
      <c r="L72" t="str">
        <f t="shared" si="42"/>
        <v>b</v>
      </c>
      <c r="M72" s="5" t="e">
        <f t="shared" si="43"/>
        <v>#VALUE!</v>
      </c>
      <c r="N72" s="5">
        <f t="shared" si="44"/>
        <v>65</v>
      </c>
      <c r="O72">
        <f t="shared" si="45"/>
        <v>78</v>
      </c>
      <c r="P72" s="11" t="str">
        <f t="shared" si="46"/>
        <v>20</v>
      </c>
      <c r="Q72" s="7" t="str">
        <f t="shared" si="47"/>
        <v>12:48:23</v>
      </c>
      <c r="R72" s="8">
        <f t="shared" si="48"/>
        <v>46103.000000000007</v>
      </c>
      <c r="S72" t="str">
        <f t="shared" si="49"/>
        <v>1</v>
      </c>
      <c r="T72">
        <f t="shared" si="50"/>
        <v>0</v>
      </c>
      <c r="U72">
        <f t="shared" si="51"/>
        <v>187.99999999999272</v>
      </c>
      <c r="V72" t="str">
        <f t="shared" si="52"/>
        <v>Seizure Start</v>
      </c>
      <c r="W72" s="11" t="str">
        <f t="shared" si="53"/>
        <v>AM</v>
      </c>
      <c r="X72" s="11" t="str">
        <f t="shared" si="54"/>
        <v xml:space="preserve">R2 </v>
      </c>
      <c r="Y72" t="str">
        <f t="shared" si="55"/>
        <v>Convulsive Seizure</v>
      </c>
      <c r="Z72">
        <f t="shared" si="31"/>
        <v>72</v>
      </c>
      <c r="AA72">
        <f t="shared" si="56"/>
        <v>36</v>
      </c>
      <c r="AB72">
        <f t="shared" si="57"/>
        <v>142</v>
      </c>
      <c r="AC72" t="str">
        <f t="shared" si="32"/>
        <v>2</v>
      </c>
      <c r="AD72" s="11" t="str">
        <f t="shared" si="58"/>
        <v>20</v>
      </c>
      <c r="AE72" t="str">
        <f t="shared" si="33"/>
        <v xml:space="preserve">4:07:21 </v>
      </c>
      <c r="AF72" t="str">
        <f t="shared" si="34"/>
        <v xml:space="preserve">4:07:56 </v>
      </c>
      <c r="AG72" s="11" t="str">
        <f t="shared" si="59"/>
        <v>AM</v>
      </c>
      <c r="AH72">
        <f t="shared" si="35"/>
        <v>35.000000000007276</v>
      </c>
      <c r="AI72">
        <f t="shared" si="60"/>
        <v>143</v>
      </c>
      <c r="AJ72">
        <f t="shared" si="36"/>
        <v>629.00000000001455</v>
      </c>
      <c r="AK72" t="str">
        <f t="shared" si="37"/>
        <v>Non-convulsive seizure</v>
      </c>
      <c r="AL72" s="11" t="str">
        <f t="shared" si="61"/>
        <v/>
      </c>
    </row>
    <row r="73" spans="1:38" ht="18.75" x14ac:dyDescent="0.3">
      <c r="A73" t="str">
        <f>IF(ISERROR(FIND("Ch",Results!A74,1)=TRUE),"",MID(Results!A74,FIND("Ch",Results!A74,1),3))</f>
        <v>Ch1</v>
      </c>
      <c r="B73" s="11" t="str">
        <f>IF(ISERROR(SEARCH("2013",Results!A74,1)=TRUE),"",MID(Results!A74,1,2))</f>
        <v>20</v>
      </c>
      <c r="C73" t="str">
        <f>IF(ISERROR(FIND("2013",Results!A74,1)=TRUE),"",MID(Results!A74,FIND("2013",Results!A74,1)+4,8))</f>
        <v>12:08:13</v>
      </c>
      <c r="D73" s="11" t="str">
        <f>IF(ISERROR(FIND("PM",Results!A74,1))=FALSE,"PM",IF(ISERROR(FIND("AM",Results!A74,1))=FALSE,"AM",""))</f>
        <v>AM</v>
      </c>
      <c r="E73">
        <f>IF(ISERROR(FIND("end",Results!A74,1)) = FALSE,1,0)</f>
        <v>1</v>
      </c>
      <c r="F73" t="str">
        <f>IF(ISERROR(FIND("non",Results!A74,1))=FALSE,"Non-convulsive seizure",IF(ISERROR(FIND("mild",Results!A74,1))=FALSE,"Mild Seizure","Convulsive Seizure"))</f>
        <v>Convulsive Seizure</v>
      </c>
      <c r="G73" s="11" t="str">
        <f>IF(ISERROR(FIND("RC",Results!A74,1))=FALSE,MID(Results!A74,FIND("RC",Results!A74,1),3),IF(ISERROR(FIND("R",Results!A74,1))=FALSE,MID(Results!A74,FIND("R",Results!A74,1),3),""))</f>
        <v xml:space="preserve">R2 </v>
      </c>
      <c r="H73" t="str">
        <f t="shared" si="38"/>
        <v>1</v>
      </c>
      <c r="I73">
        <f t="shared" si="39"/>
        <v>1.0073000000000001</v>
      </c>
      <c r="J73">
        <f t="shared" si="40"/>
        <v>1.0073000000000001</v>
      </c>
      <c r="K73" t="str">
        <f t="shared" si="41"/>
        <v>NA</v>
      </c>
      <c r="L73" t="str">
        <f t="shared" si="42"/>
        <v>b</v>
      </c>
      <c r="M73" s="5" t="e">
        <f t="shared" si="43"/>
        <v>#VALUE!</v>
      </c>
      <c r="N73" s="5">
        <f t="shared" si="44"/>
        <v>66</v>
      </c>
      <c r="O73">
        <f t="shared" si="45"/>
        <v>79</v>
      </c>
      <c r="P73" s="11" t="str">
        <f t="shared" si="46"/>
        <v>20</v>
      </c>
      <c r="Q73" s="7" t="str">
        <f t="shared" si="47"/>
        <v>12:51:31</v>
      </c>
      <c r="R73" s="8">
        <f t="shared" si="48"/>
        <v>46291</v>
      </c>
      <c r="S73" t="str">
        <f t="shared" si="49"/>
        <v>1</v>
      </c>
      <c r="T73">
        <f t="shared" si="50"/>
        <v>1</v>
      </c>
      <c r="U73" t="str">
        <f t="shared" si="51"/>
        <v>Seizure End</v>
      </c>
      <c r="V73">
        <f t="shared" si="52"/>
        <v>947</v>
      </c>
      <c r="W73" s="11" t="str">
        <f t="shared" si="53"/>
        <v>AM</v>
      </c>
      <c r="X73" s="11" t="str">
        <f t="shared" si="54"/>
        <v xml:space="preserve">R2 </v>
      </c>
      <c r="Y73" t="str">
        <f t="shared" si="55"/>
        <v>Convulsive Seizure</v>
      </c>
      <c r="Z73">
        <f t="shared" si="31"/>
        <v>145</v>
      </c>
      <c r="AA73">
        <f t="shared" si="56"/>
        <v>73</v>
      </c>
      <c r="AB73">
        <f t="shared" si="57"/>
        <v>144</v>
      </c>
      <c r="AC73" t="str">
        <f t="shared" si="32"/>
        <v>2</v>
      </c>
      <c r="AD73" s="11" t="str">
        <f t="shared" si="58"/>
        <v>20</v>
      </c>
      <c r="AE73" t="str">
        <f t="shared" si="33"/>
        <v xml:space="preserve">4:18:25 </v>
      </c>
      <c r="AF73" t="str">
        <f t="shared" si="34"/>
        <v xml:space="preserve">4:18:58 </v>
      </c>
      <c r="AG73" s="11" t="str">
        <f t="shared" si="59"/>
        <v>AM</v>
      </c>
      <c r="AH73">
        <f t="shared" si="35"/>
        <v>32.999999999985448</v>
      </c>
      <c r="AI73">
        <f t="shared" si="60"/>
        <v>145</v>
      </c>
      <c r="AJ73" t="e">
        <f t="shared" si="36"/>
        <v>#VALUE!</v>
      </c>
      <c r="AK73" t="str">
        <f t="shared" si="37"/>
        <v>Non-convulsive seizure</v>
      </c>
      <c r="AL73" s="11" t="str">
        <f t="shared" si="61"/>
        <v/>
      </c>
    </row>
    <row r="74" spans="1:38" ht="17.399999999999999" x14ac:dyDescent="0.3">
      <c r="A74" t="str">
        <f>IF(ISERROR(FIND("Ch",Results!A75,1)=TRUE),"",MID(Results!A75,FIND("Ch",Results!A75,1),3))</f>
        <v>Ch1</v>
      </c>
      <c r="B74" s="11" t="str">
        <f>IF(ISERROR(SEARCH("2013",Results!A75,1)=TRUE),"",MID(Results!A75,1,2))</f>
        <v>20</v>
      </c>
      <c r="C74" t="str">
        <f>IF(ISERROR(FIND("2013",Results!A75,1)=TRUE),"",MID(Results!A75,FIND("2013",Results!A75,1)+4,8))</f>
        <v>12:30:38</v>
      </c>
      <c r="D74" s="11" t="str">
        <f>IF(ISERROR(FIND("PM",Results!A75,1))=FALSE,"PM",IF(ISERROR(FIND("AM",Results!A75,1))=FALSE,"AM",""))</f>
        <v>AM</v>
      </c>
      <c r="E74">
        <f>IF(ISERROR(FIND("end",Results!A75,1)) = FALSE,1,0)</f>
        <v>0</v>
      </c>
      <c r="F74" t="str">
        <f>IF(ISERROR(FIND("non",Results!A75,1))=FALSE,"Non-convulsive seizure",IF(ISERROR(FIND("mild",Results!A75,1))=FALSE,"Mild Seizure","Convulsive Seizure"))</f>
        <v>Convulsive Seizure</v>
      </c>
      <c r="G74" s="11" t="str">
        <f>IF(ISERROR(FIND("RC",Results!A75,1))=FALSE,MID(Results!A75,FIND("RC",Results!A75,1),3),IF(ISERROR(FIND("R",Results!A75,1))=FALSE,MID(Results!A75,FIND("R",Results!A75,1),3),""))</f>
        <v xml:space="preserve">R2 </v>
      </c>
      <c r="H74" t="str">
        <f t="shared" si="38"/>
        <v>1</v>
      </c>
      <c r="I74">
        <f t="shared" si="39"/>
        <v>1.0074000000000001</v>
      </c>
      <c r="J74">
        <f t="shared" si="40"/>
        <v>1.0074000000000001</v>
      </c>
      <c r="K74" t="str">
        <f t="shared" si="41"/>
        <v>NA</v>
      </c>
      <c r="L74" t="str">
        <f t="shared" si="42"/>
        <v>b</v>
      </c>
      <c r="M74" s="5" t="e">
        <f t="shared" si="43"/>
        <v>#VALUE!</v>
      </c>
      <c r="N74" s="5">
        <f t="shared" si="44"/>
        <v>67</v>
      </c>
      <c r="O74">
        <f t="shared" si="45"/>
        <v>80</v>
      </c>
      <c r="P74" s="11" t="str">
        <f t="shared" si="46"/>
        <v>20</v>
      </c>
      <c r="Q74" s="7" t="str">
        <f t="shared" si="47"/>
        <v xml:space="preserve">1:07:18 </v>
      </c>
      <c r="R74" s="8">
        <f t="shared" si="48"/>
        <v>47238</v>
      </c>
      <c r="S74" t="str">
        <f t="shared" si="49"/>
        <v>1</v>
      </c>
      <c r="T74">
        <f t="shared" si="50"/>
        <v>0</v>
      </c>
      <c r="U74">
        <f t="shared" si="51"/>
        <v>21.000000000007276</v>
      </c>
      <c r="V74" t="str">
        <f t="shared" si="52"/>
        <v>Seizure Start</v>
      </c>
      <c r="W74" s="11" t="str">
        <f t="shared" si="53"/>
        <v>AM</v>
      </c>
      <c r="X74" s="11" t="str">
        <f t="shared" si="54"/>
        <v/>
      </c>
      <c r="Y74" t="str">
        <f t="shared" si="55"/>
        <v>Non-convulsive seizure</v>
      </c>
      <c r="Z74">
        <f t="shared" si="31"/>
        <v>74</v>
      </c>
      <c r="AA74">
        <f t="shared" si="56"/>
        <v>37</v>
      </c>
      <c r="AB74">
        <f t="shared" si="57"/>
        <v>3</v>
      </c>
      <c r="AC74" t="str">
        <f t="shared" si="32"/>
        <v>1</v>
      </c>
      <c r="AD74" s="11" t="str">
        <f t="shared" si="58"/>
        <v>19</v>
      </c>
      <c r="AE74" t="str">
        <f t="shared" si="33"/>
        <v xml:space="preserve">6:08:59 </v>
      </c>
      <c r="AF74" t="str">
        <f t="shared" si="34"/>
        <v xml:space="preserve">6:21:30 </v>
      </c>
      <c r="AG74" s="11" t="str">
        <f t="shared" si="59"/>
        <v>PM</v>
      </c>
      <c r="AH74" t="str">
        <f t="shared" si="35"/>
        <v>Seizure End</v>
      </c>
      <c r="AI74">
        <f t="shared" si="60"/>
        <v>4</v>
      </c>
      <c r="AJ74" t="str">
        <f t="shared" si="36"/>
        <v>Seizure Start</v>
      </c>
      <c r="AK74" t="str">
        <f t="shared" si="37"/>
        <v>Convulsive Seizure</v>
      </c>
      <c r="AL74" s="11" t="str">
        <f t="shared" si="61"/>
        <v xml:space="preserve">R2 </v>
      </c>
    </row>
    <row r="75" spans="1:38" ht="17.399999999999999" x14ac:dyDescent="0.3">
      <c r="A75" t="str">
        <f>IF(ISERROR(FIND("Ch",Results!A76,1)=TRUE),"",MID(Results!A76,FIND("Ch",Results!A76,1),3))</f>
        <v>Ch1</v>
      </c>
      <c r="B75" s="11" t="str">
        <f>IF(ISERROR(SEARCH("2013",Results!A76,1)=TRUE),"",MID(Results!A76,1,2))</f>
        <v>20</v>
      </c>
      <c r="C75" t="str">
        <f>IF(ISERROR(FIND("2013",Results!A76,1)=TRUE),"",MID(Results!A76,FIND("2013",Results!A76,1)+4,8))</f>
        <v>12:31:00</v>
      </c>
      <c r="D75" s="11" t="str">
        <f>IF(ISERROR(FIND("PM",Results!A76,1))=FALSE,"PM",IF(ISERROR(FIND("AM",Results!A76,1))=FALSE,"AM",""))</f>
        <v>AM</v>
      </c>
      <c r="E75">
        <f>IF(ISERROR(FIND("end",Results!A76,1)) = FALSE,1,0)</f>
        <v>1</v>
      </c>
      <c r="F75" t="str">
        <f>IF(ISERROR(FIND("non",Results!A76,1))=FALSE,"Non-convulsive seizure",IF(ISERROR(FIND("mild",Results!A76,1))=FALSE,"Mild Seizure","Convulsive Seizure"))</f>
        <v>Convulsive Seizure</v>
      </c>
      <c r="G75" s="11" t="str">
        <f>IF(ISERROR(FIND("RC",Results!A76,1))=FALSE,MID(Results!A76,FIND("RC",Results!A76,1),3),IF(ISERROR(FIND("R",Results!A76,1))=FALSE,MID(Results!A76,FIND("R",Results!A76,1),3),""))</f>
        <v xml:space="preserve">R2 </v>
      </c>
      <c r="H75" t="str">
        <f t="shared" si="38"/>
        <v>1</v>
      </c>
      <c r="I75">
        <f t="shared" si="39"/>
        <v>1.0075000000000001</v>
      </c>
      <c r="J75">
        <f t="shared" si="40"/>
        <v>1.0075000000000001</v>
      </c>
      <c r="K75" t="str">
        <f t="shared" si="41"/>
        <v>NA</v>
      </c>
      <c r="L75" t="str">
        <f t="shared" si="42"/>
        <v>b</v>
      </c>
      <c r="M75" s="5" t="e">
        <f t="shared" si="43"/>
        <v>#VALUE!</v>
      </c>
      <c r="N75" s="5">
        <f t="shared" si="44"/>
        <v>68</v>
      </c>
      <c r="O75">
        <f t="shared" si="45"/>
        <v>81</v>
      </c>
      <c r="P75" s="11" t="str">
        <f t="shared" si="46"/>
        <v>20</v>
      </c>
      <c r="Q75" s="7" t="str">
        <f t="shared" si="47"/>
        <v xml:space="preserve">1:07:39 </v>
      </c>
      <c r="R75" s="8">
        <f t="shared" si="48"/>
        <v>47259.000000000007</v>
      </c>
      <c r="S75" t="str">
        <f t="shared" si="49"/>
        <v>1</v>
      </c>
      <c r="T75">
        <f t="shared" si="50"/>
        <v>1</v>
      </c>
      <c r="U75" t="str">
        <f t="shared" si="51"/>
        <v>Seizure End</v>
      </c>
      <c r="V75">
        <f t="shared" si="52"/>
        <v>67.999999999992724</v>
      </c>
      <c r="W75" s="11" t="str">
        <f t="shared" si="53"/>
        <v>AM</v>
      </c>
      <c r="X75" s="11" t="str">
        <f t="shared" si="54"/>
        <v/>
      </c>
      <c r="Y75" t="str">
        <f t="shared" si="55"/>
        <v>Non-convulsive seizure</v>
      </c>
      <c r="Z75">
        <f t="shared" si="31"/>
        <v>145</v>
      </c>
      <c r="AA75">
        <f t="shared" si="56"/>
        <v>73</v>
      </c>
      <c r="AB75" t="e">
        <f t="shared" si="57"/>
        <v>#N/A</v>
      </c>
      <c r="AC75" t="e">
        <f t="shared" si="32"/>
        <v>#N/A</v>
      </c>
      <c r="AD75" s="11" t="e">
        <f t="shared" si="58"/>
        <v>#N/A</v>
      </c>
      <c r="AE75" t="e">
        <f t="shared" si="33"/>
        <v>#N/A</v>
      </c>
      <c r="AF75" t="e">
        <f t="shared" si="34"/>
        <v>#N/A</v>
      </c>
      <c r="AG75" s="11" t="e">
        <f t="shared" si="59"/>
        <v>#N/A</v>
      </c>
      <c r="AH75" t="e">
        <f t="shared" si="35"/>
        <v>#N/A</v>
      </c>
      <c r="AI75" t="e">
        <f t="shared" si="60"/>
        <v>#N/A</v>
      </c>
      <c r="AJ75" t="e">
        <f t="shared" si="36"/>
        <v>#N/A</v>
      </c>
      <c r="AK75" t="e">
        <f t="shared" si="37"/>
        <v>#N/A</v>
      </c>
      <c r="AL75" s="11" t="e">
        <f t="shared" si="61"/>
        <v>#N/A</v>
      </c>
    </row>
    <row r="76" spans="1:38" ht="17.399999999999999" x14ac:dyDescent="0.3">
      <c r="A76" t="str">
        <f>IF(ISERROR(FIND("Ch",Results!A77,1)=TRUE),"",MID(Results!A77,FIND("Ch",Results!A77,1),3))</f>
        <v>Ch1</v>
      </c>
      <c r="B76" s="11" t="str">
        <f>IF(ISERROR(SEARCH("2013",Results!A77,1)=TRUE),"",MID(Results!A77,1,2))</f>
        <v>20</v>
      </c>
      <c r="C76" t="str">
        <f>IF(ISERROR(FIND("2013",Results!A77,1)=TRUE),"",MID(Results!A77,FIND("2013",Results!A77,1)+4,8))</f>
        <v>12:32:12</v>
      </c>
      <c r="D76" s="11" t="str">
        <f>IF(ISERROR(FIND("PM",Results!A77,1))=FALSE,"PM",IF(ISERROR(FIND("AM",Results!A77,1))=FALSE,"AM",""))</f>
        <v>AM</v>
      </c>
      <c r="E76">
        <f>IF(ISERROR(FIND("end",Results!A77,1)) = FALSE,1,0)</f>
        <v>0</v>
      </c>
      <c r="F76" t="str">
        <f>IF(ISERROR(FIND("non",Results!A77,1))=FALSE,"Non-convulsive seizure",IF(ISERROR(FIND("mild",Results!A77,1))=FALSE,"Mild Seizure","Convulsive Seizure"))</f>
        <v>Convulsive Seizure</v>
      </c>
      <c r="G76" s="11" t="str">
        <f>IF(ISERROR(FIND("RC",Results!A77,1))=FALSE,MID(Results!A77,FIND("RC",Results!A77,1),3),IF(ISERROR(FIND("R",Results!A77,1))=FALSE,MID(Results!A77,FIND("R",Results!A77,1),3),""))</f>
        <v xml:space="preserve">R2 </v>
      </c>
      <c r="H76" t="str">
        <f t="shared" si="38"/>
        <v>1</v>
      </c>
      <c r="I76">
        <f t="shared" si="39"/>
        <v>1.0076000000000001</v>
      </c>
      <c r="J76">
        <f t="shared" si="40"/>
        <v>1.0076000000000001</v>
      </c>
      <c r="K76" t="str">
        <f t="shared" si="41"/>
        <v>NA</v>
      </c>
      <c r="L76" t="str">
        <f t="shared" si="42"/>
        <v>b</v>
      </c>
      <c r="M76" s="5" t="e">
        <f t="shared" si="43"/>
        <v>#VALUE!</v>
      </c>
      <c r="N76" s="5">
        <f t="shared" si="44"/>
        <v>69</v>
      </c>
      <c r="O76">
        <f t="shared" si="45"/>
        <v>82</v>
      </c>
      <c r="P76" s="11" t="str">
        <f t="shared" si="46"/>
        <v>20</v>
      </c>
      <c r="Q76" s="7" t="str">
        <f t="shared" si="47"/>
        <v xml:space="preserve">1:08:47 </v>
      </c>
      <c r="R76" s="8">
        <f t="shared" si="48"/>
        <v>47327</v>
      </c>
      <c r="S76" t="str">
        <f t="shared" si="49"/>
        <v>1</v>
      </c>
      <c r="T76">
        <f t="shared" si="50"/>
        <v>0</v>
      </c>
      <c r="U76">
        <f t="shared" si="51"/>
        <v>141</v>
      </c>
      <c r="V76" t="str">
        <f t="shared" si="52"/>
        <v>Seizure Start</v>
      </c>
      <c r="W76" s="11" t="str">
        <f t="shared" si="53"/>
        <v>AM</v>
      </c>
      <c r="X76" s="11" t="str">
        <f t="shared" si="54"/>
        <v xml:space="preserve">R2 </v>
      </c>
      <c r="Y76" t="str">
        <f t="shared" si="55"/>
        <v>Convulsive Seizure</v>
      </c>
      <c r="Z76">
        <f t="shared" si="31"/>
        <v>76</v>
      </c>
      <c r="AA76">
        <f t="shared" si="56"/>
        <v>38</v>
      </c>
      <c r="AB76" t="e">
        <f t="shared" si="57"/>
        <v>#N/A</v>
      </c>
      <c r="AC76" t="e">
        <f t="shared" si="32"/>
        <v>#N/A</v>
      </c>
      <c r="AD76" s="11" t="e">
        <f t="shared" si="58"/>
        <v>#N/A</v>
      </c>
      <c r="AE76" t="e">
        <f t="shared" si="33"/>
        <v>#N/A</v>
      </c>
      <c r="AF76" t="e">
        <f t="shared" si="34"/>
        <v>#N/A</v>
      </c>
      <c r="AG76" s="11" t="e">
        <f t="shared" si="59"/>
        <v>#N/A</v>
      </c>
      <c r="AH76" t="e">
        <f t="shared" si="35"/>
        <v>#N/A</v>
      </c>
      <c r="AI76" t="e">
        <f t="shared" si="60"/>
        <v>#N/A</v>
      </c>
      <c r="AJ76" t="e">
        <f t="shared" si="36"/>
        <v>#N/A</v>
      </c>
      <c r="AK76" t="e">
        <f t="shared" si="37"/>
        <v>#N/A</v>
      </c>
      <c r="AL76" s="11" t="e">
        <f t="shared" si="61"/>
        <v>#N/A</v>
      </c>
    </row>
    <row r="77" spans="1:38" ht="17.399999999999999" x14ac:dyDescent="0.3">
      <c r="A77" t="str">
        <f>IF(ISERROR(FIND("Ch",Results!A78,1)=TRUE),"",MID(Results!A78,FIND("Ch",Results!A78,1),3))</f>
        <v>Ch1</v>
      </c>
      <c r="B77" s="11" t="str">
        <f>IF(ISERROR(SEARCH("2013",Results!A78,1)=TRUE),"",MID(Results!A78,1,2))</f>
        <v>20</v>
      </c>
      <c r="C77" t="str">
        <f>IF(ISERROR(FIND("2013",Results!A78,1)=TRUE),"",MID(Results!A78,FIND("2013",Results!A78,1)+4,8))</f>
        <v>12:35:25</v>
      </c>
      <c r="D77" s="11" t="str">
        <f>IF(ISERROR(FIND("PM",Results!A78,1))=FALSE,"PM",IF(ISERROR(FIND("AM",Results!A78,1))=FALSE,"AM",""))</f>
        <v>AM</v>
      </c>
      <c r="E77">
        <f>IF(ISERROR(FIND("end",Results!A78,1)) = FALSE,1,0)</f>
        <v>1</v>
      </c>
      <c r="F77" t="str">
        <f>IF(ISERROR(FIND("non",Results!A78,1))=FALSE,"Non-convulsive seizure",IF(ISERROR(FIND("mild",Results!A78,1))=FALSE,"Mild Seizure","Convulsive Seizure"))</f>
        <v>Convulsive Seizure</v>
      </c>
      <c r="G77" s="11" t="str">
        <f>IF(ISERROR(FIND("RC",Results!A78,1))=FALSE,MID(Results!A78,FIND("RC",Results!A78,1),3),IF(ISERROR(FIND("R",Results!A78,1))=FALSE,MID(Results!A78,FIND("R",Results!A78,1),3),""))</f>
        <v xml:space="preserve">R2 </v>
      </c>
      <c r="H77" t="str">
        <f t="shared" si="38"/>
        <v>1</v>
      </c>
      <c r="I77">
        <f t="shared" si="39"/>
        <v>1.0077</v>
      </c>
      <c r="J77">
        <f t="shared" si="40"/>
        <v>1.0077</v>
      </c>
      <c r="K77" t="str">
        <f t="shared" si="41"/>
        <v>NA</v>
      </c>
      <c r="L77" t="str">
        <f t="shared" si="42"/>
        <v>b</v>
      </c>
      <c r="M77" s="5" t="e">
        <f t="shared" si="43"/>
        <v>#VALUE!</v>
      </c>
      <c r="N77" s="5">
        <f t="shared" si="44"/>
        <v>70</v>
      </c>
      <c r="O77">
        <f t="shared" si="45"/>
        <v>83</v>
      </c>
      <c r="P77" s="11" t="str">
        <f t="shared" si="46"/>
        <v>20</v>
      </c>
      <c r="Q77" s="7" t="str">
        <f t="shared" si="47"/>
        <v xml:space="preserve">1:11:08 </v>
      </c>
      <c r="R77" s="8">
        <f t="shared" si="48"/>
        <v>47468</v>
      </c>
      <c r="S77" t="str">
        <f t="shared" si="49"/>
        <v>1</v>
      </c>
      <c r="T77">
        <f t="shared" si="50"/>
        <v>1</v>
      </c>
      <c r="U77" t="str">
        <f t="shared" si="51"/>
        <v>Seizure End</v>
      </c>
      <c r="V77">
        <f t="shared" si="52"/>
        <v>712</v>
      </c>
      <c r="W77" s="11" t="str">
        <f t="shared" si="53"/>
        <v>AM</v>
      </c>
      <c r="X77" s="11" t="str">
        <f t="shared" si="54"/>
        <v xml:space="preserve">R2 </v>
      </c>
      <c r="Y77" t="str">
        <f t="shared" si="55"/>
        <v>Convulsive Seizure</v>
      </c>
      <c r="Z77">
        <f t="shared" si="31"/>
        <v>145</v>
      </c>
      <c r="AA77">
        <f t="shared" si="56"/>
        <v>73</v>
      </c>
      <c r="AB77" t="e">
        <f t="shared" si="57"/>
        <v>#N/A</v>
      </c>
      <c r="AC77" t="e">
        <f t="shared" si="32"/>
        <v>#N/A</v>
      </c>
      <c r="AD77" s="11" t="e">
        <f t="shared" si="58"/>
        <v>#N/A</v>
      </c>
      <c r="AE77" t="e">
        <f t="shared" si="33"/>
        <v>#N/A</v>
      </c>
      <c r="AF77" t="e">
        <f t="shared" si="34"/>
        <v>#N/A</v>
      </c>
      <c r="AG77" s="11" t="e">
        <f t="shared" si="59"/>
        <v>#N/A</v>
      </c>
      <c r="AH77" t="e">
        <f t="shared" si="35"/>
        <v>#N/A</v>
      </c>
      <c r="AI77" t="e">
        <f t="shared" si="60"/>
        <v>#N/A</v>
      </c>
      <c r="AJ77" t="e">
        <f t="shared" si="36"/>
        <v>#N/A</v>
      </c>
      <c r="AK77" t="e">
        <f t="shared" si="37"/>
        <v>#N/A</v>
      </c>
      <c r="AL77" s="11" t="e">
        <f t="shared" si="61"/>
        <v>#N/A</v>
      </c>
    </row>
    <row r="78" spans="1:38" ht="17.399999999999999" x14ac:dyDescent="0.3">
      <c r="A78" t="str">
        <f>IF(ISERROR(FIND("Ch",Results!A79,1)=TRUE),"",MID(Results!A79,FIND("Ch",Results!A79,1),3))</f>
        <v>Ch1</v>
      </c>
      <c r="B78" s="11" t="str">
        <f>IF(ISERROR(SEARCH("2013",Results!A79,1)=TRUE),"",MID(Results!A79,1,2))</f>
        <v>20</v>
      </c>
      <c r="C78" t="str">
        <f>IF(ISERROR(FIND("2013",Results!A79,1)=TRUE),"",MID(Results!A79,FIND("2013",Results!A79,1)+4,8))</f>
        <v>12:48:23</v>
      </c>
      <c r="D78" s="11" t="str">
        <f>IF(ISERROR(FIND("PM",Results!A79,1))=FALSE,"PM",IF(ISERROR(FIND("AM",Results!A79,1))=FALSE,"AM",""))</f>
        <v>AM</v>
      </c>
      <c r="E78">
        <f>IF(ISERROR(FIND("end",Results!A79,1)) = FALSE,1,0)</f>
        <v>0</v>
      </c>
      <c r="F78" t="str">
        <f>IF(ISERROR(FIND("non",Results!A79,1))=FALSE,"Non-convulsive seizure",IF(ISERROR(FIND("mild",Results!A79,1))=FALSE,"Mild Seizure","Convulsive Seizure"))</f>
        <v>Convulsive Seizure</v>
      </c>
      <c r="G78" s="11" t="str">
        <f>IF(ISERROR(FIND("RC",Results!A79,1))=FALSE,MID(Results!A79,FIND("RC",Results!A79,1),3),IF(ISERROR(FIND("R",Results!A79,1))=FALSE,MID(Results!A79,FIND("R",Results!A79,1),3),""))</f>
        <v xml:space="preserve">R2 </v>
      </c>
      <c r="H78" t="str">
        <f t="shared" si="38"/>
        <v>1</v>
      </c>
      <c r="I78">
        <f t="shared" si="39"/>
        <v>1.0078</v>
      </c>
      <c r="J78">
        <f t="shared" si="40"/>
        <v>1.0078</v>
      </c>
      <c r="K78" t="str">
        <f t="shared" si="41"/>
        <v>NA</v>
      </c>
      <c r="L78" t="str">
        <f t="shared" si="42"/>
        <v>b</v>
      </c>
      <c r="M78" s="5" t="e">
        <f t="shared" si="43"/>
        <v>#VALUE!</v>
      </c>
      <c r="N78" s="5">
        <f t="shared" si="44"/>
        <v>71</v>
      </c>
      <c r="O78">
        <f t="shared" si="45"/>
        <v>84</v>
      </c>
      <c r="P78" s="11" t="str">
        <f t="shared" si="46"/>
        <v>20</v>
      </c>
      <c r="Q78" s="7" t="str">
        <f t="shared" si="47"/>
        <v xml:space="preserve">1:23:00 </v>
      </c>
      <c r="R78" s="8">
        <f t="shared" si="48"/>
        <v>48180</v>
      </c>
      <c r="S78" t="str">
        <f t="shared" si="49"/>
        <v>1</v>
      </c>
      <c r="T78">
        <f t="shared" si="50"/>
        <v>0</v>
      </c>
      <c r="U78">
        <f t="shared" si="51"/>
        <v>20</v>
      </c>
      <c r="V78" t="str">
        <f t="shared" si="52"/>
        <v>Seizure Start</v>
      </c>
      <c r="W78" s="11" t="str">
        <f t="shared" si="53"/>
        <v>AM</v>
      </c>
      <c r="X78" s="11" t="str">
        <f t="shared" si="54"/>
        <v/>
      </c>
      <c r="Y78" t="str">
        <f t="shared" si="55"/>
        <v>Non-convulsive seizure</v>
      </c>
      <c r="Z78">
        <f t="shared" si="31"/>
        <v>78</v>
      </c>
      <c r="AA78">
        <f t="shared" si="56"/>
        <v>39</v>
      </c>
      <c r="AB78" t="e">
        <f t="shared" si="57"/>
        <v>#N/A</v>
      </c>
      <c r="AC78" t="e">
        <f t="shared" si="32"/>
        <v>#N/A</v>
      </c>
      <c r="AD78" s="11" t="e">
        <f t="shared" si="58"/>
        <v>#N/A</v>
      </c>
      <c r="AE78" t="e">
        <f t="shared" si="33"/>
        <v>#N/A</v>
      </c>
      <c r="AF78" t="e">
        <f t="shared" si="34"/>
        <v>#N/A</v>
      </c>
      <c r="AG78" s="11" t="e">
        <f t="shared" si="59"/>
        <v>#N/A</v>
      </c>
      <c r="AH78" t="e">
        <f t="shared" si="35"/>
        <v>#N/A</v>
      </c>
      <c r="AI78" t="e">
        <f t="shared" si="60"/>
        <v>#N/A</v>
      </c>
      <c r="AJ78" t="e">
        <f t="shared" si="36"/>
        <v>#N/A</v>
      </c>
      <c r="AK78" t="e">
        <f t="shared" si="37"/>
        <v>#N/A</v>
      </c>
      <c r="AL78" s="11" t="e">
        <f t="shared" si="61"/>
        <v>#N/A</v>
      </c>
    </row>
    <row r="79" spans="1:38" ht="17.399999999999999" x14ac:dyDescent="0.3">
      <c r="A79" t="str">
        <f>IF(ISERROR(FIND("Ch",Results!A80,1)=TRUE),"",MID(Results!A80,FIND("Ch",Results!A80,1),3))</f>
        <v>Ch1</v>
      </c>
      <c r="B79" s="11" t="str">
        <f>IF(ISERROR(SEARCH("2013",Results!A80,1)=TRUE),"",MID(Results!A80,1,2))</f>
        <v>20</v>
      </c>
      <c r="C79" t="str">
        <f>IF(ISERROR(FIND("2013",Results!A80,1)=TRUE),"",MID(Results!A80,FIND("2013",Results!A80,1)+4,8))</f>
        <v>12:51:31</v>
      </c>
      <c r="D79" s="11" t="str">
        <f>IF(ISERROR(FIND("PM",Results!A80,1))=FALSE,"PM",IF(ISERROR(FIND("AM",Results!A80,1))=FALSE,"AM",""))</f>
        <v>AM</v>
      </c>
      <c r="E79">
        <f>IF(ISERROR(FIND("end",Results!A80,1)) = FALSE,1,0)</f>
        <v>1</v>
      </c>
      <c r="F79" t="str">
        <f>IF(ISERROR(FIND("non",Results!A80,1))=FALSE,"Non-convulsive seizure",IF(ISERROR(FIND("mild",Results!A80,1))=FALSE,"Mild Seizure","Convulsive Seizure"))</f>
        <v>Convulsive Seizure</v>
      </c>
      <c r="G79" s="11" t="str">
        <f>IF(ISERROR(FIND("RC",Results!A80,1))=FALSE,MID(Results!A80,FIND("RC",Results!A80,1),3),IF(ISERROR(FIND("R",Results!A80,1))=FALSE,MID(Results!A80,FIND("R",Results!A80,1),3),""))</f>
        <v xml:space="preserve">R2 </v>
      </c>
      <c r="H79" t="str">
        <f t="shared" si="38"/>
        <v>1</v>
      </c>
      <c r="I79">
        <f t="shared" si="39"/>
        <v>1.0079</v>
      </c>
      <c r="J79">
        <f t="shared" si="40"/>
        <v>1.0079</v>
      </c>
      <c r="K79" t="str">
        <f t="shared" si="41"/>
        <v>NA</v>
      </c>
      <c r="L79" t="str">
        <f t="shared" si="42"/>
        <v>b</v>
      </c>
      <c r="M79" s="5" t="e">
        <f t="shared" si="43"/>
        <v>#VALUE!</v>
      </c>
      <c r="N79" s="5">
        <f t="shared" si="44"/>
        <v>72</v>
      </c>
      <c r="O79">
        <f t="shared" si="45"/>
        <v>85</v>
      </c>
      <c r="P79" s="11" t="str">
        <f t="shared" si="46"/>
        <v>20</v>
      </c>
      <c r="Q79" s="7" t="str">
        <f t="shared" si="47"/>
        <v xml:space="preserve">1:23:20 </v>
      </c>
      <c r="R79" s="8">
        <f t="shared" si="48"/>
        <v>48200</v>
      </c>
      <c r="S79" t="str">
        <f t="shared" si="49"/>
        <v>1</v>
      </c>
      <c r="T79">
        <f t="shared" si="50"/>
        <v>1</v>
      </c>
      <c r="U79" t="str">
        <f t="shared" si="51"/>
        <v>Seizure End</v>
      </c>
      <c r="V79">
        <f t="shared" si="52"/>
        <v>730.00000000000728</v>
      </c>
      <c r="W79" s="11" t="str">
        <f t="shared" si="53"/>
        <v>AM</v>
      </c>
      <c r="X79" s="11" t="str">
        <f t="shared" si="54"/>
        <v/>
      </c>
      <c r="Y79" t="str">
        <f t="shared" si="55"/>
        <v>Non-convulsive seizure</v>
      </c>
      <c r="Z79">
        <f t="shared" si="31"/>
        <v>145</v>
      </c>
      <c r="AA79">
        <f t="shared" si="56"/>
        <v>73</v>
      </c>
      <c r="AB79" t="e">
        <f t="shared" si="57"/>
        <v>#N/A</v>
      </c>
      <c r="AC79" t="e">
        <f t="shared" si="32"/>
        <v>#N/A</v>
      </c>
      <c r="AD79" s="11" t="e">
        <f t="shared" si="58"/>
        <v>#N/A</v>
      </c>
      <c r="AE79" t="e">
        <f t="shared" si="33"/>
        <v>#N/A</v>
      </c>
      <c r="AF79" t="e">
        <f t="shared" si="34"/>
        <v>#N/A</v>
      </c>
      <c r="AG79" s="11" t="e">
        <f t="shared" si="59"/>
        <v>#N/A</v>
      </c>
      <c r="AH79" t="e">
        <f t="shared" si="35"/>
        <v>#N/A</v>
      </c>
      <c r="AI79" t="e">
        <f t="shared" si="60"/>
        <v>#N/A</v>
      </c>
      <c r="AJ79" t="e">
        <f t="shared" si="36"/>
        <v>#N/A</v>
      </c>
      <c r="AK79" t="e">
        <f t="shared" si="37"/>
        <v>#N/A</v>
      </c>
      <c r="AL79" s="11" t="e">
        <f t="shared" si="61"/>
        <v>#N/A</v>
      </c>
    </row>
    <row r="80" spans="1:38" ht="17.399999999999999" x14ac:dyDescent="0.3">
      <c r="A80" t="str">
        <f>IF(ISERROR(FIND("Ch",Results!A81,1)=TRUE),"",MID(Results!A81,FIND("Ch",Results!A81,1),3))</f>
        <v>Ch1</v>
      </c>
      <c r="B80" s="11" t="str">
        <f>IF(ISERROR(SEARCH("2013",Results!A81,1)=TRUE),"",MID(Results!A81,1,2))</f>
        <v>20</v>
      </c>
      <c r="C80" t="str">
        <f>IF(ISERROR(FIND("2013",Results!A81,1)=TRUE),"",MID(Results!A81,FIND("2013",Results!A81,1)+4,8))</f>
        <v xml:space="preserve">1:07:18 </v>
      </c>
      <c r="D80" s="11" t="str">
        <f>IF(ISERROR(FIND("PM",Results!A81,1))=FALSE,"PM",IF(ISERROR(FIND("AM",Results!A81,1))=FALSE,"AM",""))</f>
        <v>AM</v>
      </c>
      <c r="E80">
        <f>IF(ISERROR(FIND("end",Results!A81,1)) = FALSE,1,0)</f>
        <v>0</v>
      </c>
      <c r="F80" t="str">
        <f>IF(ISERROR(FIND("non",Results!A81,1))=FALSE,"Non-convulsive seizure",IF(ISERROR(FIND("mild",Results!A81,1))=FALSE,"Mild Seizure","Convulsive Seizure"))</f>
        <v>Non-convulsive seizure</v>
      </c>
      <c r="G80" s="11" t="str">
        <f>IF(ISERROR(FIND("RC",Results!A81,1))=FALSE,MID(Results!A81,FIND("RC",Results!A81,1),3),IF(ISERROR(FIND("R",Results!A81,1))=FALSE,MID(Results!A81,FIND("R",Results!A81,1),3),""))</f>
        <v/>
      </c>
      <c r="H80" t="str">
        <f t="shared" si="38"/>
        <v>1</v>
      </c>
      <c r="I80">
        <f t="shared" si="39"/>
        <v>1.008</v>
      </c>
      <c r="J80">
        <f t="shared" si="40"/>
        <v>1.008</v>
      </c>
      <c r="K80" t="str">
        <f t="shared" si="41"/>
        <v>NA</v>
      </c>
      <c r="L80" t="str">
        <f t="shared" si="42"/>
        <v>b</v>
      </c>
      <c r="M80" s="5" t="e">
        <f t="shared" si="43"/>
        <v>#VALUE!</v>
      </c>
      <c r="N80" s="5">
        <f t="shared" si="44"/>
        <v>73</v>
      </c>
      <c r="O80">
        <f t="shared" si="45"/>
        <v>86</v>
      </c>
      <c r="P80" s="11" t="str">
        <f t="shared" si="46"/>
        <v>20</v>
      </c>
      <c r="Q80" s="7" t="str">
        <f t="shared" si="47"/>
        <v xml:space="preserve">1:35:30 </v>
      </c>
      <c r="R80" s="8">
        <f t="shared" si="48"/>
        <v>48930.000000000007</v>
      </c>
      <c r="S80" t="str">
        <f t="shared" si="49"/>
        <v>1</v>
      </c>
      <c r="T80">
        <f t="shared" si="50"/>
        <v>0</v>
      </c>
      <c r="U80">
        <f t="shared" si="51"/>
        <v>185.99999999999272</v>
      </c>
      <c r="V80" t="str">
        <f t="shared" si="52"/>
        <v>Seizure Start</v>
      </c>
      <c r="W80" s="11" t="str">
        <f t="shared" si="53"/>
        <v>AM</v>
      </c>
      <c r="X80" s="11" t="str">
        <f t="shared" si="54"/>
        <v xml:space="preserve">R2 </v>
      </c>
      <c r="Y80" t="str">
        <f t="shared" si="55"/>
        <v>Convulsive Seizure</v>
      </c>
      <c r="Z80">
        <f t="shared" si="31"/>
        <v>80</v>
      </c>
      <c r="AA80">
        <f t="shared" si="56"/>
        <v>40</v>
      </c>
      <c r="AB80" t="e">
        <f t="shared" si="57"/>
        <v>#N/A</v>
      </c>
      <c r="AC80" t="e">
        <f t="shared" si="32"/>
        <v>#N/A</v>
      </c>
      <c r="AD80" s="11" t="e">
        <f t="shared" si="58"/>
        <v>#N/A</v>
      </c>
      <c r="AE80" t="e">
        <f t="shared" si="33"/>
        <v>#N/A</v>
      </c>
      <c r="AF80" t="e">
        <f t="shared" si="34"/>
        <v>#N/A</v>
      </c>
      <c r="AG80" s="11" t="e">
        <f t="shared" si="59"/>
        <v>#N/A</v>
      </c>
      <c r="AH80" t="e">
        <f t="shared" si="35"/>
        <v>#N/A</v>
      </c>
      <c r="AI80" t="e">
        <f t="shared" si="60"/>
        <v>#N/A</v>
      </c>
      <c r="AJ80" t="e">
        <f t="shared" si="36"/>
        <v>#N/A</v>
      </c>
      <c r="AK80" t="e">
        <f t="shared" si="37"/>
        <v>#N/A</v>
      </c>
      <c r="AL80" s="11" t="e">
        <f t="shared" si="61"/>
        <v>#N/A</v>
      </c>
    </row>
    <row r="81" spans="1:38" ht="17.399999999999999" x14ac:dyDescent="0.3">
      <c r="A81" t="str">
        <f>IF(ISERROR(FIND("Ch",Results!A82,1)=TRUE),"",MID(Results!A82,FIND("Ch",Results!A82,1),3))</f>
        <v>Ch1</v>
      </c>
      <c r="B81" s="11" t="str">
        <f>IF(ISERROR(SEARCH("2013",Results!A82,1)=TRUE),"",MID(Results!A82,1,2))</f>
        <v>20</v>
      </c>
      <c r="C81" t="str">
        <f>IF(ISERROR(FIND("2013",Results!A82,1)=TRUE),"",MID(Results!A82,FIND("2013",Results!A82,1)+4,8))</f>
        <v xml:space="preserve">1:07:39 </v>
      </c>
      <c r="D81" s="11" t="str">
        <f>IF(ISERROR(FIND("PM",Results!A82,1))=FALSE,"PM",IF(ISERROR(FIND("AM",Results!A82,1))=FALSE,"AM",""))</f>
        <v>AM</v>
      </c>
      <c r="E81">
        <f>IF(ISERROR(FIND("end",Results!A82,1)) = FALSE,1,0)</f>
        <v>1</v>
      </c>
      <c r="F81" t="str">
        <f>IF(ISERROR(FIND("non",Results!A82,1))=FALSE,"Non-convulsive seizure",IF(ISERROR(FIND("mild",Results!A82,1))=FALSE,"Mild Seizure","Convulsive Seizure"))</f>
        <v>Non-convulsive seizure</v>
      </c>
      <c r="G81" s="11" t="str">
        <f>IF(ISERROR(FIND("RC",Results!A82,1))=FALSE,MID(Results!A82,FIND("RC",Results!A82,1),3),IF(ISERROR(FIND("R",Results!A82,1))=FALSE,MID(Results!A82,FIND("R",Results!A82,1),3),""))</f>
        <v/>
      </c>
      <c r="H81" t="str">
        <f t="shared" si="38"/>
        <v>1</v>
      </c>
      <c r="I81">
        <f t="shared" si="39"/>
        <v>1.0081</v>
      </c>
      <c r="J81">
        <f t="shared" si="40"/>
        <v>1.0081</v>
      </c>
      <c r="K81" t="str">
        <f t="shared" si="41"/>
        <v>NA</v>
      </c>
      <c r="L81" t="str">
        <f t="shared" si="42"/>
        <v>b</v>
      </c>
      <c r="M81" s="5" t="e">
        <f t="shared" si="43"/>
        <v>#VALUE!</v>
      </c>
      <c r="N81" s="5">
        <f t="shared" si="44"/>
        <v>74</v>
      </c>
      <c r="O81">
        <f t="shared" si="45"/>
        <v>87</v>
      </c>
      <c r="P81" s="11" t="str">
        <f t="shared" si="46"/>
        <v>20</v>
      </c>
      <c r="Q81" s="7" t="str">
        <f t="shared" si="47"/>
        <v xml:space="preserve">1:38:36 </v>
      </c>
      <c r="R81" s="8">
        <f t="shared" si="48"/>
        <v>49116</v>
      </c>
      <c r="S81" t="str">
        <f t="shared" si="49"/>
        <v>1</v>
      </c>
      <c r="T81">
        <f t="shared" si="50"/>
        <v>1</v>
      </c>
      <c r="U81" t="str">
        <f t="shared" si="51"/>
        <v>Seizure End</v>
      </c>
      <c r="V81">
        <f t="shared" si="52"/>
        <v>797</v>
      </c>
      <c r="W81" s="11" t="str">
        <f t="shared" si="53"/>
        <v>AM</v>
      </c>
      <c r="X81" s="11" t="str">
        <f t="shared" si="54"/>
        <v xml:space="preserve">R2 </v>
      </c>
      <c r="Y81" t="str">
        <f t="shared" si="55"/>
        <v>Convulsive Seizure</v>
      </c>
      <c r="Z81">
        <f t="shared" si="31"/>
        <v>145</v>
      </c>
      <c r="AA81">
        <f t="shared" si="56"/>
        <v>73</v>
      </c>
      <c r="AB81" t="e">
        <f t="shared" si="57"/>
        <v>#N/A</v>
      </c>
      <c r="AC81" t="e">
        <f t="shared" si="32"/>
        <v>#N/A</v>
      </c>
      <c r="AD81" s="11" t="e">
        <f t="shared" si="58"/>
        <v>#N/A</v>
      </c>
      <c r="AE81" t="e">
        <f t="shared" si="33"/>
        <v>#N/A</v>
      </c>
      <c r="AF81" t="e">
        <f t="shared" si="34"/>
        <v>#N/A</v>
      </c>
      <c r="AG81" s="11" t="e">
        <f t="shared" si="59"/>
        <v>#N/A</v>
      </c>
      <c r="AH81" t="e">
        <f t="shared" si="35"/>
        <v>#N/A</v>
      </c>
      <c r="AI81" t="e">
        <f t="shared" si="60"/>
        <v>#N/A</v>
      </c>
      <c r="AJ81" t="e">
        <f t="shared" si="36"/>
        <v>#N/A</v>
      </c>
      <c r="AK81" t="e">
        <f t="shared" si="37"/>
        <v>#N/A</v>
      </c>
      <c r="AL81" t="e">
        <f t="shared" ref="AL81:AL130" si="62">INDEX(G:G,AB81)</f>
        <v>#N/A</v>
      </c>
    </row>
    <row r="82" spans="1:38" ht="17.399999999999999" x14ac:dyDescent="0.3">
      <c r="A82" t="str">
        <f>IF(ISERROR(FIND("Ch",Results!A83,1)=TRUE),"",MID(Results!A83,FIND("Ch",Results!A83,1),3))</f>
        <v>Ch1</v>
      </c>
      <c r="B82" s="11" t="str">
        <f>IF(ISERROR(SEARCH("2013",Results!A83,1)=TRUE),"",MID(Results!A83,1,2))</f>
        <v>20</v>
      </c>
      <c r="C82" t="str">
        <f>IF(ISERROR(FIND("2013",Results!A83,1)=TRUE),"",MID(Results!A83,FIND("2013",Results!A83,1)+4,8))</f>
        <v xml:space="preserve">1:08:47 </v>
      </c>
      <c r="D82" s="11" t="str">
        <f>IF(ISERROR(FIND("PM",Results!A83,1))=FALSE,"PM",IF(ISERROR(FIND("AM",Results!A83,1))=FALSE,"AM",""))</f>
        <v>AM</v>
      </c>
      <c r="E82">
        <f>IF(ISERROR(FIND("end",Results!A83,1)) = FALSE,1,0)</f>
        <v>0</v>
      </c>
      <c r="F82" t="str">
        <f>IF(ISERROR(FIND("non",Results!A83,1))=FALSE,"Non-convulsive seizure",IF(ISERROR(FIND("mild",Results!A83,1))=FALSE,"Mild Seizure","Convulsive Seizure"))</f>
        <v>Convulsive Seizure</v>
      </c>
      <c r="G82" s="11" t="str">
        <f>IF(ISERROR(FIND("RC",Results!A83,1))=FALSE,MID(Results!A83,FIND("RC",Results!A83,1),3),IF(ISERROR(FIND("R",Results!A83,1))=FALSE,MID(Results!A83,FIND("R",Results!A83,1),3),""))</f>
        <v xml:space="preserve">R2 </v>
      </c>
      <c r="H82" t="str">
        <f t="shared" si="38"/>
        <v>1</v>
      </c>
      <c r="I82">
        <f t="shared" si="39"/>
        <v>1.0082</v>
      </c>
      <c r="J82">
        <f t="shared" si="40"/>
        <v>1.0082</v>
      </c>
      <c r="K82" t="str">
        <f t="shared" si="41"/>
        <v>NA</v>
      </c>
      <c r="L82" t="str">
        <f t="shared" si="42"/>
        <v>b</v>
      </c>
      <c r="M82" s="5" t="e">
        <f t="shared" si="43"/>
        <v>#VALUE!</v>
      </c>
      <c r="N82" s="5">
        <f t="shared" si="44"/>
        <v>75</v>
      </c>
      <c r="O82">
        <f t="shared" si="45"/>
        <v>90</v>
      </c>
      <c r="P82" s="11" t="str">
        <f t="shared" si="46"/>
        <v>20</v>
      </c>
      <c r="Q82" s="7" t="str">
        <f t="shared" si="47"/>
        <v xml:space="preserve">1:51:53 </v>
      </c>
      <c r="R82" s="8">
        <f t="shared" si="48"/>
        <v>49913</v>
      </c>
      <c r="S82" t="str">
        <f t="shared" si="49"/>
        <v>1</v>
      </c>
      <c r="T82">
        <f t="shared" si="50"/>
        <v>0</v>
      </c>
      <c r="U82">
        <f t="shared" si="51"/>
        <v>24</v>
      </c>
      <c r="V82" t="str">
        <f t="shared" si="52"/>
        <v>Seizure Start</v>
      </c>
      <c r="W82" s="11" t="str">
        <f t="shared" si="53"/>
        <v>AM</v>
      </c>
      <c r="X82" s="11" t="str">
        <f t="shared" si="54"/>
        <v/>
      </c>
      <c r="Y82" t="str">
        <f t="shared" si="55"/>
        <v>Non-convulsive seizure</v>
      </c>
      <c r="Z82">
        <f t="shared" si="31"/>
        <v>82</v>
      </c>
      <c r="AA82">
        <f t="shared" si="56"/>
        <v>41</v>
      </c>
      <c r="AB82" t="e">
        <f t="shared" si="57"/>
        <v>#N/A</v>
      </c>
      <c r="AC82" t="e">
        <f t="shared" si="32"/>
        <v>#N/A</v>
      </c>
      <c r="AD82" s="11" t="e">
        <f t="shared" si="58"/>
        <v>#N/A</v>
      </c>
      <c r="AE82" t="e">
        <f t="shared" si="33"/>
        <v>#N/A</v>
      </c>
      <c r="AF82" t="e">
        <f t="shared" si="34"/>
        <v>#N/A</v>
      </c>
      <c r="AG82" s="11" t="e">
        <f t="shared" si="59"/>
        <v>#N/A</v>
      </c>
      <c r="AH82" t="e">
        <f t="shared" si="35"/>
        <v>#N/A</v>
      </c>
      <c r="AI82" t="e">
        <f t="shared" si="60"/>
        <v>#N/A</v>
      </c>
      <c r="AJ82" t="e">
        <f t="shared" si="36"/>
        <v>#N/A</v>
      </c>
      <c r="AK82" t="e">
        <f t="shared" si="37"/>
        <v>#N/A</v>
      </c>
      <c r="AL82" t="e">
        <f t="shared" si="62"/>
        <v>#N/A</v>
      </c>
    </row>
    <row r="83" spans="1:38" ht="17.399999999999999" x14ac:dyDescent="0.3">
      <c r="A83" t="str">
        <f>IF(ISERROR(FIND("Ch",Results!A84,1)=TRUE),"",MID(Results!A84,FIND("Ch",Results!A84,1),3))</f>
        <v>Ch1</v>
      </c>
      <c r="B83" s="11" t="str">
        <f>IF(ISERROR(SEARCH("2013",Results!A84,1)=TRUE),"",MID(Results!A84,1,2))</f>
        <v>20</v>
      </c>
      <c r="C83" t="str">
        <f>IF(ISERROR(FIND("2013",Results!A84,1)=TRUE),"",MID(Results!A84,FIND("2013",Results!A84,1)+4,8))</f>
        <v xml:space="preserve">1:11:08 </v>
      </c>
      <c r="D83" s="11" t="str">
        <f>IF(ISERROR(FIND("PM",Results!A84,1))=FALSE,"PM",IF(ISERROR(FIND("AM",Results!A84,1))=FALSE,"AM",""))</f>
        <v>AM</v>
      </c>
      <c r="E83">
        <f>IF(ISERROR(FIND("end",Results!A84,1)) = FALSE,1,0)</f>
        <v>1</v>
      </c>
      <c r="F83" t="str">
        <f>IF(ISERROR(FIND("non",Results!A84,1))=FALSE,"Non-convulsive seizure",IF(ISERROR(FIND("mild",Results!A84,1))=FALSE,"Mild Seizure","Convulsive Seizure"))</f>
        <v>Convulsive Seizure</v>
      </c>
      <c r="G83" s="11" t="str">
        <f>IF(ISERROR(FIND("RC",Results!A84,1))=FALSE,MID(Results!A84,FIND("RC",Results!A84,1),3),IF(ISERROR(FIND("R",Results!A84,1))=FALSE,MID(Results!A84,FIND("R",Results!A84,1),3),""))</f>
        <v xml:space="preserve">R2 </v>
      </c>
      <c r="H83" t="str">
        <f t="shared" si="38"/>
        <v>1</v>
      </c>
      <c r="I83">
        <f t="shared" si="39"/>
        <v>1.0083</v>
      </c>
      <c r="J83">
        <f t="shared" si="40"/>
        <v>1.0083</v>
      </c>
      <c r="K83" t="str">
        <f t="shared" si="41"/>
        <v>NA</v>
      </c>
      <c r="L83" t="str">
        <f t="shared" si="42"/>
        <v>b</v>
      </c>
      <c r="M83" s="5" t="e">
        <f t="shared" si="43"/>
        <v>#VALUE!</v>
      </c>
      <c r="N83" s="5">
        <f t="shared" si="44"/>
        <v>76</v>
      </c>
      <c r="O83">
        <f t="shared" si="45"/>
        <v>91</v>
      </c>
      <c r="P83" s="11" t="str">
        <f t="shared" si="46"/>
        <v>20</v>
      </c>
      <c r="Q83" s="7" t="str">
        <f t="shared" si="47"/>
        <v xml:space="preserve">1:52:17 </v>
      </c>
      <c r="R83" s="8">
        <f t="shared" si="48"/>
        <v>49937</v>
      </c>
      <c r="S83" t="str">
        <f t="shared" si="49"/>
        <v>1</v>
      </c>
      <c r="T83">
        <f t="shared" si="50"/>
        <v>1</v>
      </c>
      <c r="U83" t="str">
        <f t="shared" si="51"/>
        <v>Seizure End</v>
      </c>
      <c r="V83">
        <f t="shared" si="52"/>
        <v>40</v>
      </c>
      <c r="W83" s="11" t="str">
        <f t="shared" si="53"/>
        <v>AM</v>
      </c>
      <c r="X83" s="11" t="str">
        <f t="shared" si="54"/>
        <v/>
      </c>
      <c r="Y83" t="str">
        <f t="shared" si="55"/>
        <v>Non-convulsive seizure</v>
      </c>
      <c r="Z83">
        <f t="shared" si="31"/>
        <v>145</v>
      </c>
      <c r="AA83">
        <f t="shared" si="56"/>
        <v>73</v>
      </c>
      <c r="AB83" t="e">
        <f t="shared" si="57"/>
        <v>#N/A</v>
      </c>
      <c r="AC83" t="e">
        <f t="shared" si="32"/>
        <v>#N/A</v>
      </c>
      <c r="AD83" s="11" t="e">
        <f t="shared" si="58"/>
        <v>#N/A</v>
      </c>
      <c r="AE83" t="e">
        <f t="shared" si="33"/>
        <v>#N/A</v>
      </c>
      <c r="AF83" t="e">
        <f t="shared" si="34"/>
        <v>#N/A</v>
      </c>
      <c r="AG83" s="11" t="e">
        <f t="shared" si="59"/>
        <v>#N/A</v>
      </c>
      <c r="AH83" t="e">
        <f t="shared" si="35"/>
        <v>#N/A</v>
      </c>
      <c r="AI83" t="e">
        <f t="shared" si="60"/>
        <v>#N/A</v>
      </c>
      <c r="AJ83" t="e">
        <f t="shared" si="36"/>
        <v>#N/A</v>
      </c>
      <c r="AK83" t="e">
        <f t="shared" si="37"/>
        <v>#N/A</v>
      </c>
      <c r="AL83" t="e">
        <f t="shared" si="62"/>
        <v>#N/A</v>
      </c>
    </row>
    <row r="84" spans="1:38" ht="17.399999999999999" x14ac:dyDescent="0.3">
      <c r="A84" t="str">
        <f>IF(ISERROR(FIND("Ch",Results!A85,1)=TRUE),"",MID(Results!A85,FIND("Ch",Results!A85,1),3))</f>
        <v>Ch1</v>
      </c>
      <c r="B84" s="11" t="str">
        <f>IF(ISERROR(SEARCH("2013",Results!A85,1)=TRUE),"",MID(Results!A85,1,2))</f>
        <v>20</v>
      </c>
      <c r="C84" t="str">
        <f>IF(ISERROR(FIND("2013",Results!A85,1)=TRUE),"",MID(Results!A85,FIND("2013",Results!A85,1)+4,8))</f>
        <v xml:space="preserve">1:23:00 </v>
      </c>
      <c r="D84" s="11" t="str">
        <f>IF(ISERROR(FIND("PM",Results!A85,1))=FALSE,"PM",IF(ISERROR(FIND("AM",Results!A85,1))=FALSE,"AM",""))</f>
        <v>AM</v>
      </c>
      <c r="E84">
        <f>IF(ISERROR(FIND("end",Results!A85,1)) = FALSE,1,0)</f>
        <v>0</v>
      </c>
      <c r="F84" t="str">
        <f>IF(ISERROR(FIND("non",Results!A85,1))=FALSE,"Non-convulsive seizure",IF(ISERROR(FIND("mild",Results!A85,1))=FALSE,"Mild Seizure","Convulsive Seizure"))</f>
        <v>Non-convulsive seizure</v>
      </c>
      <c r="G84" s="11" t="str">
        <f>IF(ISERROR(FIND("RC",Results!A85,1))=FALSE,MID(Results!A85,FIND("RC",Results!A85,1),3),IF(ISERROR(FIND("R",Results!A85,1))=FALSE,MID(Results!A85,FIND("R",Results!A85,1),3),""))</f>
        <v/>
      </c>
      <c r="H84" t="str">
        <f t="shared" si="38"/>
        <v>1</v>
      </c>
      <c r="I84">
        <f t="shared" si="39"/>
        <v>1.0084</v>
      </c>
      <c r="J84">
        <f t="shared" si="40"/>
        <v>1.0084</v>
      </c>
      <c r="K84" t="str">
        <f t="shared" si="41"/>
        <v>NA</v>
      </c>
      <c r="L84" t="str">
        <f t="shared" si="42"/>
        <v>b</v>
      </c>
      <c r="M84" s="5" t="e">
        <f t="shared" si="43"/>
        <v>#VALUE!</v>
      </c>
      <c r="N84" s="5">
        <f t="shared" si="44"/>
        <v>77</v>
      </c>
      <c r="O84">
        <f t="shared" si="45"/>
        <v>92</v>
      </c>
      <c r="P84" s="11" t="str">
        <f t="shared" si="46"/>
        <v>20</v>
      </c>
      <c r="Q84" s="7" t="str">
        <f t="shared" si="47"/>
        <v xml:space="preserve">1:52:57 </v>
      </c>
      <c r="R84" s="8">
        <f t="shared" si="48"/>
        <v>49977</v>
      </c>
      <c r="S84" t="str">
        <f t="shared" si="49"/>
        <v>1</v>
      </c>
      <c r="T84">
        <f t="shared" si="50"/>
        <v>0</v>
      </c>
      <c r="U84">
        <f t="shared" si="51"/>
        <v>87</v>
      </c>
      <c r="V84" t="str">
        <f t="shared" si="52"/>
        <v>Seizure Start</v>
      </c>
      <c r="W84" s="11" t="str">
        <f t="shared" si="53"/>
        <v>AM</v>
      </c>
      <c r="X84" s="11" t="str">
        <f t="shared" si="54"/>
        <v xml:space="preserve">R2 </v>
      </c>
      <c r="Y84" t="str">
        <f t="shared" si="55"/>
        <v>Convulsive Seizure</v>
      </c>
      <c r="Z84">
        <f t="shared" si="31"/>
        <v>84</v>
      </c>
      <c r="AA84">
        <f t="shared" si="56"/>
        <v>42</v>
      </c>
      <c r="AB84" t="e">
        <f t="shared" si="57"/>
        <v>#N/A</v>
      </c>
      <c r="AC84" t="e">
        <f t="shared" si="32"/>
        <v>#N/A</v>
      </c>
      <c r="AD84" s="11" t="e">
        <f t="shared" si="58"/>
        <v>#N/A</v>
      </c>
      <c r="AE84" t="e">
        <f t="shared" si="33"/>
        <v>#N/A</v>
      </c>
      <c r="AF84" t="e">
        <f t="shared" si="34"/>
        <v>#N/A</v>
      </c>
      <c r="AG84" s="11" t="e">
        <f t="shared" si="59"/>
        <v>#N/A</v>
      </c>
      <c r="AH84" t="e">
        <f t="shared" si="35"/>
        <v>#N/A</v>
      </c>
      <c r="AI84" t="e">
        <f t="shared" si="60"/>
        <v>#N/A</v>
      </c>
      <c r="AJ84" t="e">
        <f t="shared" si="36"/>
        <v>#N/A</v>
      </c>
      <c r="AK84" t="e">
        <f t="shared" si="37"/>
        <v>#N/A</v>
      </c>
      <c r="AL84" t="e">
        <f t="shared" si="62"/>
        <v>#N/A</v>
      </c>
    </row>
    <row r="85" spans="1:38" ht="17.399999999999999" x14ac:dyDescent="0.3">
      <c r="A85" t="str">
        <f>IF(ISERROR(FIND("Ch",Results!A86,1)=TRUE),"",MID(Results!A86,FIND("Ch",Results!A86,1),3))</f>
        <v>Ch1</v>
      </c>
      <c r="B85" s="11" t="str">
        <f>IF(ISERROR(SEARCH("2013",Results!A86,1)=TRUE),"",MID(Results!A86,1,2))</f>
        <v>20</v>
      </c>
      <c r="C85" t="str">
        <f>IF(ISERROR(FIND("2013",Results!A86,1)=TRUE),"",MID(Results!A86,FIND("2013",Results!A86,1)+4,8))</f>
        <v xml:space="preserve">1:23:20 </v>
      </c>
      <c r="D85" s="11" t="str">
        <f>IF(ISERROR(FIND("PM",Results!A86,1))=FALSE,"PM",IF(ISERROR(FIND("AM",Results!A86,1))=FALSE,"AM",""))</f>
        <v>AM</v>
      </c>
      <c r="E85">
        <f>IF(ISERROR(FIND("end",Results!A86,1)) = FALSE,1,0)</f>
        <v>1</v>
      </c>
      <c r="F85" t="str">
        <f>IF(ISERROR(FIND("non",Results!A86,1))=FALSE,"Non-convulsive seizure",IF(ISERROR(FIND("mild",Results!A86,1))=FALSE,"Mild Seizure","Convulsive Seizure"))</f>
        <v>Non-convulsive seizure</v>
      </c>
      <c r="G85" s="11" t="str">
        <f>IF(ISERROR(FIND("RC",Results!A86,1))=FALSE,MID(Results!A86,FIND("RC",Results!A86,1),3),IF(ISERROR(FIND("R",Results!A86,1))=FALSE,MID(Results!A86,FIND("R",Results!A86,1),3),""))</f>
        <v/>
      </c>
      <c r="H85" t="str">
        <f t="shared" si="38"/>
        <v>1</v>
      </c>
      <c r="I85">
        <f t="shared" si="39"/>
        <v>1.0085</v>
      </c>
      <c r="J85">
        <f t="shared" si="40"/>
        <v>1.0085</v>
      </c>
      <c r="K85" t="str">
        <f t="shared" si="41"/>
        <v>NA</v>
      </c>
      <c r="L85" t="str">
        <f t="shared" si="42"/>
        <v>b</v>
      </c>
      <c r="M85" s="5" t="e">
        <f t="shared" si="43"/>
        <v>#VALUE!</v>
      </c>
      <c r="N85" s="5">
        <f t="shared" si="44"/>
        <v>78</v>
      </c>
      <c r="O85">
        <f t="shared" si="45"/>
        <v>93</v>
      </c>
      <c r="P85" s="11" t="str">
        <f t="shared" si="46"/>
        <v>20</v>
      </c>
      <c r="Q85" s="7" t="str">
        <f t="shared" si="47"/>
        <v xml:space="preserve">1:54:24 </v>
      </c>
      <c r="R85" s="8">
        <f t="shared" si="48"/>
        <v>50064</v>
      </c>
      <c r="S85" t="str">
        <f t="shared" si="49"/>
        <v>1</v>
      </c>
      <c r="T85">
        <f t="shared" si="50"/>
        <v>1</v>
      </c>
      <c r="U85" t="str">
        <f t="shared" si="51"/>
        <v>Seizure End</v>
      </c>
      <c r="V85">
        <f t="shared" si="52"/>
        <v>66.999999999992724</v>
      </c>
      <c r="W85" s="11" t="str">
        <f t="shared" si="53"/>
        <v>AM</v>
      </c>
      <c r="X85" s="11" t="str">
        <f t="shared" si="54"/>
        <v xml:space="preserve">R2 </v>
      </c>
      <c r="Y85" t="str">
        <f t="shared" si="55"/>
        <v>Convulsive Seizure</v>
      </c>
      <c r="Z85">
        <f t="shared" si="31"/>
        <v>145</v>
      </c>
      <c r="AA85">
        <f t="shared" si="56"/>
        <v>73</v>
      </c>
      <c r="AB85" t="e">
        <f t="shared" si="57"/>
        <v>#N/A</v>
      </c>
      <c r="AC85" t="e">
        <f t="shared" si="32"/>
        <v>#N/A</v>
      </c>
      <c r="AD85" s="11" t="e">
        <f t="shared" si="58"/>
        <v>#N/A</v>
      </c>
      <c r="AE85" t="e">
        <f t="shared" si="33"/>
        <v>#N/A</v>
      </c>
      <c r="AF85" t="e">
        <f t="shared" si="34"/>
        <v>#N/A</v>
      </c>
      <c r="AG85" s="11" t="e">
        <f t="shared" si="59"/>
        <v>#N/A</v>
      </c>
      <c r="AH85" t="e">
        <f t="shared" si="35"/>
        <v>#N/A</v>
      </c>
      <c r="AI85" t="e">
        <f t="shared" si="60"/>
        <v>#N/A</v>
      </c>
      <c r="AJ85" t="e">
        <f t="shared" si="36"/>
        <v>#N/A</v>
      </c>
      <c r="AK85" t="e">
        <f t="shared" si="37"/>
        <v>#N/A</v>
      </c>
      <c r="AL85" t="e">
        <f t="shared" si="62"/>
        <v>#N/A</v>
      </c>
    </row>
    <row r="86" spans="1:38" ht="17.399999999999999" x14ac:dyDescent="0.3">
      <c r="A86" t="str">
        <f>IF(ISERROR(FIND("Ch",Results!A87,1)=TRUE),"",MID(Results!A87,FIND("Ch",Results!A87,1),3))</f>
        <v>Ch1</v>
      </c>
      <c r="B86" s="11" t="str">
        <f>IF(ISERROR(SEARCH("2013",Results!A87,1)=TRUE),"",MID(Results!A87,1,2))</f>
        <v>20</v>
      </c>
      <c r="C86" t="str">
        <f>IF(ISERROR(FIND("2013",Results!A87,1)=TRUE),"",MID(Results!A87,FIND("2013",Results!A87,1)+4,8))</f>
        <v xml:space="preserve">1:35:30 </v>
      </c>
      <c r="D86" s="11" t="str">
        <f>IF(ISERROR(FIND("PM",Results!A87,1))=FALSE,"PM",IF(ISERROR(FIND("AM",Results!A87,1))=FALSE,"AM",""))</f>
        <v>AM</v>
      </c>
      <c r="E86">
        <f>IF(ISERROR(FIND("end",Results!A87,1)) = FALSE,1,0)</f>
        <v>0</v>
      </c>
      <c r="F86" t="str">
        <f>IF(ISERROR(FIND("non",Results!A87,1))=FALSE,"Non-convulsive seizure",IF(ISERROR(FIND("mild",Results!A87,1))=FALSE,"Mild Seizure","Convulsive Seizure"))</f>
        <v>Convulsive Seizure</v>
      </c>
      <c r="G86" s="11" t="str">
        <f>IF(ISERROR(FIND("RC",Results!A87,1))=FALSE,MID(Results!A87,FIND("RC",Results!A87,1),3),IF(ISERROR(FIND("R",Results!A87,1))=FALSE,MID(Results!A87,FIND("R",Results!A87,1),3),""))</f>
        <v xml:space="preserve">R2 </v>
      </c>
      <c r="H86" t="str">
        <f t="shared" si="38"/>
        <v>1</v>
      </c>
      <c r="I86">
        <f t="shared" si="39"/>
        <v>1.0085999999999999</v>
      </c>
      <c r="J86">
        <f t="shared" si="40"/>
        <v>1.0085999999999999</v>
      </c>
      <c r="K86" t="str">
        <f t="shared" si="41"/>
        <v>NA</v>
      </c>
      <c r="L86" t="str">
        <f t="shared" si="42"/>
        <v>b</v>
      </c>
      <c r="M86" s="5" t="e">
        <f t="shared" si="43"/>
        <v>#VALUE!</v>
      </c>
      <c r="N86" s="5">
        <f t="shared" si="44"/>
        <v>79</v>
      </c>
      <c r="O86">
        <f t="shared" si="45"/>
        <v>94</v>
      </c>
      <c r="P86" s="11" t="str">
        <f t="shared" si="46"/>
        <v>20</v>
      </c>
      <c r="Q86" s="7" t="str">
        <f t="shared" si="47"/>
        <v xml:space="preserve">1:55:31 </v>
      </c>
      <c r="R86" s="8">
        <f t="shared" si="48"/>
        <v>50130.999999999993</v>
      </c>
      <c r="S86" t="str">
        <f t="shared" si="49"/>
        <v>1</v>
      </c>
      <c r="T86">
        <f t="shared" si="50"/>
        <v>0</v>
      </c>
      <c r="U86">
        <f t="shared" si="51"/>
        <v>42.000000000014552</v>
      </c>
      <c r="V86" t="str">
        <f t="shared" si="52"/>
        <v>Seizure Start</v>
      </c>
      <c r="W86" s="11" t="str">
        <f t="shared" si="53"/>
        <v>AM</v>
      </c>
      <c r="X86" s="11" t="str">
        <f t="shared" si="54"/>
        <v/>
      </c>
      <c r="Y86" t="str">
        <f t="shared" si="55"/>
        <v>Non-convulsive seizure</v>
      </c>
      <c r="Z86">
        <f t="shared" si="31"/>
        <v>86</v>
      </c>
      <c r="AA86">
        <f t="shared" si="56"/>
        <v>43</v>
      </c>
      <c r="AB86" t="e">
        <f t="shared" si="57"/>
        <v>#N/A</v>
      </c>
      <c r="AC86" t="e">
        <f t="shared" si="32"/>
        <v>#N/A</v>
      </c>
      <c r="AD86" s="11" t="e">
        <f t="shared" si="58"/>
        <v>#N/A</v>
      </c>
      <c r="AE86" t="e">
        <f t="shared" si="33"/>
        <v>#N/A</v>
      </c>
      <c r="AF86" t="e">
        <f t="shared" si="34"/>
        <v>#N/A</v>
      </c>
      <c r="AG86" s="11" t="e">
        <f t="shared" si="59"/>
        <v>#N/A</v>
      </c>
      <c r="AH86" t="e">
        <f t="shared" si="35"/>
        <v>#N/A</v>
      </c>
      <c r="AI86" t="e">
        <f t="shared" si="60"/>
        <v>#N/A</v>
      </c>
      <c r="AJ86" t="e">
        <f t="shared" si="36"/>
        <v>#N/A</v>
      </c>
      <c r="AK86" t="e">
        <f t="shared" si="37"/>
        <v>#N/A</v>
      </c>
      <c r="AL86" t="e">
        <f t="shared" si="62"/>
        <v>#N/A</v>
      </c>
    </row>
    <row r="87" spans="1:38" ht="17.399999999999999" x14ac:dyDescent="0.3">
      <c r="A87" t="str">
        <f>IF(ISERROR(FIND("Ch",Results!A88,1)=TRUE),"",MID(Results!A88,FIND("Ch",Results!A88,1),3))</f>
        <v>Ch1</v>
      </c>
      <c r="B87" s="11" t="str">
        <f>IF(ISERROR(SEARCH("2013",Results!A88,1)=TRUE),"",MID(Results!A88,1,2))</f>
        <v>20</v>
      </c>
      <c r="C87" t="str">
        <f>IF(ISERROR(FIND("2013",Results!A88,1)=TRUE),"",MID(Results!A88,FIND("2013",Results!A88,1)+4,8))</f>
        <v xml:space="preserve">1:38:36 </v>
      </c>
      <c r="D87" s="11" t="str">
        <f>IF(ISERROR(FIND("PM",Results!A88,1))=FALSE,"PM",IF(ISERROR(FIND("AM",Results!A88,1))=FALSE,"AM",""))</f>
        <v>AM</v>
      </c>
      <c r="E87">
        <f>IF(ISERROR(FIND("end",Results!A88,1)) = FALSE,1,0)</f>
        <v>1</v>
      </c>
      <c r="F87" t="str">
        <f>IF(ISERROR(FIND("non",Results!A88,1))=FALSE,"Non-convulsive seizure",IF(ISERROR(FIND("mild",Results!A88,1))=FALSE,"Mild Seizure","Convulsive Seizure"))</f>
        <v>Convulsive Seizure</v>
      </c>
      <c r="G87" s="11" t="str">
        <f>IF(ISERROR(FIND("RC",Results!A88,1))=FALSE,MID(Results!A88,FIND("RC",Results!A88,1),3),IF(ISERROR(FIND("R",Results!A88,1))=FALSE,MID(Results!A88,FIND("R",Results!A88,1),3),""))</f>
        <v xml:space="preserve">R2 </v>
      </c>
      <c r="H87" t="str">
        <f t="shared" si="38"/>
        <v>1</v>
      </c>
      <c r="I87">
        <f t="shared" si="39"/>
        <v>1.0086999999999999</v>
      </c>
      <c r="J87">
        <f t="shared" si="40"/>
        <v>1.0086999999999999</v>
      </c>
      <c r="K87" t="str">
        <f t="shared" si="41"/>
        <v>NA</v>
      </c>
      <c r="L87" t="str">
        <f t="shared" si="42"/>
        <v>b</v>
      </c>
      <c r="M87" s="5" t="e">
        <f t="shared" si="43"/>
        <v>#VALUE!</v>
      </c>
      <c r="N87" s="5">
        <f t="shared" si="44"/>
        <v>80</v>
      </c>
      <c r="O87">
        <f t="shared" si="45"/>
        <v>95</v>
      </c>
      <c r="P87" s="11" t="str">
        <f t="shared" si="46"/>
        <v>20</v>
      </c>
      <c r="Q87" s="7" t="str">
        <f t="shared" si="47"/>
        <v xml:space="preserve">1:56:13 </v>
      </c>
      <c r="R87" s="8">
        <f t="shared" si="48"/>
        <v>50173.000000000007</v>
      </c>
      <c r="S87" t="str">
        <f t="shared" si="49"/>
        <v>1</v>
      </c>
      <c r="T87">
        <f t="shared" si="50"/>
        <v>1</v>
      </c>
      <c r="U87" t="str">
        <f t="shared" si="51"/>
        <v>Seizure End</v>
      </c>
      <c r="V87">
        <f t="shared" si="52"/>
        <v>1051.9999999999927</v>
      </c>
      <c r="W87" s="11" t="str">
        <f t="shared" si="53"/>
        <v>AM</v>
      </c>
      <c r="X87" s="11" t="str">
        <f t="shared" si="54"/>
        <v/>
      </c>
      <c r="Y87" t="str">
        <f t="shared" si="55"/>
        <v>Non-convulsive seizure</v>
      </c>
      <c r="Z87">
        <f t="shared" si="31"/>
        <v>145</v>
      </c>
      <c r="AA87">
        <f t="shared" si="56"/>
        <v>73</v>
      </c>
      <c r="AB87" t="e">
        <f t="shared" si="57"/>
        <v>#N/A</v>
      </c>
      <c r="AC87" t="e">
        <f t="shared" si="32"/>
        <v>#N/A</v>
      </c>
      <c r="AD87" s="11" t="e">
        <f t="shared" si="58"/>
        <v>#N/A</v>
      </c>
      <c r="AE87" t="e">
        <f t="shared" si="33"/>
        <v>#N/A</v>
      </c>
      <c r="AF87" t="e">
        <f t="shared" si="34"/>
        <v>#N/A</v>
      </c>
      <c r="AG87" s="11" t="e">
        <f t="shared" si="59"/>
        <v>#N/A</v>
      </c>
      <c r="AH87" t="e">
        <f t="shared" si="35"/>
        <v>#N/A</v>
      </c>
      <c r="AI87" t="e">
        <f t="shared" si="60"/>
        <v>#N/A</v>
      </c>
      <c r="AJ87" t="e">
        <f t="shared" si="36"/>
        <v>#N/A</v>
      </c>
      <c r="AK87" t="e">
        <f t="shared" si="37"/>
        <v>#N/A</v>
      </c>
      <c r="AL87" t="e">
        <f t="shared" si="62"/>
        <v>#N/A</v>
      </c>
    </row>
    <row r="88" spans="1:38" ht="17.399999999999999" x14ac:dyDescent="0.3">
      <c r="A88" t="str">
        <f>IF(ISERROR(FIND("Ch",Results!A89,1)=TRUE),"",MID(Results!A89,FIND("Ch",Results!A89,1),3))</f>
        <v>Ch2</v>
      </c>
      <c r="B88" s="11" t="str">
        <f>IF(ISERROR(SEARCH("2013",Results!A89,1)=TRUE),"",MID(Results!A89,1,2))</f>
        <v>20</v>
      </c>
      <c r="C88" t="str">
        <f>IF(ISERROR(FIND("2013",Results!A89,1)=TRUE),"",MID(Results!A89,FIND("2013",Results!A89,1)+4,8))</f>
        <v xml:space="preserve">1:39:33 </v>
      </c>
      <c r="D88" s="11" t="str">
        <f>IF(ISERROR(FIND("PM",Results!A89,1))=FALSE,"PM",IF(ISERROR(FIND("AM",Results!A89,1))=FALSE,"AM",""))</f>
        <v>AM</v>
      </c>
      <c r="E88">
        <f>IF(ISERROR(FIND("end",Results!A89,1)) = FALSE,1,0)</f>
        <v>0</v>
      </c>
      <c r="F88" t="str">
        <f>IF(ISERROR(FIND("non",Results!A89,1))=FALSE,"Non-convulsive seizure",IF(ISERROR(FIND("mild",Results!A89,1))=FALSE,"Mild Seizure","Convulsive Seizure"))</f>
        <v>Convulsive Seizure</v>
      </c>
      <c r="G88" s="11" t="str">
        <f>IF(ISERROR(FIND("RC",Results!A89,1))=FALSE,MID(Results!A89,FIND("RC",Results!A89,1),3),IF(ISERROR(FIND("R",Results!A89,1))=FALSE,MID(Results!A89,FIND("R",Results!A89,1),3),""))</f>
        <v xml:space="preserve">R2 </v>
      </c>
      <c r="H88" t="str">
        <f t="shared" si="38"/>
        <v>2</v>
      </c>
      <c r="I88">
        <f t="shared" si="39"/>
        <v>2.0087999999999999</v>
      </c>
      <c r="J88">
        <f t="shared" si="40"/>
        <v>2.0087999999999999</v>
      </c>
      <c r="K88" t="str">
        <f t="shared" si="41"/>
        <v>NA</v>
      </c>
      <c r="L88" t="str">
        <f t="shared" si="42"/>
        <v>b</v>
      </c>
      <c r="M88" s="5" t="e">
        <f t="shared" si="43"/>
        <v>#VALUE!</v>
      </c>
      <c r="N88" s="5">
        <f t="shared" si="44"/>
        <v>139</v>
      </c>
      <c r="O88">
        <f t="shared" si="45"/>
        <v>96</v>
      </c>
      <c r="P88" s="11" t="str">
        <f t="shared" si="46"/>
        <v>20</v>
      </c>
      <c r="Q88" s="7" t="str">
        <f t="shared" si="47"/>
        <v xml:space="preserve">2:13:45 </v>
      </c>
      <c r="R88" s="8">
        <f t="shared" si="48"/>
        <v>51225</v>
      </c>
      <c r="S88" t="str">
        <f t="shared" si="49"/>
        <v>1</v>
      </c>
      <c r="T88">
        <f t="shared" si="50"/>
        <v>0</v>
      </c>
      <c r="U88">
        <f t="shared" si="51"/>
        <v>29</v>
      </c>
      <c r="V88" t="str">
        <f t="shared" si="52"/>
        <v>Seizure Start</v>
      </c>
      <c r="W88" s="11" t="str">
        <f t="shared" si="53"/>
        <v>AM</v>
      </c>
      <c r="X88" s="11" t="str">
        <f t="shared" si="54"/>
        <v/>
      </c>
      <c r="Y88" t="str">
        <f t="shared" si="55"/>
        <v>Non-convulsive seizure</v>
      </c>
      <c r="Z88">
        <f t="shared" si="31"/>
        <v>88</v>
      </c>
      <c r="AA88">
        <f t="shared" si="56"/>
        <v>44</v>
      </c>
      <c r="AB88" t="e">
        <f t="shared" si="57"/>
        <v>#N/A</v>
      </c>
      <c r="AC88" t="e">
        <f t="shared" si="32"/>
        <v>#N/A</v>
      </c>
      <c r="AD88" s="11" t="e">
        <f t="shared" si="58"/>
        <v>#N/A</v>
      </c>
      <c r="AE88" t="e">
        <f t="shared" si="33"/>
        <v>#N/A</v>
      </c>
      <c r="AF88" t="e">
        <f t="shared" si="34"/>
        <v>#N/A</v>
      </c>
      <c r="AG88" s="11" t="e">
        <f t="shared" si="59"/>
        <v>#N/A</v>
      </c>
      <c r="AH88" t="e">
        <f t="shared" si="35"/>
        <v>#N/A</v>
      </c>
      <c r="AI88" t="e">
        <f t="shared" si="60"/>
        <v>#N/A</v>
      </c>
      <c r="AJ88" t="e">
        <f t="shared" si="36"/>
        <v>#N/A</v>
      </c>
      <c r="AK88" t="e">
        <f t="shared" si="37"/>
        <v>#N/A</v>
      </c>
      <c r="AL88" t="e">
        <f t="shared" si="62"/>
        <v>#N/A</v>
      </c>
    </row>
    <row r="89" spans="1:38" ht="17.399999999999999" x14ac:dyDescent="0.3">
      <c r="A89" t="str">
        <f>IF(ISERROR(FIND("Ch",Results!A90,1)=TRUE),"",MID(Results!A90,FIND("Ch",Results!A90,1),3))</f>
        <v>Ch2</v>
      </c>
      <c r="B89" s="11" t="str">
        <f>IF(ISERROR(SEARCH("2013",Results!A90,1)=TRUE),"",MID(Results!A90,1,2))</f>
        <v>20</v>
      </c>
      <c r="C89" t="str">
        <f>IF(ISERROR(FIND("2013",Results!A90,1)=TRUE),"",MID(Results!A90,FIND("2013",Results!A90,1)+4,8))</f>
        <v xml:space="preserve">1:40:16 </v>
      </c>
      <c r="D89" s="11" t="str">
        <f>IF(ISERROR(FIND("PM",Results!A90,1))=FALSE,"PM",IF(ISERROR(FIND("AM",Results!A90,1))=FALSE,"AM",""))</f>
        <v>AM</v>
      </c>
      <c r="E89">
        <f>IF(ISERROR(FIND("end",Results!A90,1)) = FALSE,1,0)</f>
        <v>1</v>
      </c>
      <c r="F89" t="str">
        <f>IF(ISERROR(FIND("non",Results!A90,1))=FALSE,"Non-convulsive seizure",IF(ISERROR(FIND("mild",Results!A90,1))=FALSE,"Mild Seizure","Convulsive Seizure"))</f>
        <v>Convulsive Seizure</v>
      </c>
      <c r="G89" s="11" t="str">
        <f>IF(ISERROR(FIND("RC",Results!A90,1))=FALSE,MID(Results!A90,FIND("RC",Results!A90,1),3),IF(ISERROR(FIND("R",Results!A90,1))=FALSE,MID(Results!A90,FIND("R",Results!A90,1),3),""))</f>
        <v xml:space="preserve">R2 </v>
      </c>
      <c r="H89" t="str">
        <f t="shared" si="38"/>
        <v>2</v>
      </c>
      <c r="I89">
        <f t="shared" si="39"/>
        <v>2.0089000000000001</v>
      </c>
      <c r="J89">
        <f t="shared" si="40"/>
        <v>2.0089000000000001</v>
      </c>
      <c r="K89" t="str">
        <f t="shared" si="41"/>
        <v>NA</v>
      </c>
      <c r="L89" t="str">
        <f t="shared" si="42"/>
        <v>b</v>
      </c>
      <c r="M89" s="5" t="e">
        <f t="shared" si="43"/>
        <v>#VALUE!</v>
      </c>
      <c r="N89" s="5">
        <f t="shared" si="44"/>
        <v>140</v>
      </c>
      <c r="O89">
        <f t="shared" si="45"/>
        <v>97</v>
      </c>
      <c r="P89" s="11" t="str">
        <f t="shared" si="46"/>
        <v>20</v>
      </c>
      <c r="Q89" s="7" t="str">
        <f t="shared" si="47"/>
        <v xml:space="preserve">2:14:14 </v>
      </c>
      <c r="R89" s="8">
        <f t="shared" si="48"/>
        <v>51254</v>
      </c>
      <c r="S89" t="str">
        <f t="shared" si="49"/>
        <v>1</v>
      </c>
      <c r="T89">
        <f t="shared" si="50"/>
        <v>1</v>
      </c>
      <c r="U89" t="str">
        <f t="shared" si="51"/>
        <v>Seizure End</v>
      </c>
      <c r="V89">
        <f t="shared" si="52"/>
        <v>51</v>
      </c>
      <c r="W89" s="11" t="str">
        <f t="shared" si="53"/>
        <v>AM</v>
      </c>
      <c r="X89" s="11" t="str">
        <f t="shared" si="54"/>
        <v/>
      </c>
      <c r="Y89" t="str">
        <f t="shared" si="55"/>
        <v>Non-convulsive seizure</v>
      </c>
      <c r="Z89">
        <f t="shared" si="31"/>
        <v>145</v>
      </c>
      <c r="AA89">
        <f t="shared" si="56"/>
        <v>73</v>
      </c>
      <c r="AB89" t="e">
        <f t="shared" si="57"/>
        <v>#N/A</v>
      </c>
      <c r="AC89" t="e">
        <f t="shared" si="32"/>
        <v>#N/A</v>
      </c>
      <c r="AD89" s="11" t="e">
        <f t="shared" si="58"/>
        <v>#N/A</v>
      </c>
      <c r="AE89" t="e">
        <f t="shared" si="33"/>
        <v>#N/A</v>
      </c>
      <c r="AF89" t="e">
        <f t="shared" si="34"/>
        <v>#N/A</v>
      </c>
      <c r="AG89" s="11" t="e">
        <f t="shared" si="59"/>
        <v>#N/A</v>
      </c>
      <c r="AH89" t="e">
        <f t="shared" si="35"/>
        <v>#N/A</v>
      </c>
      <c r="AI89" t="e">
        <f t="shared" si="60"/>
        <v>#N/A</v>
      </c>
      <c r="AJ89" t="e">
        <f t="shared" si="36"/>
        <v>#N/A</v>
      </c>
      <c r="AK89" t="e">
        <f t="shared" si="37"/>
        <v>#N/A</v>
      </c>
      <c r="AL89" t="e">
        <f t="shared" si="62"/>
        <v>#N/A</v>
      </c>
    </row>
    <row r="90" spans="1:38" ht="17.399999999999999" x14ac:dyDescent="0.3">
      <c r="A90" t="str">
        <f>IF(ISERROR(FIND("Ch",Results!A91,1)=TRUE),"",MID(Results!A91,FIND("Ch",Results!A91,1),3))</f>
        <v>Ch1</v>
      </c>
      <c r="B90" s="11" t="str">
        <f>IF(ISERROR(SEARCH("2013",Results!A91,1)=TRUE),"",MID(Results!A91,1,2))</f>
        <v>20</v>
      </c>
      <c r="C90" t="str">
        <f>IF(ISERROR(FIND("2013",Results!A91,1)=TRUE),"",MID(Results!A91,FIND("2013",Results!A91,1)+4,8))</f>
        <v xml:space="preserve">1:51:53 </v>
      </c>
      <c r="D90" s="11" t="str">
        <f>IF(ISERROR(FIND("PM",Results!A91,1))=FALSE,"PM",IF(ISERROR(FIND("AM",Results!A91,1))=FALSE,"AM",""))</f>
        <v>AM</v>
      </c>
      <c r="E90">
        <f>IF(ISERROR(FIND("end",Results!A91,1)) = FALSE,1,0)</f>
        <v>0</v>
      </c>
      <c r="F90" t="str">
        <f>IF(ISERROR(FIND("non",Results!A91,1))=FALSE,"Non-convulsive seizure",IF(ISERROR(FIND("mild",Results!A91,1))=FALSE,"Mild Seizure","Convulsive Seizure"))</f>
        <v>Non-convulsive seizure</v>
      </c>
      <c r="G90" s="11" t="str">
        <f>IF(ISERROR(FIND("RC",Results!A91,1))=FALSE,MID(Results!A91,FIND("RC",Results!A91,1),3),IF(ISERROR(FIND("R",Results!A91,1))=FALSE,MID(Results!A91,FIND("R",Results!A91,1),3),""))</f>
        <v/>
      </c>
      <c r="H90" t="str">
        <f t="shared" si="38"/>
        <v>1</v>
      </c>
      <c r="I90">
        <f t="shared" si="39"/>
        <v>1.0089999999999999</v>
      </c>
      <c r="J90">
        <f t="shared" si="40"/>
        <v>1.0089999999999999</v>
      </c>
      <c r="K90" t="str">
        <f t="shared" si="41"/>
        <v>NA</v>
      </c>
      <c r="L90" t="str">
        <f t="shared" si="42"/>
        <v>b</v>
      </c>
      <c r="M90" s="5" t="e">
        <f t="shared" si="43"/>
        <v>#VALUE!</v>
      </c>
      <c r="N90" s="5">
        <f t="shared" si="44"/>
        <v>81</v>
      </c>
      <c r="O90">
        <f t="shared" si="45"/>
        <v>98</v>
      </c>
      <c r="P90" s="11" t="str">
        <f t="shared" si="46"/>
        <v>20</v>
      </c>
      <c r="Q90" s="7" t="str">
        <f t="shared" si="47"/>
        <v xml:space="preserve">2:15:05 </v>
      </c>
      <c r="R90" s="8">
        <f t="shared" si="48"/>
        <v>51305</v>
      </c>
      <c r="S90" t="str">
        <f t="shared" si="49"/>
        <v>1</v>
      </c>
      <c r="T90">
        <f t="shared" si="50"/>
        <v>0</v>
      </c>
      <c r="U90">
        <f t="shared" si="51"/>
        <v>54.000000000007276</v>
      </c>
      <c r="V90" t="str">
        <f t="shared" si="52"/>
        <v>Seizure Start</v>
      </c>
      <c r="W90" s="11" t="str">
        <f t="shared" si="53"/>
        <v>AM</v>
      </c>
      <c r="X90" s="11" t="str">
        <f t="shared" si="54"/>
        <v/>
      </c>
      <c r="Y90" t="str">
        <f t="shared" si="55"/>
        <v>Non-convulsive seizure</v>
      </c>
      <c r="Z90">
        <f t="shared" si="31"/>
        <v>90</v>
      </c>
      <c r="AA90">
        <f t="shared" si="56"/>
        <v>45</v>
      </c>
      <c r="AB90" t="e">
        <f t="shared" si="57"/>
        <v>#N/A</v>
      </c>
      <c r="AC90" t="e">
        <f t="shared" si="32"/>
        <v>#N/A</v>
      </c>
      <c r="AD90" s="11" t="e">
        <f t="shared" si="58"/>
        <v>#N/A</v>
      </c>
      <c r="AE90" t="e">
        <f t="shared" si="33"/>
        <v>#N/A</v>
      </c>
      <c r="AF90" t="e">
        <f t="shared" si="34"/>
        <v>#N/A</v>
      </c>
      <c r="AG90" s="11" t="e">
        <f t="shared" si="59"/>
        <v>#N/A</v>
      </c>
      <c r="AH90" t="e">
        <f t="shared" si="35"/>
        <v>#N/A</v>
      </c>
      <c r="AI90" t="e">
        <f t="shared" si="60"/>
        <v>#N/A</v>
      </c>
      <c r="AJ90" t="e">
        <f t="shared" si="36"/>
        <v>#N/A</v>
      </c>
      <c r="AK90" t="e">
        <f t="shared" si="37"/>
        <v>#N/A</v>
      </c>
      <c r="AL90" t="e">
        <f t="shared" si="62"/>
        <v>#N/A</v>
      </c>
    </row>
    <row r="91" spans="1:38" ht="17.399999999999999" x14ac:dyDescent="0.3">
      <c r="A91" t="str">
        <f>IF(ISERROR(FIND("Ch",Results!A92,1)=TRUE),"",MID(Results!A92,FIND("Ch",Results!A92,1),3))</f>
        <v>Ch1</v>
      </c>
      <c r="B91" s="11" t="str">
        <f>IF(ISERROR(SEARCH("2013",Results!A92,1)=TRUE),"",MID(Results!A92,1,2))</f>
        <v>20</v>
      </c>
      <c r="C91" t="str">
        <f>IF(ISERROR(FIND("2013",Results!A92,1)=TRUE),"",MID(Results!A92,FIND("2013",Results!A92,1)+4,8))</f>
        <v xml:space="preserve">1:52:17 </v>
      </c>
      <c r="D91" s="11" t="str">
        <f>IF(ISERROR(FIND("PM",Results!A92,1))=FALSE,"PM",IF(ISERROR(FIND("AM",Results!A92,1))=FALSE,"AM",""))</f>
        <v>AM</v>
      </c>
      <c r="E91">
        <f>IF(ISERROR(FIND("end",Results!A92,1)) = FALSE,1,0)</f>
        <v>1</v>
      </c>
      <c r="F91" t="str">
        <f>IF(ISERROR(FIND("non",Results!A92,1))=FALSE,"Non-convulsive seizure",IF(ISERROR(FIND("mild",Results!A92,1))=FALSE,"Mild Seizure","Convulsive Seizure"))</f>
        <v>Non-convulsive seizure</v>
      </c>
      <c r="G91" s="11" t="str">
        <f>IF(ISERROR(FIND("RC",Results!A92,1))=FALSE,MID(Results!A92,FIND("RC",Results!A92,1),3),IF(ISERROR(FIND("R",Results!A92,1))=FALSE,MID(Results!A92,FIND("R",Results!A92,1),3),""))</f>
        <v/>
      </c>
      <c r="H91" t="str">
        <f t="shared" si="38"/>
        <v>1</v>
      </c>
      <c r="I91">
        <f t="shared" si="39"/>
        <v>1.0091000000000001</v>
      </c>
      <c r="J91">
        <f t="shared" si="40"/>
        <v>1.0091000000000001</v>
      </c>
      <c r="K91" t="str">
        <f t="shared" si="41"/>
        <v>NA</v>
      </c>
      <c r="L91" t="str">
        <f t="shared" si="42"/>
        <v>b</v>
      </c>
      <c r="M91" s="5" t="e">
        <f t="shared" si="43"/>
        <v>#VALUE!</v>
      </c>
      <c r="N91" s="5">
        <f t="shared" si="44"/>
        <v>82</v>
      </c>
      <c r="O91">
        <f t="shared" si="45"/>
        <v>99</v>
      </c>
      <c r="P91" s="11" t="str">
        <f t="shared" si="46"/>
        <v>20</v>
      </c>
      <c r="Q91" s="7" t="str">
        <f t="shared" si="47"/>
        <v xml:space="preserve">2:15:59 </v>
      </c>
      <c r="R91" s="8">
        <f t="shared" si="48"/>
        <v>51359.000000000007</v>
      </c>
      <c r="S91" t="str">
        <f t="shared" si="49"/>
        <v>1</v>
      </c>
      <c r="T91">
        <f t="shared" si="50"/>
        <v>1</v>
      </c>
      <c r="U91" t="str">
        <f t="shared" si="51"/>
        <v>Seizure End</v>
      </c>
      <c r="V91">
        <f t="shared" si="52"/>
        <v>1224</v>
      </c>
      <c r="W91" s="11" t="str">
        <f t="shared" si="53"/>
        <v>AM</v>
      </c>
      <c r="X91" s="11" t="str">
        <f t="shared" si="54"/>
        <v/>
      </c>
      <c r="Y91" t="str">
        <f t="shared" si="55"/>
        <v>Non-convulsive seizure</v>
      </c>
      <c r="Z91">
        <f t="shared" si="31"/>
        <v>145</v>
      </c>
      <c r="AA91">
        <f t="shared" si="56"/>
        <v>73</v>
      </c>
      <c r="AB91" t="e">
        <f t="shared" si="57"/>
        <v>#N/A</v>
      </c>
      <c r="AC91" t="e">
        <f t="shared" si="32"/>
        <v>#N/A</v>
      </c>
      <c r="AD91" s="11" t="e">
        <f t="shared" si="58"/>
        <v>#N/A</v>
      </c>
      <c r="AE91" t="e">
        <f t="shared" si="33"/>
        <v>#N/A</v>
      </c>
      <c r="AF91" t="e">
        <f t="shared" si="34"/>
        <v>#N/A</v>
      </c>
      <c r="AG91" s="11" t="e">
        <f t="shared" si="59"/>
        <v>#N/A</v>
      </c>
      <c r="AH91" t="e">
        <f t="shared" si="35"/>
        <v>#N/A</v>
      </c>
      <c r="AI91" t="e">
        <f t="shared" si="60"/>
        <v>#N/A</v>
      </c>
      <c r="AJ91" t="e">
        <f t="shared" si="36"/>
        <v>#N/A</v>
      </c>
      <c r="AK91" t="e">
        <f t="shared" si="37"/>
        <v>#N/A</v>
      </c>
      <c r="AL91" t="e">
        <f t="shared" si="62"/>
        <v>#N/A</v>
      </c>
    </row>
    <row r="92" spans="1:38" ht="17.399999999999999" x14ac:dyDescent="0.3">
      <c r="A92" t="str">
        <f>IF(ISERROR(FIND("Ch",Results!A93,1)=TRUE),"",MID(Results!A93,FIND("Ch",Results!A93,1),3))</f>
        <v>Ch1</v>
      </c>
      <c r="B92" s="11" t="str">
        <f>IF(ISERROR(SEARCH("2013",Results!A93,1)=TRUE),"",MID(Results!A93,1,2))</f>
        <v>20</v>
      </c>
      <c r="C92" t="str">
        <f>IF(ISERROR(FIND("2013",Results!A93,1)=TRUE),"",MID(Results!A93,FIND("2013",Results!A93,1)+4,8))</f>
        <v xml:space="preserve">1:52:57 </v>
      </c>
      <c r="D92" s="11" t="str">
        <f>IF(ISERROR(FIND("PM",Results!A93,1))=FALSE,"PM",IF(ISERROR(FIND("AM",Results!A93,1))=FALSE,"AM",""))</f>
        <v>AM</v>
      </c>
      <c r="E92">
        <f>IF(ISERROR(FIND("end",Results!A93,1)) = FALSE,1,0)</f>
        <v>0</v>
      </c>
      <c r="F92" t="str">
        <f>IF(ISERROR(FIND("non",Results!A93,1))=FALSE,"Non-convulsive seizure",IF(ISERROR(FIND("mild",Results!A93,1))=FALSE,"Mild Seizure","Convulsive Seizure"))</f>
        <v>Convulsive Seizure</v>
      </c>
      <c r="G92" s="11" t="str">
        <f>IF(ISERROR(FIND("RC",Results!A93,1))=FALSE,MID(Results!A93,FIND("RC",Results!A93,1),3),IF(ISERROR(FIND("R",Results!A93,1))=FALSE,MID(Results!A93,FIND("R",Results!A93,1),3),""))</f>
        <v xml:space="preserve">R2 </v>
      </c>
      <c r="H92" t="str">
        <f t="shared" si="38"/>
        <v>1</v>
      </c>
      <c r="I92">
        <f t="shared" si="39"/>
        <v>1.0092000000000001</v>
      </c>
      <c r="J92">
        <f t="shared" si="40"/>
        <v>1.0092000000000001</v>
      </c>
      <c r="K92" t="str">
        <f t="shared" si="41"/>
        <v>NA</v>
      </c>
      <c r="L92" t="str">
        <f t="shared" si="42"/>
        <v>b</v>
      </c>
      <c r="M92" s="5" t="e">
        <f t="shared" si="43"/>
        <v>#VALUE!</v>
      </c>
      <c r="N92" s="5">
        <f t="shared" si="44"/>
        <v>83</v>
      </c>
      <c r="O92">
        <f t="shared" si="45"/>
        <v>100</v>
      </c>
      <c r="P92" s="11" t="str">
        <f t="shared" si="46"/>
        <v>20</v>
      </c>
      <c r="Q92" s="7" t="str">
        <f t="shared" si="47"/>
        <v xml:space="preserve">2:36:23 </v>
      </c>
      <c r="R92" s="8">
        <f t="shared" si="48"/>
        <v>52583.000000000007</v>
      </c>
      <c r="S92" t="str">
        <f t="shared" si="49"/>
        <v>1</v>
      </c>
      <c r="T92">
        <f t="shared" si="50"/>
        <v>0</v>
      </c>
      <c r="U92">
        <f t="shared" si="51"/>
        <v>43.999999999992724</v>
      </c>
      <c r="V92" t="str">
        <f t="shared" si="52"/>
        <v>Seizure Start</v>
      </c>
      <c r="W92" s="11" t="str">
        <f t="shared" si="53"/>
        <v>AM</v>
      </c>
      <c r="X92" s="11" t="str">
        <f t="shared" si="54"/>
        <v/>
      </c>
      <c r="Y92" t="str">
        <f t="shared" si="55"/>
        <v>Non-convulsive seizure</v>
      </c>
      <c r="Z92">
        <f t="shared" si="31"/>
        <v>92</v>
      </c>
      <c r="AA92">
        <f t="shared" si="56"/>
        <v>46</v>
      </c>
      <c r="AB92" t="e">
        <f t="shared" si="57"/>
        <v>#N/A</v>
      </c>
      <c r="AC92" t="e">
        <f t="shared" si="32"/>
        <v>#N/A</v>
      </c>
      <c r="AD92" s="11" t="e">
        <f t="shared" si="58"/>
        <v>#N/A</v>
      </c>
      <c r="AE92" t="e">
        <f t="shared" si="33"/>
        <v>#N/A</v>
      </c>
      <c r="AF92" t="e">
        <f t="shared" si="34"/>
        <v>#N/A</v>
      </c>
      <c r="AG92" s="11" t="e">
        <f t="shared" si="59"/>
        <v>#N/A</v>
      </c>
      <c r="AH92" t="e">
        <f t="shared" si="35"/>
        <v>#N/A</v>
      </c>
      <c r="AI92" t="e">
        <f t="shared" si="60"/>
        <v>#N/A</v>
      </c>
      <c r="AJ92" t="e">
        <f t="shared" si="36"/>
        <v>#N/A</v>
      </c>
      <c r="AK92" t="e">
        <f t="shared" si="37"/>
        <v>#N/A</v>
      </c>
      <c r="AL92" t="e">
        <f t="shared" si="62"/>
        <v>#N/A</v>
      </c>
    </row>
    <row r="93" spans="1:38" ht="17.399999999999999" x14ac:dyDescent="0.3">
      <c r="A93" t="str">
        <f>IF(ISERROR(FIND("Ch",Results!A94,1)=TRUE),"",MID(Results!A94,FIND("Ch",Results!A94,1),3))</f>
        <v>Ch1</v>
      </c>
      <c r="B93" s="11" t="str">
        <f>IF(ISERROR(SEARCH("2013",Results!A94,1)=TRUE),"",MID(Results!A94,1,2))</f>
        <v>20</v>
      </c>
      <c r="C93" t="str">
        <f>IF(ISERROR(FIND("2013",Results!A94,1)=TRUE),"",MID(Results!A94,FIND("2013",Results!A94,1)+4,8))</f>
        <v xml:space="preserve">1:54:24 </v>
      </c>
      <c r="D93" s="11" t="str">
        <f>IF(ISERROR(FIND("PM",Results!A94,1))=FALSE,"PM",IF(ISERROR(FIND("AM",Results!A94,1))=FALSE,"AM",""))</f>
        <v>AM</v>
      </c>
      <c r="E93">
        <f>IF(ISERROR(FIND("end",Results!A94,1)) = FALSE,1,0)</f>
        <v>1</v>
      </c>
      <c r="F93" t="str">
        <f>IF(ISERROR(FIND("non",Results!A94,1))=FALSE,"Non-convulsive seizure",IF(ISERROR(FIND("mild",Results!A94,1))=FALSE,"Mild Seizure","Convulsive Seizure"))</f>
        <v>Convulsive Seizure</v>
      </c>
      <c r="G93" s="11" t="str">
        <f>IF(ISERROR(FIND("RC",Results!A94,1))=FALSE,MID(Results!A94,FIND("RC",Results!A94,1),3),IF(ISERROR(FIND("R",Results!A94,1))=FALSE,MID(Results!A94,FIND("R",Results!A94,1),3),""))</f>
        <v xml:space="preserve">R2 </v>
      </c>
      <c r="H93" t="str">
        <f t="shared" si="38"/>
        <v>1</v>
      </c>
      <c r="I93">
        <f t="shared" si="39"/>
        <v>1.0093000000000001</v>
      </c>
      <c r="J93">
        <f t="shared" si="40"/>
        <v>1.0093000000000001</v>
      </c>
      <c r="K93" t="str">
        <f t="shared" si="41"/>
        <v>NA</v>
      </c>
      <c r="L93" t="str">
        <f t="shared" si="42"/>
        <v>b</v>
      </c>
      <c r="M93" s="5" t="e">
        <f t="shared" si="43"/>
        <v>#VALUE!</v>
      </c>
      <c r="N93" s="5">
        <f t="shared" si="44"/>
        <v>84</v>
      </c>
      <c r="O93">
        <f t="shared" si="45"/>
        <v>101</v>
      </c>
      <c r="P93" s="11" t="str">
        <f t="shared" si="46"/>
        <v>20</v>
      </c>
      <c r="Q93" s="7" t="str">
        <f t="shared" si="47"/>
        <v xml:space="preserve">2:37:07 </v>
      </c>
      <c r="R93" s="8">
        <f t="shared" si="48"/>
        <v>52627</v>
      </c>
      <c r="S93" t="str">
        <f t="shared" si="49"/>
        <v>1</v>
      </c>
      <c r="T93">
        <f t="shared" si="50"/>
        <v>1</v>
      </c>
      <c r="U93" t="str">
        <f t="shared" si="51"/>
        <v>Seizure End</v>
      </c>
      <c r="V93">
        <f t="shared" si="52"/>
        <v>50</v>
      </c>
      <c r="W93" s="11" t="str">
        <f t="shared" si="53"/>
        <v>AM</v>
      </c>
      <c r="X93" s="11" t="str">
        <f t="shared" si="54"/>
        <v/>
      </c>
      <c r="Y93" t="str">
        <f t="shared" si="55"/>
        <v>Non-convulsive seizure</v>
      </c>
      <c r="Z93">
        <f t="shared" si="31"/>
        <v>145</v>
      </c>
      <c r="AA93">
        <f t="shared" si="56"/>
        <v>73</v>
      </c>
      <c r="AB93" t="e">
        <f t="shared" si="57"/>
        <v>#N/A</v>
      </c>
      <c r="AC93" t="e">
        <f t="shared" si="32"/>
        <v>#N/A</v>
      </c>
      <c r="AD93" s="11" t="e">
        <f t="shared" si="58"/>
        <v>#N/A</v>
      </c>
      <c r="AE93" t="e">
        <f t="shared" si="33"/>
        <v>#N/A</v>
      </c>
      <c r="AF93" t="e">
        <f t="shared" si="34"/>
        <v>#N/A</v>
      </c>
      <c r="AG93" s="11" t="e">
        <f t="shared" si="59"/>
        <v>#N/A</v>
      </c>
      <c r="AH93" t="e">
        <f t="shared" si="35"/>
        <v>#N/A</v>
      </c>
      <c r="AI93" t="e">
        <f t="shared" si="60"/>
        <v>#N/A</v>
      </c>
      <c r="AJ93" t="e">
        <f t="shared" si="36"/>
        <v>#N/A</v>
      </c>
      <c r="AK93" t="e">
        <f t="shared" si="37"/>
        <v>#N/A</v>
      </c>
      <c r="AL93" t="e">
        <f t="shared" si="62"/>
        <v>#N/A</v>
      </c>
    </row>
    <row r="94" spans="1:38" ht="17.399999999999999" x14ac:dyDescent="0.3">
      <c r="A94" t="str">
        <f>IF(ISERROR(FIND("Ch",Results!A95,1)=TRUE),"",MID(Results!A95,FIND("Ch",Results!A95,1),3))</f>
        <v>Ch1</v>
      </c>
      <c r="B94" s="11" t="str">
        <f>IF(ISERROR(SEARCH("2013",Results!A95,1)=TRUE),"",MID(Results!A95,1,2))</f>
        <v>20</v>
      </c>
      <c r="C94" t="str">
        <f>IF(ISERROR(FIND("2013",Results!A95,1)=TRUE),"",MID(Results!A95,FIND("2013",Results!A95,1)+4,8))</f>
        <v xml:space="preserve">1:55:31 </v>
      </c>
      <c r="D94" s="11" t="str">
        <f>IF(ISERROR(FIND("PM",Results!A95,1))=FALSE,"PM",IF(ISERROR(FIND("AM",Results!A95,1))=FALSE,"AM",""))</f>
        <v>AM</v>
      </c>
      <c r="E94">
        <f>IF(ISERROR(FIND("end",Results!A95,1)) = FALSE,1,0)</f>
        <v>0</v>
      </c>
      <c r="F94" t="str">
        <f>IF(ISERROR(FIND("non",Results!A95,1))=FALSE,"Non-convulsive seizure",IF(ISERROR(FIND("mild",Results!A95,1))=FALSE,"Mild Seizure","Convulsive Seizure"))</f>
        <v>Non-convulsive seizure</v>
      </c>
      <c r="G94" s="11" t="str">
        <f>IF(ISERROR(FIND("RC",Results!A95,1))=FALSE,MID(Results!A95,FIND("RC",Results!A95,1),3),IF(ISERROR(FIND("R",Results!A95,1))=FALSE,MID(Results!A95,FIND("R",Results!A95,1),3),""))</f>
        <v/>
      </c>
      <c r="H94" t="str">
        <f t="shared" si="38"/>
        <v>1</v>
      </c>
      <c r="I94">
        <f t="shared" si="39"/>
        <v>1.0094000000000001</v>
      </c>
      <c r="J94">
        <f t="shared" si="40"/>
        <v>1.0094000000000001</v>
      </c>
      <c r="K94" t="str">
        <f t="shared" si="41"/>
        <v>NA</v>
      </c>
      <c r="L94" t="str">
        <f t="shared" si="42"/>
        <v>b</v>
      </c>
      <c r="M94" s="5" t="e">
        <f t="shared" si="43"/>
        <v>#VALUE!</v>
      </c>
      <c r="N94" s="5">
        <f t="shared" si="44"/>
        <v>85</v>
      </c>
      <c r="O94">
        <f t="shared" si="45"/>
        <v>102</v>
      </c>
      <c r="P94" s="11" t="str">
        <f t="shared" si="46"/>
        <v>20</v>
      </c>
      <c r="Q94" s="7" t="str">
        <f t="shared" si="47"/>
        <v xml:space="preserve">2:37:57 </v>
      </c>
      <c r="R94" s="8">
        <f t="shared" si="48"/>
        <v>52677</v>
      </c>
      <c r="S94" t="str">
        <f t="shared" si="49"/>
        <v>1</v>
      </c>
      <c r="T94">
        <f t="shared" si="50"/>
        <v>0</v>
      </c>
      <c r="U94">
        <f t="shared" si="51"/>
        <v>29</v>
      </c>
      <c r="V94" t="str">
        <f t="shared" si="52"/>
        <v>Seizure Start</v>
      </c>
      <c r="W94" s="11" t="str">
        <f t="shared" si="53"/>
        <v>AM</v>
      </c>
      <c r="X94" s="11" t="str">
        <f t="shared" si="54"/>
        <v/>
      </c>
      <c r="Y94" t="str">
        <f t="shared" si="55"/>
        <v>Non-convulsive seizure</v>
      </c>
      <c r="Z94">
        <f t="shared" si="31"/>
        <v>94</v>
      </c>
      <c r="AA94">
        <f t="shared" si="56"/>
        <v>47</v>
      </c>
      <c r="AB94" t="e">
        <f t="shared" si="57"/>
        <v>#N/A</v>
      </c>
      <c r="AC94" t="e">
        <f t="shared" si="32"/>
        <v>#N/A</v>
      </c>
      <c r="AD94" s="11" t="e">
        <f t="shared" si="58"/>
        <v>#N/A</v>
      </c>
      <c r="AE94" t="e">
        <f t="shared" si="33"/>
        <v>#N/A</v>
      </c>
      <c r="AF94" t="e">
        <f t="shared" si="34"/>
        <v>#N/A</v>
      </c>
      <c r="AG94" s="11" t="e">
        <f t="shared" si="59"/>
        <v>#N/A</v>
      </c>
      <c r="AH94" t="e">
        <f t="shared" si="35"/>
        <v>#N/A</v>
      </c>
      <c r="AI94" t="e">
        <f t="shared" si="60"/>
        <v>#N/A</v>
      </c>
      <c r="AJ94" t="e">
        <f t="shared" si="36"/>
        <v>#N/A</v>
      </c>
      <c r="AK94" t="e">
        <f t="shared" si="37"/>
        <v>#N/A</v>
      </c>
      <c r="AL94" t="e">
        <f t="shared" si="62"/>
        <v>#N/A</v>
      </c>
    </row>
    <row r="95" spans="1:38" ht="17.399999999999999" x14ac:dyDescent="0.3">
      <c r="A95" t="str">
        <f>IF(ISERROR(FIND("Ch",Results!A96,1)=TRUE),"",MID(Results!A96,FIND("Ch",Results!A96,1),3))</f>
        <v>Ch1</v>
      </c>
      <c r="B95" s="11" t="str">
        <f>IF(ISERROR(SEARCH("2013",Results!A96,1)=TRUE),"",MID(Results!A96,1,2))</f>
        <v>20</v>
      </c>
      <c r="C95" t="str">
        <f>IF(ISERROR(FIND("2013",Results!A96,1)=TRUE),"",MID(Results!A96,FIND("2013",Results!A96,1)+4,8))</f>
        <v xml:space="preserve">1:56:13 </v>
      </c>
      <c r="D95" s="11" t="str">
        <f>IF(ISERROR(FIND("PM",Results!A96,1))=FALSE,"PM",IF(ISERROR(FIND("AM",Results!A96,1))=FALSE,"AM",""))</f>
        <v>AM</v>
      </c>
      <c r="E95">
        <f>IF(ISERROR(FIND("end",Results!A96,1)) = FALSE,1,0)</f>
        <v>1</v>
      </c>
      <c r="F95" t="str">
        <f>IF(ISERROR(FIND("non",Results!A96,1))=FALSE,"Non-convulsive seizure",IF(ISERROR(FIND("mild",Results!A96,1))=FALSE,"Mild Seizure","Convulsive Seizure"))</f>
        <v>Non-convulsive seizure</v>
      </c>
      <c r="G95" s="11" t="str">
        <f>IF(ISERROR(FIND("RC",Results!A96,1))=FALSE,MID(Results!A96,FIND("RC",Results!A96,1),3),IF(ISERROR(FIND("R",Results!A96,1))=FALSE,MID(Results!A96,FIND("R",Results!A96,1),3),""))</f>
        <v/>
      </c>
      <c r="H95" t="str">
        <f t="shared" si="38"/>
        <v>1</v>
      </c>
      <c r="I95">
        <f t="shared" si="39"/>
        <v>1.0095000000000001</v>
      </c>
      <c r="J95">
        <f t="shared" si="40"/>
        <v>1.0095000000000001</v>
      </c>
      <c r="K95" t="str">
        <f t="shared" si="41"/>
        <v>NA</v>
      </c>
      <c r="L95" t="str">
        <f t="shared" si="42"/>
        <v>b</v>
      </c>
      <c r="M95" s="5" t="e">
        <f t="shared" si="43"/>
        <v>#VALUE!</v>
      </c>
      <c r="N95" s="5">
        <f t="shared" si="44"/>
        <v>86</v>
      </c>
      <c r="O95">
        <f t="shared" si="45"/>
        <v>103</v>
      </c>
      <c r="P95" s="11" t="str">
        <f t="shared" si="46"/>
        <v>20</v>
      </c>
      <c r="Q95" s="7" t="str">
        <f t="shared" si="47"/>
        <v xml:space="preserve">2:38:26 </v>
      </c>
      <c r="R95" s="8">
        <f t="shared" si="48"/>
        <v>52706</v>
      </c>
      <c r="S95" t="str">
        <f t="shared" si="49"/>
        <v>1</v>
      </c>
      <c r="T95">
        <f t="shared" si="50"/>
        <v>1</v>
      </c>
      <c r="U95" t="str">
        <f t="shared" si="51"/>
        <v>Seizure End</v>
      </c>
      <c r="V95">
        <f t="shared" si="52"/>
        <v>672</v>
      </c>
      <c r="W95" s="11" t="str">
        <f t="shared" si="53"/>
        <v>AM</v>
      </c>
      <c r="X95" s="11" t="str">
        <f t="shared" si="54"/>
        <v/>
      </c>
      <c r="Y95" t="str">
        <f t="shared" si="55"/>
        <v>Non-convulsive seizure</v>
      </c>
      <c r="Z95">
        <f t="shared" si="31"/>
        <v>145</v>
      </c>
      <c r="AA95">
        <f t="shared" si="56"/>
        <v>73</v>
      </c>
      <c r="AB95" t="e">
        <f t="shared" si="57"/>
        <v>#N/A</v>
      </c>
      <c r="AC95" t="e">
        <f t="shared" si="32"/>
        <v>#N/A</v>
      </c>
      <c r="AD95" s="11" t="e">
        <f t="shared" si="58"/>
        <v>#N/A</v>
      </c>
      <c r="AE95" t="e">
        <f t="shared" si="33"/>
        <v>#N/A</v>
      </c>
      <c r="AF95" t="e">
        <f t="shared" si="34"/>
        <v>#N/A</v>
      </c>
      <c r="AG95" s="11" t="e">
        <f t="shared" si="59"/>
        <v>#N/A</v>
      </c>
      <c r="AH95" t="e">
        <f t="shared" si="35"/>
        <v>#N/A</v>
      </c>
      <c r="AI95" t="e">
        <f t="shared" si="60"/>
        <v>#N/A</v>
      </c>
      <c r="AJ95" t="e">
        <f t="shared" si="36"/>
        <v>#N/A</v>
      </c>
      <c r="AK95" t="e">
        <f t="shared" si="37"/>
        <v>#N/A</v>
      </c>
      <c r="AL95" t="e">
        <f t="shared" si="62"/>
        <v>#N/A</v>
      </c>
    </row>
    <row r="96" spans="1:38" ht="17.399999999999999" x14ac:dyDescent="0.3">
      <c r="A96" t="str">
        <f>IF(ISERROR(FIND("Ch",Results!A97,1)=TRUE),"",MID(Results!A97,FIND("Ch",Results!A97,1),3))</f>
        <v>Ch1</v>
      </c>
      <c r="B96" s="11" t="str">
        <f>IF(ISERROR(SEARCH("2013",Results!A97,1)=TRUE),"",MID(Results!A97,1,2))</f>
        <v>20</v>
      </c>
      <c r="C96" t="str">
        <f>IF(ISERROR(FIND("2013",Results!A97,1)=TRUE),"",MID(Results!A97,FIND("2013",Results!A97,1)+4,8))</f>
        <v xml:space="preserve">2:13:45 </v>
      </c>
      <c r="D96" s="11" t="str">
        <f>IF(ISERROR(FIND("PM",Results!A97,1))=FALSE,"PM",IF(ISERROR(FIND("AM",Results!A97,1))=FALSE,"AM",""))</f>
        <v>AM</v>
      </c>
      <c r="E96">
        <f>IF(ISERROR(FIND("end",Results!A97,1)) = FALSE,1,0)</f>
        <v>0</v>
      </c>
      <c r="F96" t="str">
        <f>IF(ISERROR(FIND("non",Results!A97,1))=FALSE,"Non-convulsive seizure",IF(ISERROR(FIND("mild",Results!A97,1))=FALSE,"Mild Seizure","Convulsive Seizure"))</f>
        <v>Non-convulsive seizure</v>
      </c>
      <c r="G96" s="11" t="str">
        <f>IF(ISERROR(FIND("RC",Results!A97,1))=FALSE,MID(Results!A97,FIND("RC",Results!A97,1),3),IF(ISERROR(FIND("R",Results!A97,1))=FALSE,MID(Results!A97,FIND("R",Results!A97,1),3),""))</f>
        <v/>
      </c>
      <c r="H96" t="str">
        <f t="shared" si="38"/>
        <v>1</v>
      </c>
      <c r="I96">
        <f t="shared" si="39"/>
        <v>1.0096000000000001</v>
      </c>
      <c r="J96">
        <f t="shared" si="40"/>
        <v>1.0096000000000001</v>
      </c>
      <c r="K96" t="str">
        <f t="shared" si="41"/>
        <v>NA</v>
      </c>
      <c r="L96" t="str">
        <f t="shared" si="42"/>
        <v>b</v>
      </c>
      <c r="M96" s="5" t="e">
        <f t="shared" si="43"/>
        <v>#VALUE!</v>
      </c>
      <c r="N96" s="5">
        <f t="shared" si="44"/>
        <v>87</v>
      </c>
      <c r="O96">
        <f t="shared" si="45"/>
        <v>104</v>
      </c>
      <c r="P96" s="11" t="str">
        <f t="shared" si="46"/>
        <v>20</v>
      </c>
      <c r="Q96" s="7" t="str">
        <f t="shared" si="47"/>
        <v xml:space="preserve">2:49:38 </v>
      </c>
      <c r="R96" s="8">
        <f t="shared" si="48"/>
        <v>53378</v>
      </c>
      <c r="S96" t="str">
        <f t="shared" si="49"/>
        <v>1</v>
      </c>
      <c r="T96">
        <f t="shared" si="50"/>
        <v>0</v>
      </c>
      <c r="U96">
        <f t="shared" si="51"/>
        <v>22</v>
      </c>
      <c r="V96" t="str">
        <f t="shared" si="52"/>
        <v>Seizure Start</v>
      </c>
      <c r="W96" s="11" t="str">
        <f t="shared" si="53"/>
        <v>AM</v>
      </c>
      <c r="X96" s="11" t="str">
        <f t="shared" si="54"/>
        <v/>
      </c>
      <c r="Y96" t="str">
        <f t="shared" si="55"/>
        <v>Non-convulsive seizure</v>
      </c>
      <c r="Z96">
        <f t="shared" si="31"/>
        <v>96</v>
      </c>
      <c r="AA96">
        <f t="shared" si="56"/>
        <v>48</v>
      </c>
      <c r="AB96" t="e">
        <f t="shared" si="57"/>
        <v>#N/A</v>
      </c>
      <c r="AC96" t="e">
        <f t="shared" si="32"/>
        <v>#N/A</v>
      </c>
      <c r="AD96" s="11" t="e">
        <f t="shared" si="58"/>
        <v>#N/A</v>
      </c>
      <c r="AE96" t="e">
        <f t="shared" si="33"/>
        <v>#N/A</v>
      </c>
      <c r="AF96" t="e">
        <f t="shared" si="34"/>
        <v>#N/A</v>
      </c>
      <c r="AG96" s="11" t="e">
        <f t="shared" si="59"/>
        <v>#N/A</v>
      </c>
      <c r="AH96" t="e">
        <f t="shared" si="35"/>
        <v>#N/A</v>
      </c>
      <c r="AI96" t="e">
        <f t="shared" ref="AI96:AI159" si="63">AB96+1</f>
        <v>#N/A</v>
      </c>
      <c r="AJ96" t="e">
        <f t="shared" si="36"/>
        <v>#N/A</v>
      </c>
      <c r="AK96" t="e">
        <f t="shared" si="37"/>
        <v>#N/A</v>
      </c>
      <c r="AL96" t="e">
        <f t="shared" si="62"/>
        <v>#N/A</v>
      </c>
    </row>
    <row r="97" spans="1:38" ht="17.399999999999999" x14ac:dyDescent="0.3">
      <c r="A97" t="str">
        <f>IF(ISERROR(FIND("Ch",Results!A98,1)=TRUE),"",MID(Results!A98,FIND("Ch",Results!A98,1),3))</f>
        <v>Ch1</v>
      </c>
      <c r="B97" s="11" t="str">
        <f>IF(ISERROR(SEARCH("2013",Results!A98,1)=TRUE),"",MID(Results!A98,1,2))</f>
        <v>20</v>
      </c>
      <c r="C97" t="str">
        <f>IF(ISERROR(FIND("2013",Results!A98,1)=TRUE),"",MID(Results!A98,FIND("2013",Results!A98,1)+4,8))</f>
        <v xml:space="preserve">2:14:14 </v>
      </c>
      <c r="D97" s="11" t="str">
        <f>IF(ISERROR(FIND("PM",Results!A98,1))=FALSE,"PM",IF(ISERROR(FIND("AM",Results!A98,1))=FALSE,"AM",""))</f>
        <v>AM</v>
      </c>
      <c r="E97">
        <f>IF(ISERROR(FIND("end",Results!A98,1)) = FALSE,1,0)</f>
        <v>1</v>
      </c>
      <c r="F97" t="str">
        <f>IF(ISERROR(FIND("non",Results!A98,1))=FALSE,"Non-convulsive seizure",IF(ISERROR(FIND("mild",Results!A98,1))=FALSE,"Mild Seizure","Convulsive Seizure"))</f>
        <v>Non-convulsive seizure</v>
      </c>
      <c r="G97" s="11" t="str">
        <f>IF(ISERROR(FIND("RC",Results!A98,1))=FALSE,MID(Results!A98,FIND("RC",Results!A98,1),3),IF(ISERROR(FIND("R",Results!A98,1))=FALSE,MID(Results!A98,FIND("R",Results!A98,1),3),""))</f>
        <v/>
      </c>
      <c r="H97" t="str">
        <f t="shared" si="38"/>
        <v>1</v>
      </c>
      <c r="I97">
        <f t="shared" si="39"/>
        <v>1.0097</v>
      </c>
      <c r="J97">
        <f t="shared" si="40"/>
        <v>1.0097</v>
      </c>
      <c r="K97" t="str">
        <f t="shared" si="41"/>
        <v>NA</v>
      </c>
      <c r="L97" t="str">
        <f t="shared" si="42"/>
        <v>b</v>
      </c>
      <c r="M97" s="5" t="e">
        <f t="shared" si="43"/>
        <v>#VALUE!</v>
      </c>
      <c r="N97" s="5">
        <f t="shared" si="44"/>
        <v>88</v>
      </c>
      <c r="O97">
        <f t="shared" si="45"/>
        <v>105</v>
      </c>
      <c r="P97" s="11" t="str">
        <f t="shared" si="46"/>
        <v>20</v>
      </c>
      <c r="Q97" s="7" t="str">
        <f t="shared" si="47"/>
        <v xml:space="preserve">2:50:00 </v>
      </c>
      <c r="R97" s="8">
        <f t="shared" si="48"/>
        <v>53400</v>
      </c>
      <c r="S97" t="str">
        <f t="shared" si="49"/>
        <v>1</v>
      </c>
      <c r="T97">
        <f t="shared" si="50"/>
        <v>1</v>
      </c>
      <c r="U97" t="str">
        <f t="shared" si="51"/>
        <v>Seizure End</v>
      </c>
      <c r="V97">
        <f t="shared" si="52"/>
        <v>75.000000000007276</v>
      </c>
      <c r="W97" s="11" t="str">
        <f t="shared" si="53"/>
        <v>AM</v>
      </c>
      <c r="X97" s="11" t="str">
        <f t="shared" si="54"/>
        <v/>
      </c>
      <c r="Y97" t="str">
        <f t="shared" si="55"/>
        <v>Non-convulsive seizure</v>
      </c>
      <c r="Z97">
        <f t="shared" si="31"/>
        <v>145</v>
      </c>
      <c r="AA97">
        <f t="shared" si="56"/>
        <v>73</v>
      </c>
      <c r="AB97" t="e">
        <f t="shared" si="57"/>
        <v>#N/A</v>
      </c>
      <c r="AC97" t="e">
        <f t="shared" si="32"/>
        <v>#N/A</v>
      </c>
      <c r="AD97" s="11" t="e">
        <f t="shared" si="58"/>
        <v>#N/A</v>
      </c>
      <c r="AE97" t="e">
        <f t="shared" si="33"/>
        <v>#N/A</v>
      </c>
      <c r="AF97" t="e">
        <f t="shared" si="34"/>
        <v>#N/A</v>
      </c>
      <c r="AG97" s="11" t="e">
        <f t="shared" si="59"/>
        <v>#N/A</v>
      </c>
      <c r="AH97" t="e">
        <f t="shared" si="35"/>
        <v>#N/A</v>
      </c>
      <c r="AI97" t="e">
        <f t="shared" si="63"/>
        <v>#N/A</v>
      </c>
      <c r="AJ97" t="e">
        <f t="shared" si="36"/>
        <v>#N/A</v>
      </c>
      <c r="AK97" t="e">
        <f t="shared" si="37"/>
        <v>#N/A</v>
      </c>
      <c r="AL97" t="e">
        <f t="shared" si="62"/>
        <v>#N/A</v>
      </c>
    </row>
    <row r="98" spans="1:38" ht="17.399999999999999" x14ac:dyDescent="0.3">
      <c r="A98" t="str">
        <f>IF(ISERROR(FIND("Ch",Results!A99,1)=TRUE),"",MID(Results!A99,FIND("Ch",Results!A99,1),3))</f>
        <v>Ch1</v>
      </c>
      <c r="B98" s="11" t="str">
        <f>IF(ISERROR(SEARCH("2013",Results!A99,1)=TRUE),"",MID(Results!A99,1,2))</f>
        <v>20</v>
      </c>
      <c r="C98" t="str">
        <f>IF(ISERROR(FIND("2013",Results!A99,1)=TRUE),"",MID(Results!A99,FIND("2013",Results!A99,1)+4,8))</f>
        <v xml:space="preserve">2:15:05 </v>
      </c>
      <c r="D98" s="11" t="str">
        <f>IF(ISERROR(FIND("PM",Results!A99,1))=FALSE,"PM",IF(ISERROR(FIND("AM",Results!A99,1))=FALSE,"AM",""))</f>
        <v>AM</v>
      </c>
      <c r="E98">
        <f>IF(ISERROR(FIND("end",Results!A99,1)) = FALSE,1,0)</f>
        <v>0</v>
      </c>
      <c r="F98" t="str">
        <f>IF(ISERROR(FIND("non",Results!A99,1))=FALSE,"Non-convulsive seizure",IF(ISERROR(FIND("mild",Results!A99,1))=FALSE,"Mild Seizure","Convulsive Seizure"))</f>
        <v>Non-convulsive seizure</v>
      </c>
      <c r="G98" s="11" t="str">
        <f>IF(ISERROR(FIND("RC",Results!A99,1))=FALSE,MID(Results!A99,FIND("RC",Results!A99,1),3),IF(ISERROR(FIND("R",Results!A99,1))=FALSE,MID(Results!A99,FIND("R",Results!A99,1),3),""))</f>
        <v/>
      </c>
      <c r="H98" t="str">
        <f t="shared" si="38"/>
        <v>1</v>
      </c>
      <c r="I98">
        <f t="shared" si="39"/>
        <v>1.0098</v>
      </c>
      <c r="J98">
        <f t="shared" si="40"/>
        <v>1.0098</v>
      </c>
      <c r="K98" t="str">
        <f t="shared" si="41"/>
        <v>NA</v>
      </c>
      <c r="L98" t="str">
        <f t="shared" si="42"/>
        <v>b</v>
      </c>
      <c r="M98" s="5" t="e">
        <f t="shared" si="43"/>
        <v>#VALUE!</v>
      </c>
      <c r="N98" s="5">
        <f t="shared" si="44"/>
        <v>89</v>
      </c>
      <c r="O98">
        <f t="shared" si="45"/>
        <v>106</v>
      </c>
      <c r="P98" s="11" t="str">
        <f t="shared" si="46"/>
        <v>20</v>
      </c>
      <c r="Q98" s="7" t="str">
        <f t="shared" si="47"/>
        <v xml:space="preserve">2:51:15 </v>
      </c>
      <c r="R98" s="8">
        <f t="shared" si="48"/>
        <v>53475.000000000007</v>
      </c>
      <c r="S98" t="str">
        <f t="shared" si="49"/>
        <v>1</v>
      </c>
      <c r="T98">
        <f t="shared" si="50"/>
        <v>0</v>
      </c>
      <c r="U98">
        <f t="shared" si="51"/>
        <v>147.99999999998545</v>
      </c>
      <c r="V98" t="str">
        <f t="shared" si="52"/>
        <v>Seizure Start</v>
      </c>
      <c r="W98" s="11" t="str">
        <f t="shared" si="53"/>
        <v>AM</v>
      </c>
      <c r="X98" s="11" t="str">
        <f t="shared" si="54"/>
        <v xml:space="preserve">R2 </v>
      </c>
      <c r="Y98" t="str">
        <f t="shared" si="55"/>
        <v>Convulsive Seizure</v>
      </c>
      <c r="Z98">
        <f t="shared" si="31"/>
        <v>98</v>
      </c>
      <c r="AA98">
        <f t="shared" si="56"/>
        <v>49</v>
      </c>
      <c r="AB98" t="e">
        <f t="shared" si="57"/>
        <v>#N/A</v>
      </c>
      <c r="AC98" t="e">
        <f t="shared" si="32"/>
        <v>#N/A</v>
      </c>
      <c r="AD98" s="11" t="e">
        <f t="shared" si="58"/>
        <v>#N/A</v>
      </c>
      <c r="AE98" t="e">
        <f t="shared" si="33"/>
        <v>#N/A</v>
      </c>
      <c r="AF98" t="e">
        <f t="shared" si="34"/>
        <v>#N/A</v>
      </c>
      <c r="AG98" s="11" t="e">
        <f t="shared" si="59"/>
        <v>#N/A</v>
      </c>
      <c r="AH98" t="e">
        <f t="shared" si="35"/>
        <v>#N/A</v>
      </c>
      <c r="AI98" t="e">
        <f t="shared" si="63"/>
        <v>#N/A</v>
      </c>
      <c r="AJ98" t="e">
        <f t="shared" si="36"/>
        <v>#N/A</v>
      </c>
      <c r="AK98" t="e">
        <f t="shared" si="37"/>
        <v>#N/A</v>
      </c>
      <c r="AL98" t="e">
        <f t="shared" si="62"/>
        <v>#N/A</v>
      </c>
    </row>
    <row r="99" spans="1:38" ht="17.399999999999999" x14ac:dyDescent="0.3">
      <c r="A99" t="str">
        <f>IF(ISERROR(FIND("Ch",Results!A100,1)=TRUE),"",MID(Results!A100,FIND("Ch",Results!A100,1),3))</f>
        <v>Ch1</v>
      </c>
      <c r="B99" s="11" t="str">
        <f>IF(ISERROR(SEARCH("2013",Results!A100,1)=TRUE),"",MID(Results!A100,1,2))</f>
        <v>20</v>
      </c>
      <c r="C99" t="str">
        <f>IF(ISERROR(FIND("2013",Results!A100,1)=TRUE),"",MID(Results!A100,FIND("2013",Results!A100,1)+4,8))</f>
        <v xml:space="preserve">2:15:59 </v>
      </c>
      <c r="D99" s="11" t="str">
        <f>IF(ISERROR(FIND("PM",Results!A100,1))=FALSE,"PM",IF(ISERROR(FIND("AM",Results!A100,1))=FALSE,"AM",""))</f>
        <v>AM</v>
      </c>
      <c r="E99">
        <f>IF(ISERROR(FIND("end",Results!A100,1)) = FALSE,1,0)</f>
        <v>1</v>
      </c>
      <c r="F99" t="str">
        <f>IF(ISERROR(FIND("non",Results!A100,1))=FALSE,"Non-convulsive seizure",IF(ISERROR(FIND("mild",Results!A100,1))=FALSE,"Mild Seizure","Convulsive Seizure"))</f>
        <v>Non-convulsive seizure</v>
      </c>
      <c r="G99" s="11" t="str">
        <f>IF(ISERROR(FIND("RC",Results!A100,1))=FALSE,MID(Results!A100,FIND("RC",Results!A100,1),3),IF(ISERROR(FIND("R",Results!A100,1))=FALSE,MID(Results!A100,FIND("R",Results!A100,1),3),""))</f>
        <v/>
      </c>
      <c r="H99" t="str">
        <f t="shared" si="38"/>
        <v>1</v>
      </c>
      <c r="I99">
        <f t="shared" si="39"/>
        <v>1.0099</v>
      </c>
      <c r="J99">
        <f t="shared" si="40"/>
        <v>1.0099</v>
      </c>
      <c r="K99" t="str">
        <f t="shared" si="41"/>
        <v>NA</v>
      </c>
      <c r="L99" t="str">
        <f t="shared" si="42"/>
        <v>b</v>
      </c>
      <c r="M99" s="5" t="e">
        <f t="shared" si="43"/>
        <v>#VALUE!</v>
      </c>
      <c r="N99" s="5">
        <f t="shared" si="44"/>
        <v>90</v>
      </c>
      <c r="O99">
        <f t="shared" si="45"/>
        <v>107</v>
      </c>
      <c r="P99" s="11" t="str">
        <f t="shared" si="46"/>
        <v>20</v>
      </c>
      <c r="Q99" s="7" t="str">
        <f t="shared" si="47"/>
        <v xml:space="preserve">2:53:43 </v>
      </c>
      <c r="R99" s="8">
        <f t="shared" si="48"/>
        <v>53622.999999999993</v>
      </c>
      <c r="S99" t="str">
        <f t="shared" si="49"/>
        <v>1</v>
      </c>
      <c r="T99">
        <f t="shared" si="50"/>
        <v>1</v>
      </c>
      <c r="U99" t="str">
        <f t="shared" si="51"/>
        <v>Seizure End</v>
      </c>
      <c r="V99">
        <f t="shared" si="52"/>
        <v>47</v>
      </c>
      <c r="W99" s="11" t="str">
        <f t="shared" si="53"/>
        <v>AM</v>
      </c>
      <c r="X99" s="11" t="str">
        <f t="shared" si="54"/>
        <v xml:space="preserve">R2 </v>
      </c>
      <c r="Y99" t="str">
        <f t="shared" si="55"/>
        <v>Convulsive Seizure</v>
      </c>
      <c r="Z99">
        <f t="shared" si="31"/>
        <v>145</v>
      </c>
      <c r="AA99">
        <f t="shared" si="56"/>
        <v>73</v>
      </c>
      <c r="AB99" t="e">
        <f t="shared" si="57"/>
        <v>#N/A</v>
      </c>
      <c r="AC99" t="e">
        <f t="shared" si="32"/>
        <v>#N/A</v>
      </c>
      <c r="AD99" s="11" t="e">
        <f t="shared" si="58"/>
        <v>#N/A</v>
      </c>
      <c r="AE99" t="e">
        <f t="shared" si="33"/>
        <v>#N/A</v>
      </c>
      <c r="AF99" t="e">
        <f t="shared" si="34"/>
        <v>#N/A</v>
      </c>
      <c r="AG99" s="11" t="e">
        <f t="shared" si="59"/>
        <v>#N/A</v>
      </c>
      <c r="AH99" t="e">
        <f t="shared" si="35"/>
        <v>#N/A</v>
      </c>
      <c r="AI99" t="e">
        <f t="shared" si="63"/>
        <v>#N/A</v>
      </c>
      <c r="AJ99" t="e">
        <f t="shared" si="36"/>
        <v>#N/A</v>
      </c>
      <c r="AK99" t="e">
        <f t="shared" si="37"/>
        <v>#N/A</v>
      </c>
      <c r="AL99" t="e">
        <f t="shared" si="62"/>
        <v>#N/A</v>
      </c>
    </row>
    <row r="100" spans="1:38" ht="17.399999999999999" x14ac:dyDescent="0.3">
      <c r="A100" t="str">
        <f>IF(ISERROR(FIND("Ch",Results!A101,1)=TRUE),"",MID(Results!A101,FIND("Ch",Results!A101,1),3))</f>
        <v>Ch1</v>
      </c>
      <c r="B100" s="11" t="str">
        <f>IF(ISERROR(SEARCH("2013",Results!A101,1)=TRUE),"",MID(Results!A101,1,2))</f>
        <v>20</v>
      </c>
      <c r="C100" t="str">
        <f>IF(ISERROR(FIND("2013",Results!A101,1)=TRUE),"",MID(Results!A101,FIND("2013",Results!A101,1)+4,8))</f>
        <v xml:space="preserve">2:36:23 </v>
      </c>
      <c r="D100" s="11" t="str">
        <f>IF(ISERROR(FIND("PM",Results!A101,1))=FALSE,"PM",IF(ISERROR(FIND("AM",Results!A101,1))=FALSE,"AM",""))</f>
        <v>AM</v>
      </c>
      <c r="E100">
        <f>IF(ISERROR(FIND("end",Results!A101,1)) = FALSE,1,0)</f>
        <v>0</v>
      </c>
      <c r="F100" t="str">
        <f>IF(ISERROR(FIND("non",Results!A101,1))=FALSE,"Non-convulsive seizure",IF(ISERROR(FIND("mild",Results!A101,1))=FALSE,"Mild Seizure","Convulsive Seizure"))</f>
        <v>Non-convulsive seizure</v>
      </c>
      <c r="G100" s="11" t="str">
        <f>IF(ISERROR(FIND("RC",Results!A101,1))=FALSE,MID(Results!A101,FIND("RC",Results!A101,1),3),IF(ISERROR(FIND("R",Results!A101,1))=FALSE,MID(Results!A101,FIND("R",Results!A101,1),3),""))</f>
        <v/>
      </c>
      <c r="H100" t="str">
        <f t="shared" si="38"/>
        <v>1</v>
      </c>
      <c r="I100">
        <f t="shared" si="39"/>
        <v>1.01</v>
      </c>
      <c r="J100">
        <f t="shared" si="40"/>
        <v>1.01</v>
      </c>
      <c r="K100" t="str">
        <f t="shared" si="41"/>
        <v>NA</v>
      </c>
      <c r="L100" t="str">
        <f t="shared" si="42"/>
        <v>b</v>
      </c>
      <c r="M100" s="5" t="e">
        <f t="shared" si="43"/>
        <v>#VALUE!</v>
      </c>
      <c r="N100" s="5">
        <f t="shared" si="44"/>
        <v>91</v>
      </c>
      <c r="O100">
        <f t="shared" si="45"/>
        <v>108</v>
      </c>
      <c r="P100" s="11" t="str">
        <f t="shared" si="46"/>
        <v>20</v>
      </c>
      <c r="Q100" s="7" t="str">
        <f t="shared" si="47"/>
        <v xml:space="preserve">2:54:30 </v>
      </c>
      <c r="R100" s="8">
        <f t="shared" si="48"/>
        <v>53669.999999999993</v>
      </c>
      <c r="S100" t="str">
        <f t="shared" si="49"/>
        <v>1</v>
      </c>
      <c r="T100">
        <f t="shared" si="50"/>
        <v>0</v>
      </c>
      <c r="U100">
        <f t="shared" si="51"/>
        <v>44.000000000007276</v>
      </c>
      <c r="V100" t="str">
        <f t="shared" si="52"/>
        <v>Seizure Start</v>
      </c>
      <c r="W100" s="11" t="str">
        <f t="shared" si="53"/>
        <v>AM</v>
      </c>
      <c r="X100" s="11" t="str">
        <f t="shared" si="54"/>
        <v xml:space="preserve">R2 </v>
      </c>
      <c r="Y100" t="str">
        <f t="shared" si="55"/>
        <v>Convulsive Seizure</v>
      </c>
      <c r="Z100">
        <f t="shared" si="31"/>
        <v>100</v>
      </c>
      <c r="AA100">
        <f t="shared" si="56"/>
        <v>50</v>
      </c>
      <c r="AB100" t="e">
        <f t="shared" si="57"/>
        <v>#N/A</v>
      </c>
      <c r="AC100" t="e">
        <f t="shared" si="32"/>
        <v>#N/A</v>
      </c>
      <c r="AD100" s="11" t="e">
        <f t="shared" si="58"/>
        <v>#N/A</v>
      </c>
      <c r="AE100" t="e">
        <f t="shared" si="33"/>
        <v>#N/A</v>
      </c>
      <c r="AF100" t="e">
        <f t="shared" si="34"/>
        <v>#N/A</v>
      </c>
      <c r="AG100" s="11" t="e">
        <f t="shared" si="59"/>
        <v>#N/A</v>
      </c>
      <c r="AH100" t="e">
        <f t="shared" si="35"/>
        <v>#N/A</v>
      </c>
      <c r="AI100" t="e">
        <f t="shared" si="63"/>
        <v>#N/A</v>
      </c>
      <c r="AJ100" t="e">
        <f t="shared" si="36"/>
        <v>#N/A</v>
      </c>
      <c r="AK100" t="e">
        <f t="shared" si="37"/>
        <v>#N/A</v>
      </c>
      <c r="AL100" t="e">
        <f t="shared" si="62"/>
        <v>#N/A</v>
      </c>
    </row>
    <row r="101" spans="1:38" ht="17.399999999999999" x14ac:dyDescent="0.3">
      <c r="A101" t="str">
        <f>IF(ISERROR(FIND("Ch",Results!A102,1)=TRUE),"",MID(Results!A102,FIND("Ch",Results!A102,1),3))</f>
        <v>Ch1</v>
      </c>
      <c r="B101" s="11" t="str">
        <f>IF(ISERROR(SEARCH("2013",Results!A102,1)=TRUE),"",MID(Results!A102,1,2))</f>
        <v>20</v>
      </c>
      <c r="C101" t="str">
        <f>IF(ISERROR(FIND("2013",Results!A102,1)=TRUE),"",MID(Results!A102,FIND("2013",Results!A102,1)+4,8))</f>
        <v xml:space="preserve">2:37:07 </v>
      </c>
      <c r="D101" s="11" t="str">
        <f>IF(ISERROR(FIND("PM",Results!A102,1))=FALSE,"PM",IF(ISERROR(FIND("AM",Results!A102,1))=FALSE,"AM",""))</f>
        <v>AM</v>
      </c>
      <c r="E101">
        <f>IF(ISERROR(FIND("end",Results!A102,1)) = FALSE,1,0)</f>
        <v>1</v>
      </c>
      <c r="F101" t="str">
        <f>IF(ISERROR(FIND("non",Results!A102,1))=FALSE,"Non-convulsive seizure",IF(ISERROR(FIND("mild",Results!A102,1))=FALSE,"Mild Seizure","Convulsive Seizure"))</f>
        <v>Non-convulsive seizure</v>
      </c>
      <c r="G101" s="11" t="str">
        <f>IF(ISERROR(FIND("RC",Results!A102,1))=FALSE,MID(Results!A102,FIND("RC",Results!A102,1),3),IF(ISERROR(FIND("R",Results!A102,1))=FALSE,MID(Results!A102,FIND("R",Results!A102,1),3),""))</f>
        <v/>
      </c>
      <c r="H101" t="str">
        <f t="shared" si="38"/>
        <v>1</v>
      </c>
      <c r="I101">
        <f t="shared" si="39"/>
        <v>1.0101</v>
      </c>
      <c r="J101">
        <f t="shared" si="40"/>
        <v>1.0101</v>
      </c>
      <c r="K101" t="str">
        <f t="shared" si="41"/>
        <v>NA</v>
      </c>
      <c r="L101" t="str">
        <f t="shared" si="42"/>
        <v>b</v>
      </c>
      <c r="M101" s="5" t="e">
        <f t="shared" si="43"/>
        <v>#VALUE!</v>
      </c>
      <c r="N101" s="5">
        <f t="shared" si="44"/>
        <v>92</v>
      </c>
      <c r="O101">
        <f t="shared" si="45"/>
        <v>109</v>
      </c>
      <c r="P101" s="11" t="str">
        <f t="shared" si="46"/>
        <v>20</v>
      </c>
      <c r="Q101" s="7" t="str">
        <f t="shared" si="47"/>
        <v xml:space="preserve">2:55:14 </v>
      </c>
      <c r="R101" s="8">
        <f t="shared" si="48"/>
        <v>53714</v>
      </c>
      <c r="S101" t="str">
        <f t="shared" si="49"/>
        <v>1</v>
      </c>
      <c r="T101">
        <f t="shared" si="50"/>
        <v>1</v>
      </c>
      <c r="U101" t="str">
        <f t="shared" si="51"/>
        <v>Seizure End</v>
      </c>
      <c r="V101">
        <f t="shared" si="52"/>
        <v>1050.9999999999927</v>
      </c>
      <c r="W101" s="11" t="str">
        <f t="shared" si="53"/>
        <v>AM</v>
      </c>
      <c r="X101" s="11" t="str">
        <f t="shared" si="54"/>
        <v xml:space="preserve">R2 </v>
      </c>
      <c r="Y101" t="str">
        <f t="shared" si="55"/>
        <v>Convulsive Seizure</v>
      </c>
      <c r="Z101">
        <f t="shared" si="31"/>
        <v>145</v>
      </c>
      <c r="AA101">
        <f t="shared" si="56"/>
        <v>73</v>
      </c>
      <c r="AB101" t="e">
        <f t="shared" si="57"/>
        <v>#N/A</v>
      </c>
      <c r="AC101" t="e">
        <f t="shared" si="32"/>
        <v>#N/A</v>
      </c>
      <c r="AD101" s="11" t="e">
        <f t="shared" si="58"/>
        <v>#N/A</v>
      </c>
      <c r="AE101" t="e">
        <f t="shared" si="33"/>
        <v>#N/A</v>
      </c>
      <c r="AF101" t="e">
        <f t="shared" si="34"/>
        <v>#N/A</v>
      </c>
      <c r="AG101" s="11" t="e">
        <f t="shared" si="59"/>
        <v>#N/A</v>
      </c>
      <c r="AH101" t="e">
        <f t="shared" si="35"/>
        <v>#N/A</v>
      </c>
      <c r="AI101" t="e">
        <f t="shared" si="63"/>
        <v>#N/A</v>
      </c>
      <c r="AJ101" t="e">
        <f t="shared" si="36"/>
        <v>#N/A</v>
      </c>
      <c r="AK101" t="e">
        <f t="shared" si="37"/>
        <v>#N/A</v>
      </c>
      <c r="AL101" t="e">
        <f t="shared" si="62"/>
        <v>#N/A</v>
      </c>
    </row>
    <row r="102" spans="1:38" ht="17.399999999999999" x14ac:dyDescent="0.3">
      <c r="A102" t="str">
        <f>IF(ISERROR(FIND("Ch",Results!A103,1)=TRUE),"",MID(Results!A103,FIND("Ch",Results!A103,1),3))</f>
        <v>Ch1</v>
      </c>
      <c r="B102" s="11" t="str">
        <f>IF(ISERROR(SEARCH("2013",Results!A103,1)=TRUE),"",MID(Results!A103,1,2))</f>
        <v>20</v>
      </c>
      <c r="C102" t="str">
        <f>IF(ISERROR(FIND("2013",Results!A103,1)=TRUE),"",MID(Results!A103,FIND("2013",Results!A103,1)+4,8))</f>
        <v xml:space="preserve">2:37:57 </v>
      </c>
      <c r="D102" s="11" t="str">
        <f>IF(ISERROR(FIND("PM",Results!A103,1))=FALSE,"PM",IF(ISERROR(FIND("AM",Results!A103,1))=FALSE,"AM",""))</f>
        <v>AM</v>
      </c>
      <c r="E102">
        <f>IF(ISERROR(FIND("end",Results!A103,1)) = FALSE,1,0)</f>
        <v>0</v>
      </c>
      <c r="F102" t="str">
        <f>IF(ISERROR(FIND("non",Results!A103,1))=FALSE,"Non-convulsive seizure",IF(ISERROR(FIND("mild",Results!A103,1))=FALSE,"Mild Seizure","Convulsive Seizure"))</f>
        <v>Non-convulsive seizure</v>
      </c>
      <c r="G102" s="11" t="str">
        <f>IF(ISERROR(FIND("RC",Results!A103,1))=FALSE,MID(Results!A103,FIND("RC",Results!A103,1),3),IF(ISERROR(FIND("R",Results!A103,1))=FALSE,MID(Results!A103,FIND("R",Results!A103,1),3),""))</f>
        <v/>
      </c>
      <c r="H102" t="str">
        <f t="shared" si="38"/>
        <v>1</v>
      </c>
      <c r="I102">
        <f t="shared" si="39"/>
        <v>1.0102</v>
      </c>
      <c r="J102">
        <f t="shared" si="40"/>
        <v>1.0102</v>
      </c>
      <c r="K102" t="str">
        <f t="shared" si="41"/>
        <v>NA</v>
      </c>
      <c r="L102" t="str">
        <f t="shared" si="42"/>
        <v>b</v>
      </c>
      <c r="M102" s="5" t="e">
        <f t="shared" si="43"/>
        <v>#VALUE!</v>
      </c>
      <c r="N102" s="5">
        <f t="shared" si="44"/>
        <v>93</v>
      </c>
      <c r="O102">
        <f t="shared" si="45"/>
        <v>110</v>
      </c>
      <c r="P102" s="11" t="str">
        <f t="shared" si="46"/>
        <v>20</v>
      </c>
      <c r="Q102" s="7" t="str">
        <f t="shared" si="47"/>
        <v xml:space="preserve">3:12:45 </v>
      </c>
      <c r="R102" s="8">
        <f t="shared" si="48"/>
        <v>54764.999999999993</v>
      </c>
      <c r="S102" t="str">
        <f t="shared" si="49"/>
        <v>1</v>
      </c>
      <c r="T102">
        <f t="shared" si="50"/>
        <v>0</v>
      </c>
      <c r="U102">
        <f t="shared" si="51"/>
        <v>24.000000000007276</v>
      </c>
      <c r="V102" t="str">
        <f t="shared" si="52"/>
        <v>Seizure Start</v>
      </c>
      <c r="W102" s="11" t="str">
        <f t="shared" si="53"/>
        <v>AM</v>
      </c>
      <c r="X102" s="11" t="str">
        <f t="shared" si="54"/>
        <v xml:space="preserve">R2 </v>
      </c>
      <c r="Y102" t="str">
        <f t="shared" si="55"/>
        <v>Convulsive Seizure</v>
      </c>
      <c r="Z102">
        <f t="shared" si="31"/>
        <v>102</v>
      </c>
      <c r="AA102">
        <f t="shared" si="56"/>
        <v>51</v>
      </c>
      <c r="AB102" t="e">
        <f t="shared" si="57"/>
        <v>#N/A</v>
      </c>
      <c r="AC102" t="e">
        <f t="shared" si="32"/>
        <v>#N/A</v>
      </c>
      <c r="AD102" s="11" t="e">
        <f t="shared" si="58"/>
        <v>#N/A</v>
      </c>
      <c r="AE102" t="e">
        <f t="shared" si="33"/>
        <v>#N/A</v>
      </c>
      <c r="AF102" t="e">
        <f t="shared" si="34"/>
        <v>#N/A</v>
      </c>
      <c r="AG102" s="11" t="e">
        <f t="shared" si="59"/>
        <v>#N/A</v>
      </c>
      <c r="AH102" t="e">
        <f t="shared" si="35"/>
        <v>#N/A</v>
      </c>
      <c r="AI102" t="e">
        <f t="shared" si="63"/>
        <v>#N/A</v>
      </c>
      <c r="AJ102" t="e">
        <f t="shared" si="36"/>
        <v>#N/A</v>
      </c>
      <c r="AK102" t="e">
        <f t="shared" si="37"/>
        <v>#N/A</v>
      </c>
      <c r="AL102" t="e">
        <f t="shared" si="62"/>
        <v>#N/A</v>
      </c>
    </row>
    <row r="103" spans="1:38" ht="17.399999999999999" x14ac:dyDescent="0.3">
      <c r="A103" t="str">
        <f>IF(ISERROR(FIND("Ch",Results!A104,1)=TRUE),"",MID(Results!A104,FIND("Ch",Results!A104,1),3))</f>
        <v>Ch1</v>
      </c>
      <c r="B103" s="11" t="str">
        <f>IF(ISERROR(SEARCH("2013",Results!A104,1)=TRUE),"",MID(Results!A104,1,2))</f>
        <v>20</v>
      </c>
      <c r="C103" t="str">
        <f>IF(ISERROR(FIND("2013",Results!A104,1)=TRUE),"",MID(Results!A104,FIND("2013",Results!A104,1)+4,8))</f>
        <v xml:space="preserve">2:38:26 </v>
      </c>
      <c r="D103" s="11" t="str">
        <f>IF(ISERROR(FIND("PM",Results!A104,1))=FALSE,"PM",IF(ISERROR(FIND("AM",Results!A104,1))=FALSE,"AM",""))</f>
        <v>AM</v>
      </c>
      <c r="E103">
        <f>IF(ISERROR(FIND("end",Results!A104,1)) = FALSE,1,0)</f>
        <v>1</v>
      </c>
      <c r="F103" t="str">
        <f>IF(ISERROR(FIND("non",Results!A104,1))=FALSE,"Non-convulsive seizure",IF(ISERROR(FIND("mild",Results!A104,1))=FALSE,"Mild Seizure","Convulsive Seizure"))</f>
        <v>Non-convulsive seizure</v>
      </c>
      <c r="G103" s="11" t="str">
        <f>IF(ISERROR(FIND("RC",Results!A104,1))=FALSE,MID(Results!A104,FIND("RC",Results!A104,1),3),IF(ISERROR(FIND("R",Results!A104,1))=FALSE,MID(Results!A104,FIND("R",Results!A104,1),3),""))</f>
        <v/>
      </c>
      <c r="H103" t="str">
        <f t="shared" si="38"/>
        <v>1</v>
      </c>
      <c r="I103">
        <f t="shared" si="39"/>
        <v>1.0103</v>
      </c>
      <c r="J103">
        <f t="shared" si="40"/>
        <v>1.0103</v>
      </c>
      <c r="K103" t="str">
        <f t="shared" si="41"/>
        <v>NA</v>
      </c>
      <c r="L103" t="str">
        <f t="shared" si="42"/>
        <v>b</v>
      </c>
      <c r="M103" s="5" t="e">
        <f t="shared" si="43"/>
        <v>#VALUE!</v>
      </c>
      <c r="N103" s="5">
        <f t="shared" si="44"/>
        <v>94</v>
      </c>
      <c r="O103">
        <f t="shared" si="45"/>
        <v>111</v>
      </c>
      <c r="P103" s="11" t="str">
        <f t="shared" si="46"/>
        <v>20</v>
      </c>
      <c r="Q103" s="7" t="str">
        <f t="shared" si="47"/>
        <v xml:space="preserve">3:13:09 </v>
      </c>
      <c r="R103" s="8">
        <f t="shared" si="48"/>
        <v>54789</v>
      </c>
      <c r="S103" t="str">
        <f t="shared" si="49"/>
        <v>1</v>
      </c>
      <c r="T103">
        <f t="shared" si="50"/>
        <v>1</v>
      </c>
      <c r="U103" t="str">
        <f t="shared" si="51"/>
        <v>Seizure End</v>
      </c>
      <c r="V103">
        <f t="shared" si="52"/>
        <v>85.999999999992724</v>
      </c>
      <c r="W103" s="11" t="str">
        <f t="shared" si="53"/>
        <v>AM</v>
      </c>
      <c r="X103" s="11" t="str">
        <f t="shared" si="54"/>
        <v xml:space="preserve">R2 </v>
      </c>
      <c r="Y103" t="str">
        <f t="shared" si="55"/>
        <v>Convulsive Seizure</v>
      </c>
      <c r="Z103">
        <f t="shared" si="31"/>
        <v>145</v>
      </c>
      <c r="AA103">
        <f t="shared" si="56"/>
        <v>73</v>
      </c>
      <c r="AB103" t="e">
        <f t="shared" si="57"/>
        <v>#N/A</v>
      </c>
      <c r="AC103" t="e">
        <f t="shared" si="32"/>
        <v>#N/A</v>
      </c>
      <c r="AD103" s="11" t="e">
        <f t="shared" si="58"/>
        <v>#N/A</v>
      </c>
      <c r="AE103" t="e">
        <f t="shared" si="33"/>
        <v>#N/A</v>
      </c>
      <c r="AF103" t="e">
        <f t="shared" si="34"/>
        <v>#N/A</v>
      </c>
      <c r="AG103" s="11" t="e">
        <f t="shared" si="59"/>
        <v>#N/A</v>
      </c>
      <c r="AH103" t="e">
        <f t="shared" si="35"/>
        <v>#N/A</v>
      </c>
      <c r="AI103" t="e">
        <f t="shared" si="63"/>
        <v>#N/A</v>
      </c>
      <c r="AJ103" t="e">
        <f t="shared" si="36"/>
        <v>#N/A</v>
      </c>
      <c r="AK103" t="e">
        <f t="shared" si="37"/>
        <v>#N/A</v>
      </c>
      <c r="AL103" t="e">
        <f t="shared" si="62"/>
        <v>#N/A</v>
      </c>
    </row>
    <row r="104" spans="1:38" ht="17.399999999999999" x14ac:dyDescent="0.3">
      <c r="A104" t="str">
        <f>IF(ISERROR(FIND("Ch",Results!A105,1)=TRUE),"",MID(Results!A105,FIND("Ch",Results!A105,1),3))</f>
        <v>Ch1</v>
      </c>
      <c r="B104" s="11" t="str">
        <f>IF(ISERROR(SEARCH("2013",Results!A105,1)=TRUE),"",MID(Results!A105,1,2))</f>
        <v>20</v>
      </c>
      <c r="C104" t="str">
        <f>IF(ISERROR(FIND("2013",Results!A105,1)=TRUE),"",MID(Results!A105,FIND("2013",Results!A105,1)+4,8))</f>
        <v xml:space="preserve">2:49:38 </v>
      </c>
      <c r="D104" s="11" t="str">
        <f>IF(ISERROR(FIND("PM",Results!A105,1))=FALSE,"PM",IF(ISERROR(FIND("AM",Results!A105,1))=FALSE,"AM",""))</f>
        <v>AM</v>
      </c>
      <c r="E104">
        <f>IF(ISERROR(FIND("end",Results!A105,1)) = FALSE,1,0)</f>
        <v>0</v>
      </c>
      <c r="F104" t="str">
        <f>IF(ISERROR(FIND("non",Results!A105,1))=FALSE,"Non-convulsive seizure",IF(ISERROR(FIND("mild",Results!A105,1))=FALSE,"Mild Seizure","Convulsive Seizure"))</f>
        <v>Non-convulsive seizure</v>
      </c>
      <c r="G104" s="11" t="str">
        <f>IF(ISERROR(FIND("RC",Results!A105,1))=FALSE,MID(Results!A105,FIND("RC",Results!A105,1),3),IF(ISERROR(FIND("R",Results!A105,1))=FALSE,MID(Results!A105,FIND("R",Results!A105,1),3),""))</f>
        <v/>
      </c>
      <c r="H104" t="str">
        <f t="shared" si="38"/>
        <v>1</v>
      </c>
      <c r="I104">
        <f t="shared" si="39"/>
        <v>1.0104</v>
      </c>
      <c r="J104">
        <f t="shared" si="40"/>
        <v>1.0104</v>
      </c>
      <c r="K104" t="str">
        <f t="shared" si="41"/>
        <v>NA</v>
      </c>
      <c r="L104" t="str">
        <f t="shared" si="42"/>
        <v>b</v>
      </c>
      <c r="M104" s="5" t="e">
        <f t="shared" si="43"/>
        <v>#VALUE!</v>
      </c>
      <c r="N104" s="5">
        <f t="shared" si="44"/>
        <v>95</v>
      </c>
      <c r="O104">
        <f t="shared" si="45"/>
        <v>112</v>
      </c>
      <c r="P104" s="11" t="str">
        <f t="shared" si="46"/>
        <v>20</v>
      </c>
      <c r="Q104" s="7" t="str">
        <f t="shared" si="47"/>
        <v xml:space="preserve">3:14:35 </v>
      </c>
      <c r="R104" s="8">
        <f t="shared" si="48"/>
        <v>54874.999999999993</v>
      </c>
      <c r="S104" t="str">
        <f t="shared" si="49"/>
        <v>1</v>
      </c>
      <c r="T104">
        <f t="shared" si="50"/>
        <v>0</v>
      </c>
      <c r="U104">
        <f t="shared" si="51"/>
        <v>96.000000000007276</v>
      </c>
      <c r="V104" t="str">
        <f t="shared" si="52"/>
        <v>Seizure Start</v>
      </c>
      <c r="W104" s="11" t="str">
        <f t="shared" si="53"/>
        <v>AM</v>
      </c>
      <c r="X104" s="11" t="str">
        <f t="shared" si="54"/>
        <v xml:space="preserve">R2 </v>
      </c>
      <c r="Y104" t="str">
        <f t="shared" si="55"/>
        <v>Convulsive Seizure</v>
      </c>
      <c r="Z104">
        <f t="shared" si="31"/>
        <v>104</v>
      </c>
      <c r="AA104">
        <f t="shared" si="56"/>
        <v>52</v>
      </c>
      <c r="AB104" t="e">
        <f t="shared" si="57"/>
        <v>#N/A</v>
      </c>
      <c r="AC104" t="e">
        <f t="shared" si="32"/>
        <v>#N/A</v>
      </c>
      <c r="AD104" s="11" t="e">
        <f t="shared" si="58"/>
        <v>#N/A</v>
      </c>
      <c r="AE104" t="e">
        <f t="shared" si="33"/>
        <v>#N/A</v>
      </c>
      <c r="AF104" t="e">
        <f t="shared" si="34"/>
        <v>#N/A</v>
      </c>
      <c r="AG104" s="11" t="e">
        <f t="shared" si="59"/>
        <v>#N/A</v>
      </c>
      <c r="AH104" t="e">
        <f t="shared" si="35"/>
        <v>#N/A</v>
      </c>
      <c r="AI104" t="e">
        <f t="shared" si="63"/>
        <v>#N/A</v>
      </c>
      <c r="AJ104" t="e">
        <f t="shared" si="36"/>
        <v>#N/A</v>
      </c>
      <c r="AK104" t="e">
        <f t="shared" si="37"/>
        <v>#N/A</v>
      </c>
      <c r="AL104" t="e">
        <f t="shared" si="62"/>
        <v>#N/A</v>
      </c>
    </row>
    <row r="105" spans="1:38" ht="17.399999999999999" x14ac:dyDescent="0.3">
      <c r="A105" t="str">
        <f>IF(ISERROR(FIND("Ch",Results!A106,1)=TRUE),"",MID(Results!A106,FIND("Ch",Results!A106,1),3))</f>
        <v>Ch1</v>
      </c>
      <c r="B105" s="11" t="str">
        <f>IF(ISERROR(SEARCH("2013",Results!A106,1)=TRUE),"",MID(Results!A106,1,2))</f>
        <v>20</v>
      </c>
      <c r="C105" t="str">
        <f>IF(ISERROR(FIND("2013",Results!A106,1)=TRUE),"",MID(Results!A106,FIND("2013",Results!A106,1)+4,8))</f>
        <v xml:space="preserve">2:50:00 </v>
      </c>
      <c r="D105" s="11" t="str">
        <f>IF(ISERROR(FIND("PM",Results!A106,1))=FALSE,"PM",IF(ISERROR(FIND("AM",Results!A106,1))=FALSE,"AM",""))</f>
        <v>AM</v>
      </c>
      <c r="E105">
        <f>IF(ISERROR(FIND("end",Results!A106,1)) = FALSE,1,0)</f>
        <v>1</v>
      </c>
      <c r="F105" t="str">
        <f>IF(ISERROR(FIND("non",Results!A106,1))=FALSE,"Non-convulsive seizure",IF(ISERROR(FIND("mild",Results!A106,1))=FALSE,"Mild Seizure","Convulsive Seizure"))</f>
        <v>Non-convulsive seizure</v>
      </c>
      <c r="G105" s="11" t="str">
        <f>IF(ISERROR(FIND("RC",Results!A106,1))=FALSE,MID(Results!A106,FIND("RC",Results!A106,1),3),IF(ISERROR(FIND("R",Results!A106,1))=FALSE,MID(Results!A106,FIND("R",Results!A106,1),3),""))</f>
        <v/>
      </c>
      <c r="H105" t="str">
        <f t="shared" si="38"/>
        <v>1</v>
      </c>
      <c r="I105">
        <f t="shared" si="39"/>
        <v>1.0105</v>
      </c>
      <c r="J105">
        <f t="shared" si="40"/>
        <v>1.0105</v>
      </c>
      <c r="K105" t="str">
        <f t="shared" si="41"/>
        <v>NA</v>
      </c>
      <c r="L105" t="str">
        <f t="shared" si="42"/>
        <v>b</v>
      </c>
      <c r="M105" s="5" t="e">
        <f t="shared" si="43"/>
        <v>#VALUE!</v>
      </c>
      <c r="N105" s="5">
        <f t="shared" si="44"/>
        <v>96</v>
      </c>
      <c r="O105">
        <f t="shared" si="45"/>
        <v>113</v>
      </c>
      <c r="P105" s="11" t="str">
        <f t="shared" si="46"/>
        <v>20</v>
      </c>
      <c r="Q105" s="7" t="str">
        <f t="shared" si="47"/>
        <v xml:space="preserve">3:16:11 </v>
      </c>
      <c r="R105" s="8">
        <f t="shared" si="48"/>
        <v>54971</v>
      </c>
      <c r="S105" t="str">
        <f t="shared" si="49"/>
        <v>1</v>
      </c>
      <c r="T105">
        <f t="shared" si="50"/>
        <v>1</v>
      </c>
      <c r="U105" t="str">
        <f t="shared" si="51"/>
        <v>Seizure End</v>
      </c>
      <c r="V105">
        <f t="shared" si="52"/>
        <v>937.00000000000728</v>
      </c>
      <c r="W105" s="11" t="str">
        <f t="shared" si="53"/>
        <v>AM</v>
      </c>
      <c r="X105" s="11" t="str">
        <f t="shared" si="54"/>
        <v xml:space="preserve">R2 </v>
      </c>
      <c r="Y105" t="str">
        <f t="shared" si="55"/>
        <v>Convulsive Seizure</v>
      </c>
      <c r="Z105">
        <f t="shared" si="31"/>
        <v>145</v>
      </c>
      <c r="AA105">
        <f t="shared" si="56"/>
        <v>73</v>
      </c>
      <c r="AB105" t="e">
        <f t="shared" si="57"/>
        <v>#N/A</v>
      </c>
      <c r="AC105" t="e">
        <f t="shared" si="32"/>
        <v>#N/A</v>
      </c>
      <c r="AD105" s="11" t="e">
        <f t="shared" si="58"/>
        <v>#N/A</v>
      </c>
      <c r="AE105" t="e">
        <f t="shared" si="33"/>
        <v>#N/A</v>
      </c>
      <c r="AF105" t="e">
        <f t="shared" si="34"/>
        <v>#N/A</v>
      </c>
      <c r="AG105" s="11" t="e">
        <f t="shared" si="59"/>
        <v>#N/A</v>
      </c>
      <c r="AH105" t="e">
        <f t="shared" si="35"/>
        <v>#N/A</v>
      </c>
      <c r="AI105" t="e">
        <f t="shared" si="63"/>
        <v>#N/A</v>
      </c>
      <c r="AJ105" t="e">
        <f t="shared" si="36"/>
        <v>#N/A</v>
      </c>
      <c r="AK105" t="e">
        <f t="shared" si="37"/>
        <v>#N/A</v>
      </c>
      <c r="AL105" t="e">
        <f t="shared" si="62"/>
        <v>#N/A</v>
      </c>
    </row>
    <row r="106" spans="1:38" ht="17.399999999999999" x14ac:dyDescent="0.3">
      <c r="A106" t="str">
        <f>IF(ISERROR(FIND("Ch",Results!A107,1)=TRUE),"",MID(Results!A107,FIND("Ch",Results!A107,1),3))</f>
        <v>Ch1</v>
      </c>
      <c r="B106" s="11" t="str">
        <f>IF(ISERROR(SEARCH("2013",Results!A107,1)=TRUE),"",MID(Results!A107,1,2))</f>
        <v>20</v>
      </c>
      <c r="C106" t="str">
        <f>IF(ISERROR(FIND("2013",Results!A107,1)=TRUE),"",MID(Results!A107,FIND("2013",Results!A107,1)+4,8))</f>
        <v xml:space="preserve">2:51:15 </v>
      </c>
      <c r="D106" s="11" t="str">
        <f>IF(ISERROR(FIND("PM",Results!A107,1))=FALSE,"PM",IF(ISERROR(FIND("AM",Results!A107,1))=FALSE,"AM",""))</f>
        <v>AM</v>
      </c>
      <c r="E106">
        <f>IF(ISERROR(FIND("end",Results!A107,1)) = FALSE,1,0)</f>
        <v>0</v>
      </c>
      <c r="F106" t="str">
        <f>IF(ISERROR(FIND("non",Results!A107,1))=FALSE,"Non-convulsive seizure",IF(ISERROR(FIND("mild",Results!A107,1))=FALSE,"Mild Seizure","Convulsive Seizure"))</f>
        <v>Convulsive Seizure</v>
      </c>
      <c r="G106" s="11" t="str">
        <f>IF(ISERROR(FIND("RC",Results!A107,1))=FALSE,MID(Results!A107,FIND("RC",Results!A107,1),3),IF(ISERROR(FIND("R",Results!A107,1))=FALSE,MID(Results!A107,FIND("R",Results!A107,1),3),""))</f>
        <v xml:space="preserve">R2 </v>
      </c>
      <c r="H106" t="str">
        <f t="shared" si="38"/>
        <v>1</v>
      </c>
      <c r="I106">
        <f t="shared" si="39"/>
        <v>1.0105999999999999</v>
      </c>
      <c r="J106">
        <f t="shared" si="40"/>
        <v>1.0105999999999999</v>
      </c>
      <c r="K106" t="str">
        <f t="shared" si="41"/>
        <v>NA</v>
      </c>
      <c r="L106" t="str">
        <f t="shared" si="42"/>
        <v>b</v>
      </c>
      <c r="M106" s="5" t="e">
        <f t="shared" si="43"/>
        <v>#VALUE!</v>
      </c>
      <c r="N106" s="5">
        <f t="shared" si="44"/>
        <v>97</v>
      </c>
      <c r="O106">
        <f t="shared" si="45"/>
        <v>114</v>
      </c>
      <c r="P106" s="11" t="str">
        <f t="shared" si="46"/>
        <v>20</v>
      </c>
      <c r="Q106" s="7" t="str">
        <f t="shared" si="47"/>
        <v xml:space="preserve">3:31:48 </v>
      </c>
      <c r="R106" s="8">
        <f t="shared" si="48"/>
        <v>55908.000000000007</v>
      </c>
      <c r="S106" t="str">
        <f t="shared" si="49"/>
        <v>1</v>
      </c>
      <c r="T106">
        <f t="shared" si="50"/>
        <v>0</v>
      </c>
      <c r="U106">
        <f t="shared" si="51"/>
        <v>28.999999999992724</v>
      </c>
      <c r="V106" t="str">
        <f t="shared" si="52"/>
        <v>Seizure Start</v>
      </c>
      <c r="W106" s="11" t="str">
        <f t="shared" si="53"/>
        <v>AM</v>
      </c>
      <c r="X106" s="11" t="str">
        <f t="shared" si="54"/>
        <v xml:space="preserve">R2 </v>
      </c>
      <c r="Y106" t="str">
        <f t="shared" si="55"/>
        <v>Convulsive Seizure</v>
      </c>
      <c r="Z106">
        <f t="shared" si="31"/>
        <v>106</v>
      </c>
      <c r="AA106">
        <f t="shared" si="56"/>
        <v>53</v>
      </c>
      <c r="AB106" t="e">
        <f t="shared" si="57"/>
        <v>#N/A</v>
      </c>
      <c r="AC106" t="e">
        <f t="shared" si="32"/>
        <v>#N/A</v>
      </c>
      <c r="AD106" s="11" t="e">
        <f t="shared" si="58"/>
        <v>#N/A</v>
      </c>
      <c r="AE106" t="e">
        <f t="shared" si="33"/>
        <v>#N/A</v>
      </c>
      <c r="AF106" t="e">
        <f t="shared" si="34"/>
        <v>#N/A</v>
      </c>
      <c r="AG106" s="11" t="e">
        <f t="shared" si="59"/>
        <v>#N/A</v>
      </c>
      <c r="AH106" t="e">
        <f t="shared" si="35"/>
        <v>#N/A</v>
      </c>
      <c r="AI106" t="e">
        <f t="shared" si="63"/>
        <v>#N/A</v>
      </c>
      <c r="AJ106" t="e">
        <f t="shared" si="36"/>
        <v>#N/A</v>
      </c>
      <c r="AK106" t="e">
        <f t="shared" si="37"/>
        <v>#N/A</v>
      </c>
      <c r="AL106" t="e">
        <f t="shared" si="62"/>
        <v>#N/A</v>
      </c>
    </row>
    <row r="107" spans="1:38" ht="17.399999999999999" x14ac:dyDescent="0.3">
      <c r="A107" t="str">
        <f>IF(ISERROR(FIND("Ch",Results!A108,1)=TRUE),"",MID(Results!A108,FIND("Ch",Results!A108,1),3))</f>
        <v>Ch1</v>
      </c>
      <c r="B107" s="11" t="str">
        <f>IF(ISERROR(SEARCH("2013",Results!A108,1)=TRUE),"",MID(Results!A108,1,2))</f>
        <v>20</v>
      </c>
      <c r="C107" t="str">
        <f>IF(ISERROR(FIND("2013",Results!A108,1)=TRUE),"",MID(Results!A108,FIND("2013",Results!A108,1)+4,8))</f>
        <v xml:space="preserve">2:53:43 </v>
      </c>
      <c r="D107" s="11" t="str">
        <f>IF(ISERROR(FIND("PM",Results!A108,1))=FALSE,"PM",IF(ISERROR(FIND("AM",Results!A108,1))=FALSE,"AM",""))</f>
        <v>AM</v>
      </c>
      <c r="E107">
        <f>IF(ISERROR(FIND("end",Results!A108,1)) = FALSE,1,0)</f>
        <v>1</v>
      </c>
      <c r="F107" t="str">
        <f>IF(ISERROR(FIND("non",Results!A108,1))=FALSE,"Non-convulsive seizure",IF(ISERROR(FIND("mild",Results!A108,1))=FALSE,"Mild Seizure","Convulsive Seizure"))</f>
        <v>Convulsive Seizure</v>
      </c>
      <c r="G107" s="11" t="str">
        <f>IF(ISERROR(FIND("RC",Results!A108,1))=FALSE,MID(Results!A108,FIND("RC",Results!A108,1),3),IF(ISERROR(FIND("R",Results!A108,1))=FALSE,MID(Results!A108,FIND("R",Results!A108,1),3),""))</f>
        <v xml:space="preserve">R2 </v>
      </c>
      <c r="H107" t="str">
        <f t="shared" si="38"/>
        <v>1</v>
      </c>
      <c r="I107">
        <f t="shared" si="39"/>
        <v>1.0106999999999999</v>
      </c>
      <c r="J107">
        <f t="shared" si="40"/>
        <v>1.0106999999999999</v>
      </c>
      <c r="K107" t="str">
        <f t="shared" si="41"/>
        <v>NA</v>
      </c>
      <c r="L107" t="str">
        <f t="shared" si="42"/>
        <v>b</v>
      </c>
      <c r="M107" s="5" t="e">
        <f t="shared" si="43"/>
        <v>#VALUE!</v>
      </c>
      <c r="N107" s="5">
        <f t="shared" si="44"/>
        <v>98</v>
      </c>
      <c r="O107">
        <f t="shared" si="45"/>
        <v>115</v>
      </c>
      <c r="P107" s="11" t="str">
        <f t="shared" si="46"/>
        <v>20</v>
      </c>
      <c r="Q107" s="7" t="str">
        <f t="shared" si="47"/>
        <v xml:space="preserve">3:32:17 </v>
      </c>
      <c r="R107" s="8">
        <f t="shared" si="48"/>
        <v>55937</v>
      </c>
      <c r="S107" t="str">
        <f t="shared" si="49"/>
        <v>1</v>
      </c>
      <c r="T107">
        <f t="shared" si="50"/>
        <v>1</v>
      </c>
      <c r="U107" t="str">
        <f t="shared" si="51"/>
        <v>Seizure End</v>
      </c>
      <c r="V107">
        <f t="shared" si="52"/>
        <v>78</v>
      </c>
      <c r="W107" s="11" t="str">
        <f t="shared" si="53"/>
        <v>AM</v>
      </c>
      <c r="X107" s="11" t="str">
        <f t="shared" si="54"/>
        <v xml:space="preserve">R2 </v>
      </c>
      <c r="Y107" t="str">
        <f t="shared" si="55"/>
        <v>Convulsive Seizure</v>
      </c>
      <c r="Z107">
        <f t="shared" si="31"/>
        <v>145</v>
      </c>
      <c r="AA107">
        <f t="shared" si="56"/>
        <v>73</v>
      </c>
      <c r="AB107" t="e">
        <f t="shared" si="57"/>
        <v>#N/A</v>
      </c>
      <c r="AC107" t="e">
        <f t="shared" si="32"/>
        <v>#N/A</v>
      </c>
      <c r="AD107" s="11" t="e">
        <f t="shared" si="58"/>
        <v>#N/A</v>
      </c>
      <c r="AE107" t="e">
        <f t="shared" si="33"/>
        <v>#N/A</v>
      </c>
      <c r="AF107" t="e">
        <f t="shared" si="34"/>
        <v>#N/A</v>
      </c>
      <c r="AG107" s="11" t="e">
        <f t="shared" si="59"/>
        <v>#N/A</v>
      </c>
      <c r="AH107" t="e">
        <f t="shared" si="35"/>
        <v>#N/A</v>
      </c>
      <c r="AI107" t="e">
        <f t="shared" si="63"/>
        <v>#N/A</v>
      </c>
      <c r="AJ107" t="e">
        <f t="shared" si="36"/>
        <v>#N/A</v>
      </c>
      <c r="AK107" t="e">
        <f t="shared" si="37"/>
        <v>#N/A</v>
      </c>
      <c r="AL107" t="e">
        <f t="shared" si="62"/>
        <v>#N/A</v>
      </c>
    </row>
    <row r="108" spans="1:38" ht="17.399999999999999" x14ac:dyDescent="0.3">
      <c r="A108" t="str">
        <f>IF(ISERROR(FIND("Ch",Results!A109,1)=TRUE),"",MID(Results!A109,FIND("Ch",Results!A109,1),3))</f>
        <v>Ch1</v>
      </c>
      <c r="B108" s="11" t="str">
        <f>IF(ISERROR(SEARCH("2013",Results!A109,1)=TRUE),"",MID(Results!A109,1,2))</f>
        <v>20</v>
      </c>
      <c r="C108" t="str">
        <f>IF(ISERROR(FIND("2013",Results!A109,1)=TRUE),"",MID(Results!A109,FIND("2013",Results!A109,1)+4,8))</f>
        <v xml:space="preserve">2:54:30 </v>
      </c>
      <c r="D108" s="11" t="str">
        <f>IF(ISERROR(FIND("PM",Results!A109,1))=FALSE,"PM",IF(ISERROR(FIND("AM",Results!A109,1))=FALSE,"AM",""))</f>
        <v>AM</v>
      </c>
      <c r="E108">
        <f>IF(ISERROR(FIND("end",Results!A109,1)) = FALSE,1,0)</f>
        <v>0</v>
      </c>
      <c r="F108" t="str">
        <f>IF(ISERROR(FIND("non",Results!A109,1))=FALSE,"Non-convulsive seizure",IF(ISERROR(FIND("mild",Results!A109,1))=FALSE,"Mild Seizure","Convulsive Seizure"))</f>
        <v>Convulsive Seizure</v>
      </c>
      <c r="G108" s="11" t="str">
        <f>IF(ISERROR(FIND("RC",Results!A109,1))=FALSE,MID(Results!A109,FIND("RC",Results!A109,1),3),IF(ISERROR(FIND("R",Results!A109,1))=FALSE,MID(Results!A109,FIND("R",Results!A109,1),3),""))</f>
        <v xml:space="preserve">R2 </v>
      </c>
      <c r="H108" t="str">
        <f t="shared" si="38"/>
        <v>1</v>
      </c>
      <c r="I108">
        <f t="shared" si="39"/>
        <v>1.0107999999999999</v>
      </c>
      <c r="J108">
        <f t="shared" si="40"/>
        <v>1.0107999999999999</v>
      </c>
      <c r="K108" t="str">
        <f t="shared" si="41"/>
        <v>NA</v>
      </c>
      <c r="L108" t="str">
        <f t="shared" si="42"/>
        <v>b</v>
      </c>
      <c r="M108" s="5" t="e">
        <f t="shared" si="43"/>
        <v>#VALUE!</v>
      </c>
      <c r="N108" s="5">
        <f t="shared" si="44"/>
        <v>99</v>
      </c>
      <c r="O108">
        <f t="shared" si="45"/>
        <v>116</v>
      </c>
      <c r="P108" s="11" t="str">
        <f t="shared" si="46"/>
        <v>20</v>
      </c>
      <c r="Q108" s="7" t="str">
        <f t="shared" si="47"/>
        <v xml:space="preserve">3:33:35 </v>
      </c>
      <c r="R108" s="8">
        <f t="shared" si="48"/>
        <v>56015</v>
      </c>
      <c r="S108" t="str">
        <f t="shared" si="49"/>
        <v>1</v>
      </c>
      <c r="T108">
        <f t="shared" si="50"/>
        <v>0</v>
      </c>
      <c r="U108">
        <f t="shared" si="51"/>
        <v>41</v>
      </c>
      <c r="V108" t="str">
        <f t="shared" si="52"/>
        <v>Seizure Start</v>
      </c>
      <c r="W108" s="11" t="str">
        <f t="shared" si="53"/>
        <v>AM</v>
      </c>
      <c r="X108" s="11" t="str">
        <f t="shared" si="54"/>
        <v xml:space="preserve">R2 </v>
      </c>
      <c r="Y108" t="str">
        <f t="shared" si="55"/>
        <v>Convulsive Seizure</v>
      </c>
      <c r="Z108">
        <f t="shared" si="31"/>
        <v>108</v>
      </c>
      <c r="AA108">
        <f t="shared" si="56"/>
        <v>54</v>
      </c>
      <c r="AB108" t="e">
        <f t="shared" si="57"/>
        <v>#N/A</v>
      </c>
      <c r="AC108" t="e">
        <f t="shared" si="32"/>
        <v>#N/A</v>
      </c>
      <c r="AD108" s="11" t="e">
        <f t="shared" si="58"/>
        <v>#N/A</v>
      </c>
      <c r="AE108" t="e">
        <f t="shared" si="33"/>
        <v>#N/A</v>
      </c>
      <c r="AF108" t="e">
        <f t="shared" si="34"/>
        <v>#N/A</v>
      </c>
      <c r="AG108" s="11" t="e">
        <f t="shared" si="59"/>
        <v>#N/A</v>
      </c>
      <c r="AH108" t="e">
        <f t="shared" si="35"/>
        <v>#N/A</v>
      </c>
      <c r="AI108" t="e">
        <f t="shared" si="63"/>
        <v>#N/A</v>
      </c>
      <c r="AJ108" t="e">
        <f t="shared" si="36"/>
        <v>#N/A</v>
      </c>
      <c r="AK108" t="e">
        <f t="shared" si="37"/>
        <v>#N/A</v>
      </c>
      <c r="AL108" t="e">
        <f t="shared" si="62"/>
        <v>#N/A</v>
      </c>
    </row>
    <row r="109" spans="1:38" ht="17.399999999999999" x14ac:dyDescent="0.3">
      <c r="A109" t="str">
        <f>IF(ISERROR(FIND("Ch",Results!A110,1)=TRUE),"",MID(Results!A110,FIND("Ch",Results!A110,1),3))</f>
        <v>Ch1</v>
      </c>
      <c r="B109" s="11" t="str">
        <f>IF(ISERROR(SEARCH("2013",Results!A110,1)=TRUE),"",MID(Results!A110,1,2))</f>
        <v>20</v>
      </c>
      <c r="C109" t="str">
        <f>IF(ISERROR(FIND("2013",Results!A110,1)=TRUE),"",MID(Results!A110,FIND("2013",Results!A110,1)+4,8))</f>
        <v xml:space="preserve">2:55:14 </v>
      </c>
      <c r="D109" s="11" t="str">
        <f>IF(ISERROR(FIND("PM",Results!A110,1))=FALSE,"PM",IF(ISERROR(FIND("AM",Results!A110,1))=FALSE,"AM",""))</f>
        <v>AM</v>
      </c>
      <c r="E109">
        <f>IF(ISERROR(FIND("end",Results!A110,1)) = FALSE,1,0)</f>
        <v>1</v>
      </c>
      <c r="F109" t="str">
        <f>IF(ISERROR(FIND("non",Results!A110,1))=FALSE,"Non-convulsive seizure",IF(ISERROR(FIND("mild",Results!A110,1))=FALSE,"Mild Seizure","Convulsive Seizure"))</f>
        <v>Convulsive Seizure</v>
      </c>
      <c r="G109" s="11" t="str">
        <f>IF(ISERROR(FIND("RC",Results!A110,1))=FALSE,MID(Results!A110,FIND("RC",Results!A110,1),3),IF(ISERROR(FIND("R",Results!A110,1))=FALSE,MID(Results!A110,FIND("R",Results!A110,1),3),""))</f>
        <v xml:space="preserve">R2 </v>
      </c>
      <c r="H109" t="str">
        <f t="shared" si="38"/>
        <v>1</v>
      </c>
      <c r="I109">
        <f t="shared" si="39"/>
        <v>1.0108999999999999</v>
      </c>
      <c r="J109">
        <f t="shared" si="40"/>
        <v>1.0108999999999999</v>
      </c>
      <c r="K109" t="str">
        <f t="shared" si="41"/>
        <v>NA</v>
      </c>
      <c r="L109" t="str">
        <f t="shared" si="42"/>
        <v>b</v>
      </c>
      <c r="M109" s="5" t="e">
        <f t="shared" si="43"/>
        <v>#VALUE!</v>
      </c>
      <c r="N109" s="5">
        <f t="shared" si="44"/>
        <v>100</v>
      </c>
      <c r="O109">
        <f t="shared" si="45"/>
        <v>117</v>
      </c>
      <c r="P109" s="11" t="str">
        <f t="shared" si="46"/>
        <v>20</v>
      </c>
      <c r="Q109" s="7" t="str">
        <f t="shared" si="47"/>
        <v xml:space="preserve">3:34:16 </v>
      </c>
      <c r="R109" s="8">
        <f t="shared" si="48"/>
        <v>56056</v>
      </c>
      <c r="S109" t="str">
        <f t="shared" si="49"/>
        <v>1</v>
      </c>
      <c r="T109">
        <f t="shared" si="50"/>
        <v>1</v>
      </c>
      <c r="U109" t="str">
        <f t="shared" si="51"/>
        <v>Seizure End</v>
      </c>
      <c r="V109">
        <f t="shared" si="52"/>
        <v>996.00000000000728</v>
      </c>
      <c r="W109" s="11" t="str">
        <f t="shared" si="53"/>
        <v>AM</v>
      </c>
      <c r="X109" s="11" t="str">
        <f t="shared" si="54"/>
        <v xml:space="preserve">R2 </v>
      </c>
      <c r="Y109" t="str">
        <f t="shared" si="55"/>
        <v>Convulsive Seizure</v>
      </c>
      <c r="Z109">
        <f t="shared" si="31"/>
        <v>145</v>
      </c>
      <c r="AA109">
        <f t="shared" si="56"/>
        <v>73</v>
      </c>
      <c r="AB109" t="e">
        <f t="shared" si="57"/>
        <v>#N/A</v>
      </c>
      <c r="AC109" t="e">
        <f t="shared" si="32"/>
        <v>#N/A</v>
      </c>
      <c r="AD109" s="11" t="e">
        <f t="shared" si="58"/>
        <v>#N/A</v>
      </c>
      <c r="AE109" t="e">
        <f t="shared" si="33"/>
        <v>#N/A</v>
      </c>
      <c r="AF109" t="e">
        <f t="shared" si="34"/>
        <v>#N/A</v>
      </c>
      <c r="AG109" s="11" t="e">
        <f t="shared" si="59"/>
        <v>#N/A</v>
      </c>
      <c r="AH109" t="e">
        <f t="shared" si="35"/>
        <v>#N/A</v>
      </c>
      <c r="AI109" t="e">
        <f t="shared" si="63"/>
        <v>#N/A</v>
      </c>
      <c r="AJ109" t="e">
        <f t="shared" si="36"/>
        <v>#N/A</v>
      </c>
      <c r="AK109" t="e">
        <f t="shared" si="37"/>
        <v>#N/A</v>
      </c>
      <c r="AL109" t="e">
        <f t="shared" si="62"/>
        <v>#N/A</v>
      </c>
    </row>
    <row r="110" spans="1:38" ht="17.399999999999999" x14ac:dyDescent="0.3">
      <c r="A110" t="str">
        <f>IF(ISERROR(FIND("Ch",Results!A111,1)=TRUE),"",MID(Results!A111,FIND("Ch",Results!A111,1),3))</f>
        <v>Ch1</v>
      </c>
      <c r="B110" s="11" t="str">
        <f>IF(ISERROR(SEARCH("2013",Results!A111,1)=TRUE),"",MID(Results!A111,1,2))</f>
        <v>20</v>
      </c>
      <c r="C110" t="str">
        <f>IF(ISERROR(FIND("2013",Results!A111,1)=TRUE),"",MID(Results!A111,FIND("2013",Results!A111,1)+4,8))</f>
        <v xml:space="preserve">3:12:45 </v>
      </c>
      <c r="D110" s="11" t="str">
        <f>IF(ISERROR(FIND("PM",Results!A111,1))=FALSE,"PM",IF(ISERROR(FIND("AM",Results!A111,1))=FALSE,"AM",""))</f>
        <v>AM</v>
      </c>
      <c r="E110">
        <f>IF(ISERROR(FIND("end",Results!A111,1)) = FALSE,1,0)</f>
        <v>0</v>
      </c>
      <c r="F110" t="str">
        <f>IF(ISERROR(FIND("non",Results!A111,1))=FALSE,"Non-convulsive seizure",IF(ISERROR(FIND("mild",Results!A111,1))=FALSE,"Mild Seizure","Convulsive Seizure"))</f>
        <v>Convulsive Seizure</v>
      </c>
      <c r="G110" s="11" t="str">
        <f>IF(ISERROR(FIND("RC",Results!A111,1))=FALSE,MID(Results!A111,FIND("RC",Results!A111,1),3),IF(ISERROR(FIND("R",Results!A111,1))=FALSE,MID(Results!A111,FIND("R",Results!A111,1),3),""))</f>
        <v xml:space="preserve">R2 </v>
      </c>
      <c r="H110" t="str">
        <f t="shared" si="38"/>
        <v>1</v>
      </c>
      <c r="I110">
        <f t="shared" si="39"/>
        <v>1.0109999999999999</v>
      </c>
      <c r="J110">
        <f t="shared" si="40"/>
        <v>1.0109999999999999</v>
      </c>
      <c r="K110" t="str">
        <f t="shared" si="41"/>
        <v>NA</v>
      </c>
      <c r="L110" t="str">
        <f t="shared" si="42"/>
        <v>b</v>
      </c>
      <c r="M110" s="5" t="e">
        <f t="shared" si="43"/>
        <v>#VALUE!</v>
      </c>
      <c r="N110" s="5">
        <f t="shared" si="44"/>
        <v>101</v>
      </c>
      <c r="O110">
        <f t="shared" si="45"/>
        <v>118</v>
      </c>
      <c r="P110" s="11" t="str">
        <f t="shared" si="46"/>
        <v>20</v>
      </c>
      <c r="Q110" s="7" t="str">
        <f t="shared" si="47"/>
        <v xml:space="preserve">3:50:52 </v>
      </c>
      <c r="R110" s="8">
        <f t="shared" si="48"/>
        <v>57052.000000000007</v>
      </c>
      <c r="S110" t="str">
        <f t="shared" si="49"/>
        <v>1</v>
      </c>
      <c r="T110">
        <f t="shared" si="50"/>
        <v>0</v>
      </c>
      <c r="U110">
        <f t="shared" si="51"/>
        <v>48.999999999992724</v>
      </c>
      <c r="V110" t="str">
        <f t="shared" si="52"/>
        <v>Seizure Start</v>
      </c>
      <c r="W110" s="11" t="str">
        <f t="shared" si="53"/>
        <v>AM</v>
      </c>
      <c r="X110" s="11" t="str">
        <f t="shared" si="54"/>
        <v/>
      </c>
      <c r="Y110" t="str">
        <f t="shared" si="55"/>
        <v>Non-convulsive seizure</v>
      </c>
      <c r="Z110">
        <f t="shared" si="31"/>
        <v>110</v>
      </c>
      <c r="AA110">
        <f t="shared" si="56"/>
        <v>55</v>
      </c>
      <c r="AB110" t="e">
        <f t="shared" si="57"/>
        <v>#N/A</v>
      </c>
      <c r="AC110" t="e">
        <f t="shared" si="32"/>
        <v>#N/A</v>
      </c>
      <c r="AD110" s="11" t="e">
        <f t="shared" si="58"/>
        <v>#N/A</v>
      </c>
      <c r="AE110" t="e">
        <f t="shared" si="33"/>
        <v>#N/A</v>
      </c>
      <c r="AF110" t="e">
        <f t="shared" si="34"/>
        <v>#N/A</v>
      </c>
      <c r="AG110" s="11" t="e">
        <f t="shared" si="59"/>
        <v>#N/A</v>
      </c>
      <c r="AH110" t="e">
        <f t="shared" si="35"/>
        <v>#N/A</v>
      </c>
      <c r="AI110" t="e">
        <f t="shared" si="63"/>
        <v>#N/A</v>
      </c>
      <c r="AJ110" t="e">
        <f t="shared" si="36"/>
        <v>#N/A</v>
      </c>
      <c r="AK110" t="e">
        <f t="shared" si="37"/>
        <v>#N/A</v>
      </c>
      <c r="AL110" t="e">
        <f t="shared" si="62"/>
        <v>#N/A</v>
      </c>
    </row>
    <row r="111" spans="1:38" ht="17.399999999999999" x14ac:dyDescent="0.3">
      <c r="A111" t="str">
        <f>IF(ISERROR(FIND("Ch",Results!A112,1)=TRUE),"",MID(Results!A112,FIND("Ch",Results!A112,1),3))</f>
        <v>Ch1</v>
      </c>
      <c r="B111" s="11" t="str">
        <f>IF(ISERROR(SEARCH("2013",Results!A112,1)=TRUE),"",MID(Results!A112,1,2))</f>
        <v>20</v>
      </c>
      <c r="C111" t="str">
        <f>IF(ISERROR(FIND("2013",Results!A112,1)=TRUE),"",MID(Results!A112,FIND("2013",Results!A112,1)+4,8))</f>
        <v xml:space="preserve">3:13:09 </v>
      </c>
      <c r="D111" s="11" t="str">
        <f>IF(ISERROR(FIND("PM",Results!A112,1))=FALSE,"PM",IF(ISERROR(FIND("AM",Results!A112,1))=FALSE,"AM",""))</f>
        <v>AM</v>
      </c>
      <c r="E111">
        <f>IF(ISERROR(FIND("end",Results!A112,1)) = FALSE,1,0)</f>
        <v>1</v>
      </c>
      <c r="F111" t="str">
        <f>IF(ISERROR(FIND("non",Results!A112,1))=FALSE,"Non-convulsive seizure",IF(ISERROR(FIND("mild",Results!A112,1))=FALSE,"Mild Seizure","Convulsive Seizure"))</f>
        <v>Convulsive Seizure</v>
      </c>
      <c r="G111" s="11" t="str">
        <f>IF(ISERROR(FIND("RC",Results!A112,1))=FALSE,MID(Results!A112,FIND("RC",Results!A112,1),3),IF(ISERROR(FIND("R",Results!A112,1))=FALSE,MID(Results!A112,FIND("R",Results!A112,1),3),""))</f>
        <v xml:space="preserve">R2 </v>
      </c>
      <c r="H111" t="str">
        <f t="shared" si="38"/>
        <v>1</v>
      </c>
      <c r="I111">
        <f t="shared" si="39"/>
        <v>1.0111000000000001</v>
      </c>
      <c r="J111">
        <f t="shared" si="40"/>
        <v>1.0111000000000001</v>
      </c>
      <c r="K111" t="str">
        <f t="shared" si="41"/>
        <v>NA</v>
      </c>
      <c r="L111" t="str">
        <f t="shared" si="42"/>
        <v>b</v>
      </c>
      <c r="M111" s="5" t="e">
        <f t="shared" si="43"/>
        <v>#VALUE!</v>
      </c>
      <c r="N111" s="5">
        <f t="shared" si="44"/>
        <v>102</v>
      </c>
      <c r="O111">
        <f t="shared" si="45"/>
        <v>119</v>
      </c>
      <c r="P111" s="11" t="str">
        <f t="shared" si="46"/>
        <v>20</v>
      </c>
      <c r="Q111" s="7" t="str">
        <f t="shared" si="47"/>
        <v xml:space="preserve">3:51:41 </v>
      </c>
      <c r="R111" s="8">
        <f t="shared" si="48"/>
        <v>57101</v>
      </c>
      <c r="S111" t="str">
        <f t="shared" si="49"/>
        <v>1</v>
      </c>
      <c r="T111">
        <f t="shared" si="50"/>
        <v>1</v>
      </c>
      <c r="U111" t="str">
        <f t="shared" si="51"/>
        <v>Seizure End</v>
      </c>
      <c r="V111">
        <f t="shared" si="52"/>
        <v>68</v>
      </c>
      <c r="W111" s="11" t="str">
        <f t="shared" si="53"/>
        <v>AM</v>
      </c>
      <c r="X111" s="11" t="str">
        <f t="shared" si="54"/>
        <v/>
      </c>
      <c r="Y111" t="str">
        <f t="shared" si="55"/>
        <v>Non-convulsive seizure</v>
      </c>
      <c r="Z111">
        <f t="shared" si="31"/>
        <v>145</v>
      </c>
      <c r="AA111">
        <f t="shared" si="56"/>
        <v>73</v>
      </c>
      <c r="AB111" t="e">
        <f t="shared" si="57"/>
        <v>#N/A</v>
      </c>
      <c r="AC111" t="e">
        <f t="shared" si="32"/>
        <v>#N/A</v>
      </c>
      <c r="AD111" s="11" t="e">
        <f t="shared" si="58"/>
        <v>#N/A</v>
      </c>
      <c r="AE111" t="e">
        <f t="shared" si="33"/>
        <v>#N/A</v>
      </c>
      <c r="AF111" t="e">
        <f t="shared" si="34"/>
        <v>#N/A</v>
      </c>
      <c r="AG111" s="11" t="e">
        <f t="shared" si="59"/>
        <v>#N/A</v>
      </c>
      <c r="AH111" t="e">
        <f t="shared" si="35"/>
        <v>#N/A</v>
      </c>
      <c r="AI111" t="e">
        <f t="shared" si="63"/>
        <v>#N/A</v>
      </c>
      <c r="AJ111" t="e">
        <f t="shared" si="36"/>
        <v>#N/A</v>
      </c>
      <c r="AK111" t="e">
        <f t="shared" si="37"/>
        <v>#N/A</v>
      </c>
      <c r="AL111" t="e">
        <f t="shared" si="62"/>
        <v>#N/A</v>
      </c>
    </row>
    <row r="112" spans="1:38" ht="17.399999999999999" x14ac:dyDescent="0.3">
      <c r="A112" t="str">
        <f>IF(ISERROR(FIND("Ch",Results!A113,1)=TRUE),"",MID(Results!A113,FIND("Ch",Results!A113,1),3))</f>
        <v>Ch1</v>
      </c>
      <c r="B112" s="11" t="str">
        <f>IF(ISERROR(SEARCH("2013",Results!A113,1)=TRUE),"",MID(Results!A113,1,2))</f>
        <v>20</v>
      </c>
      <c r="C112" t="str">
        <f>IF(ISERROR(FIND("2013",Results!A113,1)=TRUE),"",MID(Results!A113,FIND("2013",Results!A113,1)+4,8))</f>
        <v xml:space="preserve">3:14:35 </v>
      </c>
      <c r="D112" s="11" t="str">
        <f>IF(ISERROR(FIND("PM",Results!A113,1))=FALSE,"PM",IF(ISERROR(FIND("AM",Results!A113,1))=FALSE,"AM",""))</f>
        <v>AM</v>
      </c>
      <c r="E112">
        <f>IF(ISERROR(FIND("end",Results!A113,1)) = FALSE,1,0)</f>
        <v>0</v>
      </c>
      <c r="F112" t="str">
        <f>IF(ISERROR(FIND("non",Results!A113,1))=FALSE,"Non-convulsive seizure",IF(ISERROR(FIND("mild",Results!A113,1))=FALSE,"Mild Seizure","Convulsive Seizure"))</f>
        <v>Convulsive Seizure</v>
      </c>
      <c r="G112" s="11" t="str">
        <f>IF(ISERROR(FIND("RC",Results!A113,1))=FALSE,MID(Results!A113,FIND("RC",Results!A113,1),3),IF(ISERROR(FIND("R",Results!A113,1))=FALSE,MID(Results!A113,FIND("R",Results!A113,1),3),""))</f>
        <v xml:space="preserve">R2 </v>
      </c>
      <c r="H112" t="str">
        <f t="shared" si="38"/>
        <v>1</v>
      </c>
      <c r="I112">
        <f t="shared" si="39"/>
        <v>1.0112000000000001</v>
      </c>
      <c r="J112">
        <f t="shared" si="40"/>
        <v>1.0112000000000001</v>
      </c>
      <c r="K112" t="str">
        <f t="shared" si="41"/>
        <v>NA</v>
      </c>
      <c r="L112" t="str">
        <f t="shared" si="42"/>
        <v>b</v>
      </c>
      <c r="M112" s="5" t="e">
        <f t="shared" si="43"/>
        <v>#VALUE!</v>
      </c>
      <c r="N112" s="5">
        <f t="shared" si="44"/>
        <v>103</v>
      </c>
      <c r="O112">
        <f t="shared" si="45"/>
        <v>120</v>
      </c>
      <c r="P112" s="11" t="str">
        <f t="shared" si="46"/>
        <v>20</v>
      </c>
      <c r="Q112" s="7" t="str">
        <f t="shared" si="47"/>
        <v xml:space="preserve">3:52:49 </v>
      </c>
      <c r="R112" s="8">
        <f t="shared" si="48"/>
        <v>57169</v>
      </c>
      <c r="S112" t="str">
        <f t="shared" si="49"/>
        <v>1</v>
      </c>
      <c r="T112">
        <f t="shared" si="50"/>
        <v>0</v>
      </c>
      <c r="U112">
        <f t="shared" si="51"/>
        <v>20.999999999992724</v>
      </c>
      <c r="V112" t="str">
        <f t="shared" si="52"/>
        <v>Seizure Start</v>
      </c>
      <c r="W112" s="11" t="str">
        <f t="shared" si="53"/>
        <v>AM</v>
      </c>
      <c r="X112" s="11" t="str">
        <f t="shared" si="54"/>
        <v/>
      </c>
      <c r="Y112" t="str">
        <f t="shared" si="55"/>
        <v>Non-convulsive seizure</v>
      </c>
      <c r="Z112">
        <f t="shared" si="31"/>
        <v>112</v>
      </c>
      <c r="AA112">
        <f t="shared" si="56"/>
        <v>56</v>
      </c>
      <c r="AB112" t="e">
        <f t="shared" si="57"/>
        <v>#N/A</v>
      </c>
      <c r="AC112" t="e">
        <f t="shared" si="32"/>
        <v>#N/A</v>
      </c>
      <c r="AD112" s="11" t="e">
        <f t="shared" si="58"/>
        <v>#N/A</v>
      </c>
      <c r="AE112" t="e">
        <f t="shared" si="33"/>
        <v>#N/A</v>
      </c>
      <c r="AF112" t="e">
        <f t="shared" si="34"/>
        <v>#N/A</v>
      </c>
      <c r="AG112" s="11" t="e">
        <f t="shared" si="59"/>
        <v>#N/A</v>
      </c>
      <c r="AH112" t="e">
        <f t="shared" si="35"/>
        <v>#N/A</v>
      </c>
      <c r="AI112" t="e">
        <f t="shared" si="63"/>
        <v>#N/A</v>
      </c>
      <c r="AJ112" t="e">
        <f t="shared" si="36"/>
        <v>#N/A</v>
      </c>
      <c r="AK112" t="e">
        <f t="shared" si="37"/>
        <v>#N/A</v>
      </c>
      <c r="AL112" t="e">
        <f t="shared" si="62"/>
        <v>#N/A</v>
      </c>
    </row>
    <row r="113" spans="1:38" ht="17.399999999999999" x14ac:dyDescent="0.3">
      <c r="A113" t="str">
        <f>IF(ISERROR(FIND("Ch",Results!A114,1)=TRUE),"",MID(Results!A114,FIND("Ch",Results!A114,1),3))</f>
        <v>Ch1</v>
      </c>
      <c r="B113" s="11" t="str">
        <f>IF(ISERROR(SEARCH("2013",Results!A114,1)=TRUE),"",MID(Results!A114,1,2))</f>
        <v>20</v>
      </c>
      <c r="C113" t="str">
        <f>IF(ISERROR(FIND("2013",Results!A114,1)=TRUE),"",MID(Results!A114,FIND("2013",Results!A114,1)+4,8))</f>
        <v xml:space="preserve">3:16:11 </v>
      </c>
      <c r="D113" s="11" t="str">
        <f>IF(ISERROR(FIND("PM",Results!A114,1))=FALSE,"PM",IF(ISERROR(FIND("AM",Results!A114,1))=FALSE,"AM",""))</f>
        <v>AM</v>
      </c>
      <c r="E113">
        <f>IF(ISERROR(FIND("end",Results!A114,1)) = FALSE,1,0)</f>
        <v>1</v>
      </c>
      <c r="F113" t="str">
        <f>IF(ISERROR(FIND("non",Results!A114,1))=FALSE,"Non-convulsive seizure",IF(ISERROR(FIND("mild",Results!A114,1))=FALSE,"Mild Seizure","Convulsive Seizure"))</f>
        <v>Convulsive Seizure</v>
      </c>
      <c r="G113" s="11" t="str">
        <f>IF(ISERROR(FIND("RC",Results!A114,1))=FALSE,MID(Results!A114,FIND("RC",Results!A114,1),3),IF(ISERROR(FIND("R",Results!A114,1))=FALSE,MID(Results!A114,FIND("R",Results!A114,1),3),""))</f>
        <v xml:space="preserve">R2 </v>
      </c>
      <c r="H113" t="str">
        <f t="shared" si="38"/>
        <v>1</v>
      </c>
      <c r="I113">
        <f t="shared" si="39"/>
        <v>1.0113000000000001</v>
      </c>
      <c r="J113">
        <f t="shared" si="40"/>
        <v>1.0113000000000001</v>
      </c>
      <c r="K113" t="str">
        <f t="shared" si="41"/>
        <v>NA</v>
      </c>
      <c r="L113" t="str">
        <f t="shared" si="42"/>
        <v>b</v>
      </c>
      <c r="M113" s="5" t="e">
        <f t="shared" si="43"/>
        <v>#VALUE!</v>
      </c>
      <c r="N113" s="5">
        <f t="shared" si="44"/>
        <v>104</v>
      </c>
      <c r="O113">
        <f t="shared" si="45"/>
        <v>121</v>
      </c>
      <c r="P113" s="11" t="str">
        <f t="shared" si="46"/>
        <v>20</v>
      </c>
      <c r="Q113" s="7" t="str">
        <f t="shared" si="47"/>
        <v xml:space="preserve">3:53:10 </v>
      </c>
      <c r="R113" s="8">
        <f t="shared" si="48"/>
        <v>57189.999999999993</v>
      </c>
      <c r="S113" t="str">
        <f t="shared" si="49"/>
        <v>1</v>
      </c>
      <c r="T113">
        <f t="shared" si="50"/>
        <v>1</v>
      </c>
      <c r="U113" t="str">
        <f t="shared" si="51"/>
        <v>Seizure End</v>
      </c>
      <c r="V113">
        <f t="shared" si="52"/>
        <v>1810.0000000000073</v>
      </c>
      <c r="W113" s="11" t="str">
        <f t="shared" si="53"/>
        <v>AM</v>
      </c>
      <c r="X113" s="11" t="str">
        <f t="shared" si="54"/>
        <v/>
      </c>
      <c r="Y113" t="str">
        <f t="shared" si="55"/>
        <v>Non-convulsive seizure</v>
      </c>
      <c r="Z113">
        <f t="shared" si="31"/>
        <v>145</v>
      </c>
      <c r="AA113">
        <f t="shared" si="56"/>
        <v>73</v>
      </c>
      <c r="AB113" t="e">
        <f t="shared" si="57"/>
        <v>#N/A</v>
      </c>
      <c r="AC113" t="e">
        <f t="shared" si="32"/>
        <v>#N/A</v>
      </c>
      <c r="AD113" s="11" t="e">
        <f t="shared" si="58"/>
        <v>#N/A</v>
      </c>
      <c r="AE113" t="e">
        <f t="shared" si="33"/>
        <v>#N/A</v>
      </c>
      <c r="AF113" t="e">
        <f t="shared" si="34"/>
        <v>#N/A</v>
      </c>
      <c r="AG113" s="11" t="e">
        <f t="shared" si="59"/>
        <v>#N/A</v>
      </c>
      <c r="AH113" t="e">
        <f t="shared" si="35"/>
        <v>#N/A</v>
      </c>
      <c r="AI113" t="e">
        <f t="shared" si="63"/>
        <v>#N/A</v>
      </c>
      <c r="AJ113" t="e">
        <f t="shared" si="36"/>
        <v>#N/A</v>
      </c>
      <c r="AK113" t="e">
        <f t="shared" si="37"/>
        <v>#N/A</v>
      </c>
      <c r="AL113" t="e">
        <f t="shared" si="62"/>
        <v>#N/A</v>
      </c>
    </row>
    <row r="114" spans="1:38" ht="17.399999999999999" x14ac:dyDescent="0.3">
      <c r="A114" t="str">
        <f>IF(ISERROR(FIND("Ch",Results!A115,1)=TRUE),"",MID(Results!A115,FIND("Ch",Results!A115,1),3))</f>
        <v>Ch1</v>
      </c>
      <c r="B114" s="11" t="str">
        <f>IF(ISERROR(SEARCH("2013",Results!A115,1)=TRUE),"",MID(Results!A115,1,2))</f>
        <v>20</v>
      </c>
      <c r="C114" t="str">
        <f>IF(ISERROR(FIND("2013",Results!A115,1)=TRUE),"",MID(Results!A115,FIND("2013",Results!A115,1)+4,8))</f>
        <v xml:space="preserve">3:31:48 </v>
      </c>
      <c r="D114" s="11" t="str">
        <f>IF(ISERROR(FIND("PM",Results!A115,1))=FALSE,"PM",IF(ISERROR(FIND("AM",Results!A115,1))=FALSE,"AM",""))</f>
        <v>AM</v>
      </c>
      <c r="E114">
        <f>IF(ISERROR(FIND("end",Results!A115,1)) = FALSE,1,0)</f>
        <v>0</v>
      </c>
      <c r="F114" t="str">
        <f>IF(ISERROR(FIND("non",Results!A115,1))=FALSE,"Non-convulsive seizure",IF(ISERROR(FIND("mild",Results!A115,1))=FALSE,"Mild Seizure","Convulsive Seizure"))</f>
        <v>Convulsive Seizure</v>
      </c>
      <c r="G114" s="11" t="str">
        <f>IF(ISERROR(FIND("RC",Results!A115,1))=FALSE,MID(Results!A115,FIND("RC",Results!A115,1),3),IF(ISERROR(FIND("R",Results!A115,1))=FALSE,MID(Results!A115,FIND("R",Results!A115,1),3),""))</f>
        <v xml:space="preserve">R2 </v>
      </c>
      <c r="H114" t="str">
        <f t="shared" si="38"/>
        <v>1</v>
      </c>
      <c r="I114">
        <f t="shared" si="39"/>
        <v>1.0114000000000001</v>
      </c>
      <c r="J114">
        <f t="shared" si="40"/>
        <v>1.0114000000000001</v>
      </c>
      <c r="K114" t="str">
        <f t="shared" si="41"/>
        <v>NA</v>
      </c>
      <c r="L114" t="str">
        <f t="shared" si="42"/>
        <v>b</v>
      </c>
      <c r="M114" s="5" t="e">
        <f t="shared" si="43"/>
        <v>#VALUE!</v>
      </c>
      <c r="N114" s="5">
        <f t="shared" si="44"/>
        <v>105</v>
      </c>
      <c r="O114">
        <f t="shared" si="45"/>
        <v>126</v>
      </c>
      <c r="P114" s="11" t="str">
        <f t="shared" si="46"/>
        <v>20</v>
      </c>
      <c r="Q114" s="7" t="str">
        <f t="shared" si="47"/>
        <v xml:space="preserve">4:23:20 </v>
      </c>
      <c r="R114" s="8">
        <f t="shared" si="48"/>
        <v>59000</v>
      </c>
      <c r="S114" t="str">
        <f t="shared" si="49"/>
        <v>1</v>
      </c>
      <c r="T114">
        <f t="shared" si="50"/>
        <v>0</v>
      </c>
      <c r="U114">
        <f t="shared" si="51"/>
        <v>24.999999999992724</v>
      </c>
      <c r="V114" t="str">
        <f t="shared" si="52"/>
        <v>Seizure Start</v>
      </c>
      <c r="W114" s="11" t="str">
        <f t="shared" si="53"/>
        <v>AM</v>
      </c>
      <c r="X114" s="11" t="str">
        <f t="shared" si="54"/>
        <v/>
      </c>
      <c r="Y114" t="str">
        <f t="shared" si="55"/>
        <v>Non-convulsive seizure</v>
      </c>
      <c r="Z114">
        <f t="shared" si="31"/>
        <v>114</v>
      </c>
      <c r="AA114">
        <f t="shared" si="56"/>
        <v>57</v>
      </c>
      <c r="AB114" t="e">
        <f t="shared" si="57"/>
        <v>#N/A</v>
      </c>
      <c r="AC114" t="e">
        <f t="shared" si="32"/>
        <v>#N/A</v>
      </c>
      <c r="AD114" s="11" t="e">
        <f t="shared" si="58"/>
        <v>#N/A</v>
      </c>
      <c r="AE114" t="e">
        <f t="shared" si="33"/>
        <v>#N/A</v>
      </c>
      <c r="AF114" t="e">
        <f t="shared" si="34"/>
        <v>#N/A</v>
      </c>
      <c r="AG114" s="11" t="e">
        <f t="shared" si="59"/>
        <v>#N/A</v>
      </c>
      <c r="AH114" t="e">
        <f t="shared" si="35"/>
        <v>#N/A</v>
      </c>
      <c r="AI114" t="e">
        <f t="shared" si="63"/>
        <v>#N/A</v>
      </c>
      <c r="AJ114" t="e">
        <f t="shared" si="36"/>
        <v>#N/A</v>
      </c>
      <c r="AK114" t="e">
        <f t="shared" si="37"/>
        <v>#N/A</v>
      </c>
      <c r="AL114" t="e">
        <f t="shared" si="62"/>
        <v>#N/A</v>
      </c>
    </row>
    <row r="115" spans="1:38" ht="17.399999999999999" x14ac:dyDescent="0.3">
      <c r="A115" t="str">
        <f>IF(ISERROR(FIND("Ch",Results!A116,1)=TRUE),"",MID(Results!A116,FIND("Ch",Results!A116,1),3))</f>
        <v>Ch1</v>
      </c>
      <c r="B115" s="11" t="str">
        <f>IF(ISERROR(SEARCH("2013",Results!A116,1)=TRUE),"",MID(Results!A116,1,2))</f>
        <v>20</v>
      </c>
      <c r="C115" t="str">
        <f>IF(ISERROR(FIND("2013",Results!A116,1)=TRUE),"",MID(Results!A116,FIND("2013",Results!A116,1)+4,8))</f>
        <v xml:space="preserve">3:32:17 </v>
      </c>
      <c r="D115" s="11" t="str">
        <f>IF(ISERROR(FIND("PM",Results!A116,1))=FALSE,"PM",IF(ISERROR(FIND("AM",Results!A116,1))=FALSE,"AM",""))</f>
        <v>AM</v>
      </c>
      <c r="E115">
        <f>IF(ISERROR(FIND("end",Results!A116,1)) = FALSE,1,0)</f>
        <v>1</v>
      </c>
      <c r="F115" t="str">
        <f>IF(ISERROR(FIND("non",Results!A116,1))=FALSE,"Non-convulsive seizure",IF(ISERROR(FIND("mild",Results!A116,1))=FALSE,"Mild Seizure","Convulsive Seizure"))</f>
        <v>Convulsive Seizure</v>
      </c>
      <c r="G115" s="11" t="str">
        <f>IF(ISERROR(FIND("RC",Results!A116,1))=FALSE,MID(Results!A116,FIND("RC",Results!A116,1),3),IF(ISERROR(FIND("R",Results!A116,1))=FALSE,MID(Results!A116,FIND("R",Results!A116,1),3),""))</f>
        <v xml:space="preserve">R2 </v>
      </c>
      <c r="H115" t="str">
        <f t="shared" si="38"/>
        <v>1</v>
      </c>
      <c r="I115">
        <f t="shared" si="39"/>
        <v>1.0115000000000001</v>
      </c>
      <c r="J115">
        <f t="shared" si="40"/>
        <v>1.0115000000000001</v>
      </c>
      <c r="K115" t="str">
        <f t="shared" si="41"/>
        <v>NA</v>
      </c>
      <c r="L115" t="str">
        <f t="shared" si="42"/>
        <v>b</v>
      </c>
      <c r="M115" s="5" t="e">
        <f t="shared" si="43"/>
        <v>#VALUE!</v>
      </c>
      <c r="N115" s="5">
        <f t="shared" si="44"/>
        <v>106</v>
      </c>
      <c r="O115">
        <f t="shared" si="45"/>
        <v>127</v>
      </c>
      <c r="P115" s="11" t="str">
        <f t="shared" si="46"/>
        <v>20</v>
      </c>
      <c r="Q115" s="7" t="str">
        <f t="shared" si="47"/>
        <v xml:space="preserve">4:23:45 </v>
      </c>
      <c r="R115" s="8">
        <f t="shared" si="48"/>
        <v>59024.999999999993</v>
      </c>
      <c r="S115" t="str">
        <f t="shared" si="49"/>
        <v>1</v>
      </c>
      <c r="T115">
        <f t="shared" si="50"/>
        <v>1</v>
      </c>
      <c r="U115" t="str">
        <f t="shared" si="51"/>
        <v>Seizure End</v>
      </c>
      <c r="V115">
        <f t="shared" si="52"/>
        <v>82.000000000007276</v>
      </c>
      <c r="W115" s="11" t="str">
        <f t="shared" si="53"/>
        <v>AM</v>
      </c>
      <c r="X115" s="11" t="str">
        <f t="shared" si="54"/>
        <v/>
      </c>
      <c r="Y115" t="str">
        <f t="shared" si="55"/>
        <v>Non-convulsive seizure</v>
      </c>
      <c r="Z115">
        <f t="shared" si="31"/>
        <v>145</v>
      </c>
      <c r="AA115">
        <f t="shared" si="56"/>
        <v>73</v>
      </c>
      <c r="AB115" t="e">
        <f t="shared" si="57"/>
        <v>#N/A</v>
      </c>
      <c r="AC115" t="e">
        <f t="shared" si="32"/>
        <v>#N/A</v>
      </c>
      <c r="AD115" s="11" t="e">
        <f t="shared" si="58"/>
        <v>#N/A</v>
      </c>
      <c r="AE115" t="e">
        <f t="shared" si="33"/>
        <v>#N/A</v>
      </c>
      <c r="AF115" t="e">
        <f t="shared" si="34"/>
        <v>#N/A</v>
      </c>
      <c r="AG115" s="11" t="e">
        <f t="shared" si="59"/>
        <v>#N/A</v>
      </c>
      <c r="AH115" t="e">
        <f t="shared" si="35"/>
        <v>#N/A</v>
      </c>
      <c r="AI115" t="e">
        <f t="shared" si="63"/>
        <v>#N/A</v>
      </c>
      <c r="AJ115" t="e">
        <f t="shared" si="36"/>
        <v>#N/A</v>
      </c>
      <c r="AK115" t="e">
        <f t="shared" si="37"/>
        <v>#N/A</v>
      </c>
      <c r="AL115" t="e">
        <f t="shared" si="62"/>
        <v>#N/A</v>
      </c>
    </row>
    <row r="116" spans="1:38" ht="17.399999999999999" x14ac:dyDescent="0.3">
      <c r="A116" t="str">
        <f>IF(ISERROR(FIND("Ch",Results!A117,1)=TRUE),"",MID(Results!A117,FIND("Ch",Results!A117,1),3))</f>
        <v>Ch1</v>
      </c>
      <c r="B116" s="11" t="str">
        <f>IF(ISERROR(SEARCH("2013",Results!A117,1)=TRUE),"",MID(Results!A117,1,2))</f>
        <v>20</v>
      </c>
      <c r="C116" t="str">
        <f>IF(ISERROR(FIND("2013",Results!A117,1)=TRUE),"",MID(Results!A117,FIND("2013",Results!A117,1)+4,8))</f>
        <v xml:space="preserve">3:33:35 </v>
      </c>
      <c r="D116" s="11" t="str">
        <f>IF(ISERROR(FIND("PM",Results!A117,1))=FALSE,"PM",IF(ISERROR(FIND("AM",Results!A117,1))=FALSE,"AM",""))</f>
        <v>AM</v>
      </c>
      <c r="E116">
        <f>IF(ISERROR(FIND("end",Results!A117,1)) = FALSE,1,0)</f>
        <v>0</v>
      </c>
      <c r="F116" t="str">
        <f>IF(ISERROR(FIND("non",Results!A117,1))=FALSE,"Non-convulsive seizure",IF(ISERROR(FIND("mild",Results!A117,1))=FALSE,"Mild Seizure","Convulsive Seizure"))</f>
        <v>Convulsive Seizure</v>
      </c>
      <c r="G116" s="11" t="str">
        <f>IF(ISERROR(FIND("RC",Results!A117,1))=FALSE,MID(Results!A117,FIND("RC",Results!A117,1),3),IF(ISERROR(FIND("R",Results!A117,1))=FALSE,MID(Results!A117,FIND("R",Results!A117,1),3),""))</f>
        <v xml:space="preserve">R2 </v>
      </c>
      <c r="H116" t="str">
        <f t="shared" si="38"/>
        <v>1</v>
      </c>
      <c r="I116">
        <f t="shared" si="39"/>
        <v>1.0116000000000001</v>
      </c>
      <c r="J116">
        <f t="shared" si="40"/>
        <v>1.0116000000000001</v>
      </c>
      <c r="K116" t="str">
        <f t="shared" si="41"/>
        <v>NA</v>
      </c>
      <c r="L116" t="str">
        <f t="shared" si="42"/>
        <v>b</v>
      </c>
      <c r="M116" s="5" t="e">
        <f t="shared" si="43"/>
        <v>#VALUE!</v>
      </c>
      <c r="N116" s="5">
        <f t="shared" si="44"/>
        <v>107</v>
      </c>
      <c r="O116">
        <f t="shared" si="45"/>
        <v>128</v>
      </c>
      <c r="P116" s="11" t="str">
        <f t="shared" si="46"/>
        <v>20</v>
      </c>
      <c r="Q116" s="7" t="str">
        <f t="shared" si="47"/>
        <v xml:space="preserve">4:25:07 </v>
      </c>
      <c r="R116" s="8">
        <f t="shared" si="48"/>
        <v>59107</v>
      </c>
      <c r="S116" t="str">
        <f t="shared" si="49"/>
        <v>1</v>
      </c>
      <c r="T116">
        <f t="shared" si="50"/>
        <v>0</v>
      </c>
      <c r="U116">
        <f t="shared" si="51"/>
        <v>54.000000000007276</v>
      </c>
      <c r="V116" t="str">
        <f t="shared" si="52"/>
        <v>Seizure Start</v>
      </c>
      <c r="W116" s="11" t="str">
        <f t="shared" si="53"/>
        <v>AM</v>
      </c>
      <c r="X116" s="11" t="str">
        <f t="shared" si="54"/>
        <v/>
      </c>
      <c r="Y116" t="str">
        <f t="shared" si="55"/>
        <v>Non-convulsive seizure</v>
      </c>
      <c r="Z116">
        <f t="shared" si="31"/>
        <v>116</v>
      </c>
      <c r="AA116">
        <f t="shared" si="56"/>
        <v>58</v>
      </c>
      <c r="AB116" t="e">
        <f t="shared" si="57"/>
        <v>#N/A</v>
      </c>
      <c r="AC116" t="e">
        <f t="shared" si="32"/>
        <v>#N/A</v>
      </c>
      <c r="AD116" s="11" t="e">
        <f t="shared" si="58"/>
        <v>#N/A</v>
      </c>
      <c r="AE116" t="e">
        <f t="shared" si="33"/>
        <v>#N/A</v>
      </c>
      <c r="AF116" t="e">
        <f t="shared" si="34"/>
        <v>#N/A</v>
      </c>
      <c r="AG116" s="11" t="e">
        <f t="shared" si="59"/>
        <v>#N/A</v>
      </c>
      <c r="AH116" t="e">
        <f t="shared" si="35"/>
        <v>#N/A</v>
      </c>
      <c r="AI116" t="e">
        <f t="shared" si="63"/>
        <v>#N/A</v>
      </c>
      <c r="AJ116" t="e">
        <f t="shared" si="36"/>
        <v>#N/A</v>
      </c>
      <c r="AK116" t="e">
        <f t="shared" si="37"/>
        <v>#N/A</v>
      </c>
      <c r="AL116" t="e">
        <f t="shared" si="62"/>
        <v>#N/A</v>
      </c>
    </row>
    <row r="117" spans="1:38" ht="17.399999999999999" x14ac:dyDescent="0.3">
      <c r="A117" t="str">
        <f>IF(ISERROR(FIND("Ch",Results!A118,1)=TRUE),"",MID(Results!A118,FIND("Ch",Results!A118,1),3))</f>
        <v>Ch1</v>
      </c>
      <c r="B117" s="11" t="str">
        <f>IF(ISERROR(SEARCH("2013",Results!A118,1)=TRUE),"",MID(Results!A118,1,2))</f>
        <v>20</v>
      </c>
      <c r="C117" t="str">
        <f>IF(ISERROR(FIND("2013",Results!A118,1)=TRUE),"",MID(Results!A118,FIND("2013",Results!A118,1)+4,8))</f>
        <v xml:space="preserve">3:34:16 </v>
      </c>
      <c r="D117" s="11" t="str">
        <f>IF(ISERROR(FIND("PM",Results!A118,1))=FALSE,"PM",IF(ISERROR(FIND("AM",Results!A118,1))=FALSE,"AM",""))</f>
        <v>AM</v>
      </c>
      <c r="E117">
        <f>IF(ISERROR(FIND("end",Results!A118,1)) = FALSE,1,0)</f>
        <v>1</v>
      </c>
      <c r="F117" t="str">
        <f>IF(ISERROR(FIND("non",Results!A118,1))=FALSE,"Non-convulsive seizure",IF(ISERROR(FIND("mild",Results!A118,1))=FALSE,"Mild Seizure","Convulsive Seizure"))</f>
        <v>Convulsive Seizure</v>
      </c>
      <c r="G117" s="11" t="str">
        <f>IF(ISERROR(FIND("RC",Results!A118,1))=FALSE,MID(Results!A118,FIND("RC",Results!A118,1),3),IF(ISERROR(FIND("R",Results!A118,1))=FALSE,MID(Results!A118,FIND("R",Results!A118,1),3),""))</f>
        <v xml:space="preserve">R2 </v>
      </c>
      <c r="H117" t="str">
        <f t="shared" si="38"/>
        <v>1</v>
      </c>
      <c r="I117">
        <f t="shared" si="39"/>
        <v>1.0117</v>
      </c>
      <c r="J117">
        <f t="shared" si="40"/>
        <v>1.0117</v>
      </c>
      <c r="K117" t="str">
        <f t="shared" si="41"/>
        <v>NA</v>
      </c>
      <c r="L117" t="str">
        <f t="shared" si="42"/>
        <v>b</v>
      </c>
      <c r="M117" s="5" t="e">
        <f t="shared" si="43"/>
        <v>#VALUE!</v>
      </c>
      <c r="N117" s="5">
        <f t="shared" si="44"/>
        <v>108</v>
      </c>
      <c r="O117">
        <f t="shared" si="45"/>
        <v>129</v>
      </c>
      <c r="P117" s="11" t="str">
        <f t="shared" si="46"/>
        <v>20</v>
      </c>
      <c r="Q117" s="7" t="str">
        <f t="shared" si="47"/>
        <v xml:space="preserve">4:26:01 </v>
      </c>
      <c r="R117" s="8">
        <f t="shared" si="48"/>
        <v>59161.000000000007</v>
      </c>
      <c r="S117" t="str">
        <f t="shared" si="49"/>
        <v>1</v>
      </c>
      <c r="T117">
        <f t="shared" si="50"/>
        <v>1</v>
      </c>
      <c r="U117" t="str">
        <f t="shared" si="51"/>
        <v>Seizure End</v>
      </c>
      <c r="V117">
        <f t="shared" si="52"/>
        <v>1279</v>
      </c>
      <c r="W117" s="11" t="str">
        <f t="shared" si="53"/>
        <v>AM</v>
      </c>
      <c r="X117" s="11" t="str">
        <f t="shared" si="54"/>
        <v/>
      </c>
      <c r="Y117" t="str">
        <f t="shared" si="55"/>
        <v>Non-convulsive seizure</v>
      </c>
      <c r="Z117">
        <f t="shared" si="31"/>
        <v>145</v>
      </c>
      <c r="AA117">
        <f t="shared" si="56"/>
        <v>73</v>
      </c>
      <c r="AB117" t="e">
        <f t="shared" si="57"/>
        <v>#N/A</v>
      </c>
      <c r="AC117" t="e">
        <f t="shared" si="32"/>
        <v>#N/A</v>
      </c>
      <c r="AD117" s="11" t="e">
        <f t="shared" si="58"/>
        <v>#N/A</v>
      </c>
      <c r="AE117" t="e">
        <f t="shared" si="33"/>
        <v>#N/A</v>
      </c>
      <c r="AF117" t="e">
        <f t="shared" si="34"/>
        <v>#N/A</v>
      </c>
      <c r="AG117" s="11" t="e">
        <f t="shared" si="59"/>
        <v>#N/A</v>
      </c>
      <c r="AH117" t="e">
        <f t="shared" si="35"/>
        <v>#N/A</v>
      </c>
      <c r="AI117" t="e">
        <f t="shared" si="63"/>
        <v>#N/A</v>
      </c>
      <c r="AJ117" t="e">
        <f t="shared" si="36"/>
        <v>#N/A</v>
      </c>
      <c r="AK117" t="e">
        <f t="shared" si="37"/>
        <v>#N/A</v>
      </c>
      <c r="AL117" t="e">
        <f t="shared" si="62"/>
        <v>#N/A</v>
      </c>
    </row>
    <row r="118" spans="1:38" ht="17.399999999999999" x14ac:dyDescent="0.3">
      <c r="A118" t="str">
        <f>IF(ISERROR(FIND("Ch",Results!A119,1)=TRUE),"",MID(Results!A119,FIND("Ch",Results!A119,1),3))</f>
        <v>Ch1</v>
      </c>
      <c r="B118" s="11" t="str">
        <f>IF(ISERROR(SEARCH("2013",Results!A119,1)=TRUE),"",MID(Results!A119,1,2))</f>
        <v>20</v>
      </c>
      <c r="C118" t="str">
        <f>IF(ISERROR(FIND("2013",Results!A119,1)=TRUE),"",MID(Results!A119,FIND("2013",Results!A119,1)+4,8))</f>
        <v xml:space="preserve">3:50:52 </v>
      </c>
      <c r="D118" s="11" t="str">
        <f>IF(ISERROR(FIND("PM",Results!A119,1))=FALSE,"PM",IF(ISERROR(FIND("AM",Results!A119,1))=FALSE,"AM",""))</f>
        <v>AM</v>
      </c>
      <c r="E118">
        <f>IF(ISERROR(FIND("end",Results!A119,1)) = FALSE,1,0)</f>
        <v>0</v>
      </c>
      <c r="F118" t="str">
        <f>IF(ISERROR(FIND("non",Results!A119,1))=FALSE,"Non-convulsive seizure",IF(ISERROR(FIND("mild",Results!A119,1))=FALSE,"Mild Seizure","Convulsive Seizure"))</f>
        <v>Non-convulsive seizure</v>
      </c>
      <c r="G118" s="11" t="str">
        <f>IF(ISERROR(FIND("RC",Results!A119,1))=FALSE,MID(Results!A119,FIND("RC",Results!A119,1),3),IF(ISERROR(FIND("R",Results!A119,1))=FALSE,MID(Results!A119,FIND("R",Results!A119,1),3),""))</f>
        <v/>
      </c>
      <c r="H118" t="str">
        <f t="shared" si="38"/>
        <v>1</v>
      </c>
      <c r="I118">
        <f t="shared" si="39"/>
        <v>1.0118</v>
      </c>
      <c r="J118">
        <f t="shared" si="40"/>
        <v>1.0118</v>
      </c>
      <c r="K118" t="str">
        <f t="shared" si="41"/>
        <v>NA</v>
      </c>
      <c r="L118" t="str">
        <f t="shared" si="42"/>
        <v>b</v>
      </c>
      <c r="M118" s="5" t="e">
        <f t="shared" si="43"/>
        <v>#VALUE!</v>
      </c>
      <c r="N118" s="5">
        <f t="shared" si="44"/>
        <v>109</v>
      </c>
      <c r="O118">
        <f t="shared" si="45"/>
        <v>130</v>
      </c>
      <c r="P118" s="11" t="str">
        <f t="shared" si="46"/>
        <v>20</v>
      </c>
      <c r="Q118" s="7" t="str">
        <f t="shared" si="47"/>
        <v xml:space="preserve">4:47:20 </v>
      </c>
      <c r="R118" s="8">
        <f t="shared" si="48"/>
        <v>60440.000000000007</v>
      </c>
      <c r="S118" t="str">
        <f t="shared" si="49"/>
        <v>1</v>
      </c>
      <c r="T118">
        <f t="shared" si="50"/>
        <v>0</v>
      </c>
      <c r="U118">
        <f t="shared" si="51"/>
        <v>24.999999999992724</v>
      </c>
      <c r="V118" t="str">
        <f t="shared" si="52"/>
        <v>Seizure Start</v>
      </c>
      <c r="W118" s="11" t="str">
        <f t="shared" si="53"/>
        <v>AM</v>
      </c>
      <c r="X118" s="11" t="str">
        <f t="shared" si="54"/>
        <v/>
      </c>
      <c r="Y118" t="str">
        <f t="shared" si="55"/>
        <v>Non-convulsive seizure</v>
      </c>
      <c r="Z118">
        <f t="shared" si="31"/>
        <v>118</v>
      </c>
      <c r="AA118">
        <f t="shared" si="56"/>
        <v>59</v>
      </c>
      <c r="AB118" t="e">
        <f t="shared" si="57"/>
        <v>#N/A</v>
      </c>
      <c r="AC118" t="e">
        <f t="shared" si="32"/>
        <v>#N/A</v>
      </c>
      <c r="AD118" s="11" t="e">
        <f t="shared" si="58"/>
        <v>#N/A</v>
      </c>
      <c r="AE118" t="e">
        <f t="shared" si="33"/>
        <v>#N/A</v>
      </c>
      <c r="AF118" t="e">
        <f t="shared" si="34"/>
        <v>#N/A</v>
      </c>
      <c r="AG118" s="11" t="e">
        <f t="shared" si="59"/>
        <v>#N/A</v>
      </c>
      <c r="AH118" t="e">
        <f t="shared" si="35"/>
        <v>#N/A</v>
      </c>
      <c r="AI118" t="e">
        <f t="shared" si="63"/>
        <v>#N/A</v>
      </c>
      <c r="AJ118" t="e">
        <f t="shared" si="36"/>
        <v>#N/A</v>
      </c>
      <c r="AK118" t="e">
        <f t="shared" si="37"/>
        <v>#N/A</v>
      </c>
      <c r="AL118" t="e">
        <f t="shared" si="62"/>
        <v>#N/A</v>
      </c>
    </row>
    <row r="119" spans="1:38" ht="17.399999999999999" x14ac:dyDescent="0.3">
      <c r="A119" t="str">
        <f>IF(ISERROR(FIND("Ch",Results!A120,1)=TRUE),"",MID(Results!A120,FIND("Ch",Results!A120,1),3))</f>
        <v>Ch1</v>
      </c>
      <c r="B119" s="11" t="str">
        <f>IF(ISERROR(SEARCH("2013",Results!A120,1)=TRUE),"",MID(Results!A120,1,2))</f>
        <v>20</v>
      </c>
      <c r="C119" t="str">
        <f>IF(ISERROR(FIND("2013",Results!A120,1)=TRUE),"",MID(Results!A120,FIND("2013",Results!A120,1)+4,8))</f>
        <v xml:space="preserve">3:51:41 </v>
      </c>
      <c r="D119" s="11" t="str">
        <f>IF(ISERROR(FIND("PM",Results!A120,1))=FALSE,"PM",IF(ISERROR(FIND("AM",Results!A120,1))=FALSE,"AM",""))</f>
        <v>AM</v>
      </c>
      <c r="E119">
        <f>IF(ISERROR(FIND("end",Results!A120,1)) = FALSE,1,0)</f>
        <v>1</v>
      </c>
      <c r="F119" t="str">
        <f>IF(ISERROR(FIND("non",Results!A120,1))=FALSE,"Non-convulsive seizure",IF(ISERROR(FIND("mild",Results!A120,1))=FALSE,"Mild Seizure","Convulsive Seizure"))</f>
        <v>Non-convulsive seizure</v>
      </c>
      <c r="G119" s="11" t="str">
        <f>IF(ISERROR(FIND("RC",Results!A120,1))=FALSE,MID(Results!A120,FIND("RC",Results!A120,1),3),IF(ISERROR(FIND("R",Results!A120,1))=FALSE,MID(Results!A120,FIND("R",Results!A120,1),3),""))</f>
        <v/>
      </c>
      <c r="H119" t="str">
        <f t="shared" si="38"/>
        <v>1</v>
      </c>
      <c r="I119">
        <f t="shared" si="39"/>
        <v>1.0119</v>
      </c>
      <c r="J119">
        <f t="shared" si="40"/>
        <v>1.0119</v>
      </c>
      <c r="K119" t="str">
        <f t="shared" si="41"/>
        <v>NA</v>
      </c>
      <c r="L119" t="str">
        <f t="shared" si="42"/>
        <v>b</v>
      </c>
      <c r="M119" s="5" t="e">
        <f t="shared" si="43"/>
        <v>#VALUE!</v>
      </c>
      <c r="N119" s="5">
        <f t="shared" si="44"/>
        <v>110</v>
      </c>
      <c r="O119">
        <f t="shared" si="45"/>
        <v>131</v>
      </c>
      <c r="P119" s="11" t="str">
        <f t="shared" si="46"/>
        <v>20</v>
      </c>
      <c r="Q119" s="7" t="str">
        <f t="shared" si="47"/>
        <v xml:space="preserve">4:47:45 </v>
      </c>
      <c r="R119" s="8">
        <f t="shared" si="48"/>
        <v>60465</v>
      </c>
      <c r="S119" t="str">
        <f t="shared" si="49"/>
        <v>1</v>
      </c>
      <c r="T119">
        <f t="shared" si="50"/>
        <v>1</v>
      </c>
      <c r="U119" t="str">
        <f t="shared" si="51"/>
        <v>Seizure End</v>
      </c>
      <c r="V119">
        <f t="shared" si="52"/>
        <v>79</v>
      </c>
      <c r="W119" s="11" t="str">
        <f t="shared" si="53"/>
        <v>AM</v>
      </c>
      <c r="X119" s="11" t="str">
        <f t="shared" si="54"/>
        <v/>
      </c>
      <c r="Y119" t="str">
        <f t="shared" si="55"/>
        <v>Non-convulsive seizure</v>
      </c>
      <c r="Z119">
        <f t="shared" si="31"/>
        <v>145</v>
      </c>
      <c r="AA119">
        <f t="shared" si="56"/>
        <v>73</v>
      </c>
      <c r="AB119" t="e">
        <f t="shared" si="57"/>
        <v>#N/A</v>
      </c>
      <c r="AC119" t="e">
        <f t="shared" si="32"/>
        <v>#N/A</v>
      </c>
      <c r="AD119" s="11" t="e">
        <f t="shared" si="58"/>
        <v>#N/A</v>
      </c>
      <c r="AE119" t="e">
        <f t="shared" si="33"/>
        <v>#N/A</v>
      </c>
      <c r="AF119" t="e">
        <f t="shared" si="34"/>
        <v>#N/A</v>
      </c>
      <c r="AG119" s="11" t="e">
        <f t="shared" si="59"/>
        <v>#N/A</v>
      </c>
      <c r="AH119" t="e">
        <f t="shared" si="35"/>
        <v>#N/A</v>
      </c>
      <c r="AI119" t="e">
        <f t="shared" si="63"/>
        <v>#N/A</v>
      </c>
      <c r="AJ119" t="e">
        <f t="shared" si="36"/>
        <v>#N/A</v>
      </c>
      <c r="AK119" t="e">
        <f t="shared" si="37"/>
        <v>#N/A</v>
      </c>
      <c r="AL119" t="e">
        <f t="shared" si="62"/>
        <v>#N/A</v>
      </c>
    </row>
    <row r="120" spans="1:38" ht="17.399999999999999" x14ac:dyDescent="0.3">
      <c r="A120" t="str">
        <f>IF(ISERROR(FIND("Ch",Results!A121,1)=TRUE),"",MID(Results!A121,FIND("Ch",Results!A121,1),3))</f>
        <v>Ch1</v>
      </c>
      <c r="B120" s="11" t="str">
        <f>IF(ISERROR(SEARCH("2013",Results!A121,1)=TRUE),"",MID(Results!A121,1,2))</f>
        <v>20</v>
      </c>
      <c r="C120" t="str">
        <f>IF(ISERROR(FIND("2013",Results!A121,1)=TRUE),"",MID(Results!A121,FIND("2013",Results!A121,1)+4,8))</f>
        <v xml:space="preserve">3:52:49 </v>
      </c>
      <c r="D120" s="11" t="str">
        <f>IF(ISERROR(FIND("PM",Results!A121,1))=FALSE,"PM",IF(ISERROR(FIND("AM",Results!A121,1))=FALSE,"AM",""))</f>
        <v>AM</v>
      </c>
      <c r="E120">
        <f>IF(ISERROR(FIND("end",Results!A121,1)) = FALSE,1,0)</f>
        <v>0</v>
      </c>
      <c r="F120" t="str">
        <f>IF(ISERROR(FIND("non",Results!A121,1))=FALSE,"Non-convulsive seizure",IF(ISERROR(FIND("mild",Results!A121,1))=FALSE,"Mild Seizure","Convulsive Seizure"))</f>
        <v>Non-convulsive seizure</v>
      </c>
      <c r="G120" s="11" t="str">
        <f>IF(ISERROR(FIND("RC",Results!A121,1))=FALSE,MID(Results!A121,FIND("RC",Results!A121,1),3),IF(ISERROR(FIND("R",Results!A121,1))=FALSE,MID(Results!A121,FIND("R",Results!A121,1),3),""))</f>
        <v/>
      </c>
      <c r="H120" t="str">
        <f t="shared" si="38"/>
        <v>1</v>
      </c>
      <c r="I120">
        <f t="shared" si="39"/>
        <v>1.012</v>
      </c>
      <c r="J120">
        <f t="shared" si="40"/>
        <v>1.012</v>
      </c>
      <c r="K120" t="str">
        <f t="shared" si="41"/>
        <v>NA</v>
      </c>
      <c r="L120" t="str">
        <f t="shared" si="42"/>
        <v>b</v>
      </c>
      <c r="M120" s="5" t="e">
        <f t="shared" si="43"/>
        <v>#VALUE!</v>
      </c>
      <c r="N120" s="5">
        <f t="shared" si="44"/>
        <v>111</v>
      </c>
      <c r="O120">
        <f t="shared" si="45"/>
        <v>132</v>
      </c>
      <c r="P120" s="11" t="str">
        <f t="shared" si="46"/>
        <v>20</v>
      </c>
      <c r="Q120" s="7" t="str">
        <f t="shared" si="47"/>
        <v xml:space="preserve">4:49:04 </v>
      </c>
      <c r="R120" s="8">
        <f t="shared" si="48"/>
        <v>60544</v>
      </c>
      <c r="S120" t="str">
        <f t="shared" si="49"/>
        <v>1</v>
      </c>
      <c r="T120">
        <f t="shared" si="50"/>
        <v>0</v>
      </c>
      <c r="U120">
        <f t="shared" si="51"/>
        <v>24</v>
      </c>
      <c r="V120" t="str">
        <f t="shared" si="52"/>
        <v>Seizure Start</v>
      </c>
      <c r="W120" s="11" t="str">
        <f t="shared" si="53"/>
        <v>AM</v>
      </c>
      <c r="X120" s="11" t="str">
        <f t="shared" si="54"/>
        <v xml:space="preserve">R2 </v>
      </c>
      <c r="Y120" t="str">
        <f t="shared" si="55"/>
        <v>Convulsive Seizure</v>
      </c>
      <c r="Z120">
        <f t="shared" si="31"/>
        <v>120</v>
      </c>
      <c r="AA120">
        <f t="shared" si="56"/>
        <v>60</v>
      </c>
      <c r="AB120" t="e">
        <f t="shared" si="57"/>
        <v>#N/A</v>
      </c>
      <c r="AC120" t="e">
        <f t="shared" si="32"/>
        <v>#N/A</v>
      </c>
      <c r="AD120" s="11" t="e">
        <f t="shared" si="58"/>
        <v>#N/A</v>
      </c>
      <c r="AE120" t="e">
        <f t="shared" si="33"/>
        <v>#N/A</v>
      </c>
      <c r="AF120" t="e">
        <f t="shared" si="34"/>
        <v>#N/A</v>
      </c>
      <c r="AG120" s="11" t="e">
        <f t="shared" si="59"/>
        <v>#N/A</v>
      </c>
      <c r="AH120" t="e">
        <f t="shared" si="35"/>
        <v>#N/A</v>
      </c>
      <c r="AI120" t="e">
        <f t="shared" si="63"/>
        <v>#N/A</v>
      </c>
      <c r="AJ120" t="e">
        <f t="shared" si="36"/>
        <v>#N/A</v>
      </c>
      <c r="AK120" t="e">
        <f t="shared" si="37"/>
        <v>#N/A</v>
      </c>
      <c r="AL120" t="e">
        <f t="shared" si="62"/>
        <v>#N/A</v>
      </c>
    </row>
    <row r="121" spans="1:38" ht="17.399999999999999" x14ac:dyDescent="0.3">
      <c r="A121" t="str">
        <f>IF(ISERROR(FIND("Ch",Results!A122,1)=TRUE),"",MID(Results!A122,FIND("Ch",Results!A122,1),3))</f>
        <v>Ch1</v>
      </c>
      <c r="B121" s="11" t="str">
        <f>IF(ISERROR(SEARCH("2013",Results!A122,1)=TRUE),"",MID(Results!A122,1,2))</f>
        <v>20</v>
      </c>
      <c r="C121" t="str">
        <f>IF(ISERROR(FIND("2013",Results!A122,1)=TRUE),"",MID(Results!A122,FIND("2013",Results!A122,1)+4,8))</f>
        <v xml:space="preserve">3:53:10 </v>
      </c>
      <c r="D121" s="11" t="str">
        <f>IF(ISERROR(FIND("PM",Results!A122,1))=FALSE,"PM",IF(ISERROR(FIND("AM",Results!A122,1))=FALSE,"AM",""))</f>
        <v>AM</v>
      </c>
      <c r="E121">
        <f>IF(ISERROR(FIND("end",Results!A122,1)) = FALSE,1,0)</f>
        <v>1</v>
      </c>
      <c r="F121" t="str">
        <f>IF(ISERROR(FIND("non",Results!A122,1))=FALSE,"Non-convulsive seizure",IF(ISERROR(FIND("mild",Results!A122,1))=FALSE,"Mild Seizure","Convulsive Seizure"))</f>
        <v>Non-convulsive seizure</v>
      </c>
      <c r="G121" s="11" t="str">
        <f>IF(ISERROR(FIND("RC",Results!A122,1))=FALSE,MID(Results!A122,FIND("RC",Results!A122,1),3),IF(ISERROR(FIND("R",Results!A122,1))=FALSE,MID(Results!A122,FIND("R",Results!A122,1),3),""))</f>
        <v/>
      </c>
      <c r="H121" t="str">
        <f t="shared" si="38"/>
        <v>1</v>
      </c>
      <c r="I121">
        <f t="shared" si="39"/>
        <v>1.0121</v>
      </c>
      <c r="J121">
        <f t="shared" si="40"/>
        <v>1.0121</v>
      </c>
      <c r="K121" t="str">
        <f t="shared" si="41"/>
        <v>NA</v>
      </c>
      <c r="L121" t="str">
        <f t="shared" si="42"/>
        <v>b</v>
      </c>
      <c r="M121" s="5" t="e">
        <f t="shared" si="43"/>
        <v>#VALUE!</v>
      </c>
      <c r="N121" s="5">
        <f t="shared" si="44"/>
        <v>112</v>
      </c>
      <c r="O121">
        <f t="shared" si="45"/>
        <v>133</v>
      </c>
      <c r="P121" s="11" t="str">
        <f t="shared" si="46"/>
        <v>20</v>
      </c>
      <c r="Q121" s="7" t="str">
        <f t="shared" si="47"/>
        <v xml:space="preserve">4:49:28 </v>
      </c>
      <c r="R121" s="8">
        <f t="shared" si="48"/>
        <v>60568</v>
      </c>
      <c r="S121" t="str">
        <f t="shared" si="49"/>
        <v>1</v>
      </c>
      <c r="T121">
        <f t="shared" si="50"/>
        <v>1</v>
      </c>
      <c r="U121" t="str">
        <f t="shared" si="51"/>
        <v>Seizure End</v>
      </c>
      <c r="V121">
        <f t="shared" si="52"/>
        <v>538.99999999999272</v>
      </c>
      <c r="W121" s="11" t="str">
        <f t="shared" si="53"/>
        <v>AM</v>
      </c>
      <c r="X121" s="11" t="str">
        <f t="shared" si="54"/>
        <v xml:space="preserve">R2 </v>
      </c>
      <c r="Y121" t="str">
        <f t="shared" si="55"/>
        <v>Convulsive Seizure</v>
      </c>
      <c r="Z121">
        <f t="shared" si="31"/>
        <v>145</v>
      </c>
      <c r="AA121">
        <f t="shared" si="56"/>
        <v>73</v>
      </c>
      <c r="AB121" t="e">
        <f t="shared" si="57"/>
        <v>#N/A</v>
      </c>
      <c r="AC121" t="e">
        <f t="shared" si="32"/>
        <v>#N/A</v>
      </c>
      <c r="AD121" s="11" t="e">
        <f t="shared" si="58"/>
        <v>#N/A</v>
      </c>
      <c r="AE121" t="e">
        <f t="shared" si="33"/>
        <v>#N/A</v>
      </c>
      <c r="AF121" t="e">
        <f t="shared" si="34"/>
        <v>#N/A</v>
      </c>
      <c r="AG121" s="11" t="e">
        <f t="shared" si="59"/>
        <v>#N/A</v>
      </c>
      <c r="AH121" t="e">
        <f t="shared" si="35"/>
        <v>#N/A</v>
      </c>
      <c r="AI121" t="e">
        <f t="shared" si="63"/>
        <v>#N/A</v>
      </c>
      <c r="AJ121" t="e">
        <f t="shared" si="36"/>
        <v>#N/A</v>
      </c>
      <c r="AK121" t="e">
        <f t="shared" si="37"/>
        <v>#N/A</v>
      </c>
      <c r="AL121" t="e">
        <f t="shared" si="62"/>
        <v>#N/A</v>
      </c>
    </row>
    <row r="122" spans="1:38" ht="17.399999999999999" x14ac:dyDescent="0.3">
      <c r="A122" t="str">
        <f>IF(ISERROR(FIND("Ch",Results!A123,1)=TRUE),"",MID(Results!A123,FIND("Ch",Results!A123,1),3))</f>
        <v>Ch2</v>
      </c>
      <c r="B122" s="11" t="str">
        <f>IF(ISERROR(SEARCH("2013",Results!A123,1)=TRUE),"",MID(Results!A123,1,2))</f>
        <v>20</v>
      </c>
      <c r="C122" t="str">
        <f>IF(ISERROR(FIND("2013",Results!A123,1)=TRUE),"",MID(Results!A123,FIND("2013",Results!A123,1)+4,8))</f>
        <v xml:space="preserve">4:07:21 </v>
      </c>
      <c r="D122" s="11" t="str">
        <f>IF(ISERROR(FIND("PM",Results!A123,1))=FALSE,"PM",IF(ISERROR(FIND("AM",Results!A123,1))=FALSE,"AM",""))</f>
        <v>AM</v>
      </c>
      <c r="E122">
        <f>IF(ISERROR(FIND("end",Results!A123,1)) = FALSE,1,0)</f>
        <v>0</v>
      </c>
      <c r="F122" t="str">
        <f>IF(ISERROR(FIND("non",Results!A123,1))=FALSE,"Non-convulsive seizure",IF(ISERROR(FIND("mild",Results!A123,1))=FALSE,"Mild Seizure","Convulsive Seizure"))</f>
        <v>Non-convulsive seizure</v>
      </c>
      <c r="G122" s="11" t="str">
        <f>IF(ISERROR(FIND("RC",Results!A123,1))=FALSE,MID(Results!A123,FIND("RC",Results!A123,1),3),IF(ISERROR(FIND("R",Results!A123,1))=FALSE,MID(Results!A123,FIND("R",Results!A123,1),3),""))</f>
        <v/>
      </c>
      <c r="H122" t="str">
        <f t="shared" si="38"/>
        <v>2</v>
      </c>
      <c r="I122">
        <f t="shared" si="39"/>
        <v>2.0122</v>
      </c>
      <c r="J122">
        <f t="shared" si="40"/>
        <v>2.0122</v>
      </c>
      <c r="K122" t="str">
        <f t="shared" si="41"/>
        <v>NA</v>
      </c>
      <c r="L122" t="str">
        <f t="shared" si="42"/>
        <v>b</v>
      </c>
      <c r="M122" s="5" t="e">
        <f t="shared" si="43"/>
        <v>#VALUE!</v>
      </c>
      <c r="N122" s="5">
        <f t="shared" si="44"/>
        <v>141</v>
      </c>
      <c r="O122">
        <f t="shared" si="45"/>
        <v>134</v>
      </c>
      <c r="P122" s="11" t="str">
        <f t="shared" si="46"/>
        <v>20</v>
      </c>
      <c r="Q122" s="7" t="str">
        <f t="shared" si="47"/>
        <v xml:space="preserve">4:58:27 </v>
      </c>
      <c r="R122" s="8">
        <f t="shared" si="48"/>
        <v>61106.999999999993</v>
      </c>
      <c r="S122" t="str">
        <f t="shared" si="49"/>
        <v>1</v>
      </c>
      <c r="T122">
        <f t="shared" si="50"/>
        <v>0</v>
      </c>
      <c r="U122">
        <f t="shared" si="51"/>
        <v>38</v>
      </c>
      <c r="V122" t="str">
        <f t="shared" si="52"/>
        <v>Seizure Start</v>
      </c>
      <c r="W122" s="11" t="str">
        <f t="shared" si="53"/>
        <v>AM</v>
      </c>
      <c r="X122" s="11" t="str">
        <f t="shared" si="54"/>
        <v/>
      </c>
      <c r="Y122" t="str">
        <f t="shared" si="55"/>
        <v>Non-convulsive seizure</v>
      </c>
      <c r="Z122">
        <f t="shared" si="31"/>
        <v>122</v>
      </c>
      <c r="AA122">
        <f t="shared" si="56"/>
        <v>61</v>
      </c>
      <c r="AB122" t="e">
        <f t="shared" si="57"/>
        <v>#N/A</v>
      </c>
      <c r="AC122" t="e">
        <f t="shared" si="32"/>
        <v>#N/A</v>
      </c>
      <c r="AD122" s="11" t="e">
        <f t="shared" si="58"/>
        <v>#N/A</v>
      </c>
      <c r="AE122" t="e">
        <f t="shared" si="33"/>
        <v>#N/A</v>
      </c>
      <c r="AF122" t="e">
        <f t="shared" si="34"/>
        <v>#N/A</v>
      </c>
      <c r="AG122" s="11" t="e">
        <f t="shared" si="59"/>
        <v>#N/A</v>
      </c>
      <c r="AH122" t="e">
        <f t="shared" si="35"/>
        <v>#N/A</v>
      </c>
      <c r="AI122" t="e">
        <f t="shared" si="63"/>
        <v>#N/A</v>
      </c>
      <c r="AJ122" t="e">
        <f t="shared" si="36"/>
        <v>#N/A</v>
      </c>
      <c r="AK122" t="e">
        <f t="shared" si="37"/>
        <v>#N/A</v>
      </c>
      <c r="AL122" t="e">
        <f t="shared" si="62"/>
        <v>#N/A</v>
      </c>
    </row>
    <row r="123" spans="1:38" ht="17.399999999999999" x14ac:dyDescent="0.3">
      <c r="A123" t="str">
        <f>IF(ISERROR(FIND("Ch",Results!A124,1)=TRUE),"",MID(Results!A124,FIND("Ch",Results!A124,1),3))</f>
        <v>Ch2</v>
      </c>
      <c r="B123" s="11" t="str">
        <f>IF(ISERROR(SEARCH("2013",Results!A124,1)=TRUE),"",MID(Results!A124,1,2))</f>
        <v>20</v>
      </c>
      <c r="C123" t="str">
        <f>IF(ISERROR(FIND("2013",Results!A124,1)=TRUE),"",MID(Results!A124,FIND("2013",Results!A124,1)+4,8))</f>
        <v xml:space="preserve">4:07:56 </v>
      </c>
      <c r="D123" s="11" t="str">
        <f>IF(ISERROR(FIND("PM",Results!A124,1))=FALSE,"PM",IF(ISERROR(FIND("AM",Results!A124,1))=FALSE,"AM",""))</f>
        <v>AM</v>
      </c>
      <c r="E123">
        <f>IF(ISERROR(FIND("end",Results!A124,1)) = FALSE,1,0)</f>
        <v>1</v>
      </c>
      <c r="F123" t="str">
        <f>IF(ISERROR(FIND("non",Results!A124,1))=FALSE,"Non-convulsive seizure",IF(ISERROR(FIND("mild",Results!A124,1))=FALSE,"Mild Seizure","Convulsive Seizure"))</f>
        <v>Non-convulsive seizure</v>
      </c>
      <c r="G123" s="11" t="str">
        <f>IF(ISERROR(FIND("RC",Results!A124,1))=FALSE,MID(Results!A124,FIND("RC",Results!A124,1),3),IF(ISERROR(FIND("R",Results!A124,1))=FALSE,MID(Results!A124,FIND("R",Results!A124,1),3),""))</f>
        <v/>
      </c>
      <c r="H123" t="str">
        <f t="shared" si="38"/>
        <v>2</v>
      </c>
      <c r="I123">
        <f t="shared" si="39"/>
        <v>2.0123000000000002</v>
      </c>
      <c r="J123">
        <f t="shared" si="40"/>
        <v>2.0123000000000002</v>
      </c>
      <c r="K123" t="str">
        <f t="shared" si="41"/>
        <v>NA</v>
      </c>
      <c r="L123" t="str">
        <f t="shared" si="42"/>
        <v>b</v>
      </c>
      <c r="M123" s="5" t="e">
        <f t="shared" si="43"/>
        <v>#VALUE!</v>
      </c>
      <c r="N123" s="5">
        <f t="shared" si="44"/>
        <v>142</v>
      </c>
      <c r="O123">
        <f t="shared" si="45"/>
        <v>135</v>
      </c>
      <c r="P123" s="11" t="str">
        <f t="shared" si="46"/>
        <v>20</v>
      </c>
      <c r="Q123" s="7" t="str">
        <f t="shared" si="47"/>
        <v xml:space="preserve">4:59:05 </v>
      </c>
      <c r="R123" s="8">
        <f t="shared" si="48"/>
        <v>61144.999999999993</v>
      </c>
      <c r="S123" t="str">
        <f t="shared" si="49"/>
        <v>1</v>
      </c>
      <c r="T123">
        <f t="shared" si="50"/>
        <v>1</v>
      </c>
      <c r="U123" t="str">
        <f t="shared" si="51"/>
        <v>Seizure End</v>
      </c>
      <c r="V123">
        <f t="shared" si="52"/>
        <v>23.000000000014552</v>
      </c>
      <c r="W123" s="11" t="str">
        <f t="shared" si="53"/>
        <v>AM</v>
      </c>
      <c r="X123" s="11" t="str">
        <f t="shared" si="54"/>
        <v/>
      </c>
      <c r="Y123" t="str">
        <f t="shared" si="55"/>
        <v>Non-convulsive seizure</v>
      </c>
      <c r="Z123">
        <f t="shared" si="31"/>
        <v>145</v>
      </c>
      <c r="AA123">
        <f t="shared" si="56"/>
        <v>73</v>
      </c>
      <c r="AB123" t="e">
        <f t="shared" si="57"/>
        <v>#N/A</v>
      </c>
      <c r="AC123" t="e">
        <f t="shared" si="32"/>
        <v>#N/A</v>
      </c>
      <c r="AD123" s="11" t="e">
        <f t="shared" si="58"/>
        <v>#N/A</v>
      </c>
      <c r="AE123" t="e">
        <f t="shared" si="33"/>
        <v>#N/A</v>
      </c>
      <c r="AF123" t="e">
        <f t="shared" si="34"/>
        <v>#N/A</v>
      </c>
      <c r="AG123" s="11" t="e">
        <f t="shared" si="59"/>
        <v>#N/A</v>
      </c>
      <c r="AH123" t="e">
        <f t="shared" si="35"/>
        <v>#N/A</v>
      </c>
      <c r="AI123" t="e">
        <f t="shared" si="63"/>
        <v>#N/A</v>
      </c>
      <c r="AJ123" t="e">
        <f t="shared" si="36"/>
        <v>#N/A</v>
      </c>
      <c r="AK123" t="e">
        <f t="shared" si="37"/>
        <v>#N/A</v>
      </c>
      <c r="AL123" t="e">
        <f t="shared" si="62"/>
        <v>#N/A</v>
      </c>
    </row>
    <row r="124" spans="1:38" ht="17.399999999999999" x14ac:dyDescent="0.3">
      <c r="A124" t="str">
        <f>IF(ISERROR(FIND("Ch",Results!A125,1)=TRUE),"",MID(Results!A125,FIND("Ch",Results!A125,1),3))</f>
        <v>Ch2</v>
      </c>
      <c r="B124" s="11" t="str">
        <f>IF(ISERROR(SEARCH("2013",Results!A125,1)=TRUE),"",MID(Results!A125,1,2))</f>
        <v>20</v>
      </c>
      <c r="C124" t="str">
        <f>IF(ISERROR(FIND("2013",Results!A125,1)=TRUE),"",MID(Results!A125,FIND("2013",Results!A125,1)+4,8))</f>
        <v xml:space="preserve">4:18:25 </v>
      </c>
      <c r="D124" s="11" t="str">
        <f>IF(ISERROR(FIND("PM",Results!A125,1))=FALSE,"PM",IF(ISERROR(FIND("AM",Results!A125,1))=FALSE,"AM",""))</f>
        <v>AM</v>
      </c>
      <c r="E124">
        <f>IF(ISERROR(FIND("end",Results!A125,1)) = FALSE,1,0)</f>
        <v>0</v>
      </c>
      <c r="F124" t="str">
        <f>IF(ISERROR(FIND("non",Results!A125,1))=FALSE,"Non-convulsive seizure",IF(ISERROR(FIND("mild",Results!A125,1))=FALSE,"Mild Seizure","Convulsive Seizure"))</f>
        <v>Non-convulsive seizure</v>
      </c>
      <c r="G124" s="11" t="str">
        <f>IF(ISERROR(FIND("RC",Results!A125,1))=FALSE,MID(Results!A125,FIND("RC",Results!A125,1),3),IF(ISERROR(FIND("R",Results!A125,1))=FALSE,MID(Results!A125,FIND("R",Results!A125,1),3),""))</f>
        <v/>
      </c>
      <c r="H124" t="str">
        <f t="shared" si="38"/>
        <v>2</v>
      </c>
      <c r="I124">
        <f t="shared" si="39"/>
        <v>2.0124</v>
      </c>
      <c r="J124">
        <f t="shared" si="40"/>
        <v>2.0124</v>
      </c>
      <c r="K124" t="str">
        <f t="shared" si="41"/>
        <v>NA</v>
      </c>
      <c r="L124" t="str">
        <f t="shared" si="42"/>
        <v>b</v>
      </c>
      <c r="M124" s="5" t="e">
        <f t="shared" si="43"/>
        <v>#VALUE!</v>
      </c>
      <c r="N124" s="5">
        <f t="shared" si="44"/>
        <v>143</v>
      </c>
      <c r="O124">
        <f t="shared" si="45"/>
        <v>136</v>
      </c>
      <c r="P124" s="11" t="str">
        <f t="shared" si="46"/>
        <v>20</v>
      </c>
      <c r="Q124" s="7" t="str">
        <f t="shared" si="47"/>
        <v xml:space="preserve">4:59:28 </v>
      </c>
      <c r="R124" s="8">
        <f t="shared" si="48"/>
        <v>61168.000000000007</v>
      </c>
      <c r="S124" t="str">
        <f t="shared" si="49"/>
        <v>1</v>
      </c>
      <c r="T124">
        <f t="shared" si="50"/>
        <v>0</v>
      </c>
      <c r="U124">
        <f t="shared" si="51"/>
        <v>49.999999999992724</v>
      </c>
      <c r="V124" t="str">
        <f t="shared" si="52"/>
        <v>Seizure Start</v>
      </c>
      <c r="W124" s="11" t="str">
        <f t="shared" si="53"/>
        <v>AM</v>
      </c>
      <c r="X124" s="11" t="str">
        <f t="shared" si="54"/>
        <v/>
      </c>
      <c r="Y124" t="str">
        <f t="shared" si="55"/>
        <v>Convulsive Seizure</v>
      </c>
      <c r="Z124">
        <f t="shared" si="31"/>
        <v>124</v>
      </c>
      <c r="AA124">
        <f t="shared" si="56"/>
        <v>62</v>
      </c>
      <c r="AB124" t="e">
        <f t="shared" si="57"/>
        <v>#N/A</v>
      </c>
      <c r="AC124" t="e">
        <f t="shared" si="32"/>
        <v>#N/A</v>
      </c>
      <c r="AD124" s="11" t="e">
        <f t="shared" si="58"/>
        <v>#N/A</v>
      </c>
      <c r="AE124" t="e">
        <f t="shared" si="33"/>
        <v>#N/A</v>
      </c>
      <c r="AF124" t="e">
        <f t="shared" si="34"/>
        <v>#N/A</v>
      </c>
      <c r="AG124" s="11" t="e">
        <f t="shared" si="59"/>
        <v>#N/A</v>
      </c>
      <c r="AH124" t="e">
        <f t="shared" si="35"/>
        <v>#N/A</v>
      </c>
      <c r="AI124" t="e">
        <f t="shared" si="63"/>
        <v>#N/A</v>
      </c>
      <c r="AJ124" t="e">
        <f t="shared" si="36"/>
        <v>#N/A</v>
      </c>
      <c r="AK124" t="e">
        <f t="shared" si="37"/>
        <v>#N/A</v>
      </c>
      <c r="AL124" t="e">
        <f t="shared" si="62"/>
        <v>#N/A</v>
      </c>
    </row>
    <row r="125" spans="1:38" ht="17.399999999999999" x14ac:dyDescent="0.3">
      <c r="A125" t="str">
        <f>IF(ISERROR(FIND("Ch",Results!A126,1)=TRUE),"",MID(Results!A126,FIND("Ch",Results!A126,1),3))</f>
        <v>Ch2</v>
      </c>
      <c r="B125" s="11" t="str">
        <f>IF(ISERROR(SEARCH("2013",Results!A126,1)=TRUE),"",MID(Results!A126,1,2))</f>
        <v>20</v>
      </c>
      <c r="C125" t="str">
        <f>IF(ISERROR(FIND("2013",Results!A126,1)=TRUE),"",MID(Results!A126,FIND("2013",Results!A126,1)+4,8))</f>
        <v xml:space="preserve">4:18:58 </v>
      </c>
      <c r="D125" s="11" t="str">
        <f>IF(ISERROR(FIND("PM",Results!A126,1))=FALSE,"PM",IF(ISERROR(FIND("AM",Results!A126,1))=FALSE,"AM",""))</f>
        <v>AM</v>
      </c>
      <c r="E125">
        <f>IF(ISERROR(FIND("end",Results!A126,1)) = FALSE,1,0)</f>
        <v>1</v>
      </c>
      <c r="F125" t="str">
        <f>IF(ISERROR(FIND("non",Results!A126,1))=FALSE,"Non-convulsive seizure",IF(ISERROR(FIND("mild",Results!A126,1))=FALSE,"Mild Seizure","Convulsive Seizure"))</f>
        <v>Non-convulsive seizure</v>
      </c>
      <c r="G125" s="11" t="str">
        <f>IF(ISERROR(FIND("RC",Results!A126,1))=FALSE,MID(Results!A126,FIND("RC",Results!A126,1),3),IF(ISERROR(FIND("R",Results!A126,1))=FALSE,MID(Results!A126,FIND("R",Results!A126,1),3),""))</f>
        <v/>
      </c>
      <c r="H125" t="str">
        <f t="shared" si="38"/>
        <v>2</v>
      </c>
      <c r="I125">
        <f t="shared" si="39"/>
        <v>2.0125000000000002</v>
      </c>
      <c r="J125">
        <f t="shared" si="40"/>
        <v>2.0125000000000002</v>
      </c>
      <c r="K125" t="str">
        <f t="shared" si="41"/>
        <v>NA</v>
      </c>
      <c r="L125" t="str">
        <f t="shared" si="42"/>
        <v>b</v>
      </c>
      <c r="M125" s="5" t="e">
        <f t="shared" si="43"/>
        <v>#VALUE!</v>
      </c>
      <c r="N125" s="5">
        <f t="shared" si="44"/>
        <v>144</v>
      </c>
      <c r="O125">
        <f t="shared" si="45"/>
        <v>137</v>
      </c>
      <c r="P125" s="11" t="str">
        <f t="shared" si="46"/>
        <v>20</v>
      </c>
      <c r="Q125" s="7" t="str">
        <f t="shared" si="47"/>
        <v xml:space="preserve">5:00:18 </v>
      </c>
      <c r="R125" s="8">
        <f t="shared" si="48"/>
        <v>61218</v>
      </c>
      <c r="S125" t="str">
        <f t="shared" si="49"/>
        <v>1</v>
      </c>
      <c r="T125">
        <f t="shared" si="50"/>
        <v>1</v>
      </c>
      <c r="U125" t="str">
        <f t="shared" si="51"/>
        <v>Seizure End</v>
      </c>
      <c r="V125">
        <f t="shared" si="52"/>
        <v>1808</v>
      </c>
      <c r="W125" s="11" t="str">
        <f t="shared" si="53"/>
        <v>AM</v>
      </c>
      <c r="X125" s="11" t="str">
        <f t="shared" si="54"/>
        <v/>
      </c>
      <c r="Y125" t="str">
        <f t="shared" si="55"/>
        <v>Convulsive Seizure</v>
      </c>
      <c r="Z125">
        <f t="shared" si="31"/>
        <v>145</v>
      </c>
      <c r="AA125">
        <f t="shared" si="56"/>
        <v>73</v>
      </c>
      <c r="AB125" t="e">
        <f t="shared" si="57"/>
        <v>#N/A</v>
      </c>
      <c r="AC125" t="e">
        <f t="shared" si="32"/>
        <v>#N/A</v>
      </c>
      <c r="AD125" s="11" t="e">
        <f t="shared" si="58"/>
        <v>#N/A</v>
      </c>
      <c r="AE125" t="e">
        <f t="shared" si="33"/>
        <v>#N/A</v>
      </c>
      <c r="AF125" t="e">
        <f t="shared" si="34"/>
        <v>#N/A</v>
      </c>
      <c r="AG125" s="11" t="e">
        <f t="shared" si="59"/>
        <v>#N/A</v>
      </c>
      <c r="AH125" t="e">
        <f t="shared" si="35"/>
        <v>#N/A</v>
      </c>
      <c r="AI125" t="e">
        <f t="shared" si="63"/>
        <v>#N/A</v>
      </c>
      <c r="AJ125" t="e">
        <f t="shared" si="36"/>
        <v>#N/A</v>
      </c>
      <c r="AK125" t="e">
        <f t="shared" si="37"/>
        <v>#N/A</v>
      </c>
      <c r="AL125" t="e">
        <f t="shared" si="62"/>
        <v>#N/A</v>
      </c>
    </row>
    <row r="126" spans="1:38" ht="17.399999999999999" x14ac:dyDescent="0.3">
      <c r="A126" t="str">
        <f>IF(ISERROR(FIND("Ch",Results!A127,1)=TRUE),"",MID(Results!A127,FIND("Ch",Results!A127,1),3))</f>
        <v>Ch1</v>
      </c>
      <c r="B126" s="11" t="str">
        <f>IF(ISERROR(SEARCH("2013",Results!A127,1)=TRUE),"",MID(Results!A127,1,2))</f>
        <v>20</v>
      </c>
      <c r="C126" t="str">
        <f>IF(ISERROR(FIND("2013",Results!A127,1)=TRUE),"",MID(Results!A127,FIND("2013",Results!A127,1)+4,8))</f>
        <v xml:space="preserve">4:23:20 </v>
      </c>
      <c r="D126" s="11" t="str">
        <f>IF(ISERROR(FIND("PM",Results!A127,1))=FALSE,"PM",IF(ISERROR(FIND("AM",Results!A127,1))=FALSE,"AM",""))</f>
        <v>AM</v>
      </c>
      <c r="E126">
        <f>IF(ISERROR(FIND("end",Results!A127,1)) = FALSE,1,0)</f>
        <v>0</v>
      </c>
      <c r="F126" t="str">
        <f>IF(ISERROR(FIND("non",Results!A127,1))=FALSE,"Non-convulsive seizure",IF(ISERROR(FIND("mild",Results!A127,1))=FALSE,"Mild Seizure","Convulsive Seizure"))</f>
        <v>Non-convulsive seizure</v>
      </c>
      <c r="G126" s="11" t="str">
        <f>IF(ISERROR(FIND("RC",Results!A127,1))=FALSE,MID(Results!A127,FIND("RC",Results!A127,1),3),IF(ISERROR(FIND("R",Results!A127,1))=FALSE,MID(Results!A127,FIND("R",Results!A127,1),3),""))</f>
        <v/>
      </c>
      <c r="H126" t="str">
        <f t="shared" si="38"/>
        <v>1</v>
      </c>
      <c r="I126">
        <f t="shared" si="39"/>
        <v>1.0125999999999999</v>
      </c>
      <c r="J126">
        <f t="shared" si="40"/>
        <v>1.0125999999999999</v>
      </c>
      <c r="K126" t="str">
        <f t="shared" si="41"/>
        <v>NA</v>
      </c>
      <c r="L126" t="str">
        <f t="shared" si="42"/>
        <v>b</v>
      </c>
      <c r="M126" s="5" t="e">
        <f t="shared" si="43"/>
        <v>#VALUE!</v>
      </c>
      <c r="N126" s="5">
        <f t="shared" si="44"/>
        <v>113</v>
      </c>
      <c r="O126">
        <f t="shared" si="45"/>
        <v>138</v>
      </c>
      <c r="P126" s="11" t="str">
        <f t="shared" si="46"/>
        <v>20</v>
      </c>
      <c r="Q126" s="7" t="str">
        <f t="shared" si="47"/>
        <v xml:space="preserve">5:30:26 </v>
      </c>
      <c r="R126" s="8">
        <f t="shared" si="48"/>
        <v>63026</v>
      </c>
      <c r="S126" t="str">
        <f t="shared" si="49"/>
        <v>1</v>
      </c>
      <c r="T126">
        <f t="shared" si="50"/>
        <v>0</v>
      </c>
      <c r="U126">
        <f t="shared" si="51"/>
        <v>25.999999999992724</v>
      </c>
      <c r="V126" t="str">
        <f t="shared" si="52"/>
        <v>Seizure Start</v>
      </c>
      <c r="W126" s="11" t="str">
        <f t="shared" si="53"/>
        <v>AM</v>
      </c>
      <c r="X126" s="11" t="str">
        <f t="shared" si="54"/>
        <v/>
      </c>
      <c r="Y126" t="str">
        <f t="shared" si="55"/>
        <v>Convulsive Seizure</v>
      </c>
      <c r="Z126">
        <f t="shared" si="31"/>
        <v>126</v>
      </c>
      <c r="AA126">
        <f t="shared" si="56"/>
        <v>63</v>
      </c>
      <c r="AB126" t="e">
        <f t="shared" si="57"/>
        <v>#N/A</v>
      </c>
      <c r="AC126" t="e">
        <f t="shared" si="32"/>
        <v>#N/A</v>
      </c>
      <c r="AD126" s="11" t="e">
        <f t="shared" si="58"/>
        <v>#N/A</v>
      </c>
      <c r="AE126" t="e">
        <f t="shared" si="33"/>
        <v>#N/A</v>
      </c>
      <c r="AF126" t="e">
        <f t="shared" si="34"/>
        <v>#N/A</v>
      </c>
      <c r="AG126" s="11" t="e">
        <f t="shared" si="59"/>
        <v>#N/A</v>
      </c>
      <c r="AH126" t="e">
        <f t="shared" si="35"/>
        <v>#N/A</v>
      </c>
      <c r="AI126" t="e">
        <f t="shared" si="63"/>
        <v>#N/A</v>
      </c>
      <c r="AJ126" t="e">
        <f t="shared" si="36"/>
        <v>#N/A</v>
      </c>
      <c r="AK126" t="e">
        <f t="shared" si="37"/>
        <v>#N/A</v>
      </c>
      <c r="AL126" t="e">
        <f t="shared" si="62"/>
        <v>#N/A</v>
      </c>
    </row>
    <row r="127" spans="1:38" ht="17.399999999999999" x14ac:dyDescent="0.3">
      <c r="A127" t="str">
        <f>IF(ISERROR(FIND("Ch",Results!A128,1)=TRUE),"",MID(Results!A128,FIND("Ch",Results!A128,1),3))</f>
        <v>Ch1</v>
      </c>
      <c r="B127" s="11" t="str">
        <f>IF(ISERROR(SEARCH("2013",Results!A128,1)=TRUE),"",MID(Results!A128,1,2))</f>
        <v>20</v>
      </c>
      <c r="C127" t="str">
        <f>IF(ISERROR(FIND("2013",Results!A128,1)=TRUE),"",MID(Results!A128,FIND("2013",Results!A128,1)+4,8))</f>
        <v xml:space="preserve">4:23:45 </v>
      </c>
      <c r="D127" s="11" t="str">
        <f>IF(ISERROR(FIND("PM",Results!A128,1))=FALSE,"PM",IF(ISERROR(FIND("AM",Results!A128,1))=FALSE,"AM",""))</f>
        <v>AM</v>
      </c>
      <c r="E127">
        <f>IF(ISERROR(FIND("end",Results!A128,1)) = FALSE,1,0)</f>
        <v>1</v>
      </c>
      <c r="F127" t="str">
        <f>IF(ISERROR(FIND("non",Results!A128,1))=FALSE,"Non-convulsive seizure",IF(ISERROR(FIND("mild",Results!A128,1))=FALSE,"Mild Seizure","Convulsive Seizure"))</f>
        <v>Non-convulsive seizure</v>
      </c>
      <c r="G127" s="11" t="str">
        <f>IF(ISERROR(FIND("RC",Results!A128,1))=FALSE,MID(Results!A128,FIND("RC",Results!A128,1),3),IF(ISERROR(FIND("R",Results!A128,1))=FALSE,MID(Results!A128,FIND("R",Results!A128,1),3),""))</f>
        <v/>
      </c>
      <c r="H127" t="str">
        <f t="shared" si="38"/>
        <v>1</v>
      </c>
      <c r="I127">
        <f t="shared" si="39"/>
        <v>1.0126999999999999</v>
      </c>
      <c r="J127">
        <f t="shared" si="40"/>
        <v>1.0126999999999999</v>
      </c>
      <c r="K127" t="str">
        <f t="shared" si="41"/>
        <v>NA</v>
      </c>
      <c r="L127" t="str">
        <f t="shared" si="42"/>
        <v>b</v>
      </c>
      <c r="M127" s="5" t="e">
        <f t="shared" si="43"/>
        <v>#VALUE!</v>
      </c>
      <c r="N127" s="5">
        <f t="shared" si="44"/>
        <v>114</v>
      </c>
      <c r="O127">
        <f t="shared" si="45"/>
        <v>139</v>
      </c>
      <c r="P127" s="11" t="str">
        <f t="shared" si="46"/>
        <v>20</v>
      </c>
      <c r="Q127" s="7" t="str">
        <f t="shared" si="47"/>
        <v xml:space="preserve">5:30:52 </v>
      </c>
      <c r="R127" s="8">
        <f t="shared" si="48"/>
        <v>63051.999999999993</v>
      </c>
      <c r="S127" t="str">
        <f t="shared" si="49"/>
        <v>1</v>
      </c>
      <c r="T127">
        <f t="shared" si="50"/>
        <v>1</v>
      </c>
      <c r="U127" t="str">
        <f t="shared" si="51"/>
        <v>Seizure End</v>
      </c>
      <c r="V127">
        <f t="shared" si="52"/>
        <v>75.000000000014552</v>
      </c>
      <c r="W127" s="11" t="str">
        <f t="shared" si="53"/>
        <v>AM</v>
      </c>
      <c r="X127" s="11" t="str">
        <f t="shared" si="54"/>
        <v/>
      </c>
      <c r="Y127" t="str">
        <f t="shared" si="55"/>
        <v>Convulsive Seizure</v>
      </c>
      <c r="Z127">
        <f t="shared" si="31"/>
        <v>145</v>
      </c>
      <c r="AA127">
        <f t="shared" si="56"/>
        <v>73</v>
      </c>
      <c r="AB127" t="e">
        <f t="shared" si="57"/>
        <v>#N/A</v>
      </c>
      <c r="AC127" t="e">
        <f t="shared" si="32"/>
        <v>#N/A</v>
      </c>
      <c r="AD127" s="11" t="e">
        <f t="shared" si="58"/>
        <v>#N/A</v>
      </c>
      <c r="AE127" t="e">
        <f t="shared" si="33"/>
        <v>#N/A</v>
      </c>
      <c r="AF127" t="e">
        <f t="shared" si="34"/>
        <v>#N/A</v>
      </c>
      <c r="AG127" s="11" t="e">
        <f t="shared" si="59"/>
        <v>#N/A</v>
      </c>
      <c r="AH127" t="e">
        <f t="shared" si="35"/>
        <v>#N/A</v>
      </c>
      <c r="AI127" t="e">
        <f t="shared" si="63"/>
        <v>#N/A</v>
      </c>
      <c r="AJ127" t="e">
        <f t="shared" si="36"/>
        <v>#N/A</v>
      </c>
      <c r="AK127" t="e">
        <f t="shared" si="37"/>
        <v>#N/A</v>
      </c>
      <c r="AL127" t="e">
        <f t="shared" si="62"/>
        <v>#N/A</v>
      </c>
    </row>
    <row r="128" spans="1:38" ht="17.399999999999999" x14ac:dyDescent="0.3">
      <c r="A128" t="str">
        <f>IF(ISERROR(FIND("Ch",Results!A129,1)=TRUE),"",MID(Results!A129,FIND("Ch",Results!A129,1),3))</f>
        <v>Ch1</v>
      </c>
      <c r="B128" s="11" t="str">
        <f>IF(ISERROR(SEARCH("2013",Results!A129,1)=TRUE),"",MID(Results!A129,1,2))</f>
        <v>20</v>
      </c>
      <c r="C128" t="str">
        <f>IF(ISERROR(FIND("2013",Results!A129,1)=TRUE),"",MID(Results!A129,FIND("2013",Results!A129,1)+4,8))</f>
        <v xml:space="preserve">4:25:07 </v>
      </c>
      <c r="D128" s="11" t="str">
        <f>IF(ISERROR(FIND("PM",Results!A129,1))=FALSE,"PM",IF(ISERROR(FIND("AM",Results!A129,1))=FALSE,"AM",""))</f>
        <v>AM</v>
      </c>
      <c r="E128">
        <f>IF(ISERROR(FIND("end",Results!A129,1)) = FALSE,1,0)</f>
        <v>0</v>
      </c>
      <c r="F128" t="str">
        <f>IF(ISERROR(FIND("non",Results!A129,1))=FALSE,"Non-convulsive seizure",IF(ISERROR(FIND("mild",Results!A129,1))=FALSE,"Mild Seizure","Convulsive Seizure"))</f>
        <v>Non-convulsive seizure</v>
      </c>
      <c r="G128" s="11" t="str">
        <f>IF(ISERROR(FIND("RC",Results!A129,1))=FALSE,MID(Results!A129,FIND("RC",Results!A129,1),3),IF(ISERROR(FIND("R",Results!A129,1))=FALSE,MID(Results!A129,FIND("R",Results!A129,1),3),""))</f>
        <v/>
      </c>
      <c r="H128" t="str">
        <f t="shared" si="38"/>
        <v>1</v>
      </c>
      <c r="I128">
        <f t="shared" si="39"/>
        <v>1.0127999999999999</v>
      </c>
      <c r="J128">
        <f t="shared" si="40"/>
        <v>1.0127999999999999</v>
      </c>
      <c r="K128" t="str">
        <f t="shared" si="41"/>
        <v>NA</v>
      </c>
      <c r="L128" t="str">
        <f t="shared" si="42"/>
        <v>b</v>
      </c>
      <c r="M128" s="5" t="e">
        <f t="shared" si="43"/>
        <v>#VALUE!</v>
      </c>
      <c r="N128" s="5">
        <f t="shared" si="44"/>
        <v>115</v>
      </c>
      <c r="O128">
        <f t="shared" si="45"/>
        <v>140</v>
      </c>
      <c r="P128" s="11" t="str">
        <f t="shared" si="46"/>
        <v>20</v>
      </c>
      <c r="Q128" s="7" t="str">
        <f t="shared" si="47"/>
        <v xml:space="preserve">5:32:07 </v>
      </c>
      <c r="R128" s="8">
        <f t="shared" si="48"/>
        <v>63127.000000000007</v>
      </c>
      <c r="S128" t="str">
        <f t="shared" si="49"/>
        <v>1</v>
      </c>
      <c r="T128">
        <f t="shared" si="50"/>
        <v>0</v>
      </c>
      <c r="U128">
        <f t="shared" si="51"/>
        <v>23.999999999992724</v>
      </c>
      <c r="V128" t="str">
        <f t="shared" si="52"/>
        <v>Seizure Start</v>
      </c>
      <c r="W128" s="11" t="str">
        <f t="shared" si="53"/>
        <v>AM</v>
      </c>
      <c r="X128" s="11" t="str">
        <f t="shared" si="54"/>
        <v/>
      </c>
      <c r="Y128" t="str">
        <f t="shared" si="55"/>
        <v>Convulsive Seizure</v>
      </c>
      <c r="Z128">
        <f t="shared" si="31"/>
        <v>128</v>
      </c>
      <c r="AA128">
        <f t="shared" si="56"/>
        <v>64</v>
      </c>
      <c r="AB128" t="e">
        <f t="shared" si="57"/>
        <v>#N/A</v>
      </c>
      <c r="AC128" t="e">
        <f t="shared" si="32"/>
        <v>#N/A</v>
      </c>
      <c r="AD128" s="11" t="e">
        <f t="shared" si="58"/>
        <v>#N/A</v>
      </c>
      <c r="AE128" t="e">
        <f t="shared" si="33"/>
        <v>#N/A</v>
      </c>
      <c r="AF128" t="e">
        <f t="shared" si="34"/>
        <v>#N/A</v>
      </c>
      <c r="AG128" s="11" t="e">
        <f t="shared" si="59"/>
        <v>#N/A</v>
      </c>
      <c r="AH128" t="e">
        <f t="shared" si="35"/>
        <v>#N/A</v>
      </c>
      <c r="AI128" t="e">
        <f t="shared" si="63"/>
        <v>#N/A</v>
      </c>
      <c r="AJ128" t="e">
        <f t="shared" si="36"/>
        <v>#N/A</v>
      </c>
      <c r="AK128" t="e">
        <f t="shared" si="37"/>
        <v>#N/A</v>
      </c>
      <c r="AL128" t="e">
        <f t="shared" si="62"/>
        <v>#N/A</v>
      </c>
    </row>
    <row r="129" spans="1:38" ht="17.399999999999999" x14ac:dyDescent="0.3">
      <c r="A129" t="str">
        <f>IF(ISERROR(FIND("Ch",Results!A130,1)=TRUE),"",MID(Results!A130,FIND("Ch",Results!A130,1),3))</f>
        <v>Ch1</v>
      </c>
      <c r="B129" s="11" t="str">
        <f>IF(ISERROR(SEARCH("2013",Results!A130,1)=TRUE),"",MID(Results!A130,1,2))</f>
        <v>20</v>
      </c>
      <c r="C129" t="str">
        <f>IF(ISERROR(FIND("2013",Results!A130,1)=TRUE),"",MID(Results!A130,FIND("2013",Results!A130,1)+4,8))</f>
        <v xml:space="preserve">4:26:01 </v>
      </c>
      <c r="D129" s="11" t="str">
        <f>IF(ISERROR(FIND("PM",Results!A130,1))=FALSE,"PM",IF(ISERROR(FIND("AM",Results!A130,1))=FALSE,"AM",""))</f>
        <v>AM</v>
      </c>
      <c r="E129">
        <f>IF(ISERROR(FIND("end",Results!A130,1)) = FALSE,1,0)</f>
        <v>1</v>
      </c>
      <c r="F129" t="str">
        <f>IF(ISERROR(FIND("non",Results!A130,1))=FALSE,"Non-convulsive seizure",IF(ISERROR(FIND("mild",Results!A130,1))=FALSE,"Mild Seizure","Convulsive Seizure"))</f>
        <v>Non-convulsive seizure</v>
      </c>
      <c r="G129" s="11" t="str">
        <f>IF(ISERROR(FIND("RC",Results!A130,1))=FALSE,MID(Results!A130,FIND("RC",Results!A130,1),3),IF(ISERROR(FIND("R",Results!A130,1))=FALSE,MID(Results!A130,FIND("R",Results!A130,1),3),""))</f>
        <v/>
      </c>
      <c r="H129" t="str">
        <f t="shared" si="38"/>
        <v>1</v>
      </c>
      <c r="I129">
        <f t="shared" si="39"/>
        <v>1.0128999999999999</v>
      </c>
      <c r="J129">
        <f t="shared" si="40"/>
        <v>1.0128999999999999</v>
      </c>
      <c r="K129" t="str">
        <f t="shared" si="41"/>
        <v>NA</v>
      </c>
      <c r="L129" t="str">
        <f t="shared" si="42"/>
        <v>b</v>
      </c>
      <c r="M129" s="5" t="e">
        <f t="shared" si="43"/>
        <v>#VALUE!</v>
      </c>
      <c r="N129" s="5">
        <f t="shared" si="44"/>
        <v>116</v>
      </c>
      <c r="O129">
        <f t="shared" si="45"/>
        <v>141</v>
      </c>
      <c r="P129" s="11" t="str">
        <f t="shared" si="46"/>
        <v>20</v>
      </c>
      <c r="Q129" s="7" t="str">
        <f t="shared" si="47"/>
        <v xml:space="preserve">5:32:31 </v>
      </c>
      <c r="R129" s="8">
        <f t="shared" si="48"/>
        <v>63151</v>
      </c>
      <c r="S129" t="str">
        <f t="shared" si="49"/>
        <v>1</v>
      </c>
      <c r="T129">
        <f t="shared" si="50"/>
        <v>1</v>
      </c>
      <c r="U129" t="str">
        <f t="shared" si="51"/>
        <v>Seizure End</v>
      </c>
      <c r="V129">
        <f t="shared" si="52"/>
        <v>719.99999999998545</v>
      </c>
      <c r="W129" s="11" t="str">
        <f t="shared" si="53"/>
        <v>AM</v>
      </c>
      <c r="X129" s="11" t="str">
        <f t="shared" si="54"/>
        <v/>
      </c>
      <c r="Y129" t="str">
        <f t="shared" si="55"/>
        <v>Convulsive Seizure</v>
      </c>
      <c r="Z129">
        <f t="shared" si="31"/>
        <v>145</v>
      </c>
      <c r="AA129">
        <f t="shared" si="56"/>
        <v>73</v>
      </c>
      <c r="AB129" t="e">
        <f t="shared" si="57"/>
        <v>#N/A</v>
      </c>
      <c r="AC129" t="e">
        <f t="shared" si="32"/>
        <v>#N/A</v>
      </c>
      <c r="AD129" s="11" t="e">
        <f t="shared" si="58"/>
        <v>#N/A</v>
      </c>
      <c r="AE129" t="e">
        <f t="shared" si="33"/>
        <v>#N/A</v>
      </c>
      <c r="AF129" t="e">
        <f t="shared" si="34"/>
        <v>#N/A</v>
      </c>
      <c r="AG129" s="11" t="e">
        <f t="shared" si="59"/>
        <v>#N/A</v>
      </c>
      <c r="AH129" t="e">
        <f t="shared" si="35"/>
        <v>#N/A</v>
      </c>
      <c r="AI129" t="e">
        <f t="shared" si="63"/>
        <v>#N/A</v>
      </c>
      <c r="AJ129" t="e">
        <f t="shared" si="36"/>
        <v>#N/A</v>
      </c>
      <c r="AK129" t="e">
        <f t="shared" si="37"/>
        <v>#N/A</v>
      </c>
      <c r="AL129" t="e">
        <f t="shared" si="62"/>
        <v>#N/A</v>
      </c>
    </row>
    <row r="130" spans="1:38" ht="17.399999999999999" x14ac:dyDescent="0.3">
      <c r="A130" t="str">
        <f>IF(ISERROR(FIND("Ch",Results!A131,1)=TRUE),"",MID(Results!A131,FIND("Ch",Results!A131,1),3))</f>
        <v>Ch1</v>
      </c>
      <c r="B130" s="11" t="str">
        <f>IF(ISERROR(SEARCH("2013",Results!A131,1)=TRUE),"",MID(Results!A131,1,2))</f>
        <v>20</v>
      </c>
      <c r="C130" t="str">
        <f>IF(ISERROR(FIND("2013",Results!A131,1)=TRUE),"",MID(Results!A131,FIND("2013",Results!A131,1)+4,8))</f>
        <v xml:space="preserve">4:47:20 </v>
      </c>
      <c r="D130" s="11" t="str">
        <f>IF(ISERROR(FIND("PM",Results!A131,1))=FALSE,"PM",IF(ISERROR(FIND("AM",Results!A131,1))=FALSE,"AM",""))</f>
        <v>AM</v>
      </c>
      <c r="E130">
        <f>IF(ISERROR(FIND("end",Results!A131,1)) = FALSE,1,0)</f>
        <v>0</v>
      </c>
      <c r="F130" t="str">
        <f>IF(ISERROR(FIND("non",Results!A131,1))=FALSE,"Non-convulsive seizure",IF(ISERROR(FIND("mild",Results!A131,1))=FALSE,"Mild Seizure","Convulsive Seizure"))</f>
        <v>Non-convulsive seizure</v>
      </c>
      <c r="G130" s="11" t="str">
        <f>IF(ISERROR(FIND("RC",Results!A131,1))=FALSE,MID(Results!A131,FIND("RC",Results!A131,1),3),IF(ISERROR(FIND("R",Results!A131,1))=FALSE,MID(Results!A131,FIND("R",Results!A131,1),3),""))</f>
        <v/>
      </c>
      <c r="H130" t="str">
        <f t="shared" si="38"/>
        <v>1</v>
      </c>
      <c r="I130">
        <f t="shared" si="39"/>
        <v>1.0129999999999999</v>
      </c>
      <c r="J130">
        <f t="shared" si="40"/>
        <v>1.0129999999999999</v>
      </c>
      <c r="K130" t="str">
        <f t="shared" si="41"/>
        <v>NA</v>
      </c>
      <c r="L130" t="str">
        <f t="shared" si="42"/>
        <v>b</v>
      </c>
      <c r="M130" s="5" t="e">
        <f t="shared" si="43"/>
        <v>#VALUE!</v>
      </c>
      <c r="N130" s="5">
        <f t="shared" si="44"/>
        <v>117</v>
      </c>
      <c r="O130">
        <f t="shared" si="45"/>
        <v>142</v>
      </c>
      <c r="P130" s="11" t="str">
        <f t="shared" si="46"/>
        <v>20</v>
      </c>
      <c r="Q130" s="7" t="str">
        <f t="shared" si="47"/>
        <v xml:space="preserve">5:44:31 </v>
      </c>
      <c r="R130" s="8">
        <f t="shared" si="48"/>
        <v>63870.999999999985</v>
      </c>
      <c r="S130" t="str">
        <f t="shared" si="49"/>
        <v>1</v>
      </c>
      <c r="T130">
        <f t="shared" si="50"/>
        <v>0</v>
      </c>
      <c r="U130">
        <f t="shared" si="51"/>
        <v>41.000000000014552</v>
      </c>
      <c r="V130" t="str">
        <f t="shared" si="52"/>
        <v>Seizure Start</v>
      </c>
      <c r="W130" s="11" t="str">
        <f t="shared" si="53"/>
        <v>AM</v>
      </c>
      <c r="X130" s="11" t="str">
        <f t="shared" si="54"/>
        <v/>
      </c>
      <c r="Y130" t="str">
        <f t="shared" si="55"/>
        <v>Non-convulsive seizure</v>
      </c>
      <c r="Z130">
        <f t="shared" ref="Z130:Z193" si="64">IF(ISNUMBER(U130)=TRUE,ROW(U130),COUNT(I:I)+1)</f>
        <v>130</v>
      </c>
      <c r="AA130">
        <f t="shared" si="56"/>
        <v>65</v>
      </c>
      <c r="AB130" t="e">
        <f t="shared" si="57"/>
        <v>#N/A</v>
      </c>
      <c r="AC130" t="e">
        <f t="shared" ref="AC130:AC193" si="65">INDEX(S:S,AB130)</f>
        <v>#N/A</v>
      </c>
      <c r="AD130" s="11" t="e">
        <f t="shared" si="58"/>
        <v>#N/A</v>
      </c>
      <c r="AE130" t="e">
        <f t="shared" ref="AE130:AE193" si="66">INDEX(Q:Q,AB130)</f>
        <v>#N/A</v>
      </c>
      <c r="AF130" t="e">
        <f t="shared" ref="AF130:AF193" si="67">INDEX(Q:Q,AI130)</f>
        <v>#N/A</v>
      </c>
      <c r="AG130" s="11" t="e">
        <f t="shared" si="59"/>
        <v>#N/A</v>
      </c>
      <c r="AH130" t="e">
        <f t="shared" ref="AH130:AH193" si="68">INDEX(U:U,AB130)</f>
        <v>#N/A</v>
      </c>
      <c r="AI130" t="e">
        <f t="shared" si="63"/>
        <v>#N/A</v>
      </c>
      <c r="AJ130" t="e">
        <f t="shared" ref="AJ130:AJ193" si="69">INDEX(V:V,AI130)</f>
        <v>#N/A</v>
      </c>
      <c r="AK130" t="e">
        <f t="shared" ref="AK130:AK193" si="70">INDEX(Y:Y,AB130)</f>
        <v>#N/A</v>
      </c>
      <c r="AL130" t="e">
        <f t="shared" si="62"/>
        <v>#N/A</v>
      </c>
    </row>
    <row r="131" spans="1:38" ht="17.399999999999999" x14ac:dyDescent="0.3">
      <c r="A131" t="str">
        <f>IF(ISERROR(FIND("Ch",Results!A132,1)=TRUE),"",MID(Results!A132,FIND("Ch",Results!A132,1),3))</f>
        <v>Ch1</v>
      </c>
      <c r="B131" s="11" t="str">
        <f>IF(ISERROR(SEARCH("2013",Results!A132,1)=TRUE),"",MID(Results!A132,1,2))</f>
        <v>20</v>
      </c>
      <c r="C131" t="str">
        <f>IF(ISERROR(FIND("2013",Results!A132,1)=TRUE),"",MID(Results!A132,FIND("2013",Results!A132,1)+4,8))</f>
        <v xml:space="preserve">4:47:45 </v>
      </c>
      <c r="D131" s="11" t="str">
        <f>IF(ISERROR(FIND("PM",Results!A132,1))=FALSE,"PM",IF(ISERROR(FIND("AM",Results!A132,1))=FALSE,"AM",""))</f>
        <v>AM</v>
      </c>
      <c r="E131">
        <f>IF(ISERROR(FIND("end",Results!A132,1)) = FALSE,1,0)</f>
        <v>1</v>
      </c>
      <c r="F131" t="str">
        <f>IF(ISERROR(FIND("non",Results!A132,1))=FALSE,"Non-convulsive seizure",IF(ISERROR(FIND("mild",Results!A132,1))=FALSE,"Mild Seizure","Convulsive Seizure"))</f>
        <v>Non-convulsive seizure</v>
      </c>
      <c r="G131" s="11" t="str">
        <f>IF(ISERROR(FIND("RC",Results!A132,1))=FALSE,MID(Results!A132,FIND("RC",Results!A132,1),3),IF(ISERROR(FIND("R",Results!A132,1))=FALSE,MID(Results!A132,FIND("R",Results!A132,1),3),""))</f>
        <v/>
      </c>
      <c r="H131" t="str">
        <f t="shared" ref="H131:H194" si="71">RIGHT(A131,1)</f>
        <v>1</v>
      </c>
      <c r="I131">
        <f t="shared" ref="I131:I194" si="72">IF(ROW(A131)&lt;COUNTA(A:A),RIGHT(A131,1)  + 0.0001*ROW(A131),100)</f>
        <v>1.0131000000000001</v>
      </c>
      <c r="J131">
        <f t="shared" ref="J131:J194" si="73">IF(ROW(I131)&lt;COUNT(I:I)+2,I131,100)</f>
        <v>1.0131000000000001</v>
      </c>
      <c r="K131" t="str">
        <f t="shared" ref="K131:K194" si="74">IF(I131="1",C131,"NA")</f>
        <v>NA</v>
      </c>
      <c r="L131" t="str">
        <f t="shared" ref="L131:L194" si="75">IF(AND(I131="1",E131=1),1,"b")</f>
        <v>b</v>
      </c>
      <c r="M131" s="5" t="e">
        <f t="shared" ref="M131:M194" si="76">K131*24*60*60</f>
        <v>#VALUE!</v>
      </c>
      <c r="N131" s="5">
        <f t="shared" ref="N131:N194" si="77">RANK(J131,J:J,1)</f>
        <v>118</v>
      </c>
      <c r="O131">
        <f t="shared" ref="O131:O194" si="78">MATCH(ROW(N131)-1,N:N,0)</f>
        <v>143</v>
      </c>
      <c r="P131" s="11" t="str">
        <f t="shared" ref="P131:P194" si="79">INDEX(B:B,O131)</f>
        <v>20</v>
      </c>
      <c r="Q131" s="7" t="str">
        <f t="shared" ref="Q131:Q194" si="80">INDEX(C:C,O131)</f>
        <v xml:space="preserve">5:45:12 </v>
      </c>
      <c r="R131" s="8">
        <f t="shared" ref="R131:R194" si="81">IF(Q131*2&lt;0.5,(Q131+0.5)*24*60*60,Q131*24*60*60)</f>
        <v>63912</v>
      </c>
      <c r="S131" t="str">
        <f t="shared" ref="S131:S194" si="82">INDEX(H:H,O131)</f>
        <v>1</v>
      </c>
      <c r="T131">
        <f t="shared" ref="T131:T194" si="83">INDEX(E:E,O131)</f>
        <v>1</v>
      </c>
      <c r="U131" t="str">
        <f t="shared" ref="U131:U194" si="84">IF(AND(T132=T131,S132=S131),"Error, no end detected",IF(T131=1,"Seizure End",(R132-R131)))</f>
        <v>Seizure End</v>
      </c>
      <c r="V131">
        <f t="shared" ref="V131:V194" si="85">IF(AND(T132=T131,S132=S131),"Error, no end detected",IF(T131=0,"Seizure Start",(R132-R131)))</f>
        <v>18</v>
      </c>
      <c r="W131" s="11" t="str">
        <f t="shared" ref="W131:W194" si="86">INDEX(D:D,O131)</f>
        <v>AM</v>
      </c>
      <c r="X131" s="11" t="str">
        <f t="shared" ref="X131:X194" si="87">INDEX(G:G,O131)</f>
        <v/>
      </c>
      <c r="Y131" t="str">
        <f t="shared" ref="Y131:Y194" si="88">INDEX(F:F,O131)</f>
        <v>Non-convulsive seizure</v>
      </c>
      <c r="Z131">
        <f t="shared" si="64"/>
        <v>145</v>
      </c>
      <c r="AA131">
        <f t="shared" ref="AA131:AA194" si="89">RANK(Z131,Z:Z,1)</f>
        <v>73</v>
      </c>
      <c r="AB131" t="e">
        <f t="shared" ref="AB131:AB194" si="90">MATCH(ROW(AA131)-1,AA:AA,0)</f>
        <v>#N/A</v>
      </c>
      <c r="AC131" t="e">
        <f t="shared" si="65"/>
        <v>#N/A</v>
      </c>
      <c r="AD131" s="11" t="e">
        <f t="shared" ref="AD131:AD194" si="91">INDEX(P:P,AB131)</f>
        <v>#N/A</v>
      </c>
      <c r="AE131" t="e">
        <f t="shared" si="66"/>
        <v>#N/A</v>
      </c>
      <c r="AF131" t="e">
        <f t="shared" si="67"/>
        <v>#N/A</v>
      </c>
      <c r="AG131" s="11" t="e">
        <f t="shared" ref="AG131:AG194" si="92">INDEX(W:W,AB131)</f>
        <v>#N/A</v>
      </c>
      <c r="AH131" t="e">
        <f t="shared" si="68"/>
        <v>#N/A</v>
      </c>
      <c r="AI131" t="e">
        <f t="shared" si="63"/>
        <v>#N/A</v>
      </c>
      <c r="AJ131" t="e">
        <f t="shared" si="69"/>
        <v>#N/A</v>
      </c>
      <c r="AK131" t="e">
        <f t="shared" si="70"/>
        <v>#N/A</v>
      </c>
      <c r="AL131" t="e">
        <f t="shared" ref="AL131:AL194" si="93">INDEX(G:G,AB131)</f>
        <v>#N/A</v>
      </c>
    </row>
    <row r="132" spans="1:38" ht="17.399999999999999" x14ac:dyDescent="0.3">
      <c r="A132" t="str">
        <f>IF(ISERROR(FIND("Ch",Results!A133,1)=TRUE),"",MID(Results!A133,FIND("Ch",Results!A133,1),3))</f>
        <v>Ch1</v>
      </c>
      <c r="B132" s="11" t="str">
        <f>IF(ISERROR(SEARCH("2013",Results!A133,1)=TRUE),"",MID(Results!A133,1,2))</f>
        <v>20</v>
      </c>
      <c r="C132" t="str">
        <f>IF(ISERROR(FIND("2013",Results!A133,1)=TRUE),"",MID(Results!A133,FIND("2013",Results!A133,1)+4,8))</f>
        <v xml:space="preserve">4:49:04 </v>
      </c>
      <c r="D132" s="11" t="str">
        <f>IF(ISERROR(FIND("PM",Results!A133,1))=FALSE,"PM",IF(ISERROR(FIND("AM",Results!A133,1))=FALSE,"AM",""))</f>
        <v>AM</v>
      </c>
      <c r="E132">
        <f>IF(ISERROR(FIND("end",Results!A133,1)) = FALSE,1,0)</f>
        <v>0</v>
      </c>
      <c r="F132" t="str">
        <f>IF(ISERROR(FIND("non",Results!A133,1))=FALSE,"Non-convulsive seizure",IF(ISERROR(FIND("mild",Results!A133,1))=FALSE,"Mild Seizure","Convulsive Seizure"))</f>
        <v>Convulsive Seizure</v>
      </c>
      <c r="G132" s="11" t="str">
        <f>IF(ISERROR(FIND("RC",Results!A133,1))=FALSE,MID(Results!A133,FIND("RC",Results!A133,1),3),IF(ISERROR(FIND("R",Results!A133,1))=FALSE,MID(Results!A133,FIND("R",Results!A133,1),3),""))</f>
        <v xml:space="preserve">R2 </v>
      </c>
      <c r="H132" t="str">
        <f t="shared" si="71"/>
        <v>1</v>
      </c>
      <c r="I132">
        <f t="shared" si="72"/>
        <v>1.0132000000000001</v>
      </c>
      <c r="J132">
        <f t="shared" si="73"/>
        <v>1.0132000000000001</v>
      </c>
      <c r="K132" t="str">
        <f t="shared" si="74"/>
        <v>NA</v>
      </c>
      <c r="L132" t="str">
        <f t="shared" si="75"/>
        <v>b</v>
      </c>
      <c r="M132" s="5" t="e">
        <f t="shared" si="76"/>
        <v>#VALUE!</v>
      </c>
      <c r="N132" s="5">
        <f t="shared" si="77"/>
        <v>119</v>
      </c>
      <c r="O132">
        <f t="shared" si="78"/>
        <v>144</v>
      </c>
      <c r="P132" s="11" t="str">
        <f t="shared" si="79"/>
        <v>20</v>
      </c>
      <c r="Q132" s="7" t="str">
        <f t="shared" si="80"/>
        <v xml:space="preserve">5:45:30 </v>
      </c>
      <c r="R132" s="8">
        <f t="shared" si="81"/>
        <v>63930</v>
      </c>
      <c r="S132" t="str">
        <f t="shared" si="82"/>
        <v>1</v>
      </c>
      <c r="T132">
        <f t="shared" si="83"/>
        <v>0</v>
      </c>
      <c r="U132">
        <f t="shared" si="84"/>
        <v>49</v>
      </c>
      <c r="V132" t="str">
        <f t="shared" si="85"/>
        <v>Seizure Start</v>
      </c>
      <c r="W132" s="11" t="str">
        <f t="shared" si="86"/>
        <v>AM</v>
      </c>
      <c r="X132" s="11" t="str">
        <f t="shared" si="87"/>
        <v/>
      </c>
      <c r="Y132" t="str">
        <f t="shared" si="88"/>
        <v>Convulsive Seizure</v>
      </c>
      <c r="Z132">
        <f t="shared" si="64"/>
        <v>132</v>
      </c>
      <c r="AA132">
        <f t="shared" si="89"/>
        <v>66</v>
      </c>
      <c r="AB132" t="e">
        <f t="shared" si="90"/>
        <v>#N/A</v>
      </c>
      <c r="AC132" t="e">
        <f t="shared" si="65"/>
        <v>#N/A</v>
      </c>
      <c r="AD132" s="11" t="e">
        <f t="shared" si="91"/>
        <v>#N/A</v>
      </c>
      <c r="AE132" t="e">
        <f t="shared" si="66"/>
        <v>#N/A</v>
      </c>
      <c r="AF132" t="e">
        <f t="shared" si="67"/>
        <v>#N/A</v>
      </c>
      <c r="AG132" s="11" t="e">
        <f t="shared" si="92"/>
        <v>#N/A</v>
      </c>
      <c r="AH132" t="e">
        <f t="shared" si="68"/>
        <v>#N/A</v>
      </c>
      <c r="AI132" t="e">
        <f t="shared" si="63"/>
        <v>#N/A</v>
      </c>
      <c r="AJ132" t="e">
        <f t="shared" si="69"/>
        <v>#N/A</v>
      </c>
      <c r="AK132" t="e">
        <f t="shared" si="70"/>
        <v>#N/A</v>
      </c>
      <c r="AL132" t="e">
        <f t="shared" si="93"/>
        <v>#N/A</v>
      </c>
    </row>
    <row r="133" spans="1:38" ht="17.399999999999999" x14ac:dyDescent="0.3">
      <c r="A133" t="str">
        <f>IF(ISERROR(FIND("Ch",Results!A134,1)=TRUE),"",MID(Results!A134,FIND("Ch",Results!A134,1),3))</f>
        <v>Ch1</v>
      </c>
      <c r="B133" s="11" t="str">
        <f>IF(ISERROR(SEARCH("2013",Results!A134,1)=TRUE),"",MID(Results!A134,1,2))</f>
        <v>20</v>
      </c>
      <c r="C133" t="str">
        <f>IF(ISERROR(FIND("2013",Results!A134,1)=TRUE),"",MID(Results!A134,FIND("2013",Results!A134,1)+4,8))</f>
        <v xml:space="preserve">4:49:28 </v>
      </c>
      <c r="D133" s="11" t="str">
        <f>IF(ISERROR(FIND("PM",Results!A134,1))=FALSE,"PM",IF(ISERROR(FIND("AM",Results!A134,1))=FALSE,"AM",""))</f>
        <v>AM</v>
      </c>
      <c r="E133">
        <f>IF(ISERROR(FIND("end",Results!A134,1)) = FALSE,1,0)</f>
        <v>1</v>
      </c>
      <c r="F133" t="str">
        <f>IF(ISERROR(FIND("non",Results!A134,1))=FALSE,"Non-convulsive seizure",IF(ISERROR(FIND("mild",Results!A134,1))=FALSE,"Mild Seizure","Convulsive Seizure"))</f>
        <v>Convulsive Seizure</v>
      </c>
      <c r="G133" s="11" t="str">
        <f>IF(ISERROR(FIND("RC",Results!A134,1))=FALSE,MID(Results!A134,FIND("RC",Results!A134,1),3),IF(ISERROR(FIND("R",Results!A134,1))=FALSE,MID(Results!A134,FIND("R",Results!A134,1),3),""))</f>
        <v xml:space="preserve">R2 </v>
      </c>
      <c r="H133" t="str">
        <f t="shared" si="71"/>
        <v>1</v>
      </c>
      <c r="I133">
        <f t="shared" si="72"/>
        <v>1.0133000000000001</v>
      </c>
      <c r="J133">
        <f t="shared" si="73"/>
        <v>1.0133000000000001</v>
      </c>
      <c r="K133" t="str">
        <f t="shared" si="74"/>
        <v>NA</v>
      </c>
      <c r="L133" t="str">
        <f t="shared" si="75"/>
        <v>b</v>
      </c>
      <c r="M133" s="5" t="e">
        <f t="shared" si="76"/>
        <v>#VALUE!</v>
      </c>
      <c r="N133" s="5">
        <f t="shared" si="77"/>
        <v>120</v>
      </c>
      <c r="O133">
        <f t="shared" si="78"/>
        <v>145</v>
      </c>
      <c r="P133" s="11" t="str">
        <f t="shared" si="79"/>
        <v>20</v>
      </c>
      <c r="Q133" s="7" t="str">
        <f t="shared" si="80"/>
        <v xml:space="preserve">5:46:19 </v>
      </c>
      <c r="R133" s="8">
        <f t="shared" si="81"/>
        <v>63979</v>
      </c>
      <c r="S133" t="str">
        <f t="shared" si="82"/>
        <v>1</v>
      </c>
      <c r="T133">
        <f t="shared" si="83"/>
        <v>1</v>
      </c>
      <c r="U133" t="str">
        <f t="shared" si="84"/>
        <v>Seizure End</v>
      </c>
      <c r="V133">
        <f t="shared" si="85"/>
        <v>-37869</v>
      </c>
      <c r="W133" s="11" t="str">
        <f t="shared" si="86"/>
        <v>AM</v>
      </c>
      <c r="X133" s="11" t="str">
        <f t="shared" si="87"/>
        <v/>
      </c>
      <c r="Y133" t="str">
        <f t="shared" si="88"/>
        <v>Convulsive Seizure</v>
      </c>
      <c r="Z133">
        <f t="shared" si="64"/>
        <v>145</v>
      </c>
      <c r="AA133">
        <f t="shared" si="89"/>
        <v>73</v>
      </c>
      <c r="AB133" t="e">
        <f t="shared" si="90"/>
        <v>#N/A</v>
      </c>
      <c r="AC133" t="e">
        <f t="shared" si="65"/>
        <v>#N/A</v>
      </c>
      <c r="AD133" s="11" t="e">
        <f t="shared" si="91"/>
        <v>#N/A</v>
      </c>
      <c r="AE133" t="e">
        <f t="shared" si="66"/>
        <v>#N/A</v>
      </c>
      <c r="AF133" t="e">
        <f t="shared" si="67"/>
        <v>#N/A</v>
      </c>
      <c r="AG133" s="11" t="e">
        <f t="shared" si="92"/>
        <v>#N/A</v>
      </c>
      <c r="AH133" t="e">
        <f t="shared" si="68"/>
        <v>#N/A</v>
      </c>
      <c r="AI133" t="e">
        <f t="shared" si="63"/>
        <v>#N/A</v>
      </c>
      <c r="AJ133" t="e">
        <f t="shared" si="69"/>
        <v>#N/A</v>
      </c>
      <c r="AK133" t="e">
        <f t="shared" si="70"/>
        <v>#N/A</v>
      </c>
      <c r="AL133" t="e">
        <f t="shared" si="93"/>
        <v>#N/A</v>
      </c>
    </row>
    <row r="134" spans="1:38" ht="17.399999999999999" x14ac:dyDescent="0.3">
      <c r="A134" t="str">
        <f>IF(ISERROR(FIND("Ch",Results!A135,1)=TRUE),"",MID(Results!A135,FIND("Ch",Results!A135,1),3))</f>
        <v>Ch1</v>
      </c>
      <c r="B134" s="11" t="str">
        <f>IF(ISERROR(SEARCH("2013",Results!A135,1)=TRUE),"",MID(Results!A135,1,2))</f>
        <v>20</v>
      </c>
      <c r="C134" t="str">
        <f>IF(ISERROR(FIND("2013",Results!A135,1)=TRUE),"",MID(Results!A135,FIND("2013",Results!A135,1)+4,8))</f>
        <v xml:space="preserve">4:58:27 </v>
      </c>
      <c r="D134" s="11" t="str">
        <f>IF(ISERROR(FIND("PM",Results!A135,1))=FALSE,"PM",IF(ISERROR(FIND("AM",Results!A135,1))=FALSE,"AM",""))</f>
        <v>AM</v>
      </c>
      <c r="E134">
        <f>IF(ISERROR(FIND("end",Results!A135,1)) = FALSE,1,0)</f>
        <v>0</v>
      </c>
      <c r="F134" t="str">
        <f>IF(ISERROR(FIND("non",Results!A135,1))=FALSE,"Non-convulsive seizure",IF(ISERROR(FIND("mild",Results!A135,1))=FALSE,"Mild Seizure","Convulsive Seizure"))</f>
        <v>Non-convulsive seizure</v>
      </c>
      <c r="G134" s="11" t="str">
        <f>IF(ISERROR(FIND("RC",Results!A135,1))=FALSE,MID(Results!A135,FIND("RC",Results!A135,1),3),IF(ISERROR(FIND("R",Results!A135,1))=FALSE,MID(Results!A135,FIND("R",Results!A135,1),3),""))</f>
        <v/>
      </c>
      <c r="H134" t="str">
        <f t="shared" si="71"/>
        <v>1</v>
      </c>
      <c r="I134">
        <f t="shared" si="72"/>
        <v>1.0134000000000001</v>
      </c>
      <c r="J134">
        <f t="shared" si="73"/>
        <v>1.0134000000000001</v>
      </c>
      <c r="K134" t="str">
        <f t="shared" si="74"/>
        <v>NA</v>
      </c>
      <c r="L134" t="str">
        <f t="shared" si="75"/>
        <v>b</v>
      </c>
      <c r="M134" s="5" t="e">
        <f t="shared" si="76"/>
        <v>#VALUE!</v>
      </c>
      <c r="N134" s="5">
        <f t="shared" si="77"/>
        <v>121</v>
      </c>
      <c r="O134">
        <f t="shared" si="78"/>
        <v>12</v>
      </c>
      <c r="P134" s="11" t="str">
        <f t="shared" si="79"/>
        <v>19</v>
      </c>
      <c r="Q134" s="7" t="str">
        <f t="shared" si="80"/>
        <v xml:space="preserve">7:15:10 </v>
      </c>
      <c r="R134" s="8">
        <f t="shared" si="81"/>
        <v>26110</v>
      </c>
      <c r="S134" t="str">
        <f t="shared" si="82"/>
        <v>2</v>
      </c>
      <c r="T134">
        <f t="shared" si="83"/>
        <v>0</v>
      </c>
      <c r="U134">
        <f t="shared" si="84"/>
        <v>38</v>
      </c>
      <c r="V134" t="str">
        <f t="shared" si="85"/>
        <v>Seizure Start</v>
      </c>
      <c r="W134" s="11" t="str">
        <f t="shared" si="86"/>
        <v>PM</v>
      </c>
      <c r="X134" s="11" t="str">
        <f t="shared" si="87"/>
        <v xml:space="preserve">R2 </v>
      </c>
      <c r="Y134" t="str">
        <f t="shared" si="88"/>
        <v>Convulsive Seizure</v>
      </c>
      <c r="Z134">
        <f t="shared" si="64"/>
        <v>134</v>
      </c>
      <c r="AA134">
        <f t="shared" si="89"/>
        <v>67</v>
      </c>
      <c r="AB134" t="e">
        <f t="shared" si="90"/>
        <v>#N/A</v>
      </c>
      <c r="AC134" t="e">
        <f t="shared" si="65"/>
        <v>#N/A</v>
      </c>
      <c r="AD134" s="11" t="e">
        <f t="shared" si="91"/>
        <v>#N/A</v>
      </c>
      <c r="AE134" t="e">
        <f t="shared" si="66"/>
        <v>#N/A</v>
      </c>
      <c r="AF134" t="e">
        <f t="shared" si="67"/>
        <v>#N/A</v>
      </c>
      <c r="AG134" s="11" t="e">
        <f t="shared" si="92"/>
        <v>#N/A</v>
      </c>
      <c r="AH134" t="e">
        <f t="shared" si="68"/>
        <v>#N/A</v>
      </c>
      <c r="AI134" t="e">
        <f t="shared" si="63"/>
        <v>#N/A</v>
      </c>
      <c r="AJ134" t="e">
        <f t="shared" si="69"/>
        <v>#N/A</v>
      </c>
      <c r="AK134" t="e">
        <f t="shared" si="70"/>
        <v>#N/A</v>
      </c>
      <c r="AL134" t="e">
        <f t="shared" si="93"/>
        <v>#N/A</v>
      </c>
    </row>
    <row r="135" spans="1:38" ht="17.399999999999999" x14ac:dyDescent="0.3">
      <c r="A135" t="str">
        <f>IF(ISERROR(FIND("Ch",Results!A136,1)=TRUE),"",MID(Results!A136,FIND("Ch",Results!A136,1),3))</f>
        <v>Ch1</v>
      </c>
      <c r="B135" s="11" t="str">
        <f>IF(ISERROR(SEARCH("2013",Results!A136,1)=TRUE),"",MID(Results!A136,1,2))</f>
        <v>20</v>
      </c>
      <c r="C135" t="str">
        <f>IF(ISERROR(FIND("2013",Results!A136,1)=TRUE),"",MID(Results!A136,FIND("2013",Results!A136,1)+4,8))</f>
        <v xml:space="preserve">4:59:05 </v>
      </c>
      <c r="D135" s="11" t="str">
        <f>IF(ISERROR(FIND("PM",Results!A136,1))=FALSE,"PM",IF(ISERROR(FIND("AM",Results!A136,1))=FALSE,"AM",""))</f>
        <v>AM</v>
      </c>
      <c r="E135">
        <f>IF(ISERROR(FIND("end",Results!A136,1)) = FALSE,1,0)</f>
        <v>1</v>
      </c>
      <c r="F135" t="str">
        <f>IF(ISERROR(FIND("non",Results!A136,1))=FALSE,"Non-convulsive seizure",IF(ISERROR(FIND("mild",Results!A136,1))=FALSE,"Mild Seizure","Convulsive Seizure"))</f>
        <v>Non-convulsive seizure</v>
      </c>
      <c r="G135" t="str">
        <f>IF(ISERROR(FIND("RC",Results!A136,1))=FALSE,MID(Results!A136,FIND("RC",Results!A136,1),3),IF(ISERROR(FIND("RX",Results!A136,1))=FALSE,MID(Results!A136,FIND("RX",Results!A136,1),3),""))</f>
        <v/>
      </c>
      <c r="H135" t="str">
        <f t="shared" si="71"/>
        <v>1</v>
      </c>
      <c r="I135">
        <f t="shared" si="72"/>
        <v>1.0135000000000001</v>
      </c>
      <c r="J135">
        <f t="shared" si="73"/>
        <v>1.0135000000000001</v>
      </c>
      <c r="K135" t="str">
        <f t="shared" si="74"/>
        <v>NA</v>
      </c>
      <c r="L135" t="str">
        <f t="shared" si="75"/>
        <v>b</v>
      </c>
      <c r="M135" s="5" t="e">
        <f t="shared" si="76"/>
        <v>#VALUE!</v>
      </c>
      <c r="N135" s="5">
        <f t="shared" si="77"/>
        <v>122</v>
      </c>
      <c r="O135">
        <f t="shared" si="78"/>
        <v>13</v>
      </c>
      <c r="P135" s="11" t="str">
        <f t="shared" si="79"/>
        <v>19</v>
      </c>
      <c r="Q135" s="7" t="str">
        <f t="shared" si="80"/>
        <v xml:space="preserve">7:15:48 </v>
      </c>
      <c r="R135" s="8">
        <f t="shared" si="81"/>
        <v>26148</v>
      </c>
      <c r="S135" t="str">
        <f t="shared" si="82"/>
        <v>2</v>
      </c>
      <c r="T135">
        <f t="shared" si="83"/>
        <v>1</v>
      </c>
      <c r="U135" t="str">
        <f t="shared" si="84"/>
        <v>Seizure End</v>
      </c>
      <c r="V135">
        <f t="shared" si="85"/>
        <v>3970.9999999999964</v>
      </c>
      <c r="W135" s="11" t="str">
        <f t="shared" si="86"/>
        <v>PM</v>
      </c>
      <c r="X135" s="11" t="str">
        <f t="shared" si="87"/>
        <v xml:space="preserve">R2 </v>
      </c>
      <c r="Y135" t="str">
        <f t="shared" si="88"/>
        <v>Convulsive Seizure</v>
      </c>
      <c r="Z135">
        <f t="shared" si="64"/>
        <v>145</v>
      </c>
      <c r="AA135">
        <f t="shared" si="89"/>
        <v>73</v>
      </c>
      <c r="AB135" t="e">
        <f t="shared" si="90"/>
        <v>#N/A</v>
      </c>
      <c r="AC135" t="e">
        <f t="shared" si="65"/>
        <v>#N/A</v>
      </c>
      <c r="AD135" s="11" t="e">
        <f t="shared" si="91"/>
        <v>#N/A</v>
      </c>
      <c r="AE135" t="e">
        <f t="shared" si="66"/>
        <v>#N/A</v>
      </c>
      <c r="AF135" t="e">
        <f t="shared" si="67"/>
        <v>#N/A</v>
      </c>
      <c r="AG135" s="11" t="e">
        <f t="shared" si="92"/>
        <v>#N/A</v>
      </c>
      <c r="AH135" t="e">
        <f t="shared" si="68"/>
        <v>#N/A</v>
      </c>
      <c r="AI135" t="e">
        <f t="shared" si="63"/>
        <v>#N/A</v>
      </c>
      <c r="AJ135" t="e">
        <f t="shared" si="69"/>
        <v>#N/A</v>
      </c>
      <c r="AK135" t="e">
        <f t="shared" si="70"/>
        <v>#N/A</v>
      </c>
      <c r="AL135" t="e">
        <f t="shared" si="93"/>
        <v>#N/A</v>
      </c>
    </row>
    <row r="136" spans="1:38" ht="17.399999999999999" x14ac:dyDescent="0.3">
      <c r="A136" t="str">
        <f>IF(ISERROR(FIND("Ch",Results!A137,1)=TRUE),"",MID(Results!A137,FIND("Ch",Results!A137,1),3))</f>
        <v>Ch1</v>
      </c>
      <c r="B136" s="11" t="str">
        <f>IF(ISERROR(SEARCH("2013",Results!A137,1)=TRUE),"",MID(Results!A137,1,2))</f>
        <v>20</v>
      </c>
      <c r="C136" t="str">
        <f>IF(ISERROR(FIND("2013",Results!A137,1)=TRUE),"",MID(Results!A137,FIND("2013",Results!A137,1)+4,8))</f>
        <v xml:space="preserve">4:59:28 </v>
      </c>
      <c r="D136" s="11" t="str">
        <f>IF(ISERROR(FIND("PM",Results!A137,1))=FALSE,"PM",IF(ISERROR(FIND("AM",Results!A137,1))=FALSE,"AM",""))</f>
        <v>AM</v>
      </c>
      <c r="E136">
        <f>IF(ISERROR(FIND("end",Results!A137,1)) = FALSE,1,0)</f>
        <v>0</v>
      </c>
      <c r="F136" t="str">
        <f>IF(ISERROR(FIND("non",Results!A137,1))=FALSE,"Non-convulsive seizure",IF(ISERROR(FIND("mild",Results!A137,1))=FALSE,"Mild Seizure","Convulsive Seizure"))</f>
        <v>Convulsive Seizure</v>
      </c>
      <c r="G136" t="str">
        <f>IF(ISERROR(FIND("RC",Results!A137,1))=FALSE,MID(Results!A137,FIND("RC",Results!A137,1),3),IF(ISERROR(FIND("RX",Results!A137,1))=FALSE,MID(Results!A137,FIND("RX",Results!A137,1),3),""))</f>
        <v/>
      </c>
      <c r="H136" t="str">
        <f t="shared" si="71"/>
        <v>1</v>
      </c>
      <c r="I136">
        <f t="shared" si="72"/>
        <v>1.0136000000000001</v>
      </c>
      <c r="J136">
        <f t="shared" si="73"/>
        <v>1.0136000000000001</v>
      </c>
      <c r="K136" t="str">
        <f t="shared" si="74"/>
        <v>NA</v>
      </c>
      <c r="L136" t="str">
        <f t="shared" si="75"/>
        <v>b</v>
      </c>
      <c r="M136" s="5" t="e">
        <f t="shared" si="76"/>
        <v>#VALUE!</v>
      </c>
      <c r="N136" s="5">
        <f t="shared" si="77"/>
        <v>123</v>
      </c>
      <c r="O136">
        <f t="shared" si="78"/>
        <v>26</v>
      </c>
      <c r="P136" s="11" t="str">
        <f t="shared" si="79"/>
        <v>19</v>
      </c>
      <c r="Q136" s="7" t="str">
        <f t="shared" si="80"/>
        <v xml:space="preserve">8:21:59 </v>
      </c>
      <c r="R136" s="8">
        <f t="shared" si="81"/>
        <v>30118.999999999996</v>
      </c>
      <c r="S136" t="str">
        <f t="shared" si="82"/>
        <v>2</v>
      </c>
      <c r="T136">
        <f t="shared" si="83"/>
        <v>0</v>
      </c>
      <c r="U136">
        <f t="shared" si="84"/>
        <v>32</v>
      </c>
      <c r="V136" t="str">
        <f t="shared" si="85"/>
        <v>Seizure Start</v>
      </c>
      <c r="W136" s="11" t="str">
        <f t="shared" si="86"/>
        <v>PM</v>
      </c>
      <c r="X136" s="11" t="str">
        <f t="shared" si="87"/>
        <v xml:space="preserve">R2 </v>
      </c>
      <c r="Y136" t="str">
        <f t="shared" si="88"/>
        <v>Convulsive Seizure</v>
      </c>
      <c r="Z136">
        <f t="shared" si="64"/>
        <v>136</v>
      </c>
      <c r="AA136">
        <f t="shared" si="89"/>
        <v>68</v>
      </c>
      <c r="AB136" t="e">
        <f t="shared" si="90"/>
        <v>#N/A</v>
      </c>
      <c r="AC136" t="e">
        <f t="shared" si="65"/>
        <v>#N/A</v>
      </c>
      <c r="AD136" s="11" t="e">
        <f t="shared" si="91"/>
        <v>#N/A</v>
      </c>
      <c r="AE136" t="e">
        <f t="shared" si="66"/>
        <v>#N/A</v>
      </c>
      <c r="AF136" t="e">
        <f t="shared" si="67"/>
        <v>#N/A</v>
      </c>
      <c r="AG136" s="11" t="e">
        <f t="shared" si="92"/>
        <v>#N/A</v>
      </c>
      <c r="AH136" t="e">
        <f t="shared" si="68"/>
        <v>#N/A</v>
      </c>
      <c r="AI136" t="e">
        <f t="shared" si="63"/>
        <v>#N/A</v>
      </c>
      <c r="AJ136" t="e">
        <f t="shared" si="69"/>
        <v>#N/A</v>
      </c>
      <c r="AK136" t="e">
        <f t="shared" si="70"/>
        <v>#N/A</v>
      </c>
      <c r="AL136" t="e">
        <f t="shared" si="93"/>
        <v>#N/A</v>
      </c>
    </row>
    <row r="137" spans="1:38" ht="17.399999999999999" x14ac:dyDescent="0.3">
      <c r="A137" t="str">
        <f>IF(ISERROR(FIND("Ch",Results!A138,1)=TRUE),"",MID(Results!A138,FIND("Ch",Results!A138,1),3))</f>
        <v>Ch1</v>
      </c>
      <c r="B137" s="11" t="str">
        <f>IF(ISERROR(SEARCH("2013",Results!A138,1)=TRUE),"",MID(Results!A138,1,2))</f>
        <v>20</v>
      </c>
      <c r="C137" t="str">
        <f>IF(ISERROR(FIND("2013",Results!A138,1)=TRUE),"",MID(Results!A138,FIND("2013",Results!A138,1)+4,8))</f>
        <v xml:space="preserve">5:00:18 </v>
      </c>
      <c r="D137" s="11" t="str">
        <f>IF(ISERROR(FIND("PM",Results!A138,1))=FALSE,"PM",IF(ISERROR(FIND("AM",Results!A138,1))=FALSE,"AM",""))</f>
        <v>AM</v>
      </c>
      <c r="E137">
        <f>IF(ISERROR(FIND("end",Results!A138,1)) = FALSE,1,0)</f>
        <v>1</v>
      </c>
      <c r="F137" t="str">
        <f>IF(ISERROR(FIND("non",Results!A138,1))=FALSE,"Non-convulsive seizure",IF(ISERROR(FIND("mild",Results!A138,1))=FALSE,"Mild Seizure","Convulsive Seizure"))</f>
        <v>Convulsive Seizure</v>
      </c>
      <c r="G137" t="str">
        <f>IF(ISERROR(FIND("RC",Results!A138,1))=FALSE,MID(Results!A138,FIND("RC",Results!A138,1),3),IF(ISERROR(FIND("RX",Results!A138,1))=FALSE,MID(Results!A138,FIND("RX",Results!A138,1),3),""))</f>
        <v/>
      </c>
      <c r="H137" t="str">
        <f t="shared" si="71"/>
        <v>1</v>
      </c>
      <c r="I137">
        <f t="shared" si="72"/>
        <v>1.0137</v>
      </c>
      <c r="J137">
        <f t="shared" si="73"/>
        <v>1.0137</v>
      </c>
      <c r="K137" t="str">
        <f t="shared" si="74"/>
        <v>NA</v>
      </c>
      <c r="L137" t="str">
        <f t="shared" si="75"/>
        <v>b</v>
      </c>
      <c r="M137" s="5" t="e">
        <f t="shared" si="76"/>
        <v>#VALUE!</v>
      </c>
      <c r="N137" s="5">
        <f t="shared" si="77"/>
        <v>124</v>
      </c>
      <c r="O137">
        <f t="shared" si="78"/>
        <v>27</v>
      </c>
      <c r="P137" s="11" t="str">
        <f t="shared" si="79"/>
        <v>19</v>
      </c>
      <c r="Q137" s="7" t="str">
        <f t="shared" si="80"/>
        <v xml:space="preserve">8:22:31 </v>
      </c>
      <c r="R137" s="8">
        <f t="shared" si="81"/>
        <v>30150.999999999996</v>
      </c>
      <c r="S137" t="str">
        <f t="shared" si="82"/>
        <v>2</v>
      </c>
      <c r="T137">
        <f t="shared" si="83"/>
        <v>1</v>
      </c>
      <c r="U137" t="str">
        <f t="shared" si="84"/>
        <v>Seizure End</v>
      </c>
      <c r="V137">
        <f t="shared" si="85"/>
        <v>5920.9999999999964</v>
      </c>
      <c r="W137" s="11" t="str">
        <f t="shared" si="86"/>
        <v>PM</v>
      </c>
      <c r="X137" s="11" t="str">
        <f t="shared" si="87"/>
        <v xml:space="preserve">R2 </v>
      </c>
      <c r="Y137" t="str">
        <f t="shared" si="88"/>
        <v>Convulsive Seizure</v>
      </c>
      <c r="Z137">
        <f t="shared" si="64"/>
        <v>145</v>
      </c>
      <c r="AA137">
        <f t="shared" si="89"/>
        <v>73</v>
      </c>
      <c r="AB137" t="e">
        <f t="shared" si="90"/>
        <v>#N/A</v>
      </c>
      <c r="AC137" t="e">
        <f t="shared" si="65"/>
        <v>#N/A</v>
      </c>
      <c r="AD137" s="11" t="e">
        <f t="shared" si="91"/>
        <v>#N/A</v>
      </c>
      <c r="AE137" t="e">
        <f t="shared" si="66"/>
        <v>#N/A</v>
      </c>
      <c r="AF137" t="e">
        <f t="shared" si="67"/>
        <v>#N/A</v>
      </c>
      <c r="AG137" s="11" t="e">
        <f t="shared" si="92"/>
        <v>#N/A</v>
      </c>
      <c r="AH137" t="e">
        <f t="shared" si="68"/>
        <v>#N/A</v>
      </c>
      <c r="AI137" t="e">
        <f t="shared" si="63"/>
        <v>#N/A</v>
      </c>
      <c r="AJ137" t="e">
        <f t="shared" si="69"/>
        <v>#N/A</v>
      </c>
      <c r="AK137" t="e">
        <f t="shared" si="70"/>
        <v>#N/A</v>
      </c>
      <c r="AL137" t="e">
        <f t="shared" si="93"/>
        <v>#N/A</v>
      </c>
    </row>
    <row r="138" spans="1:38" ht="17.399999999999999" x14ac:dyDescent="0.3">
      <c r="A138" t="str">
        <f>IF(ISERROR(FIND("Ch",Results!A139,1)=TRUE),"",MID(Results!A139,FIND("Ch",Results!A139,1),3))</f>
        <v>Ch1</v>
      </c>
      <c r="B138" s="11" t="str">
        <f>IF(ISERROR(SEARCH("2013",Results!A139,1)=TRUE),"",MID(Results!A139,1,2))</f>
        <v>20</v>
      </c>
      <c r="C138" t="str">
        <f>IF(ISERROR(FIND("2013",Results!A139,1)=TRUE),"",MID(Results!A139,FIND("2013",Results!A139,1)+4,8))</f>
        <v xml:space="preserve">5:30:26 </v>
      </c>
      <c r="D138" s="11" t="str">
        <f>IF(ISERROR(FIND("PM",Results!A139,1))=FALSE,"PM",IF(ISERROR(FIND("AM",Results!A139,1))=FALSE,"AM",""))</f>
        <v>AM</v>
      </c>
      <c r="E138">
        <f>IF(ISERROR(FIND("end",Results!A139,1)) = FALSE,1,0)</f>
        <v>0</v>
      </c>
      <c r="F138" t="str">
        <f>IF(ISERROR(FIND("non",Results!A139,1))=FALSE,"Non-convulsive seizure",IF(ISERROR(FIND("mild",Results!A139,1))=FALSE,"Mild Seizure","Convulsive Seizure"))</f>
        <v>Convulsive Seizure</v>
      </c>
      <c r="G138" t="str">
        <f>IF(ISERROR(FIND("RC",Results!A139,1))=FALSE,MID(Results!A139,FIND("RC",Results!A139,1),3),IF(ISERROR(FIND("RX",Results!A139,1))=FALSE,MID(Results!A139,FIND("RX",Results!A139,1),3),""))</f>
        <v/>
      </c>
      <c r="H138" t="str">
        <f t="shared" si="71"/>
        <v>1</v>
      </c>
      <c r="I138">
        <f t="shared" si="72"/>
        <v>1.0138</v>
      </c>
      <c r="J138">
        <f t="shared" si="73"/>
        <v>1.0138</v>
      </c>
      <c r="K138" t="str">
        <f t="shared" si="74"/>
        <v>NA</v>
      </c>
      <c r="L138" t="str">
        <f t="shared" si="75"/>
        <v>b</v>
      </c>
      <c r="M138" s="5" t="e">
        <f t="shared" si="76"/>
        <v>#VALUE!</v>
      </c>
      <c r="N138" s="5">
        <f t="shared" si="77"/>
        <v>125</v>
      </c>
      <c r="O138">
        <f t="shared" si="78"/>
        <v>46</v>
      </c>
      <c r="P138" s="11" t="str">
        <f t="shared" si="79"/>
        <v>19</v>
      </c>
      <c r="Q138" s="7" t="str">
        <f t="shared" si="80"/>
        <v>10:01:12</v>
      </c>
      <c r="R138" s="8">
        <f t="shared" si="81"/>
        <v>36071.999999999993</v>
      </c>
      <c r="S138" t="str">
        <f t="shared" si="82"/>
        <v>2</v>
      </c>
      <c r="T138">
        <f t="shared" si="83"/>
        <v>0</v>
      </c>
      <c r="U138">
        <f t="shared" si="84"/>
        <v>41.000000000007276</v>
      </c>
      <c r="V138" t="str">
        <f t="shared" si="85"/>
        <v>Seizure Start</v>
      </c>
      <c r="W138" s="11" t="str">
        <f t="shared" si="86"/>
        <v>PM</v>
      </c>
      <c r="X138" s="11" t="str">
        <f t="shared" si="87"/>
        <v xml:space="preserve">R2 </v>
      </c>
      <c r="Y138" t="str">
        <f t="shared" si="88"/>
        <v>Convulsive Seizure</v>
      </c>
      <c r="Z138">
        <f t="shared" si="64"/>
        <v>138</v>
      </c>
      <c r="AA138">
        <f t="shared" si="89"/>
        <v>69</v>
      </c>
      <c r="AB138" t="e">
        <f t="shared" si="90"/>
        <v>#N/A</v>
      </c>
      <c r="AC138" t="e">
        <f t="shared" si="65"/>
        <v>#N/A</v>
      </c>
      <c r="AD138" s="11" t="e">
        <f t="shared" si="91"/>
        <v>#N/A</v>
      </c>
      <c r="AE138" t="e">
        <f t="shared" si="66"/>
        <v>#N/A</v>
      </c>
      <c r="AF138" t="e">
        <f t="shared" si="67"/>
        <v>#N/A</v>
      </c>
      <c r="AG138" s="11" t="e">
        <f t="shared" si="92"/>
        <v>#N/A</v>
      </c>
      <c r="AH138" t="e">
        <f t="shared" si="68"/>
        <v>#N/A</v>
      </c>
      <c r="AI138" t="e">
        <f t="shared" si="63"/>
        <v>#N/A</v>
      </c>
      <c r="AJ138" t="e">
        <f t="shared" si="69"/>
        <v>#N/A</v>
      </c>
      <c r="AK138" t="e">
        <f t="shared" si="70"/>
        <v>#N/A</v>
      </c>
      <c r="AL138" t="e">
        <f t="shared" si="93"/>
        <v>#N/A</v>
      </c>
    </row>
    <row r="139" spans="1:38" ht="17.399999999999999" x14ac:dyDescent="0.3">
      <c r="A139" t="str">
        <f>IF(ISERROR(FIND("Ch",Results!A140,1)=TRUE),"",MID(Results!A140,FIND("Ch",Results!A140,1),3))</f>
        <v>Ch1</v>
      </c>
      <c r="B139" s="11" t="str">
        <f>IF(ISERROR(SEARCH("2013",Results!A140,1)=TRUE),"",MID(Results!A140,1,2))</f>
        <v>20</v>
      </c>
      <c r="C139" t="str">
        <f>IF(ISERROR(FIND("2013",Results!A140,1)=TRUE),"",MID(Results!A140,FIND("2013",Results!A140,1)+4,8))</f>
        <v xml:space="preserve">5:30:52 </v>
      </c>
      <c r="D139" s="11" t="str">
        <f>IF(ISERROR(FIND("PM",Results!A140,1))=FALSE,"PM",IF(ISERROR(FIND("AM",Results!A140,1))=FALSE,"AM",""))</f>
        <v>AM</v>
      </c>
      <c r="E139">
        <f>IF(ISERROR(FIND("end",Results!A140,1)) = FALSE,1,0)</f>
        <v>1</v>
      </c>
      <c r="F139" t="str">
        <f>IF(ISERROR(FIND("non",Results!A140,1))=FALSE,"Non-convulsive seizure",IF(ISERROR(FIND("mild",Results!A140,1))=FALSE,"Mild Seizure","Convulsive Seizure"))</f>
        <v>Convulsive Seizure</v>
      </c>
      <c r="G139" t="str">
        <f>IF(ISERROR(FIND("RC",Results!A140,1))=FALSE,MID(Results!A140,FIND("RC",Results!A140,1),3),IF(ISERROR(FIND("RX",Results!A140,1))=FALSE,MID(Results!A140,FIND("RX",Results!A140,1),3),""))</f>
        <v/>
      </c>
      <c r="H139" t="str">
        <f t="shared" si="71"/>
        <v>1</v>
      </c>
      <c r="I139">
        <f t="shared" si="72"/>
        <v>1.0139</v>
      </c>
      <c r="J139">
        <f t="shared" si="73"/>
        <v>1.0139</v>
      </c>
      <c r="K139" t="str">
        <f t="shared" si="74"/>
        <v>NA</v>
      </c>
      <c r="L139" t="str">
        <f t="shared" si="75"/>
        <v>b</v>
      </c>
      <c r="M139" s="5" t="e">
        <f t="shared" si="76"/>
        <v>#VALUE!</v>
      </c>
      <c r="N139" s="5">
        <f t="shared" si="77"/>
        <v>126</v>
      </c>
      <c r="O139">
        <f t="shared" si="78"/>
        <v>48</v>
      </c>
      <c r="P139" s="11" t="str">
        <f t="shared" si="79"/>
        <v>19</v>
      </c>
      <c r="Q139" s="7" t="str">
        <f t="shared" si="80"/>
        <v>10:01:53</v>
      </c>
      <c r="R139" s="8">
        <f t="shared" si="81"/>
        <v>36113</v>
      </c>
      <c r="S139" t="str">
        <f t="shared" si="82"/>
        <v>2</v>
      </c>
      <c r="T139">
        <f t="shared" si="83"/>
        <v>1</v>
      </c>
      <c r="U139" t="str">
        <f t="shared" si="84"/>
        <v>Seizure End</v>
      </c>
      <c r="V139">
        <f t="shared" si="85"/>
        <v>13060.000000000007</v>
      </c>
      <c r="W139" s="11" t="str">
        <f t="shared" si="86"/>
        <v>PM</v>
      </c>
      <c r="X139" s="11" t="str">
        <f t="shared" si="87"/>
        <v xml:space="preserve">R2 </v>
      </c>
      <c r="Y139" t="str">
        <f t="shared" si="88"/>
        <v>Convulsive Seizure</v>
      </c>
      <c r="Z139">
        <f t="shared" si="64"/>
        <v>145</v>
      </c>
      <c r="AA139">
        <f t="shared" si="89"/>
        <v>73</v>
      </c>
      <c r="AB139" t="e">
        <f t="shared" si="90"/>
        <v>#N/A</v>
      </c>
      <c r="AC139" t="e">
        <f t="shared" si="65"/>
        <v>#N/A</v>
      </c>
      <c r="AD139" s="11" t="e">
        <f t="shared" si="91"/>
        <v>#N/A</v>
      </c>
      <c r="AE139" t="e">
        <f t="shared" si="66"/>
        <v>#N/A</v>
      </c>
      <c r="AF139" t="e">
        <f t="shared" si="67"/>
        <v>#N/A</v>
      </c>
      <c r="AG139" s="11" t="e">
        <f t="shared" si="92"/>
        <v>#N/A</v>
      </c>
      <c r="AH139" t="e">
        <f t="shared" si="68"/>
        <v>#N/A</v>
      </c>
      <c r="AI139" t="e">
        <f t="shared" si="63"/>
        <v>#N/A</v>
      </c>
      <c r="AJ139" t="e">
        <f t="shared" si="69"/>
        <v>#N/A</v>
      </c>
      <c r="AK139" t="e">
        <f t="shared" si="70"/>
        <v>#N/A</v>
      </c>
      <c r="AL139" t="e">
        <f t="shared" si="93"/>
        <v>#N/A</v>
      </c>
    </row>
    <row r="140" spans="1:38" ht="17.399999999999999" x14ac:dyDescent="0.3">
      <c r="A140" t="str">
        <f>IF(ISERROR(FIND("Ch",Results!A141,1)=TRUE),"",MID(Results!A141,FIND("Ch",Results!A141,1),3))</f>
        <v>Ch1</v>
      </c>
      <c r="B140" s="11" t="str">
        <f>IF(ISERROR(SEARCH("2013",Results!A141,1)=TRUE),"",MID(Results!A141,1,2))</f>
        <v>20</v>
      </c>
      <c r="C140" t="str">
        <f>IF(ISERROR(FIND("2013",Results!A141,1)=TRUE),"",MID(Results!A141,FIND("2013",Results!A141,1)+4,8))</f>
        <v xml:space="preserve">5:32:07 </v>
      </c>
      <c r="D140" s="11" t="str">
        <f>IF(ISERROR(FIND("PM",Results!A141,1))=FALSE,"PM",IF(ISERROR(FIND("AM",Results!A141,1))=FALSE,"AM",""))</f>
        <v>AM</v>
      </c>
      <c r="E140">
        <f>IF(ISERROR(FIND("end",Results!A141,1)) = FALSE,1,0)</f>
        <v>0</v>
      </c>
      <c r="F140" t="str">
        <f>IF(ISERROR(FIND("non",Results!A141,1))=FALSE,"Non-convulsive seizure",IF(ISERROR(FIND("mild",Results!A141,1))=FALSE,"Mild Seizure","Convulsive Seizure"))</f>
        <v>Convulsive Seizure</v>
      </c>
      <c r="G140" t="str">
        <f>IF(ISERROR(FIND("RC",Results!A141,1))=FALSE,MID(Results!A141,FIND("RC",Results!A141,1),3),IF(ISERROR(FIND("RX",Results!A141,1))=FALSE,MID(Results!A141,FIND("RX",Results!A141,1),3),""))</f>
        <v/>
      </c>
      <c r="H140" t="str">
        <f t="shared" si="71"/>
        <v>1</v>
      </c>
      <c r="I140">
        <f t="shared" si="72"/>
        <v>1.014</v>
      </c>
      <c r="J140">
        <f t="shared" si="73"/>
        <v>1.014</v>
      </c>
      <c r="K140" t="str">
        <f t="shared" si="74"/>
        <v>NA</v>
      </c>
      <c r="L140" t="str">
        <f t="shared" si="75"/>
        <v>b</v>
      </c>
      <c r="M140" s="5" t="e">
        <f t="shared" si="76"/>
        <v>#VALUE!</v>
      </c>
      <c r="N140" s="5">
        <f t="shared" si="77"/>
        <v>127</v>
      </c>
      <c r="O140">
        <f t="shared" si="78"/>
        <v>88</v>
      </c>
      <c r="P140" s="11" t="str">
        <f t="shared" si="79"/>
        <v>20</v>
      </c>
      <c r="Q140" s="7" t="str">
        <f t="shared" si="80"/>
        <v xml:space="preserve">1:39:33 </v>
      </c>
      <c r="R140" s="8">
        <f t="shared" si="81"/>
        <v>49173.000000000007</v>
      </c>
      <c r="S140" t="str">
        <f t="shared" si="82"/>
        <v>2</v>
      </c>
      <c r="T140">
        <f t="shared" si="83"/>
        <v>0</v>
      </c>
      <c r="U140">
        <f t="shared" si="84"/>
        <v>42.999999999985448</v>
      </c>
      <c r="V140" t="str">
        <f t="shared" si="85"/>
        <v>Seizure Start</v>
      </c>
      <c r="W140" s="11" t="str">
        <f t="shared" si="86"/>
        <v>AM</v>
      </c>
      <c r="X140" s="11" t="str">
        <f t="shared" si="87"/>
        <v xml:space="preserve">R2 </v>
      </c>
      <c r="Y140" t="str">
        <f t="shared" si="88"/>
        <v>Convulsive Seizure</v>
      </c>
      <c r="Z140">
        <f t="shared" si="64"/>
        <v>140</v>
      </c>
      <c r="AA140">
        <f t="shared" si="89"/>
        <v>70</v>
      </c>
      <c r="AB140" t="e">
        <f t="shared" si="90"/>
        <v>#N/A</v>
      </c>
      <c r="AC140" t="e">
        <f t="shared" si="65"/>
        <v>#N/A</v>
      </c>
      <c r="AD140" s="11" t="e">
        <f t="shared" si="91"/>
        <v>#N/A</v>
      </c>
      <c r="AE140" t="e">
        <f t="shared" si="66"/>
        <v>#N/A</v>
      </c>
      <c r="AF140" t="e">
        <f t="shared" si="67"/>
        <v>#N/A</v>
      </c>
      <c r="AG140" s="11" t="e">
        <f t="shared" si="92"/>
        <v>#N/A</v>
      </c>
      <c r="AH140" t="e">
        <f t="shared" si="68"/>
        <v>#N/A</v>
      </c>
      <c r="AI140" t="e">
        <f t="shared" si="63"/>
        <v>#N/A</v>
      </c>
      <c r="AJ140" t="e">
        <f t="shared" si="69"/>
        <v>#N/A</v>
      </c>
      <c r="AK140" t="e">
        <f t="shared" si="70"/>
        <v>#N/A</v>
      </c>
      <c r="AL140" t="e">
        <f t="shared" si="93"/>
        <v>#N/A</v>
      </c>
    </row>
    <row r="141" spans="1:38" ht="17.399999999999999" x14ac:dyDescent="0.3">
      <c r="A141" t="str">
        <f>IF(ISERROR(FIND("Ch",Results!A142,1)=TRUE),"",MID(Results!A142,FIND("Ch",Results!A142,1),3))</f>
        <v>Ch1</v>
      </c>
      <c r="B141" s="11" t="str">
        <f>IF(ISERROR(SEARCH("2013",Results!A142,1)=TRUE),"",MID(Results!A142,1,2))</f>
        <v>20</v>
      </c>
      <c r="C141" t="str">
        <f>IF(ISERROR(FIND("2013",Results!A142,1)=TRUE),"",MID(Results!A142,FIND("2013",Results!A142,1)+4,8))</f>
        <v xml:space="preserve">5:32:31 </v>
      </c>
      <c r="D141" s="11" t="str">
        <f>IF(ISERROR(FIND("PM",Results!A142,1))=FALSE,"PM",IF(ISERROR(FIND("AM",Results!A142,1))=FALSE,"AM",""))</f>
        <v>AM</v>
      </c>
      <c r="E141">
        <f>IF(ISERROR(FIND("end",Results!A142,1)) = FALSE,1,0)</f>
        <v>1</v>
      </c>
      <c r="F141" t="str">
        <f>IF(ISERROR(FIND("non",Results!A142,1))=FALSE,"Non-convulsive seizure",IF(ISERROR(FIND("mild",Results!A142,1))=FALSE,"Mild Seizure","Convulsive Seizure"))</f>
        <v>Convulsive Seizure</v>
      </c>
      <c r="G141" t="str">
        <f>IF(ISERROR(FIND("RC",Results!A142,1))=FALSE,MID(Results!A142,FIND("RC",Results!A142,1),3),IF(ISERROR(FIND("RX",Results!A142,1))=FALSE,MID(Results!A142,FIND("RX",Results!A142,1),3),""))</f>
        <v/>
      </c>
      <c r="H141" t="str">
        <f t="shared" si="71"/>
        <v>1</v>
      </c>
      <c r="I141">
        <f t="shared" si="72"/>
        <v>1.0141</v>
      </c>
      <c r="J141">
        <f t="shared" si="73"/>
        <v>1.0141</v>
      </c>
      <c r="K141" t="str">
        <f t="shared" si="74"/>
        <v>NA</v>
      </c>
      <c r="L141" t="str">
        <f t="shared" si="75"/>
        <v>b</v>
      </c>
      <c r="M141" s="5" t="e">
        <f t="shared" si="76"/>
        <v>#VALUE!</v>
      </c>
      <c r="N141" s="5">
        <f t="shared" si="77"/>
        <v>128</v>
      </c>
      <c r="O141">
        <f t="shared" si="78"/>
        <v>89</v>
      </c>
      <c r="P141" s="11" t="str">
        <f t="shared" si="79"/>
        <v>20</v>
      </c>
      <c r="Q141" s="7" t="str">
        <f t="shared" si="80"/>
        <v xml:space="preserve">1:40:16 </v>
      </c>
      <c r="R141" s="8">
        <f t="shared" si="81"/>
        <v>49215.999999999993</v>
      </c>
      <c r="S141" t="str">
        <f t="shared" si="82"/>
        <v>2</v>
      </c>
      <c r="T141">
        <f t="shared" si="83"/>
        <v>1</v>
      </c>
      <c r="U141" t="str">
        <f t="shared" si="84"/>
        <v>Seizure End</v>
      </c>
      <c r="V141">
        <f t="shared" si="85"/>
        <v>8825</v>
      </c>
      <c r="W141" s="11" t="str">
        <f t="shared" si="86"/>
        <v>AM</v>
      </c>
      <c r="X141" s="11" t="str">
        <f t="shared" si="87"/>
        <v xml:space="preserve">R2 </v>
      </c>
      <c r="Y141" t="str">
        <f t="shared" si="88"/>
        <v>Convulsive Seizure</v>
      </c>
      <c r="Z141">
        <f t="shared" si="64"/>
        <v>145</v>
      </c>
      <c r="AA141">
        <f t="shared" si="89"/>
        <v>73</v>
      </c>
      <c r="AB141" t="e">
        <f t="shared" si="90"/>
        <v>#N/A</v>
      </c>
      <c r="AC141" t="e">
        <f t="shared" si="65"/>
        <v>#N/A</v>
      </c>
      <c r="AD141" s="11" t="e">
        <f t="shared" si="91"/>
        <v>#N/A</v>
      </c>
      <c r="AE141" t="e">
        <f t="shared" si="66"/>
        <v>#N/A</v>
      </c>
      <c r="AF141" t="e">
        <f t="shared" si="67"/>
        <v>#N/A</v>
      </c>
      <c r="AG141" s="11" t="e">
        <f t="shared" si="92"/>
        <v>#N/A</v>
      </c>
      <c r="AH141" t="e">
        <f t="shared" si="68"/>
        <v>#N/A</v>
      </c>
      <c r="AI141" t="e">
        <f t="shared" si="63"/>
        <v>#N/A</v>
      </c>
      <c r="AJ141" t="e">
        <f t="shared" si="69"/>
        <v>#N/A</v>
      </c>
      <c r="AK141" t="e">
        <f t="shared" si="70"/>
        <v>#N/A</v>
      </c>
      <c r="AL141" t="e">
        <f t="shared" si="93"/>
        <v>#N/A</v>
      </c>
    </row>
    <row r="142" spans="1:38" ht="17.399999999999999" x14ac:dyDescent="0.3">
      <c r="A142" t="str">
        <f>IF(ISERROR(FIND("Ch",Results!A143,1)=TRUE),"",MID(Results!A143,FIND("Ch",Results!A143,1),3))</f>
        <v>Ch1</v>
      </c>
      <c r="B142" s="11" t="str">
        <f>IF(ISERROR(SEARCH("2013",Results!A143,1)=TRUE),"",MID(Results!A143,1,2))</f>
        <v>20</v>
      </c>
      <c r="C142" t="str">
        <f>IF(ISERROR(FIND("2013",Results!A143,1)=TRUE),"",MID(Results!A143,FIND("2013",Results!A143,1)+4,8))</f>
        <v xml:space="preserve">5:44:31 </v>
      </c>
      <c r="D142" s="11" t="str">
        <f>IF(ISERROR(FIND("PM",Results!A143,1))=FALSE,"PM",IF(ISERROR(FIND("AM",Results!A143,1))=FALSE,"AM",""))</f>
        <v>AM</v>
      </c>
      <c r="E142">
        <f>IF(ISERROR(FIND("end",Results!A143,1)) = FALSE,1,0)</f>
        <v>0</v>
      </c>
      <c r="F142" t="str">
        <f>IF(ISERROR(FIND("non",Results!A143,1))=FALSE,"Non-convulsive seizure",IF(ISERROR(FIND("mild",Results!A143,1))=FALSE,"Mild Seizure","Convulsive Seizure"))</f>
        <v>Non-convulsive seizure</v>
      </c>
      <c r="G142" t="str">
        <f>IF(ISERROR(FIND("RC",Results!A143,1))=FALSE,MID(Results!A143,FIND("RC",Results!A143,1),3),IF(ISERROR(FIND("RX",Results!A143,1))=FALSE,MID(Results!A143,FIND("RX",Results!A143,1),3),""))</f>
        <v/>
      </c>
      <c r="H142" t="str">
        <f t="shared" si="71"/>
        <v>1</v>
      </c>
      <c r="I142">
        <f t="shared" si="72"/>
        <v>1.0142</v>
      </c>
      <c r="J142">
        <f t="shared" si="73"/>
        <v>1.0142</v>
      </c>
      <c r="K142" t="str">
        <f t="shared" si="74"/>
        <v>NA</v>
      </c>
      <c r="L142" t="str">
        <f t="shared" si="75"/>
        <v>b</v>
      </c>
      <c r="M142" s="5" t="e">
        <f t="shared" si="76"/>
        <v>#VALUE!</v>
      </c>
      <c r="N142" s="5">
        <f t="shared" si="77"/>
        <v>129</v>
      </c>
      <c r="O142">
        <f t="shared" si="78"/>
        <v>122</v>
      </c>
      <c r="P142" s="11" t="str">
        <f t="shared" si="79"/>
        <v>20</v>
      </c>
      <c r="Q142" s="7" t="str">
        <f t="shared" si="80"/>
        <v xml:space="preserve">4:07:21 </v>
      </c>
      <c r="R142" s="8">
        <f t="shared" si="81"/>
        <v>58040.999999999993</v>
      </c>
      <c r="S142" t="str">
        <f t="shared" si="82"/>
        <v>2</v>
      </c>
      <c r="T142">
        <f t="shared" si="83"/>
        <v>0</v>
      </c>
      <c r="U142">
        <f t="shared" si="84"/>
        <v>35.000000000007276</v>
      </c>
      <c r="V142" t="str">
        <f t="shared" si="85"/>
        <v>Seizure Start</v>
      </c>
      <c r="W142" s="11" t="str">
        <f t="shared" si="86"/>
        <v>AM</v>
      </c>
      <c r="X142" s="11" t="str">
        <f t="shared" si="87"/>
        <v/>
      </c>
      <c r="Y142" t="str">
        <f t="shared" si="88"/>
        <v>Non-convulsive seizure</v>
      </c>
      <c r="Z142">
        <f t="shared" si="64"/>
        <v>142</v>
      </c>
      <c r="AA142">
        <f t="shared" si="89"/>
        <v>71</v>
      </c>
      <c r="AB142" t="e">
        <f t="shared" si="90"/>
        <v>#N/A</v>
      </c>
      <c r="AC142" t="e">
        <f t="shared" si="65"/>
        <v>#N/A</v>
      </c>
      <c r="AD142" s="11" t="e">
        <f t="shared" si="91"/>
        <v>#N/A</v>
      </c>
      <c r="AE142" t="e">
        <f t="shared" si="66"/>
        <v>#N/A</v>
      </c>
      <c r="AF142" t="e">
        <f t="shared" si="67"/>
        <v>#N/A</v>
      </c>
      <c r="AG142" s="11" t="e">
        <f t="shared" si="92"/>
        <v>#N/A</v>
      </c>
      <c r="AH142" t="e">
        <f t="shared" si="68"/>
        <v>#N/A</v>
      </c>
      <c r="AI142" t="e">
        <f t="shared" si="63"/>
        <v>#N/A</v>
      </c>
      <c r="AJ142" t="e">
        <f t="shared" si="69"/>
        <v>#N/A</v>
      </c>
      <c r="AK142" t="e">
        <f t="shared" si="70"/>
        <v>#N/A</v>
      </c>
      <c r="AL142" t="e">
        <f t="shared" si="93"/>
        <v>#N/A</v>
      </c>
    </row>
    <row r="143" spans="1:38" ht="17.399999999999999" x14ac:dyDescent="0.3">
      <c r="A143" t="str">
        <f>IF(ISERROR(FIND("Ch",Results!A144,1)=TRUE),"",MID(Results!A144,FIND("Ch",Results!A144,1),3))</f>
        <v>Ch1</v>
      </c>
      <c r="B143" s="11" t="str">
        <f>IF(ISERROR(SEARCH("2013",Results!A144,1)=TRUE),"",MID(Results!A144,1,2))</f>
        <v>20</v>
      </c>
      <c r="C143" t="str">
        <f>IF(ISERROR(FIND("2013",Results!A144,1)=TRUE),"",MID(Results!A144,FIND("2013",Results!A144,1)+4,8))</f>
        <v xml:space="preserve">5:45:12 </v>
      </c>
      <c r="D143" s="11" t="str">
        <f>IF(ISERROR(FIND("PM",Results!A144,1))=FALSE,"PM",IF(ISERROR(FIND("AM",Results!A144,1))=FALSE,"AM",""))</f>
        <v>AM</v>
      </c>
      <c r="E143">
        <f>IF(ISERROR(FIND("end",Results!A144,1)) = FALSE,1,0)</f>
        <v>1</v>
      </c>
      <c r="F143" t="str">
        <f>IF(ISERROR(FIND("non",Results!A144,1))=FALSE,"Non-convulsive seizure",IF(ISERROR(FIND("mild",Results!A144,1))=FALSE,"Mild Seizure","Convulsive Seizure"))</f>
        <v>Non-convulsive seizure</v>
      </c>
      <c r="G143" t="str">
        <f>IF(ISERROR(FIND("RC",Results!A144,1))=FALSE,MID(Results!A144,FIND("RC",Results!A144,1),3),IF(ISERROR(FIND("RX",Results!A144,1))=FALSE,MID(Results!A144,FIND("RX",Results!A144,1),3),""))</f>
        <v/>
      </c>
      <c r="H143" t="str">
        <f t="shared" si="71"/>
        <v>1</v>
      </c>
      <c r="I143">
        <f t="shared" si="72"/>
        <v>1.0143</v>
      </c>
      <c r="J143">
        <f t="shared" si="73"/>
        <v>1.0143</v>
      </c>
      <c r="K143" t="str">
        <f t="shared" si="74"/>
        <v>NA</v>
      </c>
      <c r="L143" t="str">
        <f t="shared" si="75"/>
        <v>b</v>
      </c>
      <c r="M143" s="5" t="e">
        <f t="shared" si="76"/>
        <v>#VALUE!</v>
      </c>
      <c r="N143" s="5">
        <f t="shared" si="77"/>
        <v>130</v>
      </c>
      <c r="O143">
        <f t="shared" si="78"/>
        <v>123</v>
      </c>
      <c r="P143" s="11" t="str">
        <f t="shared" si="79"/>
        <v>20</v>
      </c>
      <c r="Q143" s="7" t="str">
        <f t="shared" si="80"/>
        <v xml:space="preserve">4:07:56 </v>
      </c>
      <c r="R143" s="8">
        <f t="shared" si="81"/>
        <v>58076</v>
      </c>
      <c r="S143" t="str">
        <f t="shared" si="82"/>
        <v>2</v>
      </c>
      <c r="T143">
        <f t="shared" si="83"/>
        <v>1</v>
      </c>
      <c r="U143" t="str">
        <f t="shared" si="84"/>
        <v>Seizure End</v>
      </c>
      <c r="V143">
        <f t="shared" si="85"/>
        <v>629.00000000001455</v>
      </c>
      <c r="W143" s="11" t="str">
        <f t="shared" si="86"/>
        <v>AM</v>
      </c>
      <c r="X143" s="11" t="str">
        <f t="shared" si="87"/>
        <v/>
      </c>
      <c r="Y143" t="str">
        <f t="shared" si="88"/>
        <v>Non-convulsive seizure</v>
      </c>
      <c r="Z143">
        <f t="shared" si="64"/>
        <v>145</v>
      </c>
      <c r="AA143">
        <f t="shared" si="89"/>
        <v>73</v>
      </c>
      <c r="AB143" t="e">
        <f t="shared" si="90"/>
        <v>#N/A</v>
      </c>
      <c r="AC143" t="e">
        <f t="shared" si="65"/>
        <v>#N/A</v>
      </c>
      <c r="AD143" s="11" t="e">
        <f t="shared" si="91"/>
        <v>#N/A</v>
      </c>
      <c r="AE143" t="e">
        <f t="shared" si="66"/>
        <v>#N/A</v>
      </c>
      <c r="AF143" t="e">
        <f t="shared" si="67"/>
        <v>#N/A</v>
      </c>
      <c r="AG143" s="11" t="e">
        <f t="shared" si="92"/>
        <v>#N/A</v>
      </c>
      <c r="AH143" t="e">
        <f t="shared" si="68"/>
        <v>#N/A</v>
      </c>
      <c r="AI143" t="e">
        <f t="shared" si="63"/>
        <v>#N/A</v>
      </c>
      <c r="AJ143" t="e">
        <f t="shared" si="69"/>
        <v>#N/A</v>
      </c>
      <c r="AK143" t="e">
        <f t="shared" si="70"/>
        <v>#N/A</v>
      </c>
      <c r="AL143" t="e">
        <f t="shared" si="93"/>
        <v>#N/A</v>
      </c>
    </row>
    <row r="144" spans="1:38" ht="17.399999999999999" x14ac:dyDescent="0.3">
      <c r="A144" t="str">
        <f>IF(ISERROR(FIND("Ch",Results!A145,1)=TRUE),"",MID(Results!A145,FIND("Ch",Results!A145,1),3))</f>
        <v>Ch1</v>
      </c>
      <c r="B144" s="11" t="str">
        <f>IF(ISERROR(SEARCH("2013",Results!A145,1)=TRUE),"",MID(Results!A145,1,2))</f>
        <v>20</v>
      </c>
      <c r="C144" t="str">
        <f>IF(ISERROR(FIND("2013",Results!A145,1)=TRUE),"",MID(Results!A145,FIND("2013",Results!A145,1)+4,8))</f>
        <v xml:space="preserve">5:45:30 </v>
      </c>
      <c r="D144" s="11" t="str">
        <f>IF(ISERROR(FIND("PM",Results!A145,1))=FALSE,"PM",IF(ISERROR(FIND("AM",Results!A145,1))=FALSE,"AM",""))</f>
        <v>AM</v>
      </c>
      <c r="E144">
        <f>IF(ISERROR(FIND("end",Results!A145,1)) = FALSE,1,0)</f>
        <v>0</v>
      </c>
      <c r="F144" t="str">
        <f>IF(ISERROR(FIND("non",Results!A145,1))=FALSE,"Non-convulsive seizure",IF(ISERROR(FIND("mild",Results!A145,1))=FALSE,"Mild Seizure","Convulsive Seizure"))</f>
        <v>Convulsive Seizure</v>
      </c>
      <c r="G144" t="str">
        <f>IF(ISERROR(FIND("RC",Results!A145,1))=FALSE,MID(Results!A145,FIND("RC",Results!A145,1),3),IF(ISERROR(FIND("RX",Results!A145,1))=FALSE,MID(Results!A145,FIND("RX",Results!A145,1),3),""))</f>
        <v/>
      </c>
      <c r="H144" t="str">
        <f t="shared" si="71"/>
        <v>1</v>
      </c>
      <c r="I144">
        <f t="shared" si="72"/>
        <v>1.0144</v>
      </c>
      <c r="J144">
        <f t="shared" si="73"/>
        <v>1.0144</v>
      </c>
      <c r="K144" t="str">
        <f t="shared" si="74"/>
        <v>NA</v>
      </c>
      <c r="L144" t="str">
        <f t="shared" si="75"/>
        <v>b</v>
      </c>
      <c r="M144" s="5" t="e">
        <f t="shared" si="76"/>
        <v>#VALUE!</v>
      </c>
      <c r="N144" s="5">
        <f t="shared" si="77"/>
        <v>131</v>
      </c>
      <c r="O144">
        <f t="shared" si="78"/>
        <v>124</v>
      </c>
      <c r="P144" s="11" t="str">
        <f t="shared" si="79"/>
        <v>20</v>
      </c>
      <c r="Q144" s="7" t="str">
        <f t="shared" si="80"/>
        <v xml:space="preserve">4:18:25 </v>
      </c>
      <c r="R144" s="8">
        <f t="shared" si="81"/>
        <v>58705.000000000015</v>
      </c>
      <c r="S144" t="str">
        <f t="shared" si="82"/>
        <v>2</v>
      </c>
      <c r="T144">
        <f t="shared" si="83"/>
        <v>0</v>
      </c>
      <c r="U144">
        <f t="shared" si="84"/>
        <v>32.999999999985448</v>
      </c>
      <c r="V144" t="str">
        <f t="shared" si="85"/>
        <v>Seizure Start</v>
      </c>
      <c r="W144" s="11" t="str">
        <f t="shared" si="86"/>
        <v>AM</v>
      </c>
      <c r="X144" s="11" t="str">
        <f t="shared" si="87"/>
        <v/>
      </c>
      <c r="Y144" t="str">
        <f t="shared" si="88"/>
        <v>Non-convulsive seizure</v>
      </c>
      <c r="Z144">
        <f t="shared" si="64"/>
        <v>144</v>
      </c>
      <c r="AA144">
        <f t="shared" si="89"/>
        <v>72</v>
      </c>
      <c r="AB144" t="e">
        <f t="shared" si="90"/>
        <v>#N/A</v>
      </c>
      <c r="AC144" t="e">
        <f t="shared" si="65"/>
        <v>#N/A</v>
      </c>
      <c r="AD144" s="11" t="e">
        <f t="shared" si="91"/>
        <v>#N/A</v>
      </c>
      <c r="AE144" t="e">
        <f t="shared" si="66"/>
        <v>#N/A</v>
      </c>
      <c r="AF144" t="e">
        <f t="shared" si="67"/>
        <v>#N/A</v>
      </c>
      <c r="AG144" s="11" t="e">
        <f t="shared" si="92"/>
        <v>#N/A</v>
      </c>
      <c r="AH144" t="e">
        <f t="shared" si="68"/>
        <v>#N/A</v>
      </c>
      <c r="AI144" t="e">
        <f t="shared" si="63"/>
        <v>#N/A</v>
      </c>
      <c r="AJ144" t="e">
        <f t="shared" si="69"/>
        <v>#N/A</v>
      </c>
      <c r="AK144" t="e">
        <f t="shared" si="70"/>
        <v>#N/A</v>
      </c>
      <c r="AL144" t="e">
        <f t="shared" si="93"/>
        <v>#N/A</v>
      </c>
    </row>
    <row r="145" spans="1:38" ht="17.399999999999999" x14ac:dyDescent="0.3">
      <c r="A145" t="str">
        <f>IF(ISERROR(FIND("Ch",Results!A146,1)=TRUE),"",MID(Results!A146,FIND("Ch",Results!A146,1),3))</f>
        <v>Ch1</v>
      </c>
      <c r="B145" s="11" t="str">
        <f>IF(ISERROR(SEARCH("2013",Results!A146,1)=TRUE),"",MID(Results!A146,1,2))</f>
        <v>20</v>
      </c>
      <c r="C145" t="str">
        <f>IF(ISERROR(FIND("2013",Results!A146,1)=TRUE),"",MID(Results!A146,FIND("2013",Results!A146,1)+4,8))</f>
        <v xml:space="preserve">5:46:19 </v>
      </c>
      <c r="D145" s="11" t="str">
        <f>IF(ISERROR(FIND("PM",Results!A146,1))=FALSE,"PM",IF(ISERROR(FIND("AM",Results!A146,1))=FALSE,"AM",""))</f>
        <v>AM</v>
      </c>
      <c r="E145">
        <f>IF(ISERROR(FIND("end",Results!A146,1)) = FALSE,1,0)</f>
        <v>1</v>
      </c>
      <c r="F145" t="str">
        <f>IF(ISERROR(FIND("non",Results!A146,1))=FALSE,"Non-convulsive seizure",IF(ISERROR(FIND("mild",Results!A146,1))=FALSE,"Mild Seizure","Convulsive Seizure"))</f>
        <v>Convulsive Seizure</v>
      </c>
      <c r="G145" t="str">
        <f>IF(ISERROR(FIND("RC",Results!A146,1))=FALSE,MID(Results!A146,FIND("RC",Results!A146,1),3),IF(ISERROR(FIND("RX",Results!A146,1))=FALSE,MID(Results!A146,FIND("RX",Results!A146,1),3),""))</f>
        <v/>
      </c>
      <c r="H145" t="str">
        <f t="shared" si="71"/>
        <v>1</v>
      </c>
      <c r="I145">
        <f t="shared" si="72"/>
        <v>1.0145</v>
      </c>
      <c r="J145">
        <f t="shared" si="73"/>
        <v>1.0145</v>
      </c>
      <c r="K145" t="str">
        <f t="shared" si="74"/>
        <v>NA</v>
      </c>
      <c r="L145" t="str">
        <f t="shared" si="75"/>
        <v>b</v>
      </c>
      <c r="M145" s="5" t="e">
        <f t="shared" si="76"/>
        <v>#VALUE!</v>
      </c>
      <c r="N145" s="5">
        <f t="shared" si="77"/>
        <v>132</v>
      </c>
      <c r="O145">
        <f t="shared" si="78"/>
        <v>125</v>
      </c>
      <c r="P145" s="11" t="str">
        <f t="shared" si="79"/>
        <v>20</v>
      </c>
      <c r="Q145" s="7" t="str">
        <f t="shared" si="80"/>
        <v xml:space="preserve">4:18:58 </v>
      </c>
      <c r="R145" s="8">
        <f t="shared" si="81"/>
        <v>58738</v>
      </c>
      <c r="S145" t="str">
        <f t="shared" si="82"/>
        <v>2</v>
      </c>
      <c r="T145">
        <f t="shared" si="83"/>
        <v>1</v>
      </c>
      <c r="U145" t="str">
        <f t="shared" si="84"/>
        <v>Seizure End</v>
      </c>
      <c r="V145" t="e">
        <f t="shared" si="85"/>
        <v>#VALUE!</v>
      </c>
      <c r="W145" s="11" t="str">
        <f t="shared" si="86"/>
        <v>AM</v>
      </c>
      <c r="X145" s="11" t="str">
        <f t="shared" si="87"/>
        <v/>
      </c>
      <c r="Y145" t="str">
        <f t="shared" si="88"/>
        <v>Non-convulsive seizure</v>
      </c>
      <c r="Z145">
        <f t="shared" si="64"/>
        <v>145</v>
      </c>
      <c r="AA145">
        <f t="shared" si="89"/>
        <v>73</v>
      </c>
      <c r="AB145" t="e">
        <f t="shared" si="90"/>
        <v>#N/A</v>
      </c>
      <c r="AC145" t="e">
        <f t="shared" si="65"/>
        <v>#N/A</v>
      </c>
      <c r="AD145" s="11" t="e">
        <f t="shared" si="91"/>
        <v>#N/A</v>
      </c>
      <c r="AE145" t="e">
        <f t="shared" si="66"/>
        <v>#N/A</v>
      </c>
      <c r="AF145" t="e">
        <f t="shared" si="67"/>
        <v>#N/A</v>
      </c>
      <c r="AG145" s="11" t="e">
        <f t="shared" si="92"/>
        <v>#N/A</v>
      </c>
      <c r="AH145" t="e">
        <f t="shared" si="68"/>
        <v>#N/A</v>
      </c>
      <c r="AI145" t="e">
        <f t="shared" si="63"/>
        <v>#N/A</v>
      </c>
      <c r="AJ145" t="e">
        <f t="shared" si="69"/>
        <v>#N/A</v>
      </c>
      <c r="AK145" t="e">
        <f t="shared" si="70"/>
        <v>#N/A</v>
      </c>
      <c r="AL145" t="e">
        <f t="shared" si="93"/>
        <v>#N/A</v>
      </c>
    </row>
    <row r="146" spans="1:38" ht="17.399999999999999" x14ac:dyDescent="0.3">
      <c r="A146" t="str">
        <f>IF(ISERROR(FIND("Ch",Results!A147,1)=TRUE),"",MID(Results!A147,FIND("Ch",Results!A147,1),3))</f>
        <v/>
      </c>
      <c r="B146" s="11" t="str">
        <f>IF(ISERROR(SEARCH("2013",Results!A147,1)=TRUE),"",MID(Results!A147,1,2))</f>
        <v/>
      </c>
      <c r="C146" t="str">
        <f>IF(ISERROR(FIND("2013",Results!A147,1)=TRUE),"",MID(Results!A147,FIND("2013",Results!A147,1)+4,8))</f>
        <v/>
      </c>
      <c r="D146" s="11" t="str">
        <f>IF(ISERROR(FIND("PM",Results!A147,1))=FALSE,"PM",IF(ISERROR(FIND("AM",Results!A147,1))=FALSE,"AM",""))</f>
        <v/>
      </c>
      <c r="E146">
        <f>IF(ISERROR(FIND("end",Results!A147,1)) = FALSE,1,0)</f>
        <v>0</v>
      </c>
      <c r="F146" t="str">
        <f>IF(ISERROR(FIND("non",Results!A147,1))=FALSE,"Non-convulsive seizure",IF(ISERROR(FIND("mild",Results!A147,1))=FALSE,"Mild Seizure","Convulsive Seizure"))</f>
        <v>Convulsive Seizure</v>
      </c>
      <c r="G146" t="str">
        <f>IF(ISERROR(FIND("RC",Results!A147,1))=FALSE,MID(Results!A147,FIND("RC",Results!A147,1),3),IF(ISERROR(FIND("RX",Results!A147,1))=FALSE,MID(Results!A147,FIND("RX",Results!A147,1),3),""))</f>
        <v/>
      </c>
      <c r="H146" t="str">
        <f t="shared" si="71"/>
        <v/>
      </c>
      <c r="I146" t="e">
        <f t="shared" si="72"/>
        <v>#VALUE!</v>
      </c>
      <c r="J146">
        <f t="shared" si="73"/>
        <v>100</v>
      </c>
      <c r="K146" t="e">
        <f t="shared" si="74"/>
        <v>#VALUE!</v>
      </c>
      <c r="L146" t="e">
        <f t="shared" si="75"/>
        <v>#VALUE!</v>
      </c>
      <c r="M146" s="5" t="e">
        <f t="shared" si="76"/>
        <v>#VALUE!</v>
      </c>
      <c r="N146" s="5">
        <f t="shared" si="77"/>
        <v>145</v>
      </c>
      <c r="O146">
        <f t="shared" si="78"/>
        <v>146</v>
      </c>
      <c r="P146" s="11" t="str">
        <f t="shared" si="79"/>
        <v/>
      </c>
      <c r="Q146" s="7" t="str">
        <f t="shared" si="80"/>
        <v/>
      </c>
      <c r="R146" s="8" t="e">
        <f t="shared" si="81"/>
        <v>#VALUE!</v>
      </c>
      <c r="S146" t="str">
        <f t="shared" si="82"/>
        <v/>
      </c>
      <c r="T146">
        <f t="shared" si="83"/>
        <v>0</v>
      </c>
      <c r="U146" t="e">
        <f t="shared" si="84"/>
        <v>#N/A</v>
      </c>
      <c r="V146" t="e">
        <f t="shared" si="85"/>
        <v>#N/A</v>
      </c>
      <c r="W146" s="11" t="str">
        <f t="shared" si="86"/>
        <v/>
      </c>
      <c r="X146" s="11" t="str">
        <f t="shared" si="87"/>
        <v/>
      </c>
      <c r="Y146" t="str">
        <f t="shared" si="88"/>
        <v>Convulsive Seizure</v>
      </c>
      <c r="Z146">
        <f t="shared" si="64"/>
        <v>145</v>
      </c>
      <c r="AA146">
        <f t="shared" si="89"/>
        <v>73</v>
      </c>
      <c r="AB146" t="e">
        <f t="shared" si="90"/>
        <v>#N/A</v>
      </c>
      <c r="AC146" t="e">
        <f t="shared" si="65"/>
        <v>#N/A</v>
      </c>
      <c r="AD146" s="11" t="e">
        <f t="shared" si="91"/>
        <v>#N/A</v>
      </c>
      <c r="AE146" t="e">
        <f t="shared" si="66"/>
        <v>#N/A</v>
      </c>
      <c r="AF146" t="e">
        <f t="shared" si="67"/>
        <v>#N/A</v>
      </c>
      <c r="AG146" s="11" t="e">
        <f t="shared" si="92"/>
        <v>#N/A</v>
      </c>
      <c r="AH146" t="e">
        <f t="shared" si="68"/>
        <v>#N/A</v>
      </c>
      <c r="AI146" t="e">
        <f t="shared" si="63"/>
        <v>#N/A</v>
      </c>
      <c r="AJ146" t="e">
        <f t="shared" si="69"/>
        <v>#N/A</v>
      </c>
      <c r="AK146" t="e">
        <f t="shared" si="70"/>
        <v>#N/A</v>
      </c>
      <c r="AL146" t="e">
        <f t="shared" si="93"/>
        <v>#N/A</v>
      </c>
    </row>
    <row r="147" spans="1:38" ht="17.399999999999999" x14ac:dyDescent="0.3">
      <c r="A147" t="str">
        <f>IF(ISERROR(FIND("Ch",Results!A148,1)=TRUE),"",MID(Results!A148,FIND("Ch",Results!A148,1),3))</f>
        <v/>
      </c>
      <c r="B147" s="11" t="str">
        <f>IF(ISERROR(SEARCH("2013",Results!A148,1)=TRUE),"",MID(Results!A148,1,2))</f>
        <v/>
      </c>
      <c r="C147" t="str">
        <f>IF(ISERROR(FIND("2013",Results!A148,1)=TRUE),"",MID(Results!A148,FIND("2013",Results!A148,1)+4,8))</f>
        <v/>
      </c>
      <c r="D147" s="11" t="str">
        <f>IF(ISERROR(FIND("PM",Results!A148,1))=FALSE,"PM",IF(ISERROR(FIND("AM",Results!A148,1))=FALSE,"AM",""))</f>
        <v/>
      </c>
      <c r="E147">
        <f>IF(ISERROR(FIND("end",Results!A148,1)) = FALSE,1,0)</f>
        <v>0</v>
      </c>
      <c r="F147" t="str">
        <f>IF(ISERROR(FIND("non",Results!A148,1))=FALSE,"Non-convulsive seizure",IF(ISERROR(FIND("mild",Results!A148,1))=FALSE,"Mild Seizure","Convulsive Seizure"))</f>
        <v>Convulsive Seizure</v>
      </c>
      <c r="G147" t="str">
        <f>IF(ISERROR(FIND("RC",Results!A148,1))=FALSE,MID(Results!A148,FIND("RC",Results!A148,1),3),IF(ISERROR(FIND("RX",Results!A148,1))=FALSE,MID(Results!A148,FIND("RX",Results!A148,1),3),""))</f>
        <v/>
      </c>
      <c r="H147" t="str">
        <f t="shared" si="71"/>
        <v/>
      </c>
      <c r="I147" t="e">
        <f t="shared" si="72"/>
        <v>#VALUE!</v>
      </c>
      <c r="J147">
        <f t="shared" si="73"/>
        <v>100</v>
      </c>
      <c r="K147" t="e">
        <f t="shared" si="74"/>
        <v>#VALUE!</v>
      </c>
      <c r="L147" t="e">
        <f t="shared" si="75"/>
        <v>#VALUE!</v>
      </c>
      <c r="M147" s="5" t="e">
        <f t="shared" si="76"/>
        <v>#VALUE!</v>
      </c>
      <c r="N147" s="5">
        <f t="shared" si="77"/>
        <v>145</v>
      </c>
      <c r="O147" t="e">
        <f t="shared" si="78"/>
        <v>#N/A</v>
      </c>
      <c r="P147" s="11" t="e">
        <f t="shared" si="79"/>
        <v>#N/A</v>
      </c>
      <c r="Q147" s="7" t="e">
        <f t="shared" si="80"/>
        <v>#N/A</v>
      </c>
      <c r="R147" s="8" t="e">
        <f t="shared" si="81"/>
        <v>#N/A</v>
      </c>
      <c r="S147" t="e">
        <f t="shared" si="82"/>
        <v>#N/A</v>
      </c>
      <c r="T147" t="e">
        <f t="shared" si="83"/>
        <v>#N/A</v>
      </c>
      <c r="U147" t="e">
        <f t="shared" si="84"/>
        <v>#N/A</v>
      </c>
      <c r="V147" t="e">
        <f t="shared" si="85"/>
        <v>#N/A</v>
      </c>
      <c r="W147" s="11" t="e">
        <f t="shared" si="86"/>
        <v>#N/A</v>
      </c>
      <c r="X147" s="11" t="e">
        <f t="shared" si="87"/>
        <v>#N/A</v>
      </c>
      <c r="Y147" t="e">
        <f t="shared" si="88"/>
        <v>#N/A</v>
      </c>
      <c r="Z147">
        <f t="shared" si="64"/>
        <v>145</v>
      </c>
      <c r="AA147">
        <f t="shared" si="89"/>
        <v>73</v>
      </c>
      <c r="AB147" t="e">
        <f t="shared" si="90"/>
        <v>#N/A</v>
      </c>
      <c r="AC147" t="e">
        <f t="shared" si="65"/>
        <v>#N/A</v>
      </c>
      <c r="AD147" s="11" t="e">
        <f t="shared" si="91"/>
        <v>#N/A</v>
      </c>
      <c r="AE147" t="e">
        <f t="shared" si="66"/>
        <v>#N/A</v>
      </c>
      <c r="AF147" t="e">
        <f t="shared" si="67"/>
        <v>#N/A</v>
      </c>
      <c r="AG147" s="11" t="e">
        <f t="shared" si="92"/>
        <v>#N/A</v>
      </c>
      <c r="AH147" t="e">
        <f t="shared" si="68"/>
        <v>#N/A</v>
      </c>
      <c r="AI147" t="e">
        <f t="shared" si="63"/>
        <v>#N/A</v>
      </c>
      <c r="AJ147" t="e">
        <f t="shared" si="69"/>
        <v>#N/A</v>
      </c>
      <c r="AK147" t="e">
        <f t="shared" si="70"/>
        <v>#N/A</v>
      </c>
      <c r="AL147" t="e">
        <f t="shared" si="93"/>
        <v>#N/A</v>
      </c>
    </row>
    <row r="148" spans="1:38" ht="17.399999999999999" x14ac:dyDescent="0.3">
      <c r="A148" t="str">
        <f>IF(ISERROR(FIND("Ch",Results!A149,1)=TRUE),"",MID(Results!A149,FIND("Ch",Results!A149,1),3))</f>
        <v/>
      </c>
      <c r="B148" s="11" t="str">
        <f>IF(ISERROR(SEARCH("2013",Results!A149,1)=TRUE),"",MID(Results!A149,1,2))</f>
        <v/>
      </c>
      <c r="C148" t="str">
        <f>IF(ISERROR(FIND("2013",Results!A149,1)=TRUE),"",MID(Results!A149,FIND("2013",Results!A149,1)+4,8))</f>
        <v/>
      </c>
      <c r="D148" s="11" t="str">
        <f>IF(ISERROR(FIND("PM",Results!A149,1))=FALSE,"PM",IF(ISERROR(FIND("AM",Results!A149,1))=FALSE,"AM",""))</f>
        <v/>
      </c>
      <c r="E148">
        <f>IF(ISERROR(FIND("end",Results!A149,1)) = FALSE,1,0)</f>
        <v>0</v>
      </c>
      <c r="F148" t="str">
        <f>IF(ISERROR(FIND("non",Results!A149,1))=FALSE,"Non-convulsive seizure",IF(ISERROR(FIND("mild",Results!A149,1))=FALSE,"Mild Seizure","Convulsive Seizure"))</f>
        <v>Convulsive Seizure</v>
      </c>
      <c r="G148" t="str">
        <f>IF(ISERROR(FIND("RC",Results!A149,1))=FALSE,MID(Results!A149,FIND("RC",Results!A149,1),3),IF(ISERROR(FIND("RX",Results!A149,1))=FALSE,MID(Results!A149,FIND("RX",Results!A149,1),3),""))</f>
        <v/>
      </c>
      <c r="H148" t="str">
        <f t="shared" si="71"/>
        <v/>
      </c>
      <c r="I148" t="e">
        <f t="shared" si="72"/>
        <v>#VALUE!</v>
      </c>
      <c r="J148">
        <f t="shared" si="73"/>
        <v>100</v>
      </c>
      <c r="K148" t="e">
        <f t="shared" si="74"/>
        <v>#VALUE!</v>
      </c>
      <c r="L148" t="e">
        <f t="shared" si="75"/>
        <v>#VALUE!</v>
      </c>
      <c r="M148" s="5" t="e">
        <f t="shared" si="76"/>
        <v>#VALUE!</v>
      </c>
      <c r="N148" s="5">
        <f t="shared" si="77"/>
        <v>145</v>
      </c>
      <c r="O148" t="e">
        <f t="shared" si="78"/>
        <v>#N/A</v>
      </c>
      <c r="P148" s="11" t="e">
        <f t="shared" si="79"/>
        <v>#N/A</v>
      </c>
      <c r="Q148" s="7" t="e">
        <f t="shared" si="80"/>
        <v>#N/A</v>
      </c>
      <c r="R148" s="8" t="e">
        <f t="shared" si="81"/>
        <v>#N/A</v>
      </c>
      <c r="S148" t="e">
        <f t="shared" si="82"/>
        <v>#N/A</v>
      </c>
      <c r="T148" t="e">
        <f t="shared" si="83"/>
        <v>#N/A</v>
      </c>
      <c r="U148" t="e">
        <f t="shared" si="84"/>
        <v>#N/A</v>
      </c>
      <c r="V148" t="e">
        <f t="shared" si="85"/>
        <v>#N/A</v>
      </c>
      <c r="W148" s="11" t="e">
        <f t="shared" si="86"/>
        <v>#N/A</v>
      </c>
      <c r="X148" s="11" t="e">
        <f t="shared" si="87"/>
        <v>#N/A</v>
      </c>
      <c r="Y148" t="e">
        <f t="shared" si="88"/>
        <v>#N/A</v>
      </c>
      <c r="Z148">
        <f t="shared" si="64"/>
        <v>145</v>
      </c>
      <c r="AA148">
        <f t="shared" si="89"/>
        <v>73</v>
      </c>
      <c r="AB148" t="e">
        <f t="shared" si="90"/>
        <v>#N/A</v>
      </c>
      <c r="AC148" t="e">
        <f t="shared" si="65"/>
        <v>#N/A</v>
      </c>
      <c r="AD148" s="11" t="e">
        <f t="shared" si="91"/>
        <v>#N/A</v>
      </c>
      <c r="AE148" t="e">
        <f t="shared" si="66"/>
        <v>#N/A</v>
      </c>
      <c r="AF148" t="e">
        <f t="shared" si="67"/>
        <v>#N/A</v>
      </c>
      <c r="AG148" s="11" t="e">
        <f t="shared" si="92"/>
        <v>#N/A</v>
      </c>
      <c r="AH148" t="e">
        <f t="shared" si="68"/>
        <v>#N/A</v>
      </c>
      <c r="AI148" t="e">
        <f t="shared" si="63"/>
        <v>#N/A</v>
      </c>
      <c r="AJ148" t="e">
        <f t="shared" si="69"/>
        <v>#N/A</v>
      </c>
      <c r="AK148" t="e">
        <f t="shared" si="70"/>
        <v>#N/A</v>
      </c>
      <c r="AL148" t="e">
        <f t="shared" si="93"/>
        <v>#N/A</v>
      </c>
    </row>
    <row r="149" spans="1:38" ht="17.399999999999999" x14ac:dyDescent="0.3">
      <c r="A149" t="str">
        <f>IF(ISERROR(FIND("Ch",Results!A150,1)=TRUE),"",MID(Results!A150,FIND("Ch",Results!A150,1),3))</f>
        <v/>
      </c>
      <c r="B149" s="11" t="str">
        <f>IF(ISERROR(SEARCH("2013",Results!A150,1)=TRUE),"",MID(Results!A150,1,2))</f>
        <v/>
      </c>
      <c r="C149" t="str">
        <f>IF(ISERROR(FIND("2013",Results!A150,1)=TRUE),"",MID(Results!A150,FIND("2013",Results!A150,1)+4,8))</f>
        <v/>
      </c>
      <c r="D149" s="11" t="str">
        <f>IF(ISERROR(FIND("PM",Results!A150,1))=FALSE,"PM",IF(ISERROR(FIND("AM",Results!A150,1))=FALSE,"AM",""))</f>
        <v/>
      </c>
      <c r="E149">
        <f>IF(ISERROR(FIND("end",Results!A150,1)) = FALSE,1,0)</f>
        <v>0</v>
      </c>
      <c r="F149" t="str">
        <f>IF(ISERROR(FIND("non",Results!A150,1))=FALSE,"Non-convulsive seizure",IF(ISERROR(FIND("mild",Results!A150,1))=FALSE,"Mild Seizure","Convulsive Seizure"))</f>
        <v>Convulsive Seizure</v>
      </c>
      <c r="G149" t="str">
        <f>IF(ISERROR(FIND("RC",Results!A150,1))=FALSE,MID(Results!A150,FIND("RC",Results!A150,1),3),IF(ISERROR(FIND("RX",Results!A150,1))=FALSE,MID(Results!A150,FIND("RX",Results!A150,1),3),""))</f>
        <v/>
      </c>
      <c r="H149" t="str">
        <f t="shared" si="71"/>
        <v/>
      </c>
      <c r="I149" t="e">
        <f t="shared" si="72"/>
        <v>#VALUE!</v>
      </c>
      <c r="J149">
        <f t="shared" si="73"/>
        <v>100</v>
      </c>
      <c r="K149" t="e">
        <f t="shared" si="74"/>
        <v>#VALUE!</v>
      </c>
      <c r="L149" t="e">
        <f t="shared" si="75"/>
        <v>#VALUE!</v>
      </c>
      <c r="M149" s="5" t="e">
        <f t="shared" si="76"/>
        <v>#VALUE!</v>
      </c>
      <c r="N149" s="5">
        <f t="shared" si="77"/>
        <v>145</v>
      </c>
      <c r="O149" t="e">
        <f t="shared" si="78"/>
        <v>#N/A</v>
      </c>
      <c r="P149" s="11" t="e">
        <f t="shared" si="79"/>
        <v>#N/A</v>
      </c>
      <c r="Q149" s="7" t="e">
        <f t="shared" si="80"/>
        <v>#N/A</v>
      </c>
      <c r="R149" s="8" t="e">
        <f t="shared" si="81"/>
        <v>#N/A</v>
      </c>
      <c r="S149" t="e">
        <f t="shared" si="82"/>
        <v>#N/A</v>
      </c>
      <c r="T149" t="e">
        <f t="shared" si="83"/>
        <v>#N/A</v>
      </c>
      <c r="U149" t="e">
        <f t="shared" si="84"/>
        <v>#N/A</v>
      </c>
      <c r="V149" t="e">
        <f t="shared" si="85"/>
        <v>#N/A</v>
      </c>
      <c r="W149" s="11" t="e">
        <f t="shared" si="86"/>
        <v>#N/A</v>
      </c>
      <c r="X149" s="11" t="e">
        <f t="shared" si="87"/>
        <v>#N/A</v>
      </c>
      <c r="Y149" t="e">
        <f t="shared" si="88"/>
        <v>#N/A</v>
      </c>
      <c r="Z149">
        <f t="shared" si="64"/>
        <v>145</v>
      </c>
      <c r="AA149">
        <f t="shared" si="89"/>
        <v>73</v>
      </c>
      <c r="AB149" t="e">
        <f t="shared" si="90"/>
        <v>#N/A</v>
      </c>
      <c r="AC149" t="e">
        <f t="shared" si="65"/>
        <v>#N/A</v>
      </c>
      <c r="AD149" s="11" t="e">
        <f t="shared" si="91"/>
        <v>#N/A</v>
      </c>
      <c r="AE149" t="e">
        <f t="shared" si="66"/>
        <v>#N/A</v>
      </c>
      <c r="AF149" t="e">
        <f t="shared" si="67"/>
        <v>#N/A</v>
      </c>
      <c r="AG149" s="11" t="e">
        <f t="shared" si="92"/>
        <v>#N/A</v>
      </c>
      <c r="AH149" t="e">
        <f t="shared" si="68"/>
        <v>#N/A</v>
      </c>
      <c r="AI149" t="e">
        <f t="shared" si="63"/>
        <v>#N/A</v>
      </c>
      <c r="AJ149" t="e">
        <f t="shared" si="69"/>
        <v>#N/A</v>
      </c>
      <c r="AK149" t="e">
        <f t="shared" si="70"/>
        <v>#N/A</v>
      </c>
      <c r="AL149" t="e">
        <f t="shared" si="93"/>
        <v>#N/A</v>
      </c>
    </row>
    <row r="150" spans="1:38" ht="17.399999999999999" x14ac:dyDescent="0.3">
      <c r="A150" t="str">
        <f>IF(ISERROR(FIND("Ch",Results!A151,1)=TRUE),"",MID(Results!A151,FIND("Ch",Results!A151,1),3))</f>
        <v/>
      </c>
      <c r="B150" s="11" t="str">
        <f>IF(ISERROR(SEARCH("2013",Results!A151,1)=TRUE),"",MID(Results!A151,1,2))</f>
        <v/>
      </c>
      <c r="C150" t="str">
        <f>IF(ISERROR(FIND("2013",Results!A151,1)=TRUE),"",MID(Results!A151,FIND("2013",Results!A151,1)+4,8))</f>
        <v/>
      </c>
      <c r="D150" s="11" t="str">
        <f>IF(ISERROR(FIND("PM",Results!A151,1))=FALSE,"PM",IF(ISERROR(FIND("AM",Results!A151,1))=FALSE,"AM",""))</f>
        <v/>
      </c>
      <c r="E150">
        <f>IF(ISERROR(FIND("end",Results!A151,1)) = FALSE,1,0)</f>
        <v>0</v>
      </c>
      <c r="F150" t="str">
        <f>IF(ISERROR(FIND("non",Results!A151,1))=FALSE,"Non-convulsive seizure",IF(ISERROR(FIND("mild",Results!A151,1))=FALSE,"Mild Seizure","Convulsive Seizure"))</f>
        <v>Convulsive Seizure</v>
      </c>
      <c r="G150" t="str">
        <f>IF(ISERROR(FIND("RC",Results!A151,1))=FALSE,MID(Results!A151,FIND("RC",Results!A151,1),3),IF(ISERROR(FIND("RX",Results!A151,1))=FALSE,MID(Results!A151,FIND("RX",Results!A151,1),3),""))</f>
        <v/>
      </c>
      <c r="H150" t="str">
        <f t="shared" si="71"/>
        <v/>
      </c>
      <c r="I150" t="e">
        <f t="shared" si="72"/>
        <v>#VALUE!</v>
      </c>
      <c r="J150">
        <f t="shared" si="73"/>
        <v>100</v>
      </c>
      <c r="K150" t="e">
        <f t="shared" si="74"/>
        <v>#VALUE!</v>
      </c>
      <c r="L150" t="e">
        <f t="shared" si="75"/>
        <v>#VALUE!</v>
      </c>
      <c r="M150" s="5" t="e">
        <f t="shared" si="76"/>
        <v>#VALUE!</v>
      </c>
      <c r="N150" s="5">
        <f t="shared" si="77"/>
        <v>145</v>
      </c>
      <c r="O150" t="e">
        <f t="shared" si="78"/>
        <v>#N/A</v>
      </c>
      <c r="P150" s="11" t="e">
        <f t="shared" si="79"/>
        <v>#N/A</v>
      </c>
      <c r="Q150" s="7" t="e">
        <f t="shared" si="80"/>
        <v>#N/A</v>
      </c>
      <c r="R150" s="8" t="e">
        <f t="shared" si="81"/>
        <v>#N/A</v>
      </c>
      <c r="S150" t="e">
        <f t="shared" si="82"/>
        <v>#N/A</v>
      </c>
      <c r="T150" t="e">
        <f t="shared" si="83"/>
        <v>#N/A</v>
      </c>
      <c r="U150" t="e">
        <f t="shared" si="84"/>
        <v>#N/A</v>
      </c>
      <c r="V150" t="e">
        <f t="shared" si="85"/>
        <v>#N/A</v>
      </c>
      <c r="W150" s="11" t="e">
        <f t="shared" si="86"/>
        <v>#N/A</v>
      </c>
      <c r="X150" s="11" t="e">
        <f t="shared" si="87"/>
        <v>#N/A</v>
      </c>
      <c r="Y150" t="e">
        <f t="shared" si="88"/>
        <v>#N/A</v>
      </c>
      <c r="Z150">
        <f t="shared" si="64"/>
        <v>145</v>
      </c>
      <c r="AA150">
        <f t="shared" si="89"/>
        <v>73</v>
      </c>
      <c r="AB150" t="e">
        <f t="shared" si="90"/>
        <v>#N/A</v>
      </c>
      <c r="AC150" t="e">
        <f t="shared" si="65"/>
        <v>#N/A</v>
      </c>
      <c r="AD150" s="11" t="e">
        <f t="shared" si="91"/>
        <v>#N/A</v>
      </c>
      <c r="AE150" t="e">
        <f t="shared" si="66"/>
        <v>#N/A</v>
      </c>
      <c r="AF150" t="e">
        <f t="shared" si="67"/>
        <v>#N/A</v>
      </c>
      <c r="AG150" s="11" t="e">
        <f t="shared" si="92"/>
        <v>#N/A</v>
      </c>
      <c r="AH150" t="e">
        <f t="shared" si="68"/>
        <v>#N/A</v>
      </c>
      <c r="AI150" t="e">
        <f t="shared" si="63"/>
        <v>#N/A</v>
      </c>
      <c r="AJ150" t="e">
        <f t="shared" si="69"/>
        <v>#N/A</v>
      </c>
      <c r="AK150" t="e">
        <f t="shared" si="70"/>
        <v>#N/A</v>
      </c>
      <c r="AL150" t="e">
        <f t="shared" si="93"/>
        <v>#N/A</v>
      </c>
    </row>
    <row r="151" spans="1:38" ht="17.399999999999999" x14ac:dyDescent="0.3">
      <c r="A151" t="str">
        <f>IF(ISERROR(FIND("Ch",Results!A152,1)=TRUE),"",MID(Results!A152,FIND("Ch",Results!A152,1),3))</f>
        <v/>
      </c>
      <c r="B151" s="11" t="str">
        <f>IF(ISERROR(SEARCH("2013",Results!A152,1)=TRUE),"",MID(Results!A152,1,2))</f>
        <v/>
      </c>
      <c r="C151" t="str">
        <f>IF(ISERROR(FIND("2013",Results!A152,1)=TRUE),"",MID(Results!A152,FIND("2013",Results!A152,1)+4,8))</f>
        <v/>
      </c>
      <c r="D151" s="11" t="str">
        <f>IF(ISERROR(FIND("PM",Results!A152,1))=FALSE,"PM",IF(ISERROR(FIND("AM",Results!A152,1))=FALSE,"AM",""))</f>
        <v/>
      </c>
      <c r="E151">
        <f>IF(ISERROR(FIND("end",Results!A152,1)) = FALSE,1,0)</f>
        <v>0</v>
      </c>
      <c r="F151" t="str">
        <f>IF(ISERROR(FIND("non",Results!A152,1))=FALSE,"Non-convulsive seizure",IF(ISERROR(FIND("mild",Results!A152,1))=FALSE,"Mild Seizure","Convulsive Seizure"))</f>
        <v>Convulsive Seizure</v>
      </c>
      <c r="G151" t="str">
        <f>IF(ISERROR(FIND("RC",Results!A152,1))=FALSE,MID(Results!A152,FIND("RC",Results!A152,1),3),IF(ISERROR(FIND("RX",Results!A152,1))=FALSE,MID(Results!A152,FIND("RX",Results!A152,1),3),""))</f>
        <v/>
      </c>
      <c r="H151" t="str">
        <f t="shared" si="71"/>
        <v/>
      </c>
      <c r="I151" t="e">
        <f t="shared" si="72"/>
        <v>#VALUE!</v>
      </c>
      <c r="J151">
        <f t="shared" si="73"/>
        <v>100</v>
      </c>
      <c r="K151" t="e">
        <f t="shared" si="74"/>
        <v>#VALUE!</v>
      </c>
      <c r="L151" t="e">
        <f t="shared" si="75"/>
        <v>#VALUE!</v>
      </c>
      <c r="M151" s="5" t="e">
        <f t="shared" si="76"/>
        <v>#VALUE!</v>
      </c>
      <c r="N151" s="5">
        <f t="shared" si="77"/>
        <v>145</v>
      </c>
      <c r="O151" t="e">
        <f t="shared" si="78"/>
        <v>#N/A</v>
      </c>
      <c r="P151" s="11" t="e">
        <f t="shared" si="79"/>
        <v>#N/A</v>
      </c>
      <c r="Q151" s="7" t="e">
        <f t="shared" si="80"/>
        <v>#N/A</v>
      </c>
      <c r="R151" s="8" t="e">
        <f t="shared" si="81"/>
        <v>#N/A</v>
      </c>
      <c r="S151" t="e">
        <f t="shared" si="82"/>
        <v>#N/A</v>
      </c>
      <c r="T151" t="e">
        <f t="shared" si="83"/>
        <v>#N/A</v>
      </c>
      <c r="U151" t="e">
        <f t="shared" si="84"/>
        <v>#N/A</v>
      </c>
      <c r="V151" t="e">
        <f t="shared" si="85"/>
        <v>#N/A</v>
      </c>
      <c r="W151" s="11" t="e">
        <f t="shared" si="86"/>
        <v>#N/A</v>
      </c>
      <c r="X151" s="11" t="e">
        <f t="shared" si="87"/>
        <v>#N/A</v>
      </c>
      <c r="Y151" t="e">
        <f t="shared" si="88"/>
        <v>#N/A</v>
      </c>
      <c r="Z151">
        <f t="shared" si="64"/>
        <v>145</v>
      </c>
      <c r="AA151">
        <f t="shared" si="89"/>
        <v>73</v>
      </c>
      <c r="AB151" t="e">
        <f t="shared" si="90"/>
        <v>#N/A</v>
      </c>
      <c r="AC151" t="e">
        <f t="shared" si="65"/>
        <v>#N/A</v>
      </c>
      <c r="AD151" s="11" t="e">
        <f t="shared" si="91"/>
        <v>#N/A</v>
      </c>
      <c r="AE151" t="e">
        <f t="shared" si="66"/>
        <v>#N/A</v>
      </c>
      <c r="AF151" t="e">
        <f t="shared" si="67"/>
        <v>#N/A</v>
      </c>
      <c r="AG151" s="11" t="e">
        <f t="shared" si="92"/>
        <v>#N/A</v>
      </c>
      <c r="AH151" t="e">
        <f t="shared" si="68"/>
        <v>#N/A</v>
      </c>
      <c r="AI151" t="e">
        <f t="shared" si="63"/>
        <v>#N/A</v>
      </c>
      <c r="AJ151" t="e">
        <f t="shared" si="69"/>
        <v>#N/A</v>
      </c>
      <c r="AK151" t="e">
        <f t="shared" si="70"/>
        <v>#N/A</v>
      </c>
      <c r="AL151" t="e">
        <f t="shared" si="93"/>
        <v>#N/A</v>
      </c>
    </row>
    <row r="152" spans="1:38" ht="17.399999999999999" x14ac:dyDescent="0.3">
      <c r="A152" t="str">
        <f>IF(ISERROR(FIND("Ch",Results!A153,1)=TRUE),"",MID(Results!A153,FIND("Ch",Results!A153,1),3))</f>
        <v/>
      </c>
      <c r="B152" s="11" t="str">
        <f>IF(ISERROR(SEARCH("2013",Results!A153,1)=TRUE),"",MID(Results!A153,1,2))</f>
        <v/>
      </c>
      <c r="C152" t="str">
        <f>IF(ISERROR(FIND("2013",Results!A153,1)=TRUE),"",MID(Results!A153,FIND("2013",Results!A153,1)+4,8))</f>
        <v/>
      </c>
      <c r="D152" s="11" t="str">
        <f>IF(ISERROR(FIND("PM",Results!A153,1))=FALSE,"PM",IF(ISERROR(FIND("AM",Results!A153,1))=FALSE,"AM",""))</f>
        <v/>
      </c>
      <c r="E152">
        <f>IF(ISERROR(FIND("end",Results!A153,1)) = FALSE,1,0)</f>
        <v>0</v>
      </c>
      <c r="F152" t="str">
        <f>IF(ISERROR(FIND("non",Results!A153,1))=FALSE,"Non-convulsive seizure",IF(ISERROR(FIND("mild",Results!A153,1))=FALSE,"Mild Seizure","Convulsive Seizure"))</f>
        <v>Convulsive Seizure</v>
      </c>
      <c r="G152" t="str">
        <f>IF(ISERROR(FIND("RC",Results!A153,1))=FALSE,MID(Results!A153,FIND("RC",Results!A153,1),3),IF(ISERROR(FIND("RX",Results!A153,1))=FALSE,MID(Results!A153,FIND("RX",Results!A153,1),3),""))</f>
        <v/>
      </c>
      <c r="H152" t="str">
        <f t="shared" si="71"/>
        <v/>
      </c>
      <c r="I152" t="e">
        <f t="shared" si="72"/>
        <v>#VALUE!</v>
      </c>
      <c r="J152">
        <f t="shared" si="73"/>
        <v>100</v>
      </c>
      <c r="K152" t="e">
        <f t="shared" si="74"/>
        <v>#VALUE!</v>
      </c>
      <c r="L152" t="e">
        <f t="shared" si="75"/>
        <v>#VALUE!</v>
      </c>
      <c r="M152" s="5" t="e">
        <f t="shared" si="76"/>
        <v>#VALUE!</v>
      </c>
      <c r="N152" s="5">
        <f t="shared" si="77"/>
        <v>145</v>
      </c>
      <c r="O152" t="e">
        <f t="shared" si="78"/>
        <v>#N/A</v>
      </c>
      <c r="P152" s="11" t="e">
        <f t="shared" si="79"/>
        <v>#N/A</v>
      </c>
      <c r="Q152" s="7" t="e">
        <f t="shared" si="80"/>
        <v>#N/A</v>
      </c>
      <c r="R152" s="8" t="e">
        <f t="shared" si="81"/>
        <v>#N/A</v>
      </c>
      <c r="S152" t="e">
        <f t="shared" si="82"/>
        <v>#N/A</v>
      </c>
      <c r="T152" t="e">
        <f t="shared" si="83"/>
        <v>#N/A</v>
      </c>
      <c r="U152" t="e">
        <f t="shared" si="84"/>
        <v>#N/A</v>
      </c>
      <c r="V152" t="e">
        <f t="shared" si="85"/>
        <v>#N/A</v>
      </c>
      <c r="W152" s="11" t="e">
        <f t="shared" si="86"/>
        <v>#N/A</v>
      </c>
      <c r="X152" s="11" t="e">
        <f t="shared" si="87"/>
        <v>#N/A</v>
      </c>
      <c r="Y152" t="e">
        <f t="shared" si="88"/>
        <v>#N/A</v>
      </c>
      <c r="Z152">
        <f t="shared" si="64"/>
        <v>145</v>
      </c>
      <c r="AA152">
        <f t="shared" si="89"/>
        <v>73</v>
      </c>
      <c r="AB152" t="e">
        <f t="shared" si="90"/>
        <v>#N/A</v>
      </c>
      <c r="AC152" t="e">
        <f t="shared" si="65"/>
        <v>#N/A</v>
      </c>
      <c r="AD152" s="11" t="e">
        <f t="shared" si="91"/>
        <v>#N/A</v>
      </c>
      <c r="AE152" t="e">
        <f t="shared" si="66"/>
        <v>#N/A</v>
      </c>
      <c r="AF152" t="e">
        <f t="shared" si="67"/>
        <v>#N/A</v>
      </c>
      <c r="AG152" s="11" t="e">
        <f t="shared" si="92"/>
        <v>#N/A</v>
      </c>
      <c r="AH152" t="e">
        <f t="shared" si="68"/>
        <v>#N/A</v>
      </c>
      <c r="AI152" t="e">
        <f t="shared" si="63"/>
        <v>#N/A</v>
      </c>
      <c r="AJ152" t="e">
        <f t="shared" si="69"/>
        <v>#N/A</v>
      </c>
      <c r="AK152" t="e">
        <f t="shared" si="70"/>
        <v>#N/A</v>
      </c>
      <c r="AL152" t="e">
        <f t="shared" si="93"/>
        <v>#N/A</v>
      </c>
    </row>
    <row r="153" spans="1:38" ht="17.399999999999999" x14ac:dyDescent="0.3">
      <c r="A153" t="str">
        <f>IF(ISERROR(FIND("Ch",Results!A154,1)=TRUE),"",MID(Results!A154,FIND("Ch",Results!A154,1),3))</f>
        <v/>
      </c>
      <c r="B153" s="11" t="str">
        <f>IF(ISERROR(SEARCH("2013",Results!A154,1)=TRUE),"",MID(Results!A154,1,2))</f>
        <v/>
      </c>
      <c r="C153" t="str">
        <f>IF(ISERROR(FIND("2013",Results!A154,1)=TRUE),"",MID(Results!A154,FIND("2013",Results!A154,1)+4,8))</f>
        <v/>
      </c>
      <c r="D153" s="11" t="str">
        <f>IF(ISERROR(FIND("PM",Results!A154,1))=FALSE,"PM",IF(ISERROR(FIND("AM",Results!A154,1))=FALSE,"AM",""))</f>
        <v/>
      </c>
      <c r="E153">
        <f>IF(ISERROR(FIND("end",Results!A154,1)) = FALSE,1,0)</f>
        <v>0</v>
      </c>
      <c r="F153" t="str">
        <f>IF(ISERROR(FIND("non",Results!A154,1))=FALSE,"Non-convulsive seizure",IF(ISERROR(FIND("mild",Results!A154,1))=FALSE,"Mild Seizure","Convulsive Seizure"))</f>
        <v>Convulsive Seizure</v>
      </c>
      <c r="G153" t="str">
        <f>IF(ISERROR(FIND("RC",Results!A154,1))=FALSE,MID(Results!A154,FIND("RC",Results!A154,1),3),IF(ISERROR(FIND("RX",Results!A154,1))=FALSE,MID(Results!A154,FIND("RX",Results!A154,1),3),""))</f>
        <v/>
      </c>
      <c r="H153" t="str">
        <f t="shared" si="71"/>
        <v/>
      </c>
      <c r="I153" t="e">
        <f t="shared" si="72"/>
        <v>#VALUE!</v>
      </c>
      <c r="J153">
        <f t="shared" si="73"/>
        <v>100</v>
      </c>
      <c r="K153" t="e">
        <f t="shared" si="74"/>
        <v>#VALUE!</v>
      </c>
      <c r="L153" t="e">
        <f t="shared" si="75"/>
        <v>#VALUE!</v>
      </c>
      <c r="M153" s="5" t="e">
        <f t="shared" si="76"/>
        <v>#VALUE!</v>
      </c>
      <c r="N153" s="5">
        <f t="shared" si="77"/>
        <v>145</v>
      </c>
      <c r="O153" t="e">
        <f t="shared" si="78"/>
        <v>#N/A</v>
      </c>
      <c r="P153" s="11" t="e">
        <f t="shared" si="79"/>
        <v>#N/A</v>
      </c>
      <c r="Q153" s="7" t="e">
        <f t="shared" si="80"/>
        <v>#N/A</v>
      </c>
      <c r="R153" s="8" t="e">
        <f t="shared" si="81"/>
        <v>#N/A</v>
      </c>
      <c r="S153" t="e">
        <f t="shared" si="82"/>
        <v>#N/A</v>
      </c>
      <c r="T153" t="e">
        <f t="shared" si="83"/>
        <v>#N/A</v>
      </c>
      <c r="U153" t="e">
        <f t="shared" si="84"/>
        <v>#N/A</v>
      </c>
      <c r="V153" t="e">
        <f t="shared" si="85"/>
        <v>#N/A</v>
      </c>
      <c r="W153" s="11" t="e">
        <f t="shared" si="86"/>
        <v>#N/A</v>
      </c>
      <c r="X153" s="11" t="e">
        <f t="shared" si="87"/>
        <v>#N/A</v>
      </c>
      <c r="Y153" t="e">
        <f t="shared" si="88"/>
        <v>#N/A</v>
      </c>
      <c r="Z153">
        <f t="shared" si="64"/>
        <v>145</v>
      </c>
      <c r="AA153">
        <f t="shared" si="89"/>
        <v>73</v>
      </c>
      <c r="AB153" t="e">
        <f t="shared" si="90"/>
        <v>#N/A</v>
      </c>
      <c r="AC153" t="e">
        <f t="shared" si="65"/>
        <v>#N/A</v>
      </c>
      <c r="AD153" s="11" t="e">
        <f t="shared" si="91"/>
        <v>#N/A</v>
      </c>
      <c r="AE153" t="e">
        <f t="shared" si="66"/>
        <v>#N/A</v>
      </c>
      <c r="AF153" t="e">
        <f t="shared" si="67"/>
        <v>#N/A</v>
      </c>
      <c r="AG153" s="11" t="e">
        <f t="shared" si="92"/>
        <v>#N/A</v>
      </c>
      <c r="AH153" t="e">
        <f t="shared" si="68"/>
        <v>#N/A</v>
      </c>
      <c r="AI153" t="e">
        <f t="shared" si="63"/>
        <v>#N/A</v>
      </c>
      <c r="AJ153" t="e">
        <f t="shared" si="69"/>
        <v>#N/A</v>
      </c>
      <c r="AK153" t="e">
        <f t="shared" si="70"/>
        <v>#N/A</v>
      </c>
      <c r="AL153" t="e">
        <f t="shared" si="93"/>
        <v>#N/A</v>
      </c>
    </row>
    <row r="154" spans="1:38" ht="17.399999999999999" x14ac:dyDescent="0.3">
      <c r="A154" t="str">
        <f>IF(ISERROR(FIND("Ch",Results!A155,1)=TRUE),"",MID(Results!A155,FIND("Ch",Results!A155,1),3))</f>
        <v/>
      </c>
      <c r="B154" s="11" t="str">
        <f>IF(ISERROR(SEARCH("2013",Results!A155,1)=TRUE),"",MID(Results!A155,1,2))</f>
        <v/>
      </c>
      <c r="C154" t="str">
        <f>IF(ISERROR(FIND("2013",Results!A155,1)=TRUE),"",MID(Results!A155,FIND("2013",Results!A155,1)+4,8))</f>
        <v/>
      </c>
      <c r="D154" s="11" t="str">
        <f>IF(ISERROR(FIND("PM",Results!A155,1))=FALSE,"PM",IF(ISERROR(FIND("AM",Results!A155,1))=FALSE,"AM",""))</f>
        <v/>
      </c>
      <c r="E154">
        <f>IF(ISERROR(FIND("end",Results!A155,1)) = FALSE,1,0)</f>
        <v>0</v>
      </c>
      <c r="F154" t="str">
        <f>IF(ISERROR(FIND("non",Results!A155,1))=FALSE,"Non-convulsive seizure",IF(ISERROR(FIND("mild",Results!A155,1))=FALSE,"Mild Seizure","Convulsive Seizure"))</f>
        <v>Convulsive Seizure</v>
      </c>
      <c r="G154" t="str">
        <f>IF(ISERROR(FIND("RC",Results!A155,1))=FALSE,MID(Results!A155,FIND("RC",Results!A155,1),3),IF(ISERROR(FIND("RX",Results!A155,1))=FALSE,MID(Results!A155,FIND("RX",Results!A155,1),3),""))</f>
        <v/>
      </c>
      <c r="H154" t="str">
        <f t="shared" si="71"/>
        <v/>
      </c>
      <c r="I154" t="e">
        <f t="shared" si="72"/>
        <v>#VALUE!</v>
      </c>
      <c r="J154">
        <f t="shared" si="73"/>
        <v>100</v>
      </c>
      <c r="K154" t="e">
        <f t="shared" si="74"/>
        <v>#VALUE!</v>
      </c>
      <c r="L154" t="e">
        <f t="shared" si="75"/>
        <v>#VALUE!</v>
      </c>
      <c r="M154" s="5" t="e">
        <f t="shared" si="76"/>
        <v>#VALUE!</v>
      </c>
      <c r="N154" s="5">
        <f t="shared" si="77"/>
        <v>145</v>
      </c>
      <c r="O154" t="e">
        <f t="shared" si="78"/>
        <v>#N/A</v>
      </c>
      <c r="P154" s="11" t="e">
        <f t="shared" si="79"/>
        <v>#N/A</v>
      </c>
      <c r="Q154" s="7" t="e">
        <f t="shared" si="80"/>
        <v>#N/A</v>
      </c>
      <c r="R154" s="8" t="e">
        <f t="shared" si="81"/>
        <v>#N/A</v>
      </c>
      <c r="S154" t="e">
        <f t="shared" si="82"/>
        <v>#N/A</v>
      </c>
      <c r="T154" t="e">
        <f t="shared" si="83"/>
        <v>#N/A</v>
      </c>
      <c r="U154" t="e">
        <f t="shared" si="84"/>
        <v>#N/A</v>
      </c>
      <c r="V154" t="e">
        <f t="shared" si="85"/>
        <v>#N/A</v>
      </c>
      <c r="W154" s="11" t="e">
        <f t="shared" si="86"/>
        <v>#N/A</v>
      </c>
      <c r="X154" s="11" t="e">
        <f t="shared" si="87"/>
        <v>#N/A</v>
      </c>
      <c r="Y154" t="e">
        <f t="shared" si="88"/>
        <v>#N/A</v>
      </c>
      <c r="Z154">
        <f t="shared" si="64"/>
        <v>145</v>
      </c>
      <c r="AA154">
        <f t="shared" si="89"/>
        <v>73</v>
      </c>
      <c r="AB154" t="e">
        <f t="shared" si="90"/>
        <v>#N/A</v>
      </c>
      <c r="AC154" t="e">
        <f t="shared" si="65"/>
        <v>#N/A</v>
      </c>
      <c r="AD154" s="11" t="e">
        <f t="shared" si="91"/>
        <v>#N/A</v>
      </c>
      <c r="AE154" t="e">
        <f t="shared" si="66"/>
        <v>#N/A</v>
      </c>
      <c r="AF154" t="e">
        <f t="shared" si="67"/>
        <v>#N/A</v>
      </c>
      <c r="AG154" s="11" t="e">
        <f t="shared" si="92"/>
        <v>#N/A</v>
      </c>
      <c r="AH154" t="e">
        <f t="shared" si="68"/>
        <v>#N/A</v>
      </c>
      <c r="AI154" t="e">
        <f t="shared" si="63"/>
        <v>#N/A</v>
      </c>
      <c r="AJ154" t="e">
        <f t="shared" si="69"/>
        <v>#N/A</v>
      </c>
      <c r="AK154" t="e">
        <f t="shared" si="70"/>
        <v>#N/A</v>
      </c>
      <c r="AL154" t="e">
        <f t="shared" si="93"/>
        <v>#N/A</v>
      </c>
    </row>
    <row r="155" spans="1:38" ht="17.399999999999999" x14ac:dyDescent="0.3">
      <c r="A155" t="str">
        <f>IF(ISERROR(FIND("Ch",Results!A156,1)=TRUE),"",MID(Results!A156,FIND("Ch",Results!A156,1),3))</f>
        <v/>
      </c>
      <c r="B155" s="11" t="str">
        <f>IF(ISERROR(SEARCH("2013",Results!A156,1)=TRUE),"",MID(Results!A156,1,2))</f>
        <v/>
      </c>
      <c r="C155" t="str">
        <f>IF(ISERROR(FIND("2013",Results!A156,1)=TRUE),"",MID(Results!A156,FIND("2013",Results!A156,1)+4,8))</f>
        <v/>
      </c>
      <c r="D155" s="11" t="str">
        <f>IF(ISERROR(FIND("PM",Results!A156,1))=FALSE,"PM",IF(ISERROR(FIND("AM",Results!A156,1))=FALSE,"AM",""))</f>
        <v/>
      </c>
      <c r="E155">
        <f>IF(ISERROR(FIND("end",Results!A156,1)) = FALSE,1,0)</f>
        <v>0</v>
      </c>
      <c r="F155" t="str">
        <f>IF(ISERROR(FIND("non",Results!A156,1))=FALSE,"Non-convulsive seizure",IF(ISERROR(FIND("mild",Results!A156,1))=FALSE,"Mild Seizure","Convulsive Seizure"))</f>
        <v>Convulsive Seizure</v>
      </c>
      <c r="G155" t="str">
        <f>IF(ISERROR(FIND("RC",Results!A156,1))=FALSE,MID(Results!A156,FIND("RC",Results!A156,1),3),IF(ISERROR(FIND("RX",Results!A156,1))=FALSE,MID(Results!A156,FIND("RX",Results!A156,1),3),""))</f>
        <v/>
      </c>
      <c r="H155" t="str">
        <f t="shared" si="71"/>
        <v/>
      </c>
      <c r="I155" t="e">
        <f t="shared" si="72"/>
        <v>#VALUE!</v>
      </c>
      <c r="J155">
        <f t="shared" si="73"/>
        <v>100</v>
      </c>
      <c r="K155" t="e">
        <f t="shared" si="74"/>
        <v>#VALUE!</v>
      </c>
      <c r="L155" t="e">
        <f t="shared" si="75"/>
        <v>#VALUE!</v>
      </c>
      <c r="M155" s="5" t="e">
        <f t="shared" si="76"/>
        <v>#VALUE!</v>
      </c>
      <c r="N155" s="5">
        <f t="shared" si="77"/>
        <v>145</v>
      </c>
      <c r="O155" t="e">
        <f t="shared" si="78"/>
        <v>#N/A</v>
      </c>
      <c r="P155" s="11" t="e">
        <f t="shared" si="79"/>
        <v>#N/A</v>
      </c>
      <c r="Q155" s="7" t="e">
        <f t="shared" si="80"/>
        <v>#N/A</v>
      </c>
      <c r="R155" s="8" t="e">
        <f t="shared" si="81"/>
        <v>#N/A</v>
      </c>
      <c r="S155" t="e">
        <f t="shared" si="82"/>
        <v>#N/A</v>
      </c>
      <c r="T155" t="e">
        <f t="shared" si="83"/>
        <v>#N/A</v>
      </c>
      <c r="U155" t="e">
        <f t="shared" si="84"/>
        <v>#N/A</v>
      </c>
      <c r="V155" t="e">
        <f t="shared" si="85"/>
        <v>#N/A</v>
      </c>
      <c r="W155" s="11" t="e">
        <f t="shared" si="86"/>
        <v>#N/A</v>
      </c>
      <c r="X155" s="11" t="e">
        <f t="shared" si="87"/>
        <v>#N/A</v>
      </c>
      <c r="Y155" t="e">
        <f t="shared" si="88"/>
        <v>#N/A</v>
      </c>
      <c r="Z155">
        <f t="shared" si="64"/>
        <v>145</v>
      </c>
      <c r="AA155">
        <f t="shared" si="89"/>
        <v>73</v>
      </c>
      <c r="AB155" t="e">
        <f t="shared" si="90"/>
        <v>#N/A</v>
      </c>
      <c r="AC155" t="e">
        <f t="shared" si="65"/>
        <v>#N/A</v>
      </c>
      <c r="AD155" s="11" t="e">
        <f t="shared" si="91"/>
        <v>#N/A</v>
      </c>
      <c r="AE155" t="e">
        <f t="shared" si="66"/>
        <v>#N/A</v>
      </c>
      <c r="AF155" t="e">
        <f t="shared" si="67"/>
        <v>#N/A</v>
      </c>
      <c r="AG155" s="11" t="e">
        <f t="shared" si="92"/>
        <v>#N/A</v>
      </c>
      <c r="AH155" t="e">
        <f t="shared" si="68"/>
        <v>#N/A</v>
      </c>
      <c r="AI155" t="e">
        <f t="shared" si="63"/>
        <v>#N/A</v>
      </c>
      <c r="AJ155" t="e">
        <f t="shared" si="69"/>
        <v>#N/A</v>
      </c>
      <c r="AK155" t="e">
        <f t="shared" si="70"/>
        <v>#N/A</v>
      </c>
      <c r="AL155" t="e">
        <f t="shared" si="93"/>
        <v>#N/A</v>
      </c>
    </row>
    <row r="156" spans="1:38" ht="17.399999999999999" x14ac:dyDescent="0.3">
      <c r="A156" t="str">
        <f>IF(ISERROR(FIND("Ch",Results!A157,1)=TRUE),"",MID(Results!A157,FIND("Ch",Results!A157,1),3))</f>
        <v/>
      </c>
      <c r="B156" s="11" t="str">
        <f>IF(ISERROR(SEARCH("2013",Results!A157,1)=TRUE),"",MID(Results!A157,1,2))</f>
        <v/>
      </c>
      <c r="C156" t="str">
        <f>IF(ISERROR(FIND("2013",Results!A157,1)=TRUE),"",MID(Results!A157,FIND("2013",Results!A157,1)+4,8))</f>
        <v/>
      </c>
      <c r="D156" s="11" t="str">
        <f>IF(ISERROR(FIND("PM",Results!A157,1))=FALSE,"PM",IF(ISERROR(FIND("AM",Results!A157,1))=FALSE,"AM",""))</f>
        <v/>
      </c>
      <c r="E156">
        <f>IF(ISERROR(FIND("end",Results!A157,1)) = FALSE,1,0)</f>
        <v>0</v>
      </c>
      <c r="F156" t="str">
        <f>IF(ISERROR(FIND("non",Results!A157,1))=FALSE,"Non-convulsive seizure",IF(ISERROR(FIND("mild",Results!A157,1))=FALSE,"Mild Seizure","Convulsive Seizure"))</f>
        <v>Convulsive Seizure</v>
      </c>
      <c r="G156" t="str">
        <f>IF(ISERROR(FIND("RC",Results!A157,1))=FALSE,MID(Results!A157,FIND("RC",Results!A157,1),3),IF(ISERROR(FIND("RX",Results!A157,1))=FALSE,MID(Results!A157,FIND("RX",Results!A157,1),3),""))</f>
        <v/>
      </c>
      <c r="H156" t="str">
        <f t="shared" si="71"/>
        <v/>
      </c>
      <c r="I156" t="e">
        <f t="shared" si="72"/>
        <v>#VALUE!</v>
      </c>
      <c r="J156">
        <f t="shared" si="73"/>
        <v>100</v>
      </c>
      <c r="K156" t="e">
        <f t="shared" si="74"/>
        <v>#VALUE!</v>
      </c>
      <c r="L156" t="e">
        <f t="shared" si="75"/>
        <v>#VALUE!</v>
      </c>
      <c r="M156" s="5" t="e">
        <f t="shared" si="76"/>
        <v>#VALUE!</v>
      </c>
      <c r="N156" s="5">
        <f t="shared" si="77"/>
        <v>145</v>
      </c>
      <c r="O156" t="e">
        <f t="shared" si="78"/>
        <v>#N/A</v>
      </c>
      <c r="P156" s="11" t="e">
        <f t="shared" si="79"/>
        <v>#N/A</v>
      </c>
      <c r="Q156" s="7" t="e">
        <f t="shared" si="80"/>
        <v>#N/A</v>
      </c>
      <c r="R156" s="8" t="e">
        <f t="shared" si="81"/>
        <v>#N/A</v>
      </c>
      <c r="S156" t="e">
        <f t="shared" si="82"/>
        <v>#N/A</v>
      </c>
      <c r="T156" t="e">
        <f t="shared" si="83"/>
        <v>#N/A</v>
      </c>
      <c r="U156" t="e">
        <f t="shared" si="84"/>
        <v>#N/A</v>
      </c>
      <c r="V156" t="e">
        <f t="shared" si="85"/>
        <v>#N/A</v>
      </c>
      <c r="W156" s="11" t="e">
        <f t="shared" si="86"/>
        <v>#N/A</v>
      </c>
      <c r="X156" s="11" t="e">
        <f t="shared" si="87"/>
        <v>#N/A</v>
      </c>
      <c r="Y156" t="e">
        <f t="shared" si="88"/>
        <v>#N/A</v>
      </c>
      <c r="Z156">
        <f t="shared" si="64"/>
        <v>145</v>
      </c>
      <c r="AA156">
        <f t="shared" si="89"/>
        <v>73</v>
      </c>
      <c r="AB156" t="e">
        <f t="shared" si="90"/>
        <v>#N/A</v>
      </c>
      <c r="AC156" t="e">
        <f t="shared" si="65"/>
        <v>#N/A</v>
      </c>
      <c r="AD156" s="11" t="e">
        <f t="shared" si="91"/>
        <v>#N/A</v>
      </c>
      <c r="AE156" t="e">
        <f t="shared" si="66"/>
        <v>#N/A</v>
      </c>
      <c r="AF156" t="e">
        <f t="shared" si="67"/>
        <v>#N/A</v>
      </c>
      <c r="AG156" s="11" t="e">
        <f t="shared" si="92"/>
        <v>#N/A</v>
      </c>
      <c r="AH156" t="e">
        <f t="shared" si="68"/>
        <v>#N/A</v>
      </c>
      <c r="AI156" t="e">
        <f t="shared" si="63"/>
        <v>#N/A</v>
      </c>
      <c r="AJ156" t="e">
        <f t="shared" si="69"/>
        <v>#N/A</v>
      </c>
      <c r="AK156" t="e">
        <f t="shared" si="70"/>
        <v>#N/A</v>
      </c>
      <c r="AL156" t="e">
        <f t="shared" si="93"/>
        <v>#N/A</v>
      </c>
    </row>
    <row r="157" spans="1:38" ht="17.399999999999999" x14ac:dyDescent="0.3">
      <c r="A157" t="str">
        <f>IF(ISERROR(FIND("Ch",Results!A158,1)=TRUE),"",MID(Results!A158,FIND("Ch",Results!A158,1),3))</f>
        <v/>
      </c>
      <c r="B157" s="11" t="str">
        <f>IF(ISERROR(SEARCH("2013",Results!A158,1)=TRUE),"",MID(Results!A158,1,2))</f>
        <v/>
      </c>
      <c r="C157" t="str">
        <f>IF(ISERROR(FIND("2013",Results!A158,1)=TRUE),"",MID(Results!A158,FIND("2013",Results!A158,1)+4,8))</f>
        <v/>
      </c>
      <c r="D157" s="11" t="str">
        <f>IF(ISERROR(FIND("PM",Results!A158,1))=FALSE,"PM",IF(ISERROR(FIND("AM",Results!A158,1))=FALSE,"AM",""))</f>
        <v/>
      </c>
      <c r="E157">
        <f>IF(ISERROR(FIND("end",Results!A158,1)) = FALSE,1,0)</f>
        <v>0</v>
      </c>
      <c r="F157" t="str">
        <f>IF(ISERROR(FIND("non",Results!A158,1))=FALSE,"Non-convulsive seizure",IF(ISERROR(FIND("mild",Results!A158,1))=FALSE,"Mild Seizure","Convulsive Seizure"))</f>
        <v>Convulsive Seizure</v>
      </c>
      <c r="G157" t="str">
        <f>IF(ISERROR(FIND("RC",Results!A158,1))=FALSE,MID(Results!A158,FIND("RC",Results!A158,1),3),IF(ISERROR(FIND("RX",Results!A158,1))=FALSE,MID(Results!A158,FIND("RX",Results!A158,1),3),""))</f>
        <v/>
      </c>
      <c r="H157" t="str">
        <f t="shared" si="71"/>
        <v/>
      </c>
      <c r="I157" t="e">
        <f t="shared" si="72"/>
        <v>#VALUE!</v>
      </c>
      <c r="J157">
        <f t="shared" si="73"/>
        <v>100</v>
      </c>
      <c r="K157" t="e">
        <f t="shared" si="74"/>
        <v>#VALUE!</v>
      </c>
      <c r="L157" t="e">
        <f t="shared" si="75"/>
        <v>#VALUE!</v>
      </c>
      <c r="M157" s="5" t="e">
        <f t="shared" si="76"/>
        <v>#VALUE!</v>
      </c>
      <c r="N157" s="5">
        <f t="shared" si="77"/>
        <v>145</v>
      </c>
      <c r="O157" t="e">
        <f t="shared" si="78"/>
        <v>#N/A</v>
      </c>
      <c r="P157" s="11" t="e">
        <f t="shared" si="79"/>
        <v>#N/A</v>
      </c>
      <c r="Q157" s="7" t="e">
        <f t="shared" si="80"/>
        <v>#N/A</v>
      </c>
      <c r="R157" s="8" t="e">
        <f t="shared" si="81"/>
        <v>#N/A</v>
      </c>
      <c r="S157" t="e">
        <f t="shared" si="82"/>
        <v>#N/A</v>
      </c>
      <c r="T157" t="e">
        <f t="shared" si="83"/>
        <v>#N/A</v>
      </c>
      <c r="U157" t="e">
        <f t="shared" si="84"/>
        <v>#N/A</v>
      </c>
      <c r="V157" t="e">
        <f t="shared" si="85"/>
        <v>#N/A</v>
      </c>
      <c r="W157" s="11" t="e">
        <f t="shared" si="86"/>
        <v>#N/A</v>
      </c>
      <c r="X157" s="11" t="e">
        <f t="shared" si="87"/>
        <v>#N/A</v>
      </c>
      <c r="Y157" t="e">
        <f t="shared" si="88"/>
        <v>#N/A</v>
      </c>
      <c r="Z157">
        <f t="shared" si="64"/>
        <v>145</v>
      </c>
      <c r="AA157">
        <f t="shared" si="89"/>
        <v>73</v>
      </c>
      <c r="AB157" t="e">
        <f t="shared" si="90"/>
        <v>#N/A</v>
      </c>
      <c r="AC157" t="e">
        <f t="shared" si="65"/>
        <v>#N/A</v>
      </c>
      <c r="AD157" s="11" t="e">
        <f t="shared" si="91"/>
        <v>#N/A</v>
      </c>
      <c r="AE157" t="e">
        <f t="shared" si="66"/>
        <v>#N/A</v>
      </c>
      <c r="AF157" t="e">
        <f t="shared" si="67"/>
        <v>#N/A</v>
      </c>
      <c r="AG157" s="11" t="e">
        <f t="shared" si="92"/>
        <v>#N/A</v>
      </c>
      <c r="AH157" t="e">
        <f t="shared" si="68"/>
        <v>#N/A</v>
      </c>
      <c r="AI157" t="e">
        <f t="shared" si="63"/>
        <v>#N/A</v>
      </c>
      <c r="AJ157" t="e">
        <f t="shared" si="69"/>
        <v>#N/A</v>
      </c>
      <c r="AK157" t="e">
        <f t="shared" si="70"/>
        <v>#N/A</v>
      </c>
      <c r="AL157" t="e">
        <f t="shared" si="93"/>
        <v>#N/A</v>
      </c>
    </row>
    <row r="158" spans="1:38" ht="17.399999999999999" x14ac:dyDescent="0.3">
      <c r="A158" t="str">
        <f>IF(ISERROR(FIND("Ch",Results!A159,1)=TRUE),"",MID(Results!A159,FIND("Ch",Results!A159,1),3))</f>
        <v/>
      </c>
      <c r="B158" s="11" t="str">
        <f>IF(ISERROR(SEARCH("2013",Results!A159,1)=TRUE),"",MID(Results!A159,1,2))</f>
        <v/>
      </c>
      <c r="C158" t="str">
        <f>IF(ISERROR(FIND("2013",Results!A159,1)=TRUE),"",MID(Results!A159,FIND("2013",Results!A159,1)+4,8))</f>
        <v/>
      </c>
      <c r="D158" s="11" t="str">
        <f>IF(ISERROR(FIND("PM",Results!A159,1))=FALSE,"PM",IF(ISERROR(FIND("AM",Results!A159,1))=FALSE,"AM",""))</f>
        <v/>
      </c>
      <c r="E158">
        <f>IF(ISERROR(FIND("end",Results!A159,1)) = FALSE,1,0)</f>
        <v>0</v>
      </c>
      <c r="F158" t="str">
        <f>IF(ISERROR(FIND("non",Results!A159,1))=FALSE,"Non-convulsive seizure",IF(ISERROR(FIND("mild",Results!A159,1))=FALSE,"Mild Seizure","Convulsive Seizure"))</f>
        <v>Convulsive Seizure</v>
      </c>
      <c r="G158" t="str">
        <f>IF(ISERROR(FIND("RC",Results!A159,1))=FALSE,MID(Results!A159,FIND("RC",Results!A159,1),3),IF(ISERROR(FIND("RX",Results!A159,1))=FALSE,MID(Results!A159,FIND("RX",Results!A159,1),3),""))</f>
        <v/>
      </c>
      <c r="H158" t="str">
        <f t="shared" si="71"/>
        <v/>
      </c>
      <c r="I158" t="e">
        <f t="shared" si="72"/>
        <v>#VALUE!</v>
      </c>
      <c r="J158">
        <f t="shared" si="73"/>
        <v>100</v>
      </c>
      <c r="K158" t="e">
        <f t="shared" si="74"/>
        <v>#VALUE!</v>
      </c>
      <c r="L158" t="e">
        <f t="shared" si="75"/>
        <v>#VALUE!</v>
      </c>
      <c r="M158" s="5" t="e">
        <f t="shared" si="76"/>
        <v>#VALUE!</v>
      </c>
      <c r="N158" s="5">
        <f t="shared" si="77"/>
        <v>145</v>
      </c>
      <c r="O158" t="e">
        <f t="shared" si="78"/>
        <v>#N/A</v>
      </c>
      <c r="P158" s="11" t="e">
        <f t="shared" si="79"/>
        <v>#N/A</v>
      </c>
      <c r="Q158" s="7" t="e">
        <f t="shared" si="80"/>
        <v>#N/A</v>
      </c>
      <c r="R158" s="8" t="e">
        <f t="shared" si="81"/>
        <v>#N/A</v>
      </c>
      <c r="S158" t="e">
        <f t="shared" si="82"/>
        <v>#N/A</v>
      </c>
      <c r="T158" t="e">
        <f t="shared" si="83"/>
        <v>#N/A</v>
      </c>
      <c r="U158" t="e">
        <f t="shared" si="84"/>
        <v>#N/A</v>
      </c>
      <c r="V158" t="e">
        <f t="shared" si="85"/>
        <v>#N/A</v>
      </c>
      <c r="W158" s="11" t="e">
        <f t="shared" si="86"/>
        <v>#N/A</v>
      </c>
      <c r="X158" s="11" t="e">
        <f t="shared" si="87"/>
        <v>#N/A</v>
      </c>
      <c r="Y158" t="e">
        <f t="shared" si="88"/>
        <v>#N/A</v>
      </c>
      <c r="Z158">
        <f t="shared" si="64"/>
        <v>145</v>
      </c>
      <c r="AA158">
        <f t="shared" si="89"/>
        <v>73</v>
      </c>
      <c r="AB158" t="e">
        <f t="shared" si="90"/>
        <v>#N/A</v>
      </c>
      <c r="AC158" t="e">
        <f t="shared" si="65"/>
        <v>#N/A</v>
      </c>
      <c r="AD158" s="11" t="e">
        <f t="shared" si="91"/>
        <v>#N/A</v>
      </c>
      <c r="AE158" t="e">
        <f t="shared" si="66"/>
        <v>#N/A</v>
      </c>
      <c r="AF158" t="e">
        <f t="shared" si="67"/>
        <v>#N/A</v>
      </c>
      <c r="AG158" s="11" t="e">
        <f t="shared" si="92"/>
        <v>#N/A</v>
      </c>
      <c r="AH158" t="e">
        <f t="shared" si="68"/>
        <v>#N/A</v>
      </c>
      <c r="AI158" t="e">
        <f t="shared" si="63"/>
        <v>#N/A</v>
      </c>
      <c r="AJ158" t="e">
        <f t="shared" si="69"/>
        <v>#N/A</v>
      </c>
      <c r="AK158" t="e">
        <f t="shared" si="70"/>
        <v>#N/A</v>
      </c>
      <c r="AL158" t="e">
        <f t="shared" si="93"/>
        <v>#N/A</v>
      </c>
    </row>
    <row r="159" spans="1:38" ht="17.399999999999999" x14ac:dyDescent="0.3">
      <c r="A159" t="str">
        <f>IF(ISERROR(FIND("Ch",Results!A160,1)=TRUE),"",MID(Results!A160,FIND("Ch",Results!A160,1),3))</f>
        <v/>
      </c>
      <c r="B159" s="11" t="str">
        <f>IF(ISERROR(SEARCH("2013",Results!A160,1)=TRUE),"",MID(Results!A160,1,2))</f>
        <v/>
      </c>
      <c r="C159" t="str">
        <f>IF(ISERROR(FIND("2013",Results!A160,1)=TRUE),"",MID(Results!A160,FIND("2013",Results!A160,1)+4,8))</f>
        <v/>
      </c>
      <c r="D159" s="11" t="str">
        <f>IF(ISERROR(FIND("PM",Results!A160,1))=FALSE,"PM",IF(ISERROR(FIND("AM",Results!A160,1))=FALSE,"AM",""))</f>
        <v/>
      </c>
      <c r="E159">
        <f>IF(ISERROR(FIND("end",Results!A160,1)) = FALSE,1,0)</f>
        <v>0</v>
      </c>
      <c r="F159" t="str">
        <f>IF(ISERROR(FIND("non",Results!A160,1))=FALSE,"Non-convulsive seizure",IF(ISERROR(FIND("mild",Results!A160,1))=FALSE,"Mild Seizure","Convulsive Seizure"))</f>
        <v>Convulsive Seizure</v>
      </c>
      <c r="G159" t="str">
        <f>IF(ISERROR(FIND("RC",Results!A160,1))=FALSE,MID(Results!A160,FIND("RC",Results!A160,1),3),IF(ISERROR(FIND("RX",Results!A160,1))=FALSE,MID(Results!A160,FIND("RX",Results!A160,1),3),""))</f>
        <v/>
      </c>
      <c r="H159" t="str">
        <f t="shared" si="71"/>
        <v/>
      </c>
      <c r="I159" t="e">
        <f t="shared" si="72"/>
        <v>#VALUE!</v>
      </c>
      <c r="J159">
        <f t="shared" si="73"/>
        <v>100</v>
      </c>
      <c r="K159" t="e">
        <f t="shared" si="74"/>
        <v>#VALUE!</v>
      </c>
      <c r="L159" t="e">
        <f t="shared" si="75"/>
        <v>#VALUE!</v>
      </c>
      <c r="M159" s="5" t="e">
        <f t="shared" si="76"/>
        <v>#VALUE!</v>
      </c>
      <c r="N159" s="5">
        <f t="shared" si="77"/>
        <v>145</v>
      </c>
      <c r="O159" t="e">
        <f t="shared" si="78"/>
        <v>#N/A</v>
      </c>
      <c r="P159" s="11" t="e">
        <f t="shared" si="79"/>
        <v>#N/A</v>
      </c>
      <c r="Q159" s="7" t="e">
        <f t="shared" si="80"/>
        <v>#N/A</v>
      </c>
      <c r="R159" s="8" t="e">
        <f t="shared" si="81"/>
        <v>#N/A</v>
      </c>
      <c r="S159" t="e">
        <f t="shared" si="82"/>
        <v>#N/A</v>
      </c>
      <c r="T159" t="e">
        <f t="shared" si="83"/>
        <v>#N/A</v>
      </c>
      <c r="U159" t="e">
        <f t="shared" si="84"/>
        <v>#N/A</v>
      </c>
      <c r="V159" t="e">
        <f t="shared" si="85"/>
        <v>#N/A</v>
      </c>
      <c r="W159" s="11" t="e">
        <f t="shared" si="86"/>
        <v>#N/A</v>
      </c>
      <c r="X159" s="11" t="e">
        <f t="shared" si="87"/>
        <v>#N/A</v>
      </c>
      <c r="Y159" t="e">
        <f t="shared" si="88"/>
        <v>#N/A</v>
      </c>
      <c r="Z159">
        <f t="shared" si="64"/>
        <v>145</v>
      </c>
      <c r="AA159">
        <f t="shared" si="89"/>
        <v>73</v>
      </c>
      <c r="AB159" t="e">
        <f t="shared" si="90"/>
        <v>#N/A</v>
      </c>
      <c r="AC159" t="e">
        <f t="shared" si="65"/>
        <v>#N/A</v>
      </c>
      <c r="AD159" s="11" t="e">
        <f t="shared" si="91"/>
        <v>#N/A</v>
      </c>
      <c r="AE159" t="e">
        <f t="shared" si="66"/>
        <v>#N/A</v>
      </c>
      <c r="AF159" t="e">
        <f t="shared" si="67"/>
        <v>#N/A</v>
      </c>
      <c r="AG159" s="11" t="e">
        <f t="shared" si="92"/>
        <v>#N/A</v>
      </c>
      <c r="AH159" t="e">
        <f t="shared" si="68"/>
        <v>#N/A</v>
      </c>
      <c r="AI159" t="e">
        <f t="shared" si="63"/>
        <v>#N/A</v>
      </c>
      <c r="AJ159" t="e">
        <f t="shared" si="69"/>
        <v>#N/A</v>
      </c>
      <c r="AK159" t="e">
        <f t="shared" si="70"/>
        <v>#N/A</v>
      </c>
      <c r="AL159" t="e">
        <f t="shared" si="93"/>
        <v>#N/A</v>
      </c>
    </row>
    <row r="160" spans="1:38" ht="17.399999999999999" x14ac:dyDescent="0.3">
      <c r="A160" t="str">
        <f>IF(ISERROR(FIND("Ch",Results!A161,1)=TRUE),"",MID(Results!A161,FIND("Ch",Results!A161,1),3))</f>
        <v/>
      </c>
      <c r="B160" s="11" t="str">
        <f>IF(ISERROR(SEARCH("2013",Results!A161,1)=TRUE),"",MID(Results!A161,1,2))</f>
        <v/>
      </c>
      <c r="C160" t="str">
        <f>IF(ISERROR(FIND("2013",Results!A161,1)=TRUE),"",MID(Results!A161,FIND("2013",Results!A161,1)+4,8))</f>
        <v/>
      </c>
      <c r="D160" s="11" t="str">
        <f>IF(ISERROR(FIND("PM",Results!A161,1))=FALSE,"PM",IF(ISERROR(FIND("AM",Results!A161,1))=FALSE,"AM",""))</f>
        <v/>
      </c>
      <c r="E160">
        <f>IF(ISERROR(FIND("end",Results!A161,1)) = FALSE,1,0)</f>
        <v>0</v>
      </c>
      <c r="F160" t="str">
        <f>IF(ISERROR(FIND("non",Results!A161,1))=FALSE,"Non-convulsive seizure",IF(ISERROR(FIND("mild",Results!A161,1))=FALSE,"Mild Seizure","Convulsive Seizure"))</f>
        <v>Convulsive Seizure</v>
      </c>
      <c r="G160" t="str">
        <f>IF(ISERROR(FIND("RC",Results!A161,1))=FALSE,MID(Results!A161,FIND("RC",Results!A161,1),3),IF(ISERROR(FIND("RX",Results!A161,1))=FALSE,MID(Results!A161,FIND("RX",Results!A161,1),3),""))</f>
        <v/>
      </c>
      <c r="H160" t="str">
        <f t="shared" si="71"/>
        <v/>
      </c>
      <c r="I160" t="e">
        <f t="shared" si="72"/>
        <v>#VALUE!</v>
      </c>
      <c r="J160">
        <f t="shared" si="73"/>
        <v>100</v>
      </c>
      <c r="K160" t="e">
        <f t="shared" si="74"/>
        <v>#VALUE!</v>
      </c>
      <c r="L160" t="e">
        <f t="shared" si="75"/>
        <v>#VALUE!</v>
      </c>
      <c r="M160" s="5" t="e">
        <f t="shared" si="76"/>
        <v>#VALUE!</v>
      </c>
      <c r="N160" s="5">
        <f t="shared" si="77"/>
        <v>145</v>
      </c>
      <c r="O160" t="e">
        <f t="shared" si="78"/>
        <v>#N/A</v>
      </c>
      <c r="P160" s="11" t="e">
        <f t="shared" si="79"/>
        <v>#N/A</v>
      </c>
      <c r="Q160" s="7" t="e">
        <f t="shared" si="80"/>
        <v>#N/A</v>
      </c>
      <c r="R160" s="8" t="e">
        <f t="shared" si="81"/>
        <v>#N/A</v>
      </c>
      <c r="S160" t="e">
        <f t="shared" si="82"/>
        <v>#N/A</v>
      </c>
      <c r="T160" t="e">
        <f t="shared" si="83"/>
        <v>#N/A</v>
      </c>
      <c r="U160" t="e">
        <f t="shared" si="84"/>
        <v>#N/A</v>
      </c>
      <c r="V160" t="e">
        <f t="shared" si="85"/>
        <v>#N/A</v>
      </c>
      <c r="W160" s="11" t="e">
        <f t="shared" si="86"/>
        <v>#N/A</v>
      </c>
      <c r="X160" s="11" t="e">
        <f t="shared" si="87"/>
        <v>#N/A</v>
      </c>
      <c r="Y160" t="e">
        <f t="shared" si="88"/>
        <v>#N/A</v>
      </c>
      <c r="Z160">
        <f t="shared" si="64"/>
        <v>145</v>
      </c>
      <c r="AA160">
        <f t="shared" si="89"/>
        <v>73</v>
      </c>
      <c r="AB160" t="e">
        <f t="shared" si="90"/>
        <v>#N/A</v>
      </c>
      <c r="AC160" t="e">
        <f t="shared" si="65"/>
        <v>#N/A</v>
      </c>
      <c r="AD160" s="11" t="e">
        <f t="shared" si="91"/>
        <v>#N/A</v>
      </c>
      <c r="AE160" t="e">
        <f t="shared" si="66"/>
        <v>#N/A</v>
      </c>
      <c r="AF160" t="e">
        <f t="shared" si="67"/>
        <v>#N/A</v>
      </c>
      <c r="AG160" s="11" t="e">
        <f t="shared" si="92"/>
        <v>#N/A</v>
      </c>
      <c r="AH160" t="e">
        <f t="shared" si="68"/>
        <v>#N/A</v>
      </c>
      <c r="AI160" t="e">
        <f t="shared" ref="AI160:AI223" si="94">AB160+1</f>
        <v>#N/A</v>
      </c>
      <c r="AJ160" t="e">
        <f t="shared" si="69"/>
        <v>#N/A</v>
      </c>
      <c r="AK160" t="e">
        <f t="shared" si="70"/>
        <v>#N/A</v>
      </c>
      <c r="AL160" t="e">
        <f t="shared" si="93"/>
        <v>#N/A</v>
      </c>
    </row>
    <row r="161" spans="1:38" ht="17.399999999999999" x14ac:dyDescent="0.3">
      <c r="A161" t="str">
        <f>IF(ISERROR(FIND("Ch",Results!A162,1)=TRUE),"",MID(Results!A162,FIND("Ch",Results!A162,1),3))</f>
        <v/>
      </c>
      <c r="B161" s="11" t="str">
        <f>IF(ISERROR(SEARCH("2013",Results!A162,1)=TRUE),"",MID(Results!A162,1,2))</f>
        <v/>
      </c>
      <c r="C161" t="str">
        <f>IF(ISERROR(FIND("2013",Results!A162,1)=TRUE),"",MID(Results!A162,FIND("2013",Results!A162,1)+4,8))</f>
        <v/>
      </c>
      <c r="D161" s="11" t="str">
        <f>IF(ISERROR(FIND("PM",Results!A162,1))=FALSE,"PM",IF(ISERROR(FIND("AM",Results!A162,1))=FALSE,"AM",""))</f>
        <v/>
      </c>
      <c r="E161">
        <f>IF(ISERROR(FIND("end",Results!A162,1)) = FALSE,1,0)</f>
        <v>0</v>
      </c>
      <c r="F161" t="str">
        <f>IF(ISERROR(FIND("non",Results!A162,1))=FALSE,"Non-convulsive seizure",IF(ISERROR(FIND("mild",Results!A162,1))=FALSE,"Mild Seizure","Convulsive Seizure"))</f>
        <v>Convulsive Seizure</v>
      </c>
      <c r="G161" t="str">
        <f>IF(ISERROR(FIND("RC",Results!A162,1))=FALSE,MID(Results!A162,FIND("RC",Results!A162,1),3),IF(ISERROR(FIND("RX",Results!A162,1))=FALSE,MID(Results!A162,FIND("RX",Results!A162,1),3),""))</f>
        <v/>
      </c>
      <c r="H161" t="str">
        <f t="shared" si="71"/>
        <v/>
      </c>
      <c r="I161" t="e">
        <f t="shared" si="72"/>
        <v>#VALUE!</v>
      </c>
      <c r="J161">
        <f t="shared" si="73"/>
        <v>100</v>
      </c>
      <c r="K161" t="e">
        <f t="shared" si="74"/>
        <v>#VALUE!</v>
      </c>
      <c r="L161" t="e">
        <f t="shared" si="75"/>
        <v>#VALUE!</v>
      </c>
      <c r="M161" s="5" t="e">
        <f t="shared" si="76"/>
        <v>#VALUE!</v>
      </c>
      <c r="N161" s="5">
        <f t="shared" si="77"/>
        <v>145</v>
      </c>
      <c r="O161" t="e">
        <f t="shared" si="78"/>
        <v>#N/A</v>
      </c>
      <c r="P161" s="11" t="e">
        <f t="shared" si="79"/>
        <v>#N/A</v>
      </c>
      <c r="Q161" s="7" t="e">
        <f t="shared" si="80"/>
        <v>#N/A</v>
      </c>
      <c r="R161" s="8" t="e">
        <f t="shared" si="81"/>
        <v>#N/A</v>
      </c>
      <c r="S161" t="e">
        <f t="shared" si="82"/>
        <v>#N/A</v>
      </c>
      <c r="T161" t="e">
        <f t="shared" si="83"/>
        <v>#N/A</v>
      </c>
      <c r="U161" t="e">
        <f t="shared" si="84"/>
        <v>#N/A</v>
      </c>
      <c r="V161" t="e">
        <f t="shared" si="85"/>
        <v>#N/A</v>
      </c>
      <c r="W161" s="11" t="e">
        <f t="shared" si="86"/>
        <v>#N/A</v>
      </c>
      <c r="X161" s="11" t="e">
        <f t="shared" si="87"/>
        <v>#N/A</v>
      </c>
      <c r="Y161" t="e">
        <f t="shared" si="88"/>
        <v>#N/A</v>
      </c>
      <c r="Z161">
        <f t="shared" si="64"/>
        <v>145</v>
      </c>
      <c r="AA161">
        <f t="shared" si="89"/>
        <v>73</v>
      </c>
      <c r="AB161" t="e">
        <f t="shared" si="90"/>
        <v>#N/A</v>
      </c>
      <c r="AC161" t="e">
        <f t="shared" si="65"/>
        <v>#N/A</v>
      </c>
      <c r="AD161" s="11" t="e">
        <f t="shared" si="91"/>
        <v>#N/A</v>
      </c>
      <c r="AE161" t="e">
        <f t="shared" si="66"/>
        <v>#N/A</v>
      </c>
      <c r="AF161" t="e">
        <f t="shared" si="67"/>
        <v>#N/A</v>
      </c>
      <c r="AG161" s="11" t="e">
        <f t="shared" si="92"/>
        <v>#N/A</v>
      </c>
      <c r="AH161" t="e">
        <f t="shared" si="68"/>
        <v>#N/A</v>
      </c>
      <c r="AI161" t="e">
        <f t="shared" si="94"/>
        <v>#N/A</v>
      </c>
      <c r="AJ161" t="e">
        <f t="shared" si="69"/>
        <v>#N/A</v>
      </c>
      <c r="AK161" t="e">
        <f t="shared" si="70"/>
        <v>#N/A</v>
      </c>
      <c r="AL161" t="e">
        <f t="shared" si="93"/>
        <v>#N/A</v>
      </c>
    </row>
    <row r="162" spans="1:38" ht="17.399999999999999" x14ac:dyDescent="0.3">
      <c r="A162" t="str">
        <f>IF(ISERROR(FIND("Ch",Results!A163,1)=TRUE),"",MID(Results!A163,FIND("Ch",Results!A163,1),3))</f>
        <v/>
      </c>
      <c r="B162" s="11" t="str">
        <f>IF(ISERROR(SEARCH("2013",Results!A163,1)=TRUE),"",MID(Results!A163,1,2))</f>
        <v/>
      </c>
      <c r="C162" t="str">
        <f>IF(ISERROR(FIND("2013",Results!A163,1)=TRUE),"",MID(Results!A163,FIND("2013",Results!A163,1)+4,8))</f>
        <v/>
      </c>
      <c r="D162" s="11" t="str">
        <f>IF(ISERROR(FIND("PM",Results!A163,1))=FALSE,"PM",IF(ISERROR(FIND("AM",Results!A163,1))=FALSE,"AM",""))</f>
        <v/>
      </c>
      <c r="E162">
        <f>IF(ISERROR(FIND("end",Results!A163,1)) = FALSE,1,0)</f>
        <v>0</v>
      </c>
      <c r="F162" t="str">
        <f>IF(ISERROR(FIND("non",Results!A163,1))=FALSE,"Non-convulsive seizure",IF(ISERROR(FIND("mild",Results!A163,1))=FALSE,"Mild Seizure","Convulsive Seizure"))</f>
        <v>Convulsive Seizure</v>
      </c>
      <c r="G162" t="str">
        <f>IF(ISERROR(FIND("RC",Results!A163,1))=FALSE,MID(Results!A163,FIND("RC",Results!A163,1),3),IF(ISERROR(FIND("RX",Results!A163,1))=FALSE,MID(Results!A163,FIND("RX",Results!A163,1),3),""))</f>
        <v/>
      </c>
      <c r="H162" t="str">
        <f t="shared" si="71"/>
        <v/>
      </c>
      <c r="I162" t="e">
        <f t="shared" si="72"/>
        <v>#VALUE!</v>
      </c>
      <c r="J162">
        <f t="shared" si="73"/>
        <v>100</v>
      </c>
      <c r="K162" t="e">
        <f t="shared" si="74"/>
        <v>#VALUE!</v>
      </c>
      <c r="L162" t="e">
        <f t="shared" si="75"/>
        <v>#VALUE!</v>
      </c>
      <c r="M162" s="5" t="e">
        <f t="shared" si="76"/>
        <v>#VALUE!</v>
      </c>
      <c r="N162" s="5">
        <f t="shared" si="77"/>
        <v>145</v>
      </c>
      <c r="O162" t="e">
        <f t="shared" si="78"/>
        <v>#N/A</v>
      </c>
      <c r="P162" s="11" t="e">
        <f t="shared" si="79"/>
        <v>#N/A</v>
      </c>
      <c r="Q162" s="7" t="e">
        <f t="shared" si="80"/>
        <v>#N/A</v>
      </c>
      <c r="R162" s="8" t="e">
        <f t="shared" si="81"/>
        <v>#N/A</v>
      </c>
      <c r="S162" t="e">
        <f t="shared" si="82"/>
        <v>#N/A</v>
      </c>
      <c r="T162" t="e">
        <f t="shared" si="83"/>
        <v>#N/A</v>
      </c>
      <c r="U162" t="e">
        <f t="shared" si="84"/>
        <v>#N/A</v>
      </c>
      <c r="V162" t="e">
        <f t="shared" si="85"/>
        <v>#N/A</v>
      </c>
      <c r="W162" s="11" t="e">
        <f t="shared" si="86"/>
        <v>#N/A</v>
      </c>
      <c r="X162" s="11" t="e">
        <f t="shared" si="87"/>
        <v>#N/A</v>
      </c>
      <c r="Y162" t="e">
        <f t="shared" si="88"/>
        <v>#N/A</v>
      </c>
      <c r="Z162">
        <f t="shared" si="64"/>
        <v>145</v>
      </c>
      <c r="AA162">
        <f t="shared" si="89"/>
        <v>73</v>
      </c>
      <c r="AB162" t="e">
        <f t="shared" si="90"/>
        <v>#N/A</v>
      </c>
      <c r="AC162" t="e">
        <f t="shared" si="65"/>
        <v>#N/A</v>
      </c>
      <c r="AD162" s="11" t="e">
        <f t="shared" si="91"/>
        <v>#N/A</v>
      </c>
      <c r="AE162" t="e">
        <f t="shared" si="66"/>
        <v>#N/A</v>
      </c>
      <c r="AF162" t="e">
        <f t="shared" si="67"/>
        <v>#N/A</v>
      </c>
      <c r="AG162" s="11" t="e">
        <f t="shared" si="92"/>
        <v>#N/A</v>
      </c>
      <c r="AH162" t="e">
        <f t="shared" si="68"/>
        <v>#N/A</v>
      </c>
      <c r="AI162" t="e">
        <f t="shared" si="94"/>
        <v>#N/A</v>
      </c>
      <c r="AJ162" t="e">
        <f t="shared" si="69"/>
        <v>#N/A</v>
      </c>
      <c r="AK162" t="e">
        <f t="shared" si="70"/>
        <v>#N/A</v>
      </c>
      <c r="AL162" t="e">
        <f t="shared" si="93"/>
        <v>#N/A</v>
      </c>
    </row>
    <row r="163" spans="1:38" ht="17.399999999999999" x14ac:dyDescent="0.3">
      <c r="A163" t="str">
        <f>IF(ISERROR(FIND("Ch",Results!A164,1)=TRUE),"",MID(Results!A164,FIND("Ch",Results!A164,1),3))</f>
        <v/>
      </c>
      <c r="B163" s="11" t="str">
        <f>IF(ISERROR(SEARCH("2013",Results!A164,1)=TRUE),"",MID(Results!A164,1,2))</f>
        <v/>
      </c>
      <c r="C163" t="str">
        <f>IF(ISERROR(FIND("2013",Results!A164,1)=TRUE),"",MID(Results!A164,FIND("2013",Results!A164,1)+4,8))</f>
        <v/>
      </c>
      <c r="D163" s="11" t="str">
        <f>IF(ISERROR(FIND("PM",Results!A164,1))=FALSE,"PM",IF(ISERROR(FIND("AM",Results!A164,1))=FALSE,"AM",""))</f>
        <v/>
      </c>
      <c r="E163">
        <f>IF(ISERROR(FIND("end",Results!A164,1)) = FALSE,1,0)</f>
        <v>0</v>
      </c>
      <c r="F163" t="str">
        <f>IF(ISERROR(FIND("non",Results!A164,1))=FALSE,"Non-convulsive seizure",IF(ISERROR(FIND("mild",Results!A164,1))=FALSE,"Mild Seizure","Convulsive Seizure"))</f>
        <v>Convulsive Seizure</v>
      </c>
      <c r="G163" t="str">
        <f>IF(ISERROR(FIND("RC",Results!A164,1))=FALSE,MID(Results!A164,FIND("RC",Results!A164,1),3),IF(ISERROR(FIND("RX",Results!A164,1))=FALSE,MID(Results!A164,FIND("RX",Results!A164,1),3),""))</f>
        <v/>
      </c>
      <c r="H163" t="str">
        <f t="shared" si="71"/>
        <v/>
      </c>
      <c r="I163" t="e">
        <f t="shared" si="72"/>
        <v>#VALUE!</v>
      </c>
      <c r="J163">
        <f t="shared" si="73"/>
        <v>100</v>
      </c>
      <c r="K163" t="e">
        <f t="shared" si="74"/>
        <v>#VALUE!</v>
      </c>
      <c r="L163" t="e">
        <f t="shared" si="75"/>
        <v>#VALUE!</v>
      </c>
      <c r="M163" s="5" t="e">
        <f t="shared" si="76"/>
        <v>#VALUE!</v>
      </c>
      <c r="N163" s="5">
        <f t="shared" si="77"/>
        <v>145</v>
      </c>
      <c r="O163" t="e">
        <f t="shared" si="78"/>
        <v>#N/A</v>
      </c>
      <c r="P163" s="11" t="e">
        <f t="shared" si="79"/>
        <v>#N/A</v>
      </c>
      <c r="Q163" s="7" t="e">
        <f t="shared" si="80"/>
        <v>#N/A</v>
      </c>
      <c r="R163" s="8" t="e">
        <f t="shared" si="81"/>
        <v>#N/A</v>
      </c>
      <c r="S163" t="e">
        <f t="shared" si="82"/>
        <v>#N/A</v>
      </c>
      <c r="T163" t="e">
        <f t="shared" si="83"/>
        <v>#N/A</v>
      </c>
      <c r="U163" t="e">
        <f t="shared" si="84"/>
        <v>#N/A</v>
      </c>
      <c r="V163" t="e">
        <f t="shared" si="85"/>
        <v>#N/A</v>
      </c>
      <c r="W163" s="11" t="e">
        <f t="shared" si="86"/>
        <v>#N/A</v>
      </c>
      <c r="X163" s="11" t="e">
        <f t="shared" si="87"/>
        <v>#N/A</v>
      </c>
      <c r="Y163" t="e">
        <f t="shared" si="88"/>
        <v>#N/A</v>
      </c>
      <c r="Z163">
        <f t="shared" si="64"/>
        <v>145</v>
      </c>
      <c r="AA163">
        <f t="shared" si="89"/>
        <v>73</v>
      </c>
      <c r="AB163" t="e">
        <f t="shared" si="90"/>
        <v>#N/A</v>
      </c>
      <c r="AC163" t="e">
        <f t="shared" si="65"/>
        <v>#N/A</v>
      </c>
      <c r="AD163" s="11" t="e">
        <f t="shared" si="91"/>
        <v>#N/A</v>
      </c>
      <c r="AE163" t="e">
        <f t="shared" si="66"/>
        <v>#N/A</v>
      </c>
      <c r="AF163" t="e">
        <f t="shared" si="67"/>
        <v>#N/A</v>
      </c>
      <c r="AG163" s="11" t="e">
        <f t="shared" si="92"/>
        <v>#N/A</v>
      </c>
      <c r="AH163" t="e">
        <f t="shared" si="68"/>
        <v>#N/A</v>
      </c>
      <c r="AI163" t="e">
        <f t="shared" si="94"/>
        <v>#N/A</v>
      </c>
      <c r="AJ163" t="e">
        <f t="shared" si="69"/>
        <v>#N/A</v>
      </c>
      <c r="AK163" t="e">
        <f t="shared" si="70"/>
        <v>#N/A</v>
      </c>
      <c r="AL163" t="e">
        <f t="shared" si="93"/>
        <v>#N/A</v>
      </c>
    </row>
    <row r="164" spans="1:38" ht="17.399999999999999" x14ac:dyDescent="0.3">
      <c r="A164" t="str">
        <f>IF(ISERROR(FIND("Ch",Results!A165,1)=TRUE),"",MID(Results!A165,FIND("Ch",Results!A165,1),3))</f>
        <v/>
      </c>
      <c r="B164" s="11" t="str">
        <f>IF(ISERROR(SEARCH("2013",Results!A165,1)=TRUE),"",MID(Results!A165,1,2))</f>
        <v/>
      </c>
      <c r="C164" t="str">
        <f>IF(ISERROR(FIND("2013",Results!A165,1)=TRUE),"",MID(Results!A165,FIND("2013",Results!A165,1)+4,8))</f>
        <v/>
      </c>
      <c r="D164" s="11" t="str">
        <f>IF(ISERROR(FIND("PM",Results!A165,1))=FALSE,"PM",IF(ISERROR(FIND("AM",Results!A165,1))=FALSE,"AM",""))</f>
        <v/>
      </c>
      <c r="E164">
        <f>IF(ISERROR(FIND("end",Results!A165,1)) = FALSE,1,0)</f>
        <v>0</v>
      </c>
      <c r="F164" t="str">
        <f>IF(ISERROR(FIND("non",Results!A165,1))=FALSE,"Non-convulsive seizure",IF(ISERROR(FIND("mild",Results!A165,1))=FALSE,"Mild Seizure","Convulsive Seizure"))</f>
        <v>Convulsive Seizure</v>
      </c>
      <c r="G164" t="str">
        <f>IF(ISERROR(FIND("RC",Results!A165,1))=FALSE,MID(Results!A165,FIND("RC",Results!A165,1),3),IF(ISERROR(FIND("RX",Results!A165,1))=FALSE,MID(Results!A165,FIND("RX",Results!A165,1),3),""))</f>
        <v/>
      </c>
      <c r="H164" t="str">
        <f t="shared" si="71"/>
        <v/>
      </c>
      <c r="I164" t="e">
        <f t="shared" si="72"/>
        <v>#VALUE!</v>
      </c>
      <c r="J164">
        <f t="shared" si="73"/>
        <v>100</v>
      </c>
      <c r="K164" t="e">
        <f t="shared" si="74"/>
        <v>#VALUE!</v>
      </c>
      <c r="L164" t="e">
        <f t="shared" si="75"/>
        <v>#VALUE!</v>
      </c>
      <c r="M164" s="5" t="e">
        <f t="shared" si="76"/>
        <v>#VALUE!</v>
      </c>
      <c r="N164" s="5">
        <f t="shared" si="77"/>
        <v>145</v>
      </c>
      <c r="O164" t="e">
        <f t="shared" si="78"/>
        <v>#N/A</v>
      </c>
      <c r="P164" s="11" t="e">
        <f t="shared" si="79"/>
        <v>#N/A</v>
      </c>
      <c r="Q164" s="7" t="e">
        <f t="shared" si="80"/>
        <v>#N/A</v>
      </c>
      <c r="R164" s="8" t="e">
        <f t="shared" si="81"/>
        <v>#N/A</v>
      </c>
      <c r="S164" t="e">
        <f t="shared" si="82"/>
        <v>#N/A</v>
      </c>
      <c r="T164" t="e">
        <f t="shared" si="83"/>
        <v>#N/A</v>
      </c>
      <c r="U164" t="e">
        <f t="shared" si="84"/>
        <v>#N/A</v>
      </c>
      <c r="V164" t="e">
        <f t="shared" si="85"/>
        <v>#N/A</v>
      </c>
      <c r="W164" s="11" t="e">
        <f t="shared" si="86"/>
        <v>#N/A</v>
      </c>
      <c r="X164" s="11" t="e">
        <f t="shared" si="87"/>
        <v>#N/A</v>
      </c>
      <c r="Y164" t="e">
        <f t="shared" si="88"/>
        <v>#N/A</v>
      </c>
      <c r="Z164">
        <f t="shared" si="64"/>
        <v>145</v>
      </c>
      <c r="AA164">
        <f t="shared" si="89"/>
        <v>73</v>
      </c>
      <c r="AB164" t="e">
        <f t="shared" si="90"/>
        <v>#N/A</v>
      </c>
      <c r="AC164" t="e">
        <f t="shared" si="65"/>
        <v>#N/A</v>
      </c>
      <c r="AD164" s="11" t="e">
        <f t="shared" si="91"/>
        <v>#N/A</v>
      </c>
      <c r="AE164" t="e">
        <f t="shared" si="66"/>
        <v>#N/A</v>
      </c>
      <c r="AF164" t="e">
        <f t="shared" si="67"/>
        <v>#N/A</v>
      </c>
      <c r="AG164" s="11" t="e">
        <f t="shared" si="92"/>
        <v>#N/A</v>
      </c>
      <c r="AH164" t="e">
        <f t="shared" si="68"/>
        <v>#N/A</v>
      </c>
      <c r="AI164" t="e">
        <f t="shared" si="94"/>
        <v>#N/A</v>
      </c>
      <c r="AJ164" t="e">
        <f t="shared" si="69"/>
        <v>#N/A</v>
      </c>
      <c r="AK164" t="e">
        <f t="shared" si="70"/>
        <v>#N/A</v>
      </c>
      <c r="AL164" t="e">
        <f t="shared" si="93"/>
        <v>#N/A</v>
      </c>
    </row>
    <row r="165" spans="1:38" ht="17.399999999999999" x14ac:dyDescent="0.3">
      <c r="A165" t="str">
        <f>IF(ISERROR(FIND("Ch",Results!A166,1)=TRUE),"",MID(Results!A166,FIND("Ch",Results!A166,1),3))</f>
        <v/>
      </c>
      <c r="B165" s="11" t="str">
        <f>IF(ISERROR(SEARCH("2013",Results!A166,1)=TRUE),"",MID(Results!A166,1,2))</f>
        <v/>
      </c>
      <c r="C165" t="str">
        <f>IF(ISERROR(FIND("2013",Results!A166,1)=TRUE),"",MID(Results!A166,FIND("2013",Results!A166,1)+4,8))</f>
        <v/>
      </c>
      <c r="D165" s="11" t="str">
        <f>IF(ISERROR(FIND("PM",Results!A166,1))=FALSE,"PM",IF(ISERROR(FIND("AM",Results!A166,1))=FALSE,"AM",""))</f>
        <v/>
      </c>
      <c r="E165">
        <f>IF(ISERROR(FIND("end",Results!A166,1)) = FALSE,1,0)</f>
        <v>0</v>
      </c>
      <c r="F165" t="str">
        <f>IF(ISERROR(FIND("non",Results!A166,1))=FALSE,"Non-convulsive seizure",IF(ISERROR(FIND("mild",Results!A166,1))=FALSE,"Mild Seizure","Convulsive Seizure"))</f>
        <v>Convulsive Seizure</v>
      </c>
      <c r="G165" t="str">
        <f>IF(ISERROR(FIND("RC",Results!A166,1))=FALSE,MID(Results!A166,FIND("RC",Results!A166,1),3),IF(ISERROR(FIND("RX",Results!A166,1))=FALSE,MID(Results!A166,FIND("RX",Results!A166,1),3),""))</f>
        <v/>
      </c>
      <c r="H165" t="str">
        <f t="shared" si="71"/>
        <v/>
      </c>
      <c r="I165" t="e">
        <f t="shared" si="72"/>
        <v>#VALUE!</v>
      </c>
      <c r="J165">
        <f t="shared" si="73"/>
        <v>100</v>
      </c>
      <c r="K165" t="e">
        <f t="shared" si="74"/>
        <v>#VALUE!</v>
      </c>
      <c r="L165" t="e">
        <f t="shared" si="75"/>
        <v>#VALUE!</v>
      </c>
      <c r="M165" s="5" t="e">
        <f t="shared" si="76"/>
        <v>#VALUE!</v>
      </c>
      <c r="N165" s="5">
        <f t="shared" si="77"/>
        <v>145</v>
      </c>
      <c r="O165" t="e">
        <f t="shared" si="78"/>
        <v>#N/A</v>
      </c>
      <c r="P165" s="11" t="e">
        <f t="shared" si="79"/>
        <v>#N/A</v>
      </c>
      <c r="Q165" s="7" t="e">
        <f t="shared" si="80"/>
        <v>#N/A</v>
      </c>
      <c r="R165" s="8" t="e">
        <f t="shared" si="81"/>
        <v>#N/A</v>
      </c>
      <c r="S165" t="e">
        <f t="shared" si="82"/>
        <v>#N/A</v>
      </c>
      <c r="T165" t="e">
        <f t="shared" si="83"/>
        <v>#N/A</v>
      </c>
      <c r="U165" t="e">
        <f t="shared" si="84"/>
        <v>#N/A</v>
      </c>
      <c r="V165" t="e">
        <f t="shared" si="85"/>
        <v>#N/A</v>
      </c>
      <c r="W165" s="11" t="e">
        <f t="shared" si="86"/>
        <v>#N/A</v>
      </c>
      <c r="X165" s="11" t="e">
        <f t="shared" si="87"/>
        <v>#N/A</v>
      </c>
      <c r="Y165" t="e">
        <f t="shared" si="88"/>
        <v>#N/A</v>
      </c>
      <c r="Z165">
        <f t="shared" si="64"/>
        <v>145</v>
      </c>
      <c r="AA165">
        <f t="shared" si="89"/>
        <v>73</v>
      </c>
      <c r="AB165" t="e">
        <f t="shared" si="90"/>
        <v>#N/A</v>
      </c>
      <c r="AC165" t="e">
        <f t="shared" si="65"/>
        <v>#N/A</v>
      </c>
      <c r="AD165" s="11" t="e">
        <f t="shared" si="91"/>
        <v>#N/A</v>
      </c>
      <c r="AE165" t="e">
        <f t="shared" si="66"/>
        <v>#N/A</v>
      </c>
      <c r="AF165" t="e">
        <f t="shared" si="67"/>
        <v>#N/A</v>
      </c>
      <c r="AG165" s="11" t="e">
        <f t="shared" si="92"/>
        <v>#N/A</v>
      </c>
      <c r="AH165" t="e">
        <f t="shared" si="68"/>
        <v>#N/A</v>
      </c>
      <c r="AI165" t="e">
        <f t="shared" si="94"/>
        <v>#N/A</v>
      </c>
      <c r="AJ165" t="e">
        <f t="shared" si="69"/>
        <v>#N/A</v>
      </c>
      <c r="AK165" t="e">
        <f t="shared" si="70"/>
        <v>#N/A</v>
      </c>
      <c r="AL165" t="e">
        <f t="shared" si="93"/>
        <v>#N/A</v>
      </c>
    </row>
    <row r="166" spans="1:38" ht="17.399999999999999" x14ac:dyDescent="0.3">
      <c r="A166" t="str">
        <f>IF(ISERROR(FIND("Ch",Results!A167,1)=TRUE),"",MID(Results!A167,FIND("Ch",Results!A167,1),3))</f>
        <v/>
      </c>
      <c r="B166" s="11" t="str">
        <f>IF(ISERROR(SEARCH("2013",Results!A167,1)=TRUE),"",MID(Results!A167,1,2))</f>
        <v/>
      </c>
      <c r="C166" t="str">
        <f>IF(ISERROR(FIND("2013",Results!A167,1)=TRUE),"",MID(Results!A167,FIND("2013",Results!A167,1)+4,8))</f>
        <v/>
      </c>
      <c r="D166" s="11" t="str">
        <f>IF(ISERROR(FIND("PM",Results!A167,1))=FALSE,"PM",IF(ISERROR(FIND("AM",Results!A167,1))=FALSE,"AM",""))</f>
        <v/>
      </c>
      <c r="E166">
        <f>IF(ISERROR(FIND("end",Results!A167,1)) = FALSE,1,0)</f>
        <v>0</v>
      </c>
      <c r="F166" t="str">
        <f>IF(ISERROR(FIND("non",Results!A167,1))=FALSE,"Non-convulsive seizure",IF(ISERROR(FIND("mild",Results!A167,1))=FALSE,"Mild Seizure","Convulsive Seizure"))</f>
        <v>Convulsive Seizure</v>
      </c>
      <c r="G166" t="str">
        <f>IF(ISERROR(FIND("RC",Results!A167,1))=FALSE,MID(Results!A167,FIND("RC",Results!A167,1),3),IF(ISERROR(FIND("RX",Results!A167,1))=FALSE,MID(Results!A167,FIND("RX",Results!A167,1),3),""))</f>
        <v/>
      </c>
      <c r="H166" t="str">
        <f t="shared" si="71"/>
        <v/>
      </c>
      <c r="I166" t="e">
        <f t="shared" si="72"/>
        <v>#VALUE!</v>
      </c>
      <c r="J166">
        <f t="shared" si="73"/>
        <v>100</v>
      </c>
      <c r="K166" t="e">
        <f t="shared" si="74"/>
        <v>#VALUE!</v>
      </c>
      <c r="L166" t="e">
        <f t="shared" si="75"/>
        <v>#VALUE!</v>
      </c>
      <c r="M166" s="5" t="e">
        <f t="shared" si="76"/>
        <v>#VALUE!</v>
      </c>
      <c r="N166" s="5">
        <f t="shared" si="77"/>
        <v>145</v>
      </c>
      <c r="O166" t="e">
        <f t="shared" si="78"/>
        <v>#N/A</v>
      </c>
      <c r="P166" s="11" t="e">
        <f t="shared" si="79"/>
        <v>#N/A</v>
      </c>
      <c r="Q166" s="7" t="e">
        <f t="shared" si="80"/>
        <v>#N/A</v>
      </c>
      <c r="R166" s="8" t="e">
        <f t="shared" si="81"/>
        <v>#N/A</v>
      </c>
      <c r="S166" t="e">
        <f t="shared" si="82"/>
        <v>#N/A</v>
      </c>
      <c r="T166" t="e">
        <f t="shared" si="83"/>
        <v>#N/A</v>
      </c>
      <c r="U166" t="e">
        <f t="shared" si="84"/>
        <v>#N/A</v>
      </c>
      <c r="V166" t="e">
        <f t="shared" si="85"/>
        <v>#N/A</v>
      </c>
      <c r="W166" s="11" t="e">
        <f t="shared" si="86"/>
        <v>#N/A</v>
      </c>
      <c r="X166" s="11" t="e">
        <f t="shared" si="87"/>
        <v>#N/A</v>
      </c>
      <c r="Y166" t="e">
        <f t="shared" si="88"/>
        <v>#N/A</v>
      </c>
      <c r="Z166">
        <f t="shared" si="64"/>
        <v>145</v>
      </c>
      <c r="AA166">
        <f t="shared" si="89"/>
        <v>73</v>
      </c>
      <c r="AB166" t="e">
        <f t="shared" si="90"/>
        <v>#N/A</v>
      </c>
      <c r="AC166" t="e">
        <f t="shared" si="65"/>
        <v>#N/A</v>
      </c>
      <c r="AD166" s="11" t="e">
        <f t="shared" si="91"/>
        <v>#N/A</v>
      </c>
      <c r="AE166" t="e">
        <f t="shared" si="66"/>
        <v>#N/A</v>
      </c>
      <c r="AF166" t="e">
        <f t="shared" si="67"/>
        <v>#N/A</v>
      </c>
      <c r="AG166" s="11" t="e">
        <f t="shared" si="92"/>
        <v>#N/A</v>
      </c>
      <c r="AH166" t="e">
        <f t="shared" si="68"/>
        <v>#N/A</v>
      </c>
      <c r="AI166" t="e">
        <f t="shared" si="94"/>
        <v>#N/A</v>
      </c>
      <c r="AJ166" t="e">
        <f t="shared" si="69"/>
        <v>#N/A</v>
      </c>
      <c r="AK166" t="e">
        <f t="shared" si="70"/>
        <v>#N/A</v>
      </c>
      <c r="AL166" t="e">
        <f t="shared" si="93"/>
        <v>#N/A</v>
      </c>
    </row>
    <row r="167" spans="1:38" ht="17.399999999999999" x14ac:dyDescent="0.3">
      <c r="A167" t="str">
        <f>IF(ISERROR(FIND("Ch",Results!A168,1)=TRUE),"",MID(Results!A168,FIND("Ch",Results!A168,1),3))</f>
        <v/>
      </c>
      <c r="B167" s="11" t="str">
        <f>IF(ISERROR(SEARCH("2013",Results!A168,1)=TRUE),"",MID(Results!A168,1,2))</f>
        <v/>
      </c>
      <c r="C167" t="str">
        <f>IF(ISERROR(FIND("2013",Results!A168,1)=TRUE),"",MID(Results!A168,FIND("2013",Results!A168,1)+4,8))</f>
        <v/>
      </c>
      <c r="D167" s="11" t="str">
        <f>IF(ISERROR(FIND("PM",Results!A168,1))=FALSE,"PM",IF(ISERROR(FIND("AM",Results!A168,1))=FALSE,"AM",""))</f>
        <v/>
      </c>
      <c r="E167">
        <f>IF(ISERROR(FIND("end",Results!A168,1)) = FALSE,1,0)</f>
        <v>0</v>
      </c>
      <c r="F167" t="str">
        <f>IF(ISERROR(FIND("non",Results!A168,1))=FALSE,"Non-convulsive seizure",IF(ISERROR(FIND("mild",Results!A168,1))=FALSE,"Mild Seizure","Convulsive Seizure"))</f>
        <v>Convulsive Seizure</v>
      </c>
      <c r="G167" t="str">
        <f>IF(ISERROR(FIND("RC",Results!A168,1))=FALSE,MID(Results!A168,FIND("RC",Results!A168,1),3),IF(ISERROR(FIND("RX",Results!A168,1))=FALSE,MID(Results!A168,FIND("RX",Results!A168,1),3),""))</f>
        <v/>
      </c>
      <c r="H167" t="str">
        <f t="shared" si="71"/>
        <v/>
      </c>
      <c r="I167" t="e">
        <f t="shared" si="72"/>
        <v>#VALUE!</v>
      </c>
      <c r="J167">
        <f t="shared" si="73"/>
        <v>100</v>
      </c>
      <c r="K167" t="e">
        <f t="shared" si="74"/>
        <v>#VALUE!</v>
      </c>
      <c r="L167" t="e">
        <f t="shared" si="75"/>
        <v>#VALUE!</v>
      </c>
      <c r="M167" s="5" t="e">
        <f t="shared" si="76"/>
        <v>#VALUE!</v>
      </c>
      <c r="N167" s="5">
        <f t="shared" si="77"/>
        <v>145</v>
      </c>
      <c r="O167" t="e">
        <f t="shared" si="78"/>
        <v>#N/A</v>
      </c>
      <c r="P167" s="11" t="e">
        <f t="shared" si="79"/>
        <v>#N/A</v>
      </c>
      <c r="Q167" s="7" t="e">
        <f t="shared" si="80"/>
        <v>#N/A</v>
      </c>
      <c r="R167" s="8" t="e">
        <f t="shared" si="81"/>
        <v>#N/A</v>
      </c>
      <c r="S167" t="e">
        <f t="shared" si="82"/>
        <v>#N/A</v>
      </c>
      <c r="T167" t="e">
        <f t="shared" si="83"/>
        <v>#N/A</v>
      </c>
      <c r="U167" t="e">
        <f t="shared" si="84"/>
        <v>#N/A</v>
      </c>
      <c r="V167" t="e">
        <f t="shared" si="85"/>
        <v>#N/A</v>
      </c>
      <c r="W167" s="11" t="e">
        <f t="shared" si="86"/>
        <v>#N/A</v>
      </c>
      <c r="X167" s="11" t="e">
        <f t="shared" si="87"/>
        <v>#N/A</v>
      </c>
      <c r="Y167" t="e">
        <f t="shared" si="88"/>
        <v>#N/A</v>
      </c>
      <c r="Z167">
        <f t="shared" si="64"/>
        <v>145</v>
      </c>
      <c r="AA167">
        <f t="shared" si="89"/>
        <v>73</v>
      </c>
      <c r="AB167" t="e">
        <f t="shared" si="90"/>
        <v>#N/A</v>
      </c>
      <c r="AC167" t="e">
        <f t="shared" si="65"/>
        <v>#N/A</v>
      </c>
      <c r="AD167" s="11" t="e">
        <f t="shared" si="91"/>
        <v>#N/A</v>
      </c>
      <c r="AE167" t="e">
        <f t="shared" si="66"/>
        <v>#N/A</v>
      </c>
      <c r="AF167" t="e">
        <f t="shared" si="67"/>
        <v>#N/A</v>
      </c>
      <c r="AG167" s="11" t="e">
        <f t="shared" si="92"/>
        <v>#N/A</v>
      </c>
      <c r="AH167" t="e">
        <f t="shared" si="68"/>
        <v>#N/A</v>
      </c>
      <c r="AI167" t="e">
        <f t="shared" si="94"/>
        <v>#N/A</v>
      </c>
      <c r="AJ167" t="e">
        <f t="shared" si="69"/>
        <v>#N/A</v>
      </c>
      <c r="AK167" t="e">
        <f t="shared" si="70"/>
        <v>#N/A</v>
      </c>
      <c r="AL167" t="e">
        <f t="shared" si="93"/>
        <v>#N/A</v>
      </c>
    </row>
    <row r="168" spans="1:38" ht="17.399999999999999" x14ac:dyDescent="0.3">
      <c r="A168" t="str">
        <f>IF(ISERROR(FIND("Ch",Results!A169,1)=TRUE),"",MID(Results!A169,FIND("Ch",Results!A169,1),3))</f>
        <v/>
      </c>
      <c r="B168" s="11" t="str">
        <f>IF(ISERROR(SEARCH("2013",Results!A169,1)=TRUE),"",MID(Results!A169,1,2))</f>
        <v/>
      </c>
      <c r="C168" t="str">
        <f>IF(ISERROR(FIND("2013",Results!A169,1)=TRUE),"",MID(Results!A169,FIND("2013",Results!A169,1)+4,8))</f>
        <v/>
      </c>
      <c r="D168" s="11" t="str">
        <f>IF(ISERROR(FIND("PM",Results!A169,1))=FALSE,"PM",IF(ISERROR(FIND("AM",Results!A169,1))=FALSE,"AM",""))</f>
        <v/>
      </c>
      <c r="E168">
        <f>IF(ISERROR(FIND("end",Results!A169,1)) = FALSE,1,0)</f>
        <v>0</v>
      </c>
      <c r="F168" t="str">
        <f>IF(ISERROR(FIND("non",Results!A169,1))=FALSE,"Non-convulsive seizure",IF(ISERROR(FIND("mild",Results!A169,1))=FALSE,"Mild Seizure","Convulsive Seizure"))</f>
        <v>Convulsive Seizure</v>
      </c>
      <c r="G168" t="str">
        <f>IF(ISERROR(FIND("RC",Results!A169,1))=FALSE,MID(Results!A169,FIND("RC",Results!A169,1),3),IF(ISERROR(FIND("RX",Results!A169,1))=FALSE,MID(Results!A169,FIND("RX",Results!A169,1),3),""))</f>
        <v/>
      </c>
      <c r="H168" t="str">
        <f t="shared" si="71"/>
        <v/>
      </c>
      <c r="I168" t="e">
        <f t="shared" si="72"/>
        <v>#VALUE!</v>
      </c>
      <c r="J168">
        <f t="shared" si="73"/>
        <v>100</v>
      </c>
      <c r="K168" t="e">
        <f t="shared" si="74"/>
        <v>#VALUE!</v>
      </c>
      <c r="L168" t="e">
        <f t="shared" si="75"/>
        <v>#VALUE!</v>
      </c>
      <c r="M168" s="5" t="e">
        <f t="shared" si="76"/>
        <v>#VALUE!</v>
      </c>
      <c r="N168" s="5">
        <f t="shared" si="77"/>
        <v>145</v>
      </c>
      <c r="O168" t="e">
        <f t="shared" si="78"/>
        <v>#N/A</v>
      </c>
      <c r="P168" s="11" t="e">
        <f t="shared" si="79"/>
        <v>#N/A</v>
      </c>
      <c r="Q168" s="7" t="e">
        <f t="shared" si="80"/>
        <v>#N/A</v>
      </c>
      <c r="R168" s="8" t="e">
        <f t="shared" si="81"/>
        <v>#N/A</v>
      </c>
      <c r="S168" t="e">
        <f t="shared" si="82"/>
        <v>#N/A</v>
      </c>
      <c r="T168" t="e">
        <f t="shared" si="83"/>
        <v>#N/A</v>
      </c>
      <c r="U168" t="e">
        <f t="shared" si="84"/>
        <v>#N/A</v>
      </c>
      <c r="V168" t="e">
        <f t="shared" si="85"/>
        <v>#N/A</v>
      </c>
      <c r="W168" s="11" t="e">
        <f t="shared" si="86"/>
        <v>#N/A</v>
      </c>
      <c r="X168" s="11" t="e">
        <f t="shared" si="87"/>
        <v>#N/A</v>
      </c>
      <c r="Y168" t="e">
        <f t="shared" si="88"/>
        <v>#N/A</v>
      </c>
      <c r="Z168">
        <f t="shared" si="64"/>
        <v>145</v>
      </c>
      <c r="AA168">
        <f t="shared" si="89"/>
        <v>73</v>
      </c>
      <c r="AB168" t="e">
        <f t="shared" si="90"/>
        <v>#N/A</v>
      </c>
      <c r="AC168" t="e">
        <f t="shared" si="65"/>
        <v>#N/A</v>
      </c>
      <c r="AD168" s="11" t="e">
        <f t="shared" si="91"/>
        <v>#N/A</v>
      </c>
      <c r="AE168" t="e">
        <f t="shared" si="66"/>
        <v>#N/A</v>
      </c>
      <c r="AF168" t="e">
        <f t="shared" si="67"/>
        <v>#N/A</v>
      </c>
      <c r="AG168" s="11" t="e">
        <f t="shared" si="92"/>
        <v>#N/A</v>
      </c>
      <c r="AH168" t="e">
        <f t="shared" si="68"/>
        <v>#N/A</v>
      </c>
      <c r="AI168" t="e">
        <f t="shared" si="94"/>
        <v>#N/A</v>
      </c>
      <c r="AJ168" t="e">
        <f t="shared" si="69"/>
        <v>#N/A</v>
      </c>
      <c r="AK168" t="e">
        <f t="shared" si="70"/>
        <v>#N/A</v>
      </c>
      <c r="AL168" t="e">
        <f t="shared" si="93"/>
        <v>#N/A</v>
      </c>
    </row>
    <row r="169" spans="1:38" ht="17.399999999999999" x14ac:dyDescent="0.3">
      <c r="A169" t="str">
        <f>IF(ISERROR(FIND("Ch",Results!A170,1)=TRUE),"",MID(Results!A170,FIND("Ch",Results!A170,1),3))</f>
        <v/>
      </c>
      <c r="B169" s="11" t="str">
        <f>IF(ISERROR(SEARCH("2013",Results!A170,1)=TRUE),"",MID(Results!A170,1,2))</f>
        <v/>
      </c>
      <c r="C169" t="str">
        <f>IF(ISERROR(FIND("2013",Results!A170,1)=TRUE),"",MID(Results!A170,FIND("2013",Results!A170,1)+4,8))</f>
        <v/>
      </c>
      <c r="D169" s="11" t="str">
        <f>IF(ISERROR(FIND("PM",Results!A170,1))=FALSE,"PM",IF(ISERROR(FIND("AM",Results!A170,1))=FALSE,"AM",""))</f>
        <v/>
      </c>
      <c r="E169">
        <f>IF(ISERROR(FIND("end",Results!A170,1)) = FALSE,1,0)</f>
        <v>0</v>
      </c>
      <c r="F169" t="str">
        <f>IF(ISERROR(FIND("non",Results!A170,1))=FALSE,"Non-convulsive seizure",IF(ISERROR(FIND("mild",Results!A170,1))=FALSE,"Mild Seizure","Convulsive Seizure"))</f>
        <v>Convulsive Seizure</v>
      </c>
      <c r="G169" t="str">
        <f>IF(ISERROR(FIND("RC",Results!A170,1))=FALSE,MID(Results!A170,FIND("RC",Results!A170,1),3),IF(ISERROR(FIND("RX",Results!A170,1))=FALSE,MID(Results!A170,FIND("RX",Results!A170,1),3),""))</f>
        <v/>
      </c>
      <c r="H169" t="str">
        <f t="shared" si="71"/>
        <v/>
      </c>
      <c r="I169" t="e">
        <f t="shared" si="72"/>
        <v>#VALUE!</v>
      </c>
      <c r="J169">
        <f t="shared" si="73"/>
        <v>100</v>
      </c>
      <c r="K169" t="e">
        <f t="shared" si="74"/>
        <v>#VALUE!</v>
      </c>
      <c r="L169" t="e">
        <f t="shared" si="75"/>
        <v>#VALUE!</v>
      </c>
      <c r="M169" s="5" t="e">
        <f t="shared" si="76"/>
        <v>#VALUE!</v>
      </c>
      <c r="N169" s="5">
        <f t="shared" si="77"/>
        <v>145</v>
      </c>
      <c r="O169" t="e">
        <f t="shared" si="78"/>
        <v>#N/A</v>
      </c>
      <c r="P169" s="11" t="e">
        <f t="shared" si="79"/>
        <v>#N/A</v>
      </c>
      <c r="Q169" s="7" t="e">
        <f t="shared" si="80"/>
        <v>#N/A</v>
      </c>
      <c r="R169" s="8" t="e">
        <f t="shared" si="81"/>
        <v>#N/A</v>
      </c>
      <c r="S169" t="e">
        <f t="shared" si="82"/>
        <v>#N/A</v>
      </c>
      <c r="T169" t="e">
        <f t="shared" si="83"/>
        <v>#N/A</v>
      </c>
      <c r="U169" t="e">
        <f t="shared" si="84"/>
        <v>#N/A</v>
      </c>
      <c r="V169" t="e">
        <f t="shared" si="85"/>
        <v>#N/A</v>
      </c>
      <c r="W169" s="11" t="e">
        <f t="shared" si="86"/>
        <v>#N/A</v>
      </c>
      <c r="X169" s="11" t="e">
        <f t="shared" si="87"/>
        <v>#N/A</v>
      </c>
      <c r="Y169" t="e">
        <f t="shared" si="88"/>
        <v>#N/A</v>
      </c>
      <c r="Z169">
        <f t="shared" si="64"/>
        <v>145</v>
      </c>
      <c r="AA169">
        <f t="shared" si="89"/>
        <v>73</v>
      </c>
      <c r="AB169" t="e">
        <f t="shared" si="90"/>
        <v>#N/A</v>
      </c>
      <c r="AC169" t="e">
        <f t="shared" si="65"/>
        <v>#N/A</v>
      </c>
      <c r="AD169" s="11" t="e">
        <f t="shared" si="91"/>
        <v>#N/A</v>
      </c>
      <c r="AE169" t="e">
        <f t="shared" si="66"/>
        <v>#N/A</v>
      </c>
      <c r="AF169" t="e">
        <f t="shared" si="67"/>
        <v>#N/A</v>
      </c>
      <c r="AG169" s="11" t="e">
        <f t="shared" si="92"/>
        <v>#N/A</v>
      </c>
      <c r="AH169" t="e">
        <f t="shared" si="68"/>
        <v>#N/A</v>
      </c>
      <c r="AI169" t="e">
        <f t="shared" si="94"/>
        <v>#N/A</v>
      </c>
      <c r="AJ169" t="e">
        <f t="shared" si="69"/>
        <v>#N/A</v>
      </c>
      <c r="AK169" t="e">
        <f t="shared" si="70"/>
        <v>#N/A</v>
      </c>
      <c r="AL169" t="e">
        <f t="shared" si="93"/>
        <v>#N/A</v>
      </c>
    </row>
    <row r="170" spans="1:38" ht="17.399999999999999" x14ac:dyDescent="0.3">
      <c r="A170" t="str">
        <f>IF(ISERROR(FIND("Ch",Results!A171,1)=TRUE),"",MID(Results!A171,FIND("Ch",Results!A171,1),3))</f>
        <v/>
      </c>
      <c r="B170" s="11" t="str">
        <f>IF(ISERROR(SEARCH("2013",Results!A171,1)=TRUE),"",MID(Results!A171,1,2))</f>
        <v/>
      </c>
      <c r="C170" t="str">
        <f>IF(ISERROR(FIND("2013",Results!A171,1)=TRUE),"",MID(Results!A171,FIND("2013",Results!A171,1)+4,8))</f>
        <v/>
      </c>
      <c r="D170" s="11" t="str">
        <f>IF(ISERROR(FIND("PM",Results!A171,1))=FALSE,"PM",IF(ISERROR(FIND("AM",Results!A171,1))=FALSE,"AM",""))</f>
        <v/>
      </c>
      <c r="E170">
        <f>IF(ISERROR(FIND("end",Results!A171,1)) = FALSE,1,0)</f>
        <v>0</v>
      </c>
      <c r="F170" t="str">
        <f>IF(ISERROR(FIND("non",Results!A171,1))=FALSE,"Non-convulsive seizure",IF(ISERROR(FIND("mild",Results!A171,1))=FALSE,"Mild Seizure","Convulsive Seizure"))</f>
        <v>Convulsive Seizure</v>
      </c>
      <c r="G170" t="str">
        <f>IF(ISERROR(FIND("RC",Results!A171,1))=FALSE,MID(Results!A171,FIND("RC",Results!A171,1),3),IF(ISERROR(FIND("RX",Results!A171,1))=FALSE,MID(Results!A171,FIND("RX",Results!A171,1),3),""))</f>
        <v/>
      </c>
      <c r="H170" t="str">
        <f t="shared" si="71"/>
        <v/>
      </c>
      <c r="I170" t="e">
        <f t="shared" si="72"/>
        <v>#VALUE!</v>
      </c>
      <c r="J170">
        <f t="shared" si="73"/>
        <v>100</v>
      </c>
      <c r="K170" t="e">
        <f t="shared" si="74"/>
        <v>#VALUE!</v>
      </c>
      <c r="L170" t="e">
        <f t="shared" si="75"/>
        <v>#VALUE!</v>
      </c>
      <c r="M170" s="5" t="e">
        <f t="shared" si="76"/>
        <v>#VALUE!</v>
      </c>
      <c r="N170" s="5">
        <f t="shared" si="77"/>
        <v>145</v>
      </c>
      <c r="O170" t="e">
        <f t="shared" si="78"/>
        <v>#N/A</v>
      </c>
      <c r="P170" s="11" t="e">
        <f t="shared" si="79"/>
        <v>#N/A</v>
      </c>
      <c r="Q170" s="7" t="e">
        <f t="shared" si="80"/>
        <v>#N/A</v>
      </c>
      <c r="R170" s="8" t="e">
        <f t="shared" si="81"/>
        <v>#N/A</v>
      </c>
      <c r="S170" t="e">
        <f t="shared" si="82"/>
        <v>#N/A</v>
      </c>
      <c r="T170" t="e">
        <f t="shared" si="83"/>
        <v>#N/A</v>
      </c>
      <c r="U170" t="e">
        <f t="shared" si="84"/>
        <v>#N/A</v>
      </c>
      <c r="V170" t="e">
        <f t="shared" si="85"/>
        <v>#N/A</v>
      </c>
      <c r="W170" s="11" t="e">
        <f t="shared" si="86"/>
        <v>#N/A</v>
      </c>
      <c r="X170" s="11" t="e">
        <f t="shared" si="87"/>
        <v>#N/A</v>
      </c>
      <c r="Y170" t="e">
        <f t="shared" si="88"/>
        <v>#N/A</v>
      </c>
      <c r="Z170">
        <f t="shared" si="64"/>
        <v>145</v>
      </c>
      <c r="AA170">
        <f t="shared" si="89"/>
        <v>73</v>
      </c>
      <c r="AB170" t="e">
        <f t="shared" si="90"/>
        <v>#N/A</v>
      </c>
      <c r="AC170" t="e">
        <f t="shared" si="65"/>
        <v>#N/A</v>
      </c>
      <c r="AD170" s="11" t="e">
        <f t="shared" si="91"/>
        <v>#N/A</v>
      </c>
      <c r="AE170" t="e">
        <f t="shared" si="66"/>
        <v>#N/A</v>
      </c>
      <c r="AF170" t="e">
        <f t="shared" si="67"/>
        <v>#N/A</v>
      </c>
      <c r="AG170" s="11" t="e">
        <f t="shared" si="92"/>
        <v>#N/A</v>
      </c>
      <c r="AH170" t="e">
        <f t="shared" si="68"/>
        <v>#N/A</v>
      </c>
      <c r="AI170" t="e">
        <f t="shared" si="94"/>
        <v>#N/A</v>
      </c>
      <c r="AJ170" t="e">
        <f t="shared" si="69"/>
        <v>#N/A</v>
      </c>
      <c r="AK170" t="e">
        <f t="shared" si="70"/>
        <v>#N/A</v>
      </c>
      <c r="AL170" t="e">
        <f t="shared" si="93"/>
        <v>#N/A</v>
      </c>
    </row>
    <row r="171" spans="1:38" ht="17.399999999999999" x14ac:dyDescent="0.3">
      <c r="A171" t="str">
        <f>IF(ISERROR(FIND("Ch",Results!A172,1)=TRUE),"",MID(Results!A172,FIND("Ch",Results!A172,1),3))</f>
        <v/>
      </c>
      <c r="B171" s="11" t="str">
        <f>IF(ISERROR(SEARCH("2013",Results!A172,1)=TRUE),"",MID(Results!A172,1,2))</f>
        <v/>
      </c>
      <c r="C171" t="str">
        <f>IF(ISERROR(FIND("2013",Results!A172,1)=TRUE),"",MID(Results!A172,FIND("2013",Results!A172,1)+4,8))</f>
        <v/>
      </c>
      <c r="D171" s="11" t="str">
        <f>IF(ISERROR(FIND("PM",Results!A172,1))=FALSE,"PM",IF(ISERROR(FIND("AM",Results!A172,1))=FALSE,"AM",""))</f>
        <v/>
      </c>
      <c r="E171">
        <f>IF(ISERROR(FIND("end",Results!A172,1)) = FALSE,1,0)</f>
        <v>0</v>
      </c>
      <c r="F171" t="str">
        <f>IF(ISERROR(FIND("non",Results!A172,1))=FALSE,"Non-convulsive seizure",IF(ISERROR(FIND("mild",Results!A172,1))=FALSE,"Mild Seizure","Convulsive Seizure"))</f>
        <v>Convulsive Seizure</v>
      </c>
      <c r="G171" t="str">
        <f>IF(ISERROR(FIND("RC",Results!A172,1))=FALSE,MID(Results!A172,FIND("RC",Results!A172,1),3),IF(ISERROR(FIND("RX",Results!A172,1))=FALSE,MID(Results!A172,FIND("RX",Results!A172,1),3),""))</f>
        <v/>
      </c>
      <c r="H171" t="str">
        <f t="shared" si="71"/>
        <v/>
      </c>
      <c r="I171" t="e">
        <f t="shared" si="72"/>
        <v>#VALUE!</v>
      </c>
      <c r="J171">
        <f t="shared" si="73"/>
        <v>100</v>
      </c>
      <c r="K171" t="e">
        <f t="shared" si="74"/>
        <v>#VALUE!</v>
      </c>
      <c r="L171" t="e">
        <f t="shared" si="75"/>
        <v>#VALUE!</v>
      </c>
      <c r="M171" s="5" t="e">
        <f t="shared" si="76"/>
        <v>#VALUE!</v>
      </c>
      <c r="N171" s="5">
        <f t="shared" si="77"/>
        <v>145</v>
      </c>
      <c r="O171" t="e">
        <f t="shared" si="78"/>
        <v>#N/A</v>
      </c>
      <c r="P171" s="11" t="e">
        <f t="shared" si="79"/>
        <v>#N/A</v>
      </c>
      <c r="Q171" s="7" t="e">
        <f t="shared" si="80"/>
        <v>#N/A</v>
      </c>
      <c r="R171" s="8" t="e">
        <f t="shared" si="81"/>
        <v>#N/A</v>
      </c>
      <c r="S171" t="e">
        <f t="shared" si="82"/>
        <v>#N/A</v>
      </c>
      <c r="T171" t="e">
        <f t="shared" si="83"/>
        <v>#N/A</v>
      </c>
      <c r="U171" t="e">
        <f t="shared" si="84"/>
        <v>#N/A</v>
      </c>
      <c r="V171" t="e">
        <f t="shared" si="85"/>
        <v>#N/A</v>
      </c>
      <c r="W171" s="11" t="e">
        <f t="shared" si="86"/>
        <v>#N/A</v>
      </c>
      <c r="X171" s="11" t="e">
        <f t="shared" si="87"/>
        <v>#N/A</v>
      </c>
      <c r="Y171" t="e">
        <f t="shared" si="88"/>
        <v>#N/A</v>
      </c>
      <c r="Z171">
        <f t="shared" si="64"/>
        <v>145</v>
      </c>
      <c r="AA171">
        <f t="shared" si="89"/>
        <v>73</v>
      </c>
      <c r="AB171" t="e">
        <f t="shared" si="90"/>
        <v>#N/A</v>
      </c>
      <c r="AC171" t="e">
        <f t="shared" si="65"/>
        <v>#N/A</v>
      </c>
      <c r="AD171" s="11" t="e">
        <f t="shared" si="91"/>
        <v>#N/A</v>
      </c>
      <c r="AE171" t="e">
        <f t="shared" si="66"/>
        <v>#N/A</v>
      </c>
      <c r="AF171" t="e">
        <f t="shared" si="67"/>
        <v>#N/A</v>
      </c>
      <c r="AG171" s="11" t="e">
        <f t="shared" si="92"/>
        <v>#N/A</v>
      </c>
      <c r="AH171" t="e">
        <f t="shared" si="68"/>
        <v>#N/A</v>
      </c>
      <c r="AI171" t="e">
        <f t="shared" si="94"/>
        <v>#N/A</v>
      </c>
      <c r="AJ171" t="e">
        <f t="shared" si="69"/>
        <v>#N/A</v>
      </c>
      <c r="AK171" t="e">
        <f t="shared" si="70"/>
        <v>#N/A</v>
      </c>
      <c r="AL171" t="e">
        <f t="shared" si="93"/>
        <v>#N/A</v>
      </c>
    </row>
    <row r="172" spans="1:38" ht="17.399999999999999" x14ac:dyDescent="0.3">
      <c r="A172" t="str">
        <f>IF(ISERROR(FIND("Ch",Results!A173,1)=TRUE),"",MID(Results!A173,FIND("Ch",Results!A173,1),3))</f>
        <v/>
      </c>
      <c r="B172" s="11" t="str">
        <f>IF(ISERROR(SEARCH("2013",Results!A173,1)=TRUE),"",MID(Results!A173,1,2))</f>
        <v/>
      </c>
      <c r="C172" t="str">
        <f>IF(ISERROR(FIND("2013",Results!A173,1)=TRUE),"",MID(Results!A173,FIND("2013",Results!A173,1)+4,8))</f>
        <v/>
      </c>
      <c r="D172" s="11" t="str">
        <f>IF(ISERROR(FIND("PM",Results!A173,1))=FALSE,"PM",IF(ISERROR(FIND("AM",Results!A173,1))=FALSE,"AM",""))</f>
        <v/>
      </c>
      <c r="E172">
        <f>IF(ISERROR(FIND("end",Results!A173,1)) = FALSE,1,0)</f>
        <v>0</v>
      </c>
      <c r="F172" t="str">
        <f>IF(ISERROR(FIND("non",Results!A173,1))=FALSE,"Non-convulsive seizure",IF(ISERROR(FIND("mild",Results!A173,1))=FALSE,"Mild Seizure","Convulsive Seizure"))</f>
        <v>Convulsive Seizure</v>
      </c>
      <c r="G172" t="str">
        <f>IF(ISERROR(FIND("RC",Results!A173,1))=FALSE,MID(Results!A173,FIND("RC",Results!A173,1),3),IF(ISERROR(FIND("RX",Results!A173,1))=FALSE,MID(Results!A173,FIND("RX",Results!A173,1),3),""))</f>
        <v/>
      </c>
      <c r="H172" t="str">
        <f t="shared" si="71"/>
        <v/>
      </c>
      <c r="I172" t="e">
        <f t="shared" si="72"/>
        <v>#VALUE!</v>
      </c>
      <c r="J172">
        <f t="shared" si="73"/>
        <v>100</v>
      </c>
      <c r="K172" t="e">
        <f t="shared" si="74"/>
        <v>#VALUE!</v>
      </c>
      <c r="L172" t="e">
        <f t="shared" si="75"/>
        <v>#VALUE!</v>
      </c>
      <c r="M172" s="5" t="e">
        <f t="shared" si="76"/>
        <v>#VALUE!</v>
      </c>
      <c r="N172" s="5">
        <f t="shared" si="77"/>
        <v>145</v>
      </c>
      <c r="O172" t="e">
        <f t="shared" si="78"/>
        <v>#N/A</v>
      </c>
      <c r="P172" s="11" t="e">
        <f t="shared" si="79"/>
        <v>#N/A</v>
      </c>
      <c r="Q172" s="7" t="e">
        <f t="shared" si="80"/>
        <v>#N/A</v>
      </c>
      <c r="R172" s="8" t="e">
        <f t="shared" si="81"/>
        <v>#N/A</v>
      </c>
      <c r="S172" t="e">
        <f t="shared" si="82"/>
        <v>#N/A</v>
      </c>
      <c r="T172" t="e">
        <f t="shared" si="83"/>
        <v>#N/A</v>
      </c>
      <c r="U172" t="e">
        <f t="shared" si="84"/>
        <v>#N/A</v>
      </c>
      <c r="V172" t="e">
        <f t="shared" si="85"/>
        <v>#N/A</v>
      </c>
      <c r="W172" s="11" t="e">
        <f t="shared" si="86"/>
        <v>#N/A</v>
      </c>
      <c r="X172" s="11" t="e">
        <f t="shared" si="87"/>
        <v>#N/A</v>
      </c>
      <c r="Y172" t="e">
        <f t="shared" si="88"/>
        <v>#N/A</v>
      </c>
      <c r="Z172">
        <f t="shared" si="64"/>
        <v>145</v>
      </c>
      <c r="AA172">
        <f t="shared" si="89"/>
        <v>73</v>
      </c>
      <c r="AB172" t="e">
        <f t="shared" si="90"/>
        <v>#N/A</v>
      </c>
      <c r="AC172" t="e">
        <f t="shared" si="65"/>
        <v>#N/A</v>
      </c>
      <c r="AD172" s="11" t="e">
        <f t="shared" si="91"/>
        <v>#N/A</v>
      </c>
      <c r="AE172" t="e">
        <f t="shared" si="66"/>
        <v>#N/A</v>
      </c>
      <c r="AF172" t="e">
        <f t="shared" si="67"/>
        <v>#N/A</v>
      </c>
      <c r="AG172" s="11" t="e">
        <f t="shared" si="92"/>
        <v>#N/A</v>
      </c>
      <c r="AH172" t="e">
        <f t="shared" si="68"/>
        <v>#N/A</v>
      </c>
      <c r="AI172" t="e">
        <f t="shared" si="94"/>
        <v>#N/A</v>
      </c>
      <c r="AJ172" t="e">
        <f t="shared" si="69"/>
        <v>#N/A</v>
      </c>
      <c r="AK172" t="e">
        <f t="shared" si="70"/>
        <v>#N/A</v>
      </c>
      <c r="AL172" t="e">
        <f t="shared" si="93"/>
        <v>#N/A</v>
      </c>
    </row>
    <row r="173" spans="1:38" ht="17.399999999999999" x14ac:dyDescent="0.3">
      <c r="A173" t="str">
        <f>IF(ISERROR(FIND("Ch",Results!A174,1)=TRUE),"",MID(Results!A174,FIND("Ch",Results!A174,1),3))</f>
        <v/>
      </c>
      <c r="B173" s="11" t="str">
        <f>IF(ISERROR(SEARCH("2013",Results!A174,1)=TRUE),"",MID(Results!A174,1,2))</f>
        <v/>
      </c>
      <c r="C173" t="str">
        <f>IF(ISERROR(FIND("2013",Results!A174,1)=TRUE),"",MID(Results!A174,FIND("2013",Results!A174,1)+4,8))</f>
        <v/>
      </c>
      <c r="D173" s="11" t="str">
        <f>IF(ISERROR(FIND("PM",Results!A174,1))=FALSE,"PM",IF(ISERROR(FIND("AM",Results!A174,1))=FALSE,"AM",""))</f>
        <v/>
      </c>
      <c r="E173">
        <f>IF(ISERROR(FIND("end",Results!A174,1)) = FALSE,1,0)</f>
        <v>0</v>
      </c>
      <c r="F173" t="str">
        <f>IF(ISERROR(FIND("non",Results!A174,1))=FALSE,"Non-convulsive seizure",IF(ISERROR(FIND("mild",Results!A174,1))=FALSE,"Mild Seizure","Convulsive Seizure"))</f>
        <v>Convulsive Seizure</v>
      </c>
      <c r="G173" t="str">
        <f>IF(ISERROR(FIND("RC",Results!A174,1))=FALSE,MID(Results!A174,FIND("RC",Results!A174,1),3),IF(ISERROR(FIND("RX",Results!A174,1))=FALSE,MID(Results!A174,FIND("RX",Results!A174,1),3),""))</f>
        <v/>
      </c>
      <c r="H173" t="str">
        <f t="shared" si="71"/>
        <v/>
      </c>
      <c r="I173" t="e">
        <f t="shared" si="72"/>
        <v>#VALUE!</v>
      </c>
      <c r="J173">
        <f t="shared" si="73"/>
        <v>100</v>
      </c>
      <c r="K173" t="e">
        <f t="shared" si="74"/>
        <v>#VALUE!</v>
      </c>
      <c r="L173" t="e">
        <f t="shared" si="75"/>
        <v>#VALUE!</v>
      </c>
      <c r="M173" s="5" t="e">
        <f t="shared" si="76"/>
        <v>#VALUE!</v>
      </c>
      <c r="N173" s="5">
        <f t="shared" si="77"/>
        <v>145</v>
      </c>
      <c r="O173" t="e">
        <f t="shared" si="78"/>
        <v>#N/A</v>
      </c>
      <c r="P173" s="11" t="e">
        <f t="shared" si="79"/>
        <v>#N/A</v>
      </c>
      <c r="Q173" s="7" t="e">
        <f t="shared" si="80"/>
        <v>#N/A</v>
      </c>
      <c r="R173" s="8" t="e">
        <f t="shared" si="81"/>
        <v>#N/A</v>
      </c>
      <c r="S173" t="e">
        <f t="shared" si="82"/>
        <v>#N/A</v>
      </c>
      <c r="T173" t="e">
        <f t="shared" si="83"/>
        <v>#N/A</v>
      </c>
      <c r="U173" t="e">
        <f t="shared" si="84"/>
        <v>#N/A</v>
      </c>
      <c r="V173" t="e">
        <f t="shared" si="85"/>
        <v>#N/A</v>
      </c>
      <c r="W173" s="11" t="e">
        <f t="shared" si="86"/>
        <v>#N/A</v>
      </c>
      <c r="X173" s="11" t="e">
        <f t="shared" si="87"/>
        <v>#N/A</v>
      </c>
      <c r="Y173" t="e">
        <f t="shared" si="88"/>
        <v>#N/A</v>
      </c>
      <c r="Z173">
        <f t="shared" si="64"/>
        <v>145</v>
      </c>
      <c r="AA173">
        <f t="shared" si="89"/>
        <v>73</v>
      </c>
      <c r="AB173" t="e">
        <f t="shared" si="90"/>
        <v>#N/A</v>
      </c>
      <c r="AC173" t="e">
        <f t="shared" si="65"/>
        <v>#N/A</v>
      </c>
      <c r="AD173" s="11" t="e">
        <f t="shared" si="91"/>
        <v>#N/A</v>
      </c>
      <c r="AE173" t="e">
        <f t="shared" si="66"/>
        <v>#N/A</v>
      </c>
      <c r="AF173" t="e">
        <f t="shared" si="67"/>
        <v>#N/A</v>
      </c>
      <c r="AG173" s="11" t="e">
        <f t="shared" si="92"/>
        <v>#N/A</v>
      </c>
      <c r="AH173" t="e">
        <f t="shared" si="68"/>
        <v>#N/A</v>
      </c>
      <c r="AI173" t="e">
        <f t="shared" si="94"/>
        <v>#N/A</v>
      </c>
      <c r="AJ173" t="e">
        <f t="shared" si="69"/>
        <v>#N/A</v>
      </c>
      <c r="AK173" t="e">
        <f t="shared" si="70"/>
        <v>#N/A</v>
      </c>
      <c r="AL173" t="e">
        <f t="shared" si="93"/>
        <v>#N/A</v>
      </c>
    </row>
    <row r="174" spans="1:38" ht="17.399999999999999" x14ac:dyDescent="0.3">
      <c r="A174" t="str">
        <f>IF(ISERROR(FIND("Ch",Results!A175,1)=TRUE),"",MID(Results!A175,FIND("Ch",Results!A175,1),3))</f>
        <v/>
      </c>
      <c r="B174" s="11" t="str">
        <f>IF(ISERROR(SEARCH("2013",Results!A175,1)=TRUE),"",MID(Results!A175,1,2))</f>
        <v/>
      </c>
      <c r="C174" t="str">
        <f>IF(ISERROR(FIND("2013",Results!A175,1)=TRUE),"",MID(Results!A175,FIND("2013",Results!A175,1)+4,8))</f>
        <v/>
      </c>
      <c r="D174" s="11" t="str">
        <f>IF(ISERROR(FIND("PM",Results!A175,1))=FALSE,"PM",IF(ISERROR(FIND("AM",Results!A175,1))=FALSE,"AM",""))</f>
        <v/>
      </c>
      <c r="E174">
        <f>IF(ISERROR(FIND("end",Results!A175,1)) = FALSE,1,0)</f>
        <v>0</v>
      </c>
      <c r="F174" t="str">
        <f>IF(ISERROR(FIND("non",Results!A175,1))=FALSE,"Non-convulsive seizure",IF(ISERROR(FIND("mild",Results!A175,1))=FALSE,"Mild Seizure","Convulsive Seizure"))</f>
        <v>Convulsive Seizure</v>
      </c>
      <c r="G174" t="str">
        <f>IF(ISERROR(FIND("RC",Results!A175,1))=FALSE,MID(Results!A175,FIND("RC",Results!A175,1),3),IF(ISERROR(FIND("RX",Results!A175,1))=FALSE,MID(Results!A175,FIND("RX",Results!A175,1),3),""))</f>
        <v/>
      </c>
      <c r="H174" t="str">
        <f t="shared" si="71"/>
        <v/>
      </c>
      <c r="I174" t="e">
        <f t="shared" si="72"/>
        <v>#VALUE!</v>
      </c>
      <c r="J174">
        <f t="shared" si="73"/>
        <v>100</v>
      </c>
      <c r="K174" t="e">
        <f t="shared" si="74"/>
        <v>#VALUE!</v>
      </c>
      <c r="L174" t="e">
        <f t="shared" si="75"/>
        <v>#VALUE!</v>
      </c>
      <c r="M174" s="5" t="e">
        <f t="shared" si="76"/>
        <v>#VALUE!</v>
      </c>
      <c r="N174" s="5">
        <f t="shared" si="77"/>
        <v>145</v>
      </c>
      <c r="O174" t="e">
        <f t="shared" si="78"/>
        <v>#N/A</v>
      </c>
      <c r="P174" s="11" t="e">
        <f t="shared" si="79"/>
        <v>#N/A</v>
      </c>
      <c r="Q174" s="7" t="e">
        <f t="shared" si="80"/>
        <v>#N/A</v>
      </c>
      <c r="R174" s="8" t="e">
        <f t="shared" si="81"/>
        <v>#N/A</v>
      </c>
      <c r="S174" t="e">
        <f t="shared" si="82"/>
        <v>#N/A</v>
      </c>
      <c r="T174" t="e">
        <f t="shared" si="83"/>
        <v>#N/A</v>
      </c>
      <c r="U174" t="e">
        <f t="shared" si="84"/>
        <v>#N/A</v>
      </c>
      <c r="V174" t="e">
        <f t="shared" si="85"/>
        <v>#N/A</v>
      </c>
      <c r="W174" s="11" t="e">
        <f t="shared" si="86"/>
        <v>#N/A</v>
      </c>
      <c r="X174" s="11" t="e">
        <f t="shared" si="87"/>
        <v>#N/A</v>
      </c>
      <c r="Y174" t="e">
        <f t="shared" si="88"/>
        <v>#N/A</v>
      </c>
      <c r="Z174">
        <f t="shared" si="64"/>
        <v>145</v>
      </c>
      <c r="AA174">
        <f t="shared" si="89"/>
        <v>73</v>
      </c>
      <c r="AB174" t="e">
        <f t="shared" si="90"/>
        <v>#N/A</v>
      </c>
      <c r="AC174" t="e">
        <f t="shared" si="65"/>
        <v>#N/A</v>
      </c>
      <c r="AD174" s="11" t="e">
        <f t="shared" si="91"/>
        <v>#N/A</v>
      </c>
      <c r="AE174" t="e">
        <f t="shared" si="66"/>
        <v>#N/A</v>
      </c>
      <c r="AF174" t="e">
        <f t="shared" si="67"/>
        <v>#N/A</v>
      </c>
      <c r="AG174" s="11" t="e">
        <f t="shared" si="92"/>
        <v>#N/A</v>
      </c>
      <c r="AH174" t="e">
        <f t="shared" si="68"/>
        <v>#N/A</v>
      </c>
      <c r="AI174" t="e">
        <f t="shared" si="94"/>
        <v>#N/A</v>
      </c>
      <c r="AJ174" t="e">
        <f t="shared" si="69"/>
        <v>#N/A</v>
      </c>
      <c r="AK174" t="e">
        <f t="shared" si="70"/>
        <v>#N/A</v>
      </c>
      <c r="AL174" t="e">
        <f t="shared" si="93"/>
        <v>#N/A</v>
      </c>
    </row>
    <row r="175" spans="1:38" ht="17.399999999999999" x14ac:dyDescent="0.3">
      <c r="A175" t="str">
        <f>IF(ISERROR(FIND("Ch",Results!A176,1)=TRUE),"",MID(Results!A176,FIND("Ch",Results!A176,1),3))</f>
        <v/>
      </c>
      <c r="B175" s="11" t="str">
        <f>IF(ISERROR(SEARCH("2013",Results!A176,1)=TRUE),"",MID(Results!A176,1,2))</f>
        <v/>
      </c>
      <c r="C175" t="str">
        <f>IF(ISERROR(FIND("2013",Results!A176,1)=TRUE),"",MID(Results!A176,FIND("2013",Results!A176,1)+4,8))</f>
        <v/>
      </c>
      <c r="D175" s="11" t="str">
        <f>IF(ISERROR(FIND("PM",Results!A176,1))=FALSE,"PM",IF(ISERROR(FIND("AM",Results!A176,1))=FALSE,"AM",""))</f>
        <v/>
      </c>
      <c r="E175">
        <f>IF(ISERROR(FIND("end",Results!A176,1)) = FALSE,1,0)</f>
        <v>0</v>
      </c>
      <c r="F175" t="str">
        <f>IF(ISERROR(FIND("non",Results!A176,1))=FALSE,"Non-convulsive seizure",IF(ISERROR(FIND("mild",Results!A176,1))=FALSE,"Mild Seizure","Convulsive Seizure"))</f>
        <v>Convulsive Seizure</v>
      </c>
      <c r="G175" t="str">
        <f>IF(ISERROR(FIND("RC",Results!A176,1))=FALSE,MID(Results!A176,FIND("RC",Results!A176,1),3),IF(ISERROR(FIND("RX",Results!A176,1))=FALSE,MID(Results!A176,FIND("RX",Results!A176,1),3),""))</f>
        <v/>
      </c>
      <c r="H175" t="str">
        <f t="shared" si="71"/>
        <v/>
      </c>
      <c r="I175" t="e">
        <f t="shared" si="72"/>
        <v>#VALUE!</v>
      </c>
      <c r="J175">
        <f t="shared" si="73"/>
        <v>100</v>
      </c>
      <c r="K175" t="e">
        <f t="shared" si="74"/>
        <v>#VALUE!</v>
      </c>
      <c r="L175" t="e">
        <f t="shared" si="75"/>
        <v>#VALUE!</v>
      </c>
      <c r="M175" s="5" t="e">
        <f t="shared" si="76"/>
        <v>#VALUE!</v>
      </c>
      <c r="N175" s="5">
        <f t="shared" si="77"/>
        <v>145</v>
      </c>
      <c r="O175" t="e">
        <f t="shared" si="78"/>
        <v>#N/A</v>
      </c>
      <c r="P175" s="11" t="e">
        <f t="shared" si="79"/>
        <v>#N/A</v>
      </c>
      <c r="Q175" s="7" t="e">
        <f t="shared" si="80"/>
        <v>#N/A</v>
      </c>
      <c r="R175" s="8" t="e">
        <f t="shared" si="81"/>
        <v>#N/A</v>
      </c>
      <c r="S175" t="e">
        <f t="shared" si="82"/>
        <v>#N/A</v>
      </c>
      <c r="T175" t="e">
        <f t="shared" si="83"/>
        <v>#N/A</v>
      </c>
      <c r="U175" t="e">
        <f t="shared" si="84"/>
        <v>#N/A</v>
      </c>
      <c r="V175" t="e">
        <f t="shared" si="85"/>
        <v>#N/A</v>
      </c>
      <c r="W175" s="11" t="e">
        <f t="shared" si="86"/>
        <v>#N/A</v>
      </c>
      <c r="X175" s="11" t="e">
        <f t="shared" si="87"/>
        <v>#N/A</v>
      </c>
      <c r="Y175" t="e">
        <f t="shared" si="88"/>
        <v>#N/A</v>
      </c>
      <c r="Z175">
        <f t="shared" si="64"/>
        <v>145</v>
      </c>
      <c r="AA175">
        <f t="shared" si="89"/>
        <v>73</v>
      </c>
      <c r="AB175" t="e">
        <f t="shared" si="90"/>
        <v>#N/A</v>
      </c>
      <c r="AC175" t="e">
        <f t="shared" si="65"/>
        <v>#N/A</v>
      </c>
      <c r="AD175" s="11" t="e">
        <f t="shared" si="91"/>
        <v>#N/A</v>
      </c>
      <c r="AE175" t="e">
        <f t="shared" si="66"/>
        <v>#N/A</v>
      </c>
      <c r="AF175" t="e">
        <f t="shared" si="67"/>
        <v>#N/A</v>
      </c>
      <c r="AG175" s="11" t="e">
        <f t="shared" si="92"/>
        <v>#N/A</v>
      </c>
      <c r="AH175" t="e">
        <f t="shared" si="68"/>
        <v>#N/A</v>
      </c>
      <c r="AI175" t="e">
        <f t="shared" si="94"/>
        <v>#N/A</v>
      </c>
      <c r="AJ175" t="e">
        <f t="shared" si="69"/>
        <v>#N/A</v>
      </c>
      <c r="AK175" t="e">
        <f t="shared" si="70"/>
        <v>#N/A</v>
      </c>
      <c r="AL175" t="e">
        <f t="shared" si="93"/>
        <v>#N/A</v>
      </c>
    </row>
    <row r="176" spans="1:38" ht="17.399999999999999" x14ac:dyDescent="0.3">
      <c r="A176" t="str">
        <f>IF(ISERROR(FIND("Ch",Results!A177,1)=TRUE),"",MID(Results!A177,FIND("Ch",Results!A177,1),3))</f>
        <v/>
      </c>
      <c r="B176" s="11" t="str">
        <f>IF(ISERROR(SEARCH("2013",Results!A177,1)=TRUE),"",MID(Results!A177,1,2))</f>
        <v/>
      </c>
      <c r="C176" t="str">
        <f>IF(ISERROR(FIND("2013",Results!A177,1)=TRUE),"",MID(Results!A177,FIND("2013",Results!A177,1)+4,8))</f>
        <v/>
      </c>
      <c r="D176" s="11" t="str">
        <f>IF(ISERROR(FIND("PM",Results!A177,1))=FALSE,"PM",IF(ISERROR(FIND("AM",Results!A177,1))=FALSE,"AM",""))</f>
        <v/>
      </c>
      <c r="E176">
        <f>IF(ISERROR(FIND("end",Results!A177,1)) = FALSE,1,0)</f>
        <v>0</v>
      </c>
      <c r="F176" t="str">
        <f>IF(ISERROR(FIND("non",Results!A177,1))=FALSE,"Non-convulsive seizure",IF(ISERROR(FIND("mild",Results!A177,1))=FALSE,"Mild Seizure","Convulsive Seizure"))</f>
        <v>Convulsive Seizure</v>
      </c>
      <c r="G176" t="str">
        <f>IF(ISERROR(FIND("RC",Results!A177,1))=FALSE,MID(Results!A177,FIND("RC",Results!A177,1),3),IF(ISERROR(FIND("RX",Results!A177,1))=FALSE,MID(Results!A177,FIND("RX",Results!A177,1),3),""))</f>
        <v/>
      </c>
      <c r="H176" t="str">
        <f t="shared" si="71"/>
        <v/>
      </c>
      <c r="I176" t="e">
        <f t="shared" si="72"/>
        <v>#VALUE!</v>
      </c>
      <c r="J176">
        <f t="shared" si="73"/>
        <v>100</v>
      </c>
      <c r="K176" t="e">
        <f t="shared" si="74"/>
        <v>#VALUE!</v>
      </c>
      <c r="L176" t="e">
        <f t="shared" si="75"/>
        <v>#VALUE!</v>
      </c>
      <c r="M176" s="5" t="e">
        <f t="shared" si="76"/>
        <v>#VALUE!</v>
      </c>
      <c r="N176" s="5">
        <f t="shared" si="77"/>
        <v>145</v>
      </c>
      <c r="O176" t="e">
        <f t="shared" si="78"/>
        <v>#N/A</v>
      </c>
      <c r="P176" s="11" t="e">
        <f t="shared" si="79"/>
        <v>#N/A</v>
      </c>
      <c r="Q176" s="7" t="e">
        <f t="shared" si="80"/>
        <v>#N/A</v>
      </c>
      <c r="R176" s="8" t="e">
        <f t="shared" si="81"/>
        <v>#N/A</v>
      </c>
      <c r="S176" t="e">
        <f t="shared" si="82"/>
        <v>#N/A</v>
      </c>
      <c r="T176" t="e">
        <f t="shared" si="83"/>
        <v>#N/A</v>
      </c>
      <c r="U176" t="e">
        <f t="shared" si="84"/>
        <v>#N/A</v>
      </c>
      <c r="V176" t="e">
        <f t="shared" si="85"/>
        <v>#N/A</v>
      </c>
      <c r="W176" s="11" t="e">
        <f t="shared" si="86"/>
        <v>#N/A</v>
      </c>
      <c r="X176" s="11" t="e">
        <f t="shared" si="87"/>
        <v>#N/A</v>
      </c>
      <c r="Y176" t="e">
        <f t="shared" si="88"/>
        <v>#N/A</v>
      </c>
      <c r="Z176">
        <f t="shared" si="64"/>
        <v>145</v>
      </c>
      <c r="AA176">
        <f t="shared" si="89"/>
        <v>73</v>
      </c>
      <c r="AB176" t="e">
        <f t="shared" si="90"/>
        <v>#N/A</v>
      </c>
      <c r="AC176" t="e">
        <f t="shared" si="65"/>
        <v>#N/A</v>
      </c>
      <c r="AD176" s="11" t="e">
        <f t="shared" si="91"/>
        <v>#N/A</v>
      </c>
      <c r="AE176" t="e">
        <f t="shared" si="66"/>
        <v>#N/A</v>
      </c>
      <c r="AF176" t="e">
        <f t="shared" si="67"/>
        <v>#N/A</v>
      </c>
      <c r="AG176" s="11" t="e">
        <f t="shared" si="92"/>
        <v>#N/A</v>
      </c>
      <c r="AH176" t="e">
        <f t="shared" si="68"/>
        <v>#N/A</v>
      </c>
      <c r="AI176" t="e">
        <f t="shared" si="94"/>
        <v>#N/A</v>
      </c>
      <c r="AJ176" t="e">
        <f t="shared" si="69"/>
        <v>#N/A</v>
      </c>
      <c r="AK176" t="e">
        <f t="shared" si="70"/>
        <v>#N/A</v>
      </c>
      <c r="AL176" t="e">
        <f t="shared" si="93"/>
        <v>#N/A</v>
      </c>
    </row>
    <row r="177" spans="1:38" ht="17.399999999999999" x14ac:dyDescent="0.3">
      <c r="A177" t="str">
        <f>IF(ISERROR(FIND("Ch",Results!A178,1)=TRUE),"",MID(Results!A178,FIND("Ch",Results!A178,1),3))</f>
        <v/>
      </c>
      <c r="B177" s="11" t="str">
        <f>IF(ISERROR(SEARCH("2013",Results!A178,1)=TRUE),"",MID(Results!A178,1,2))</f>
        <v/>
      </c>
      <c r="C177" t="str">
        <f>IF(ISERROR(FIND("2013",Results!A178,1)=TRUE),"",MID(Results!A178,FIND("2013",Results!A178,1)+4,8))</f>
        <v/>
      </c>
      <c r="D177" s="11" t="str">
        <f>IF(ISERROR(FIND("PM",Results!A178,1))=FALSE,"PM",IF(ISERROR(FIND("AM",Results!A178,1))=FALSE,"AM",""))</f>
        <v/>
      </c>
      <c r="E177">
        <f>IF(ISERROR(FIND("end",Results!A178,1)) = FALSE,1,0)</f>
        <v>0</v>
      </c>
      <c r="F177" t="str">
        <f>IF(ISERROR(FIND("non",Results!A178,1))=FALSE,"Non-convulsive seizure",IF(ISERROR(FIND("mild",Results!A178,1))=FALSE,"Mild Seizure","Convulsive Seizure"))</f>
        <v>Convulsive Seizure</v>
      </c>
      <c r="G177" t="str">
        <f>IF(ISERROR(FIND("RC",Results!A178,1))=FALSE,MID(Results!A178,FIND("RC",Results!A178,1),3),IF(ISERROR(FIND("RX",Results!A178,1))=FALSE,MID(Results!A178,FIND("RX",Results!A178,1),3),""))</f>
        <v/>
      </c>
      <c r="H177" t="str">
        <f t="shared" si="71"/>
        <v/>
      </c>
      <c r="I177" t="e">
        <f t="shared" si="72"/>
        <v>#VALUE!</v>
      </c>
      <c r="J177">
        <f t="shared" si="73"/>
        <v>100</v>
      </c>
      <c r="K177" t="e">
        <f t="shared" si="74"/>
        <v>#VALUE!</v>
      </c>
      <c r="L177" t="e">
        <f t="shared" si="75"/>
        <v>#VALUE!</v>
      </c>
      <c r="M177" s="5" t="e">
        <f t="shared" si="76"/>
        <v>#VALUE!</v>
      </c>
      <c r="N177" s="5">
        <f t="shared" si="77"/>
        <v>145</v>
      </c>
      <c r="O177" t="e">
        <f t="shared" si="78"/>
        <v>#N/A</v>
      </c>
      <c r="P177" s="11" t="e">
        <f t="shared" si="79"/>
        <v>#N/A</v>
      </c>
      <c r="Q177" s="7" t="e">
        <f t="shared" si="80"/>
        <v>#N/A</v>
      </c>
      <c r="R177" s="8" t="e">
        <f t="shared" si="81"/>
        <v>#N/A</v>
      </c>
      <c r="S177" t="e">
        <f t="shared" si="82"/>
        <v>#N/A</v>
      </c>
      <c r="T177" t="e">
        <f t="shared" si="83"/>
        <v>#N/A</v>
      </c>
      <c r="U177" t="e">
        <f t="shared" si="84"/>
        <v>#N/A</v>
      </c>
      <c r="V177" t="e">
        <f t="shared" si="85"/>
        <v>#N/A</v>
      </c>
      <c r="W177" s="11" t="e">
        <f t="shared" si="86"/>
        <v>#N/A</v>
      </c>
      <c r="X177" s="11" t="e">
        <f t="shared" si="87"/>
        <v>#N/A</v>
      </c>
      <c r="Y177" t="e">
        <f t="shared" si="88"/>
        <v>#N/A</v>
      </c>
      <c r="Z177">
        <f t="shared" si="64"/>
        <v>145</v>
      </c>
      <c r="AA177">
        <f t="shared" si="89"/>
        <v>73</v>
      </c>
      <c r="AB177" t="e">
        <f t="shared" si="90"/>
        <v>#N/A</v>
      </c>
      <c r="AC177" t="e">
        <f t="shared" si="65"/>
        <v>#N/A</v>
      </c>
      <c r="AD177" s="11" t="e">
        <f t="shared" si="91"/>
        <v>#N/A</v>
      </c>
      <c r="AE177" t="e">
        <f t="shared" si="66"/>
        <v>#N/A</v>
      </c>
      <c r="AF177" t="e">
        <f t="shared" si="67"/>
        <v>#N/A</v>
      </c>
      <c r="AG177" s="11" t="e">
        <f t="shared" si="92"/>
        <v>#N/A</v>
      </c>
      <c r="AH177" t="e">
        <f t="shared" si="68"/>
        <v>#N/A</v>
      </c>
      <c r="AI177" t="e">
        <f t="shared" si="94"/>
        <v>#N/A</v>
      </c>
      <c r="AJ177" t="e">
        <f t="shared" si="69"/>
        <v>#N/A</v>
      </c>
      <c r="AK177" t="e">
        <f t="shared" si="70"/>
        <v>#N/A</v>
      </c>
      <c r="AL177" t="e">
        <f t="shared" si="93"/>
        <v>#N/A</v>
      </c>
    </row>
    <row r="178" spans="1:38" ht="17.399999999999999" x14ac:dyDescent="0.3">
      <c r="A178" t="str">
        <f>IF(ISERROR(FIND("Ch",Results!A179,1)=TRUE),"",MID(Results!A179,FIND("Ch",Results!A179,1),3))</f>
        <v/>
      </c>
      <c r="B178" s="11" t="str">
        <f>IF(ISERROR(SEARCH("2013",Results!A179,1)=TRUE),"",MID(Results!A179,1,2))</f>
        <v/>
      </c>
      <c r="C178" t="str">
        <f>IF(ISERROR(FIND("2013",Results!A179,1)=TRUE),"",MID(Results!A179,FIND("2013",Results!A179,1)+4,8))</f>
        <v/>
      </c>
      <c r="D178" s="11" t="str">
        <f>IF(ISERROR(FIND("PM",Results!A179,1))=FALSE,"PM",IF(ISERROR(FIND("AM",Results!A179,1))=FALSE,"AM",""))</f>
        <v/>
      </c>
      <c r="E178">
        <f>IF(ISERROR(FIND("end",Results!A179,1)) = FALSE,1,0)</f>
        <v>0</v>
      </c>
      <c r="F178" t="str">
        <f>IF(ISERROR(FIND("non",Results!A179,1))=FALSE,"Non-convulsive seizure",IF(ISERROR(FIND("mild",Results!A179,1))=FALSE,"Mild Seizure","Convulsive Seizure"))</f>
        <v>Convulsive Seizure</v>
      </c>
      <c r="G178" t="str">
        <f>IF(ISERROR(FIND("RC",Results!A179,1))=FALSE,MID(Results!A179,FIND("RC",Results!A179,1),3),IF(ISERROR(FIND("RX",Results!A179,1))=FALSE,MID(Results!A179,FIND("RX",Results!A179,1),3),""))</f>
        <v/>
      </c>
      <c r="H178" t="str">
        <f t="shared" si="71"/>
        <v/>
      </c>
      <c r="I178" t="e">
        <f t="shared" si="72"/>
        <v>#VALUE!</v>
      </c>
      <c r="J178">
        <f t="shared" si="73"/>
        <v>100</v>
      </c>
      <c r="K178" t="e">
        <f t="shared" si="74"/>
        <v>#VALUE!</v>
      </c>
      <c r="L178" t="e">
        <f t="shared" si="75"/>
        <v>#VALUE!</v>
      </c>
      <c r="M178" s="5" t="e">
        <f t="shared" si="76"/>
        <v>#VALUE!</v>
      </c>
      <c r="N178" s="5">
        <f t="shared" si="77"/>
        <v>145</v>
      </c>
      <c r="O178" t="e">
        <f t="shared" si="78"/>
        <v>#N/A</v>
      </c>
      <c r="P178" s="11" t="e">
        <f t="shared" si="79"/>
        <v>#N/A</v>
      </c>
      <c r="Q178" s="7" t="e">
        <f t="shared" si="80"/>
        <v>#N/A</v>
      </c>
      <c r="R178" s="8" t="e">
        <f t="shared" si="81"/>
        <v>#N/A</v>
      </c>
      <c r="S178" t="e">
        <f t="shared" si="82"/>
        <v>#N/A</v>
      </c>
      <c r="T178" t="e">
        <f t="shared" si="83"/>
        <v>#N/A</v>
      </c>
      <c r="U178" t="e">
        <f t="shared" si="84"/>
        <v>#N/A</v>
      </c>
      <c r="V178" t="e">
        <f t="shared" si="85"/>
        <v>#N/A</v>
      </c>
      <c r="W178" s="11" t="e">
        <f t="shared" si="86"/>
        <v>#N/A</v>
      </c>
      <c r="X178" s="11" t="e">
        <f t="shared" si="87"/>
        <v>#N/A</v>
      </c>
      <c r="Y178" t="e">
        <f t="shared" si="88"/>
        <v>#N/A</v>
      </c>
      <c r="Z178">
        <f t="shared" si="64"/>
        <v>145</v>
      </c>
      <c r="AA178">
        <f t="shared" si="89"/>
        <v>73</v>
      </c>
      <c r="AB178" t="e">
        <f t="shared" si="90"/>
        <v>#N/A</v>
      </c>
      <c r="AC178" t="e">
        <f t="shared" si="65"/>
        <v>#N/A</v>
      </c>
      <c r="AD178" s="11" t="e">
        <f t="shared" si="91"/>
        <v>#N/A</v>
      </c>
      <c r="AE178" t="e">
        <f t="shared" si="66"/>
        <v>#N/A</v>
      </c>
      <c r="AF178" t="e">
        <f t="shared" si="67"/>
        <v>#N/A</v>
      </c>
      <c r="AG178" s="11" t="e">
        <f t="shared" si="92"/>
        <v>#N/A</v>
      </c>
      <c r="AH178" t="e">
        <f t="shared" si="68"/>
        <v>#N/A</v>
      </c>
      <c r="AI178" t="e">
        <f t="shared" si="94"/>
        <v>#N/A</v>
      </c>
      <c r="AJ178" t="e">
        <f t="shared" si="69"/>
        <v>#N/A</v>
      </c>
      <c r="AK178" t="e">
        <f t="shared" si="70"/>
        <v>#N/A</v>
      </c>
      <c r="AL178" t="e">
        <f t="shared" si="93"/>
        <v>#N/A</v>
      </c>
    </row>
    <row r="179" spans="1:38" ht="17.399999999999999" x14ac:dyDescent="0.3">
      <c r="A179" t="str">
        <f>IF(ISERROR(FIND("Ch",Results!A180,1)=TRUE),"",MID(Results!A180,FIND("Ch",Results!A180,1),3))</f>
        <v/>
      </c>
      <c r="B179" s="11" t="str">
        <f>IF(ISERROR(SEARCH("2013",Results!A180,1)=TRUE),"",MID(Results!A180,1,2))</f>
        <v/>
      </c>
      <c r="C179" t="str">
        <f>IF(ISERROR(FIND("2013",Results!A180,1)=TRUE),"",MID(Results!A180,FIND("2013",Results!A180,1)+4,8))</f>
        <v/>
      </c>
      <c r="D179" s="11" t="str">
        <f>IF(ISERROR(FIND("PM",Results!A180,1))=FALSE,"PM",IF(ISERROR(FIND("AM",Results!A180,1))=FALSE,"AM",""))</f>
        <v/>
      </c>
      <c r="E179">
        <f>IF(ISERROR(FIND("end",Results!A180,1)) = FALSE,1,0)</f>
        <v>0</v>
      </c>
      <c r="F179" t="str">
        <f>IF(ISERROR(FIND("non",Results!A180,1))=FALSE,"Non-convulsive seizure",IF(ISERROR(FIND("mild",Results!A180,1))=FALSE,"Mild Seizure","Convulsive Seizure"))</f>
        <v>Convulsive Seizure</v>
      </c>
      <c r="G179" t="str">
        <f>IF(ISERROR(FIND("RC",Results!A180,1))=FALSE,MID(Results!A180,FIND("RC",Results!A180,1),3),IF(ISERROR(FIND("RX",Results!A180,1))=FALSE,MID(Results!A180,FIND("RX",Results!A180,1),3),""))</f>
        <v/>
      </c>
      <c r="H179" t="str">
        <f t="shared" si="71"/>
        <v/>
      </c>
      <c r="I179" t="e">
        <f t="shared" si="72"/>
        <v>#VALUE!</v>
      </c>
      <c r="J179">
        <f t="shared" si="73"/>
        <v>100</v>
      </c>
      <c r="K179" t="e">
        <f t="shared" si="74"/>
        <v>#VALUE!</v>
      </c>
      <c r="L179" t="e">
        <f t="shared" si="75"/>
        <v>#VALUE!</v>
      </c>
      <c r="M179" s="5" t="e">
        <f t="shared" si="76"/>
        <v>#VALUE!</v>
      </c>
      <c r="N179" s="5">
        <f t="shared" si="77"/>
        <v>145</v>
      </c>
      <c r="O179" t="e">
        <f t="shared" si="78"/>
        <v>#N/A</v>
      </c>
      <c r="P179" s="11" t="e">
        <f t="shared" si="79"/>
        <v>#N/A</v>
      </c>
      <c r="Q179" s="7" t="e">
        <f t="shared" si="80"/>
        <v>#N/A</v>
      </c>
      <c r="R179" s="8" t="e">
        <f t="shared" si="81"/>
        <v>#N/A</v>
      </c>
      <c r="S179" t="e">
        <f t="shared" si="82"/>
        <v>#N/A</v>
      </c>
      <c r="T179" t="e">
        <f t="shared" si="83"/>
        <v>#N/A</v>
      </c>
      <c r="U179" t="e">
        <f t="shared" si="84"/>
        <v>#N/A</v>
      </c>
      <c r="V179" t="e">
        <f t="shared" si="85"/>
        <v>#N/A</v>
      </c>
      <c r="W179" s="11" t="e">
        <f t="shared" si="86"/>
        <v>#N/A</v>
      </c>
      <c r="X179" s="11" t="e">
        <f t="shared" si="87"/>
        <v>#N/A</v>
      </c>
      <c r="Y179" t="e">
        <f t="shared" si="88"/>
        <v>#N/A</v>
      </c>
      <c r="Z179">
        <f t="shared" si="64"/>
        <v>145</v>
      </c>
      <c r="AA179">
        <f t="shared" si="89"/>
        <v>73</v>
      </c>
      <c r="AB179" t="e">
        <f t="shared" si="90"/>
        <v>#N/A</v>
      </c>
      <c r="AC179" t="e">
        <f t="shared" si="65"/>
        <v>#N/A</v>
      </c>
      <c r="AD179" s="11" t="e">
        <f t="shared" si="91"/>
        <v>#N/A</v>
      </c>
      <c r="AE179" t="e">
        <f t="shared" si="66"/>
        <v>#N/A</v>
      </c>
      <c r="AF179" t="e">
        <f t="shared" si="67"/>
        <v>#N/A</v>
      </c>
      <c r="AG179" s="11" t="e">
        <f t="shared" si="92"/>
        <v>#N/A</v>
      </c>
      <c r="AH179" t="e">
        <f t="shared" si="68"/>
        <v>#N/A</v>
      </c>
      <c r="AI179" t="e">
        <f t="shared" si="94"/>
        <v>#N/A</v>
      </c>
      <c r="AJ179" t="e">
        <f t="shared" si="69"/>
        <v>#N/A</v>
      </c>
      <c r="AK179" t="e">
        <f t="shared" si="70"/>
        <v>#N/A</v>
      </c>
      <c r="AL179" t="e">
        <f t="shared" si="93"/>
        <v>#N/A</v>
      </c>
    </row>
    <row r="180" spans="1:38" ht="17.399999999999999" x14ac:dyDescent="0.3">
      <c r="A180" t="str">
        <f>IF(ISERROR(FIND("Ch",Results!A181,1)=TRUE),"",MID(Results!A181,FIND("Ch",Results!A181,1),3))</f>
        <v/>
      </c>
      <c r="B180" s="11" t="str">
        <f>IF(ISERROR(SEARCH("2013",Results!A181,1)=TRUE),"",MID(Results!A181,1,2))</f>
        <v/>
      </c>
      <c r="C180" t="str">
        <f>IF(ISERROR(FIND("2013",Results!A181,1)=TRUE),"",MID(Results!A181,FIND("2013",Results!A181,1)+4,8))</f>
        <v/>
      </c>
      <c r="D180" s="11" t="str">
        <f>IF(ISERROR(FIND("PM",Results!A181,1))=FALSE,"PM",IF(ISERROR(FIND("AM",Results!A181,1))=FALSE,"AM",""))</f>
        <v/>
      </c>
      <c r="E180">
        <f>IF(ISERROR(FIND("end",Results!A181,1)) = FALSE,1,0)</f>
        <v>0</v>
      </c>
      <c r="F180" t="str">
        <f>IF(ISERROR(FIND("non",Results!A181,1))=FALSE,"Non-convulsive seizure",IF(ISERROR(FIND("mild",Results!A181,1))=FALSE,"Mild Seizure","Convulsive Seizure"))</f>
        <v>Convulsive Seizure</v>
      </c>
      <c r="G180" t="str">
        <f>IF(ISERROR(FIND("RC",Results!A181,1))=FALSE,MID(Results!A181,FIND("RC",Results!A181,1),3),IF(ISERROR(FIND("RX",Results!A181,1))=FALSE,MID(Results!A181,FIND("RX",Results!A181,1),3),""))</f>
        <v/>
      </c>
      <c r="H180" t="str">
        <f t="shared" si="71"/>
        <v/>
      </c>
      <c r="I180" t="e">
        <f t="shared" si="72"/>
        <v>#VALUE!</v>
      </c>
      <c r="J180">
        <f t="shared" si="73"/>
        <v>100</v>
      </c>
      <c r="K180" t="e">
        <f t="shared" si="74"/>
        <v>#VALUE!</v>
      </c>
      <c r="L180" t="e">
        <f t="shared" si="75"/>
        <v>#VALUE!</v>
      </c>
      <c r="M180" s="5" t="e">
        <f t="shared" si="76"/>
        <v>#VALUE!</v>
      </c>
      <c r="N180" s="5">
        <f t="shared" si="77"/>
        <v>145</v>
      </c>
      <c r="O180" t="e">
        <f t="shared" si="78"/>
        <v>#N/A</v>
      </c>
      <c r="P180" s="11" t="e">
        <f t="shared" si="79"/>
        <v>#N/A</v>
      </c>
      <c r="Q180" s="7" t="e">
        <f t="shared" si="80"/>
        <v>#N/A</v>
      </c>
      <c r="R180" s="8" t="e">
        <f t="shared" si="81"/>
        <v>#N/A</v>
      </c>
      <c r="S180" t="e">
        <f t="shared" si="82"/>
        <v>#N/A</v>
      </c>
      <c r="T180" t="e">
        <f t="shared" si="83"/>
        <v>#N/A</v>
      </c>
      <c r="U180" t="e">
        <f t="shared" si="84"/>
        <v>#N/A</v>
      </c>
      <c r="V180" t="e">
        <f t="shared" si="85"/>
        <v>#N/A</v>
      </c>
      <c r="W180" s="11" t="e">
        <f t="shared" si="86"/>
        <v>#N/A</v>
      </c>
      <c r="X180" s="11" t="e">
        <f t="shared" si="87"/>
        <v>#N/A</v>
      </c>
      <c r="Y180" t="e">
        <f t="shared" si="88"/>
        <v>#N/A</v>
      </c>
      <c r="Z180">
        <f t="shared" si="64"/>
        <v>145</v>
      </c>
      <c r="AA180">
        <f t="shared" si="89"/>
        <v>73</v>
      </c>
      <c r="AB180" t="e">
        <f t="shared" si="90"/>
        <v>#N/A</v>
      </c>
      <c r="AC180" t="e">
        <f t="shared" si="65"/>
        <v>#N/A</v>
      </c>
      <c r="AD180" s="11" t="e">
        <f t="shared" si="91"/>
        <v>#N/A</v>
      </c>
      <c r="AE180" t="e">
        <f t="shared" si="66"/>
        <v>#N/A</v>
      </c>
      <c r="AF180" t="e">
        <f t="shared" si="67"/>
        <v>#N/A</v>
      </c>
      <c r="AG180" s="11" t="e">
        <f t="shared" si="92"/>
        <v>#N/A</v>
      </c>
      <c r="AH180" t="e">
        <f t="shared" si="68"/>
        <v>#N/A</v>
      </c>
      <c r="AI180" t="e">
        <f t="shared" si="94"/>
        <v>#N/A</v>
      </c>
      <c r="AJ180" t="e">
        <f t="shared" si="69"/>
        <v>#N/A</v>
      </c>
      <c r="AK180" t="e">
        <f t="shared" si="70"/>
        <v>#N/A</v>
      </c>
      <c r="AL180" t="e">
        <f t="shared" si="93"/>
        <v>#N/A</v>
      </c>
    </row>
    <row r="181" spans="1:38" ht="17.399999999999999" x14ac:dyDescent="0.3">
      <c r="A181" t="str">
        <f>IF(ISERROR(FIND("Ch",Results!A182,1)=TRUE),"",MID(Results!A182,FIND("Ch",Results!A182,1),3))</f>
        <v/>
      </c>
      <c r="B181" s="11" t="str">
        <f>IF(ISERROR(SEARCH("2013",Results!A182,1)=TRUE),"",MID(Results!A182,1,2))</f>
        <v/>
      </c>
      <c r="C181" t="str">
        <f>IF(ISERROR(FIND("2013",Results!A182,1)=TRUE),"",MID(Results!A182,FIND("2013",Results!A182,1)+4,8))</f>
        <v/>
      </c>
      <c r="D181" s="11" t="str">
        <f>IF(ISERROR(FIND("PM",Results!A182,1))=FALSE,"PM",IF(ISERROR(FIND("AM",Results!A182,1))=FALSE,"AM",""))</f>
        <v/>
      </c>
      <c r="E181">
        <f>IF(ISERROR(FIND("end",Results!A182,1)) = FALSE,1,0)</f>
        <v>0</v>
      </c>
      <c r="F181" t="str">
        <f>IF(ISERROR(FIND("non",Results!A182,1))=FALSE,"Non-convulsive seizure",IF(ISERROR(FIND("mild",Results!A182,1))=FALSE,"Mild Seizure","Convulsive Seizure"))</f>
        <v>Convulsive Seizure</v>
      </c>
      <c r="G181" t="str">
        <f>IF(ISERROR(FIND("RC",Results!A182,1))=FALSE,MID(Results!A182,FIND("RC",Results!A182,1),3),IF(ISERROR(FIND("RX",Results!A182,1))=FALSE,MID(Results!A182,FIND("RX",Results!A182,1),3),""))</f>
        <v/>
      </c>
      <c r="H181" t="str">
        <f t="shared" si="71"/>
        <v/>
      </c>
      <c r="I181" t="e">
        <f t="shared" si="72"/>
        <v>#VALUE!</v>
      </c>
      <c r="J181">
        <f t="shared" si="73"/>
        <v>100</v>
      </c>
      <c r="K181" t="e">
        <f t="shared" si="74"/>
        <v>#VALUE!</v>
      </c>
      <c r="L181" t="e">
        <f t="shared" si="75"/>
        <v>#VALUE!</v>
      </c>
      <c r="M181" s="5" t="e">
        <f t="shared" si="76"/>
        <v>#VALUE!</v>
      </c>
      <c r="N181" s="5">
        <f t="shared" si="77"/>
        <v>145</v>
      </c>
      <c r="O181" t="e">
        <f t="shared" si="78"/>
        <v>#N/A</v>
      </c>
      <c r="P181" s="11" t="e">
        <f t="shared" si="79"/>
        <v>#N/A</v>
      </c>
      <c r="Q181" s="7" t="e">
        <f t="shared" si="80"/>
        <v>#N/A</v>
      </c>
      <c r="R181" s="8" t="e">
        <f t="shared" si="81"/>
        <v>#N/A</v>
      </c>
      <c r="S181" t="e">
        <f t="shared" si="82"/>
        <v>#N/A</v>
      </c>
      <c r="T181" t="e">
        <f t="shared" si="83"/>
        <v>#N/A</v>
      </c>
      <c r="U181" t="e">
        <f t="shared" si="84"/>
        <v>#N/A</v>
      </c>
      <c r="V181" t="e">
        <f t="shared" si="85"/>
        <v>#N/A</v>
      </c>
      <c r="W181" s="11" t="e">
        <f t="shared" si="86"/>
        <v>#N/A</v>
      </c>
      <c r="X181" s="11" t="e">
        <f t="shared" si="87"/>
        <v>#N/A</v>
      </c>
      <c r="Y181" t="e">
        <f t="shared" si="88"/>
        <v>#N/A</v>
      </c>
      <c r="Z181">
        <f t="shared" si="64"/>
        <v>145</v>
      </c>
      <c r="AA181">
        <f t="shared" si="89"/>
        <v>73</v>
      </c>
      <c r="AB181" t="e">
        <f t="shared" si="90"/>
        <v>#N/A</v>
      </c>
      <c r="AC181" t="e">
        <f t="shared" si="65"/>
        <v>#N/A</v>
      </c>
      <c r="AD181" s="11" t="e">
        <f t="shared" si="91"/>
        <v>#N/A</v>
      </c>
      <c r="AE181" t="e">
        <f t="shared" si="66"/>
        <v>#N/A</v>
      </c>
      <c r="AF181" t="e">
        <f t="shared" si="67"/>
        <v>#N/A</v>
      </c>
      <c r="AG181" s="11" t="e">
        <f t="shared" si="92"/>
        <v>#N/A</v>
      </c>
      <c r="AH181" t="e">
        <f t="shared" si="68"/>
        <v>#N/A</v>
      </c>
      <c r="AI181" t="e">
        <f t="shared" si="94"/>
        <v>#N/A</v>
      </c>
      <c r="AJ181" t="e">
        <f t="shared" si="69"/>
        <v>#N/A</v>
      </c>
      <c r="AK181" t="e">
        <f t="shared" si="70"/>
        <v>#N/A</v>
      </c>
      <c r="AL181" t="e">
        <f t="shared" si="93"/>
        <v>#N/A</v>
      </c>
    </row>
    <row r="182" spans="1:38" ht="17.399999999999999" x14ac:dyDescent="0.3">
      <c r="A182" t="str">
        <f>IF(ISERROR(FIND("Ch",Results!A183,1)=TRUE),"",MID(Results!A183,FIND("Ch",Results!A183,1),3))</f>
        <v/>
      </c>
      <c r="B182" s="11" t="str">
        <f>IF(ISERROR(SEARCH("2013",Results!A183,1)=TRUE),"",MID(Results!A183,1,2))</f>
        <v/>
      </c>
      <c r="C182" t="str">
        <f>IF(ISERROR(FIND("2013",Results!A183,1)=TRUE),"",MID(Results!A183,FIND("2013",Results!A183,1)+4,8))</f>
        <v/>
      </c>
      <c r="D182" s="11" t="str">
        <f>IF(ISERROR(FIND("PM",Results!A183,1))=FALSE,"PM",IF(ISERROR(FIND("AM",Results!A183,1))=FALSE,"AM",""))</f>
        <v/>
      </c>
      <c r="E182">
        <f>IF(ISERROR(FIND("end",Results!A183,1)) = FALSE,1,0)</f>
        <v>0</v>
      </c>
      <c r="F182" t="str">
        <f>IF(ISERROR(FIND("non",Results!A183,1))=FALSE,"Non-convulsive seizure",IF(ISERROR(FIND("mild",Results!A183,1))=FALSE,"Mild Seizure","Convulsive Seizure"))</f>
        <v>Convulsive Seizure</v>
      </c>
      <c r="G182" t="str">
        <f>IF(ISERROR(FIND("RC",Results!A183,1))=FALSE,MID(Results!A183,FIND("RC",Results!A183,1),3),IF(ISERROR(FIND("RX",Results!A183,1))=FALSE,MID(Results!A183,FIND("RX",Results!A183,1),3),""))</f>
        <v/>
      </c>
      <c r="H182" t="str">
        <f t="shared" si="71"/>
        <v/>
      </c>
      <c r="I182" t="e">
        <f t="shared" si="72"/>
        <v>#VALUE!</v>
      </c>
      <c r="J182">
        <f t="shared" si="73"/>
        <v>100</v>
      </c>
      <c r="K182" t="e">
        <f t="shared" si="74"/>
        <v>#VALUE!</v>
      </c>
      <c r="L182" t="e">
        <f t="shared" si="75"/>
        <v>#VALUE!</v>
      </c>
      <c r="M182" s="5" t="e">
        <f t="shared" si="76"/>
        <v>#VALUE!</v>
      </c>
      <c r="N182" s="5">
        <f t="shared" si="77"/>
        <v>145</v>
      </c>
      <c r="O182" t="e">
        <f t="shared" si="78"/>
        <v>#N/A</v>
      </c>
      <c r="P182" s="11" t="e">
        <f t="shared" si="79"/>
        <v>#N/A</v>
      </c>
      <c r="Q182" s="7" t="e">
        <f t="shared" si="80"/>
        <v>#N/A</v>
      </c>
      <c r="R182" s="8" t="e">
        <f t="shared" si="81"/>
        <v>#N/A</v>
      </c>
      <c r="S182" t="e">
        <f t="shared" si="82"/>
        <v>#N/A</v>
      </c>
      <c r="T182" t="e">
        <f t="shared" si="83"/>
        <v>#N/A</v>
      </c>
      <c r="U182" t="e">
        <f t="shared" si="84"/>
        <v>#N/A</v>
      </c>
      <c r="V182" t="e">
        <f t="shared" si="85"/>
        <v>#N/A</v>
      </c>
      <c r="W182" s="11" t="e">
        <f t="shared" si="86"/>
        <v>#N/A</v>
      </c>
      <c r="X182" s="11" t="e">
        <f t="shared" si="87"/>
        <v>#N/A</v>
      </c>
      <c r="Y182" t="e">
        <f t="shared" si="88"/>
        <v>#N/A</v>
      </c>
      <c r="Z182">
        <f t="shared" si="64"/>
        <v>145</v>
      </c>
      <c r="AA182">
        <f t="shared" si="89"/>
        <v>73</v>
      </c>
      <c r="AB182" t="e">
        <f t="shared" si="90"/>
        <v>#N/A</v>
      </c>
      <c r="AC182" t="e">
        <f t="shared" si="65"/>
        <v>#N/A</v>
      </c>
      <c r="AD182" s="11" t="e">
        <f t="shared" si="91"/>
        <v>#N/A</v>
      </c>
      <c r="AE182" t="e">
        <f t="shared" si="66"/>
        <v>#N/A</v>
      </c>
      <c r="AF182" t="e">
        <f t="shared" si="67"/>
        <v>#N/A</v>
      </c>
      <c r="AG182" s="11" t="e">
        <f t="shared" si="92"/>
        <v>#N/A</v>
      </c>
      <c r="AH182" t="e">
        <f t="shared" si="68"/>
        <v>#N/A</v>
      </c>
      <c r="AI182" t="e">
        <f t="shared" si="94"/>
        <v>#N/A</v>
      </c>
      <c r="AJ182" t="e">
        <f t="shared" si="69"/>
        <v>#N/A</v>
      </c>
      <c r="AK182" t="e">
        <f t="shared" si="70"/>
        <v>#N/A</v>
      </c>
      <c r="AL182" t="e">
        <f t="shared" si="93"/>
        <v>#N/A</v>
      </c>
    </row>
    <row r="183" spans="1:38" ht="17.399999999999999" x14ac:dyDescent="0.3">
      <c r="A183" t="str">
        <f>IF(ISERROR(FIND("Ch",Results!A184,1)=TRUE),"",MID(Results!A184,FIND("Ch",Results!A184,1),3))</f>
        <v/>
      </c>
      <c r="B183" s="11" t="str">
        <f>IF(ISERROR(SEARCH("2013",Results!A184,1)=TRUE),"",MID(Results!A184,1,2))</f>
        <v/>
      </c>
      <c r="C183" t="str">
        <f>IF(ISERROR(FIND("2013",Results!A184,1)=TRUE),"",MID(Results!A184,FIND("2013",Results!A184,1)+4,8))</f>
        <v/>
      </c>
      <c r="D183" s="11" t="str">
        <f>IF(ISERROR(FIND("PM",Results!A184,1))=FALSE,"PM",IF(ISERROR(FIND("AM",Results!A184,1))=FALSE,"AM",""))</f>
        <v/>
      </c>
      <c r="E183">
        <f>IF(ISERROR(FIND("end",Results!A184,1)) = FALSE,1,0)</f>
        <v>0</v>
      </c>
      <c r="F183" t="str">
        <f>IF(ISERROR(FIND("non",Results!A184,1))=FALSE,"Non-convulsive seizure",IF(ISERROR(FIND("mild",Results!A184,1))=FALSE,"Mild Seizure","Convulsive Seizure"))</f>
        <v>Convulsive Seizure</v>
      </c>
      <c r="G183" t="str">
        <f>IF(ISERROR(FIND("RC",Results!A184,1))=FALSE,MID(Results!A184,FIND("RC",Results!A184,1),3),IF(ISERROR(FIND("RX",Results!A184,1))=FALSE,MID(Results!A184,FIND("RX",Results!A184,1),3),""))</f>
        <v/>
      </c>
      <c r="H183" t="str">
        <f t="shared" si="71"/>
        <v/>
      </c>
      <c r="I183" t="e">
        <f t="shared" si="72"/>
        <v>#VALUE!</v>
      </c>
      <c r="J183">
        <f t="shared" si="73"/>
        <v>100</v>
      </c>
      <c r="K183" t="e">
        <f t="shared" si="74"/>
        <v>#VALUE!</v>
      </c>
      <c r="L183" t="e">
        <f t="shared" si="75"/>
        <v>#VALUE!</v>
      </c>
      <c r="M183" s="5" t="e">
        <f t="shared" si="76"/>
        <v>#VALUE!</v>
      </c>
      <c r="N183" s="5">
        <f t="shared" si="77"/>
        <v>145</v>
      </c>
      <c r="O183" t="e">
        <f t="shared" si="78"/>
        <v>#N/A</v>
      </c>
      <c r="P183" s="11" t="e">
        <f t="shared" si="79"/>
        <v>#N/A</v>
      </c>
      <c r="Q183" s="7" t="e">
        <f t="shared" si="80"/>
        <v>#N/A</v>
      </c>
      <c r="R183" s="8" t="e">
        <f t="shared" si="81"/>
        <v>#N/A</v>
      </c>
      <c r="S183" t="e">
        <f t="shared" si="82"/>
        <v>#N/A</v>
      </c>
      <c r="T183" t="e">
        <f t="shared" si="83"/>
        <v>#N/A</v>
      </c>
      <c r="U183" t="e">
        <f t="shared" si="84"/>
        <v>#N/A</v>
      </c>
      <c r="V183" t="e">
        <f t="shared" si="85"/>
        <v>#N/A</v>
      </c>
      <c r="W183" s="11" t="e">
        <f t="shared" si="86"/>
        <v>#N/A</v>
      </c>
      <c r="X183" s="11" t="e">
        <f t="shared" si="87"/>
        <v>#N/A</v>
      </c>
      <c r="Y183" t="e">
        <f t="shared" si="88"/>
        <v>#N/A</v>
      </c>
      <c r="Z183">
        <f t="shared" si="64"/>
        <v>145</v>
      </c>
      <c r="AA183">
        <f t="shared" si="89"/>
        <v>73</v>
      </c>
      <c r="AB183" t="e">
        <f t="shared" si="90"/>
        <v>#N/A</v>
      </c>
      <c r="AC183" t="e">
        <f t="shared" si="65"/>
        <v>#N/A</v>
      </c>
      <c r="AD183" s="11" t="e">
        <f t="shared" si="91"/>
        <v>#N/A</v>
      </c>
      <c r="AE183" t="e">
        <f t="shared" si="66"/>
        <v>#N/A</v>
      </c>
      <c r="AF183" t="e">
        <f t="shared" si="67"/>
        <v>#N/A</v>
      </c>
      <c r="AG183" s="11" t="e">
        <f t="shared" si="92"/>
        <v>#N/A</v>
      </c>
      <c r="AH183" t="e">
        <f t="shared" si="68"/>
        <v>#N/A</v>
      </c>
      <c r="AI183" t="e">
        <f t="shared" si="94"/>
        <v>#N/A</v>
      </c>
      <c r="AJ183" t="e">
        <f t="shared" si="69"/>
        <v>#N/A</v>
      </c>
      <c r="AK183" t="e">
        <f t="shared" si="70"/>
        <v>#N/A</v>
      </c>
      <c r="AL183" t="e">
        <f t="shared" si="93"/>
        <v>#N/A</v>
      </c>
    </row>
    <row r="184" spans="1:38" ht="17.399999999999999" x14ac:dyDescent="0.3">
      <c r="A184" t="str">
        <f>IF(ISERROR(FIND("Ch",Results!A185,1)=TRUE),"",MID(Results!A185,FIND("Ch",Results!A185,1),3))</f>
        <v/>
      </c>
      <c r="B184" s="11" t="str">
        <f>IF(ISERROR(SEARCH("2013",Results!A185,1)=TRUE),"",MID(Results!A185,1,2))</f>
        <v/>
      </c>
      <c r="C184" t="str">
        <f>IF(ISERROR(FIND("2013",Results!A185,1)=TRUE),"",MID(Results!A185,FIND("2013",Results!A185,1)+4,8))</f>
        <v/>
      </c>
      <c r="D184" s="11" t="str">
        <f>IF(ISERROR(FIND("PM",Results!A185,1))=FALSE,"PM",IF(ISERROR(FIND("AM",Results!A185,1))=FALSE,"AM",""))</f>
        <v/>
      </c>
      <c r="E184">
        <f>IF(ISERROR(FIND("end",Results!A185,1)) = FALSE,1,0)</f>
        <v>0</v>
      </c>
      <c r="F184" t="str">
        <f>IF(ISERROR(FIND("non",Results!A185,1))=FALSE,"Non-convulsive seizure",IF(ISERROR(FIND("mild",Results!A185,1))=FALSE,"Mild Seizure","Convulsive Seizure"))</f>
        <v>Convulsive Seizure</v>
      </c>
      <c r="G184" t="str">
        <f>IF(ISERROR(FIND("RC",Results!A185,1))=FALSE,MID(Results!A185,FIND("RC",Results!A185,1),3),IF(ISERROR(FIND("RX",Results!A185,1))=FALSE,MID(Results!A185,FIND("RX",Results!A185,1),3),""))</f>
        <v/>
      </c>
      <c r="H184" t="str">
        <f t="shared" si="71"/>
        <v/>
      </c>
      <c r="I184" t="e">
        <f t="shared" si="72"/>
        <v>#VALUE!</v>
      </c>
      <c r="J184">
        <f t="shared" si="73"/>
        <v>100</v>
      </c>
      <c r="K184" t="e">
        <f t="shared" si="74"/>
        <v>#VALUE!</v>
      </c>
      <c r="L184" t="e">
        <f t="shared" si="75"/>
        <v>#VALUE!</v>
      </c>
      <c r="M184" s="5" t="e">
        <f t="shared" si="76"/>
        <v>#VALUE!</v>
      </c>
      <c r="N184" s="5">
        <f t="shared" si="77"/>
        <v>145</v>
      </c>
      <c r="O184" t="e">
        <f t="shared" si="78"/>
        <v>#N/A</v>
      </c>
      <c r="P184" s="11" t="e">
        <f t="shared" si="79"/>
        <v>#N/A</v>
      </c>
      <c r="Q184" s="7" t="e">
        <f t="shared" si="80"/>
        <v>#N/A</v>
      </c>
      <c r="R184" s="8" t="e">
        <f t="shared" si="81"/>
        <v>#N/A</v>
      </c>
      <c r="S184" t="e">
        <f t="shared" si="82"/>
        <v>#N/A</v>
      </c>
      <c r="T184" t="e">
        <f t="shared" si="83"/>
        <v>#N/A</v>
      </c>
      <c r="U184" t="e">
        <f t="shared" si="84"/>
        <v>#N/A</v>
      </c>
      <c r="V184" t="e">
        <f t="shared" si="85"/>
        <v>#N/A</v>
      </c>
      <c r="W184" s="11" t="e">
        <f t="shared" si="86"/>
        <v>#N/A</v>
      </c>
      <c r="X184" s="11" t="e">
        <f t="shared" si="87"/>
        <v>#N/A</v>
      </c>
      <c r="Y184" t="e">
        <f t="shared" si="88"/>
        <v>#N/A</v>
      </c>
      <c r="Z184">
        <f t="shared" si="64"/>
        <v>145</v>
      </c>
      <c r="AA184">
        <f t="shared" si="89"/>
        <v>73</v>
      </c>
      <c r="AB184" t="e">
        <f t="shared" si="90"/>
        <v>#N/A</v>
      </c>
      <c r="AC184" t="e">
        <f t="shared" si="65"/>
        <v>#N/A</v>
      </c>
      <c r="AD184" s="11" t="e">
        <f t="shared" si="91"/>
        <v>#N/A</v>
      </c>
      <c r="AE184" t="e">
        <f t="shared" si="66"/>
        <v>#N/A</v>
      </c>
      <c r="AF184" t="e">
        <f t="shared" si="67"/>
        <v>#N/A</v>
      </c>
      <c r="AG184" s="11" t="e">
        <f t="shared" si="92"/>
        <v>#N/A</v>
      </c>
      <c r="AH184" t="e">
        <f t="shared" si="68"/>
        <v>#N/A</v>
      </c>
      <c r="AI184" t="e">
        <f t="shared" si="94"/>
        <v>#N/A</v>
      </c>
      <c r="AJ184" t="e">
        <f t="shared" si="69"/>
        <v>#N/A</v>
      </c>
      <c r="AK184" t="e">
        <f t="shared" si="70"/>
        <v>#N/A</v>
      </c>
      <c r="AL184" t="e">
        <f t="shared" si="93"/>
        <v>#N/A</v>
      </c>
    </row>
    <row r="185" spans="1:38" ht="17.399999999999999" x14ac:dyDescent="0.3">
      <c r="A185" t="str">
        <f>IF(ISERROR(FIND("Ch",Results!A186,1)=TRUE),"",MID(Results!A186,FIND("Ch",Results!A186,1),3))</f>
        <v/>
      </c>
      <c r="B185" s="11" t="str">
        <f>IF(ISERROR(SEARCH("2013",Results!A186,1)=TRUE),"",MID(Results!A186,1,2))</f>
        <v/>
      </c>
      <c r="C185" t="str">
        <f>IF(ISERROR(FIND("2013",Results!A186,1)=TRUE),"",MID(Results!A186,FIND("2013",Results!A186,1)+4,8))</f>
        <v/>
      </c>
      <c r="D185" s="11" t="str">
        <f>IF(ISERROR(FIND("PM",Results!A186,1))=FALSE,"PM",IF(ISERROR(FIND("AM",Results!A186,1))=FALSE,"AM",""))</f>
        <v/>
      </c>
      <c r="E185">
        <f>IF(ISERROR(FIND("end",Results!A186,1)) = FALSE,1,0)</f>
        <v>0</v>
      </c>
      <c r="F185" t="str">
        <f>IF(ISERROR(FIND("non",Results!A186,1))=FALSE,"Non-convulsive seizure",IF(ISERROR(FIND("mild",Results!A186,1))=FALSE,"Mild Seizure","Convulsive Seizure"))</f>
        <v>Convulsive Seizure</v>
      </c>
      <c r="G185" t="str">
        <f>IF(ISERROR(FIND("RC",Results!A186,1))=FALSE,MID(Results!A186,FIND("RC",Results!A186,1),3),IF(ISERROR(FIND("RX",Results!A186,1))=FALSE,MID(Results!A186,FIND("RX",Results!A186,1),3),""))</f>
        <v/>
      </c>
      <c r="H185" t="str">
        <f t="shared" si="71"/>
        <v/>
      </c>
      <c r="I185" t="e">
        <f t="shared" si="72"/>
        <v>#VALUE!</v>
      </c>
      <c r="J185">
        <f t="shared" si="73"/>
        <v>100</v>
      </c>
      <c r="K185" t="e">
        <f t="shared" si="74"/>
        <v>#VALUE!</v>
      </c>
      <c r="L185" t="e">
        <f t="shared" si="75"/>
        <v>#VALUE!</v>
      </c>
      <c r="M185" s="5" t="e">
        <f t="shared" si="76"/>
        <v>#VALUE!</v>
      </c>
      <c r="N185" s="5">
        <f t="shared" si="77"/>
        <v>145</v>
      </c>
      <c r="O185" t="e">
        <f t="shared" si="78"/>
        <v>#N/A</v>
      </c>
      <c r="P185" s="11" t="e">
        <f t="shared" si="79"/>
        <v>#N/A</v>
      </c>
      <c r="Q185" s="7" t="e">
        <f t="shared" si="80"/>
        <v>#N/A</v>
      </c>
      <c r="R185" s="8" t="e">
        <f t="shared" si="81"/>
        <v>#N/A</v>
      </c>
      <c r="S185" t="e">
        <f t="shared" si="82"/>
        <v>#N/A</v>
      </c>
      <c r="T185" t="e">
        <f t="shared" si="83"/>
        <v>#N/A</v>
      </c>
      <c r="U185" t="e">
        <f t="shared" si="84"/>
        <v>#N/A</v>
      </c>
      <c r="V185" t="e">
        <f t="shared" si="85"/>
        <v>#N/A</v>
      </c>
      <c r="W185" s="11" t="e">
        <f t="shared" si="86"/>
        <v>#N/A</v>
      </c>
      <c r="X185" s="11" t="e">
        <f t="shared" si="87"/>
        <v>#N/A</v>
      </c>
      <c r="Y185" t="e">
        <f t="shared" si="88"/>
        <v>#N/A</v>
      </c>
      <c r="Z185">
        <f t="shared" si="64"/>
        <v>145</v>
      </c>
      <c r="AA185">
        <f t="shared" si="89"/>
        <v>73</v>
      </c>
      <c r="AB185" t="e">
        <f t="shared" si="90"/>
        <v>#N/A</v>
      </c>
      <c r="AC185" t="e">
        <f t="shared" si="65"/>
        <v>#N/A</v>
      </c>
      <c r="AD185" s="11" t="e">
        <f t="shared" si="91"/>
        <v>#N/A</v>
      </c>
      <c r="AE185" t="e">
        <f t="shared" si="66"/>
        <v>#N/A</v>
      </c>
      <c r="AF185" t="e">
        <f t="shared" si="67"/>
        <v>#N/A</v>
      </c>
      <c r="AG185" s="11" t="e">
        <f t="shared" si="92"/>
        <v>#N/A</v>
      </c>
      <c r="AH185" t="e">
        <f t="shared" si="68"/>
        <v>#N/A</v>
      </c>
      <c r="AI185" t="e">
        <f t="shared" si="94"/>
        <v>#N/A</v>
      </c>
      <c r="AJ185" t="e">
        <f t="shared" si="69"/>
        <v>#N/A</v>
      </c>
      <c r="AK185" t="e">
        <f t="shared" si="70"/>
        <v>#N/A</v>
      </c>
      <c r="AL185" t="e">
        <f t="shared" si="93"/>
        <v>#N/A</v>
      </c>
    </row>
    <row r="186" spans="1:38" ht="17.399999999999999" x14ac:dyDescent="0.3">
      <c r="A186" t="str">
        <f>IF(ISERROR(FIND("Ch",Results!A187,1)=TRUE),"",MID(Results!A187,FIND("Ch",Results!A187,1),3))</f>
        <v/>
      </c>
      <c r="B186" s="11" t="str">
        <f>IF(ISERROR(SEARCH("2013",Results!A187,1)=TRUE),"",MID(Results!A187,1,2))</f>
        <v/>
      </c>
      <c r="C186" t="str">
        <f>IF(ISERROR(FIND("2013",Results!A187,1)=TRUE),"",MID(Results!A187,FIND("2013",Results!A187,1)+4,8))</f>
        <v/>
      </c>
      <c r="D186" s="11" t="str">
        <f>IF(ISERROR(FIND("PM",Results!A187,1))=FALSE,"PM",IF(ISERROR(FIND("AM",Results!A187,1))=FALSE,"AM",""))</f>
        <v/>
      </c>
      <c r="E186">
        <f>IF(ISERROR(FIND("end",Results!A187,1)) = FALSE,1,0)</f>
        <v>0</v>
      </c>
      <c r="F186" t="str">
        <f>IF(ISERROR(FIND("non",Results!A187,1))=FALSE,"Non-convulsive seizure",IF(ISERROR(FIND("mild",Results!A187,1))=FALSE,"Mild Seizure","Convulsive Seizure"))</f>
        <v>Convulsive Seizure</v>
      </c>
      <c r="G186" t="str">
        <f>IF(ISERROR(FIND("RC",Results!A187,1))=FALSE,MID(Results!A187,FIND("RC",Results!A187,1),3),IF(ISERROR(FIND("RX",Results!A187,1))=FALSE,MID(Results!A187,FIND("RX",Results!A187,1),3),""))</f>
        <v/>
      </c>
      <c r="H186" t="str">
        <f t="shared" si="71"/>
        <v/>
      </c>
      <c r="I186" t="e">
        <f t="shared" si="72"/>
        <v>#VALUE!</v>
      </c>
      <c r="J186">
        <f t="shared" si="73"/>
        <v>100</v>
      </c>
      <c r="K186" t="e">
        <f t="shared" si="74"/>
        <v>#VALUE!</v>
      </c>
      <c r="L186" t="e">
        <f t="shared" si="75"/>
        <v>#VALUE!</v>
      </c>
      <c r="M186" s="5" t="e">
        <f t="shared" si="76"/>
        <v>#VALUE!</v>
      </c>
      <c r="N186" s="5">
        <f t="shared" si="77"/>
        <v>145</v>
      </c>
      <c r="O186" t="e">
        <f t="shared" si="78"/>
        <v>#N/A</v>
      </c>
      <c r="P186" s="11" t="e">
        <f t="shared" si="79"/>
        <v>#N/A</v>
      </c>
      <c r="Q186" s="7" t="e">
        <f t="shared" si="80"/>
        <v>#N/A</v>
      </c>
      <c r="R186" s="8" t="e">
        <f t="shared" si="81"/>
        <v>#N/A</v>
      </c>
      <c r="S186" t="e">
        <f t="shared" si="82"/>
        <v>#N/A</v>
      </c>
      <c r="T186" t="e">
        <f t="shared" si="83"/>
        <v>#N/A</v>
      </c>
      <c r="U186" t="e">
        <f t="shared" si="84"/>
        <v>#N/A</v>
      </c>
      <c r="V186" t="e">
        <f t="shared" si="85"/>
        <v>#N/A</v>
      </c>
      <c r="W186" s="11" t="e">
        <f t="shared" si="86"/>
        <v>#N/A</v>
      </c>
      <c r="X186" s="11" t="e">
        <f t="shared" si="87"/>
        <v>#N/A</v>
      </c>
      <c r="Y186" t="e">
        <f t="shared" si="88"/>
        <v>#N/A</v>
      </c>
      <c r="Z186">
        <f t="shared" si="64"/>
        <v>145</v>
      </c>
      <c r="AA186">
        <f t="shared" si="89"/>
        <v>73</v>
      </c>
      <c r="AB186" t="e">
        <f t="shared" si="90"/>
        <v>#N/A</v>
      </c>
      <c r="AC186" t="e">
        <f t="shared" si="65"/>
        <v>#N/A</v>
      </c>
      <c r="AD186" s="11" t="e">
        <f t="shared" si="91"/>
        <v>#N/A</v>
      </c>
      <c r="AE186" t="e">
        <f t="shared" si="66"/>
        <v>#N/A</v>
      </c>
      <c r="AF186" t="e">
        <f t="shared" si="67"/>
        <v>#N/A</v>
      </c>
      <c r="AG186" s="11" t="e">
        <f t="shared" si="92"/>
        <v>#N/A</v>
      </c>
      <c r="AH186" t="e">
        <f t="shared" si="68"/>
        <v>#N/A</v>
      </c>
      <c r="AI186" t="e">
        <f t="shared" si="94"/>
        <v>#N/A</v>
      </c>
      <c r="AJ186" t="e">
        <f t="shared" si="69"/>
        <v>#N/A</v>
      </c>
      <c r="AK186" t="e">
        <f t="shared" si="70"/>
        <v>#N/A</v>
      </c>
      <c r="AL186" t="e">
        <f t="shared" si="93"/>
        <v>#N/A</v>
      </c>
    </row>
    <row r="187" spans="1:38" ht="17.399999999999999" x14ac:dyDescent="0.3">
      <c r="A187" t="str">
        <f>IF(ISERROR(FIND("Ch",Results!A188,1)=TRUE),"",MID(Results!A188,FIND("Ch",Results!A188,1),3))</f>
        <v/>
      </c>
      <c r="B187" s="11" t="str">
        <f>IF(ISERROR(SEARCH("2013",Results!A188,1)=TRUE),"",MID(Results!A188,1,2))</f>
        <v/>
      </c>
      <c r="C187" t="str">
        <f>IF(ISERROR(FIND("2013",Results!A188,1)=TRUE),"",MID(Results!A188,FIND("2013",Results!A188,1)+4,8))</f>
        <v/>
      </c>
      <c r="D187" s="11" t="str">
        <f>IF(ISERROR(FIND("PM",Results!A188,1))=FALSE,"PM",IF(ISERROR(FIND("AM",Results!A188,1))=FALSE,"AM",""))</f>
        <v/>
      </c>
      <c r="E187">
        <f>IF(ISERROR(FIND("end",Results!A188,1)) = FALSE,1,0)</f>
        <v>0</v>
      </c>
      <c r="F187" t="str">
        <f>IF(ISERROR(FIND("non",Results!A188,1))=FALSE,"Non-convulsive seizure",IF(ISERROR(FIND("mild",Results!A188,1))=FALSE,"Mild Seizure","Convulsive Seizure"))</f>
        <v>Convulsive Seizure</v>
      </c>
      <c r="G187" t="str">
        <f>IF(ISERROR(FIND("RC",Results!A188,1))=FALSE,MID(Results!A188,FIND("RC",Results!A188,1),3),IF(ISERROR(FIND("RX",Results!A188,1))=FALSE,MID(Results!A188,FIND("RX",Results!A188,1),3),""))</f>
        <v/>
      </c>
      <c r="H187" t="str">
        <f t="shared" si="71"/>
        <v/>
      </c>
      <c r="I187" t="e">
        <f t="shared" si="72"/>
        <v>#VALUE!</v>
      </c>
      <c r="J187">
        <f t="shared" si="73"/>
        <v>100</v>
      </c>
      <c r="K187" t="e">
        <f t="shared" si="74"/>
        <v>#VALUE!</v>
      </c>
      <c r="L187" t="e">
        <f t="shared" si="75"/>
        <v>#VALUE!</v>
      </c>
      <c r="M187" s="5" t="e">
        <f t="shared" si="76"/>
        <v>#VALUE!</v>
      </c>
      <c r="N187" s="5">
        <f t="shared" si="77"/>
        <v>145</v>
      </c>
      <c r="O187" t="e">
        <f t="shared" si="78"/>
        <v>#N/A</v>
      </c>
      <c r="P187" s="11" t="e">
        <f t="shared" si="79"/>
        <v>#N/A</v>
      </c>
      <c r="Q187" s="7" t="e">
        <f t="shared" si="80"/>
        <v>#N/A</v>
      </c>
      <c r="R187" s="8" t="e">
        <f t="shared" si="81"/>
        <v>#N/A</v>
      </c>
      <c r="S187" t="e">
        <f t="shared" si="82"/>
        <v>#N/A</v>
      </c>
      <c r="T187" t="e">
        <f t="shared" si="83"/>
        <v>#N/A</v>
      </c>
      <c r="U187" t="e">
        <f t="shared" si="84"/>
        <v>#N/A</v>
      </c>
      <c r="V187" t="e">
        <f t="shared" si="85"/>
        <v>#N/A</v>
      </c>
      <c r="W187" s="11" t="e">
        <f t="shared" si="86"/>
        <v>#N/A</v>
      </c>
      <c r="X187" s="11" t="e">
        <f t="shared" si="87"/>
        <v>#N/A</v>
      </c>
      <c r="Y187" t="e">
        <f t="shared" si="88"/>
        <v>#N/A</v>
      </c>
      <c r="Z187">
        <f t="shared" si="64"/>
        <v>145</v>
      </c>
      <c r="AA187">
        <f t="shared" si="89"/>
        <v>73</v>
      </c>
      <c r="AB187" t="e">
        <f t="shared" si="90"/>
        <v>#N/A</v>
      </c>
      <c r="AC187" t="e">
        <f t="shared" si="65"/>
        <v>#N/A</v>
      </c>
      <c r="AD187" s="11" t="e">
        <f t="shared" si="91"/>
        <v>#N/A</v>
      </c>
      <c r="AE187" t="e">
        <f t="shared" si="66"/>
        <v>#N/A</v>
      </c>
      <c r="AF187" t="e">
        <f t="shared" si="67"/>
        <v>#N/A</v>
      </c>
      <c r="AG187" s="11" t="e">
        <f t="shared" si="92"/>
        <v>#N/A</v>
      </c>
      <c r="AH187" t="e">
        <f t="shared" si="68"/>
        <v>#N/A</v>
      </c>
      <c r="AI187" t="e">
        <f t="shared" si="94"/>
        <v>#N/A</v>
      </c>
      <c r="AJ187" t="e">
        <f t="shared" si="69"/>
        <v>#N/A</v>
      </c>
      <c r="AK187" t="e">
        <f t="shared" si="70"/>
        <v>#N/A</v>
      </c>
      <c r="AL187" t="e">
        <f t="shared" si="93"/>
        <v>#N/A</v>
      </c>
    </row>
    <row r="188" spans="1:38" ht="17.399999999999999" x14ac:dyDescent="0.3">
      <c r="A188" t="str">
        <f>IF(ISERROR(FIND("Ch",Results!A189,1)=TRUE),"",MID(Results!A189,FIND("Ch",Results!A189,1),3))</f>
        <v/>
      </c>
      <c r="B188" s="11" t="str">
        <f>IF(ISERROR(SEARCH("2013",Results!A189,1)=TRUE),"",MID(Results!A189,1,2))</f>
        <v/>
      </c>
      <c r="C188" t="str">
        <f>IF(ISERROR(FIND("2013",Results!A189,1)=TRUE),"",MID(Results!A189,FIND("2013",Results!A189,1)+4,8))</f>
        <v/>
      </c>
      <c r="D188" s="11" t="str">
        <f>IF(ISERROR(FIND("PM",Results!A189,1))=FALSE,"PM",IF(ISERROR(FIND("AM",Results!A189,1))=FALSE,"AM",""))</f>
        <v/>
      </c>
      <c r="E188">
        <f>IF(ISERROR(FIND("end",Results!A189,1)) = FALSE,1,0)</f>
        <v>0</v>
      </c>
      <c r="F188" t="str">
        <f>IF(ISERROR(FIND("non",Results!A189,1))=FALSE,"Non-convulsive seizure",IF(ISERROR(FIND("mild",Results!A189,1))=FALSE,"Mild Seizure","Convulsive Seizure"))</f>
        <v>Convulsive Seizure</v>
      </c>
      <c r="G188" t="str">
        <f>IF(ISERROR(FIND("RC",Results!A189,1))=FALSE,MID(Results!A189,FIND("RC",Results!A189,1),3),IF(ISERROR(FIND("RX",Results!A189,1))=FALSE,MID(Results!A189,FIND("RX",Results!A189,1),3),""))</f>
        <v/>
      </c>
      <c r="H188" t="str">
        <f t="shared" si="71"/>
        <v/>
      </c>
      <c r="I188" t="e">
        <f t="shared" si="72"/>
        <v>#VALUE!</v>
      </c>
      <c r="J188">
        <f t="shared" si="73"/>
        <v>100</v>
      </c>
      <c r="K188" t="e">
        <f t="shared" si="74"/>
        <v>#VALUE!</v>
      </c>
      <c r="L188" t="e">
        <f t="shared" si="75"/>
        <v>#VALUE!</v>
      </c>
      <c r="M188" s="5" t="e">
        <f t="shared" si="76"/>
        <v>#VALUE!</v>
      </c>
      <c r="N188" s="5">
        <f t="shared" si="77"/>
        <v>145</v>
      </c>
      <c r="O188" t="e">
        <f t="shared" si="78"/>
        <v>#N/A</v>
      </c>
      <c r="P188" s="11" t="e">
        <f t="shared" si="79"/>
        <v>#N/A</v>
      </c>
      <c r="Q188" s="7" t="e">
        <f t="shared" si="80"/>
        <v>#N/A</v>
      </c>
      <c r="R188" s="8" t="e">
        <f t="shared" si="81"/>
        <v>#N/A</v>
      </c>
      <c r="S188" t="e">
        <f t="shared" si="82"/>
        <v>#N/A</v>
      </c>
      <c r="T188" t="e">
        <f t="shared" si="83"/>
        <v>#N/A</v>
      </c>
      <c r="U188" t="e">
        <f t="shared" si="84"/>
        <v>#N/A</v>
      </c>
      <c r="V188" t="e">
        <f t="shared" si="85"/>
        <v>#N/A</v>
      </c>
      <c r="W188" s="11" t="e">
        <f t="shared" si="86"/>
        <v>#N/A</v>
      </c>
      <c r="X188" s="11" t="e">
        <f t="shared" si="87"/>
        <v>#N/A</v>
      </c>
      <c r="Y188" t="e">
        <f t="shared" si="88"/>
        <v>#N/A</v>
      </c>
      <c r="Z188">
        <f t="shared" si="64"/>
        <v>145</v>
      </c>
      <c r="AA188">
        <f t="shared" si="89"/>
        <v>73</v>
      </c>
      <c r="AB188" t="e">
        <f t="shared" si="90"/>
        <v>#N/A</v>
      </c>
      <c r="AC188" t="e">
        <f t="shared" si="65"/>
        <v>#N/A</v>
      </c>
      <c r="AD188" s="11" t="e">
        <f t="shared" si="91"/>
        <v>#N/A</v>
      </c>
      <c r="AE188" t="e">
        <f t="shared" si="66"/>
        <v>#N/A</v>
      </c>
      <c r="AF188" t="e">
        <f t="shared" si="67"/>
        <v>#N/A</v>
      </c>
      <c r="AG188" s="11" t="e">
        <f t="shared" si="92"/>
        <v>#N/A</v>
      </c>
      <c r="AH188" t="e">
        <f t="shared" si="68"/>
        <v>#N/A</v>
      </c>
      <c r="AI188" t="e">
        <f t="shared" si="94"/>
        <v>#N/A</v>
      </c>
      <c r="AJ188" t="e">
        <f t="shared" si="69"/>
        <v>#N/A</v>
      </c>
      <c r="AK188" t="e">
        <f t="shared" si="70"/>
        <v>#N/A</v>
      </c>
      <c r="AL188" t="e">
        <f t="shared" si="93"/>
        <v>#N/A</v>
      </c>
    </row>
    <row r="189" spans="1:38" ht="17.399999999999999" x14ac:dyDescent="0.3">
      <c r="A189" t="str">
        <f>IF(ISERROR(FIND("Ch",Results!A190,1)=TRUE),"",MID(Results!A190,FIND("Ch",Results!A190,1),3))</f>
        <v/>
      </c>
      <c r="B189" s="11" t="str">
        <f>IF(ISERROR(SEARCH("2013",Results!A190,1)=TRUE),"",MID(Results!A190,1,2))</f>
        <v/>
      </c>
      <c r="C189" t="str">
        <f>IF(ISERROR(FIND("2013",Results!A190,1)=TRUE),"",MID(Results!A190,FIND("2013",Results!A190,1)+4,8))</f>
        <v/>
      </c>
      <c r="D189" s="11" t="str">
        <f>IF(ISERROR(FIND("PM",Results!A190,1))=FALSE,"PM",IF(ISERROR(FIND("AM",Results!A190,1))=FALSE,"AM",""))</f>
        <v/>
      </c>
      <c r="E189">
        <f>IF(ISERROR(FIND("end",Results!A190,1)) = FALSE,1,0)</f>
        <v>0</v>
      </c>
      <c r="F189" t="str">
        <f>IF(ISERROR(FIND("non",Results!A190,1))=FALSE,"Non-convulsive seizure",IF(ISERROR(FIND("mild",Results!A190,1))=FALSE,"Mild Seizure","Convulsive Seizure"))</f>
        <v>Convulsive Seizure</v>
      </c>
      <c r="G189" t="str">
        <f>IF(ISERROR(FIND("RC",Results!A190,1))=FALSE,MID(Results!A190,FIND("RC",Results!A190,1),3),IF(ISERROR(FIND("RX",Results!A190,1))=FALSE,MID(Results!A190,FIND("RX",Results!A190,1),3),""))</f>
        <v/>
      </c>
      <c r="H189" t="str">
        <f t="shared" si="71"/>
        <v/>
      </c>
      <c r="I189" t="e">
        <f t="shared" si="72"/>
        <v>#VALUE!</v>
      </c>
      <c r="J189">
        <f t="shared" si="73"/>
        <v>100</v>
      </c>
      <c r="K189" t="e">
        <f t="shared" si="74"/>
        <v>#VALUE!</v>
      </c>
      <c r="L189" t="e">
        <f t="shared" si="75"/>
        <v>#VALUE!</v>
      </c>
      <c r="M189" s="5" t="e">
        <f t="shared" si="76"/>
        <v>#VALUE!</v>
      </c>
      <c r="N189" s="5">
        <f t="shared" si="77"/>
        <v>145</v>
      </c>
      <c r="O189" t="e">
        <f t="shared" si="78"/>
        <v>#N/A</v>
      </c>
      <c r="P189" s="11" t="e">
        <f t="shared" si="79"/>
        <v>#N/A</v>
      </c>
      <c r="Q189" s="7" t="e">
        <f t="shared" si="80"/>
        <v>#N/A</v>
      </c>
      <c r="R189" s="8" t="e">
        <f t="shared" si="81"/>
        <v>#N/A</v>
      </c>
      <c r="S189" t="e">
        <f t="shared" si="82"/>
        <v>#N/A</v>
      </c>
      <c r="T189" t="e">
        <f t="shared" si="83"/>
        <v>#N/A</v>
      </c>
      <c r="U189" t="e">
        <f t="shared" si="84"/>
        <v>#N/A</v>
      </c>
      <c r="V189" t="e">
        <f t="shared" si="85"/>
        <v>#N/A</v>
      </c>
      <c r="W189" s="11" t="e">
        <f t="shared" si="86"/>
        <v>#N/A</v>
      </c>
      <c r="X189" s="11" t="e">
        <f t="shared" si="87"/>
        <v>#N/A</v>
      </c>
      <c r="Y189" t="e">
        <f t="shared" si="88"/>
        <v>#N/A</v>
      </c>
      <c r="Z189">
        <f t="shared" si="64"/>
        <v>145</v>
      </c>
      <c r="AA189">
        <f t="shared" si="89"/>
        <v>73</v>
      </c>
      <c r="AB189" t="e">
        <f t="shared" si="90"/>
        <v>#N/A</v>
      </c>
      <c r="AC189" t="e">
        <f t="shared" si="65"/>
        <v>#N/A</v>
      </c>
      <c r="AD189" s="11" t="e">
        <f t="shared" si="91"/>
        <v>#N/A</v>
      </c>
      <c r="AE189" t="e">
        <f t="shared" si="66"/>
        <v>#N/A</v>
      </c>
      <c r="AF189" t="e">
        <f t="shared" si="67"/>
        <v>#N/A</v>
      </c>
      <c r="AG189" s="11" t="e">
        <f t="shared" si="92"/>
        <v>#N/A</v>
      </c>
      <c r="AH189" t="e">
        <f t="shared" si="68"/>
        <v>#N/A</v>
      </c>
      <c r="AI189" t="e">
        <f t="shared" si="94"/>
        <v>#N/A</v>
      </c>
      <c r="AJ189" t="e">
        <f t="shared" si="69"/>
        <v>#N/A</v>
      </c>
      <c r="AK189" t="e">
        <f t="shared" si="70"/>
        <v>#N/A</v>
      </c>
      <c r="AL189" t="e">
        <f t="shared" si="93"/>
        <v>#N/A</v>
      </c>
    </row>
    <row r="190" spans="1:38" ht="17.399999999999999" x14ac:dyDescent="0.3">
      <c r="A190" t="str">
        <f>IF(ISERROR(FIND("Ch",Results!A191,1)=TRUE),"",MID(Results!A191,FIND("Ch",Results!A191,1),3))</f>
        <v/>
      </c>
      <c r="C190" t="str">
        <f>IF(ISERROR(FIND("2013",Results!A191,1)=TRUE),"",MID(Results!A191,FIND("2013",Results!A191,1)+4,8))</f>
        <v/>
      </c>
      <c r="D190" s="11" t="str">
        <f>IF(ISERROR(FIND("PM",Results!A191,1))=FALSE,"PM",IF(ISERROR(FIND("AM",Results!A191,1))=FALSE,"AM",""))</f>
        <v/>
      </c>
      <c r="E190">
        <f>IF(ISERROR(FIND("end",Results!A191,1)) = FALSE,1,0)</f>
        <v>0</v>
      </c>
      <c r="F190" t="str">
        <f>IF(ISERROR(FIND("non",Results!A191,1))=FALSE,"Non-convulsive seizure",IF(ISERROR(FIND("mild",Results!A191,1))=FALSE,"Mild Seizure","Convulsive Seizure"))</f>
        <v>Convulsive Seizure</v>
      </c>
      <c r="G190" t="str">
        <f>IF(ISERROR(FIND("RC",Results!A191,1))=FALSE,MID(Results!A191,FIND("RC",Results!A191,1),3),IF(ISERROR(FIND("RX",Results!A191,1))=FALSE,MID(Results!A191,FIND("RX",Results!A191,1),3),""))</f>
        <v/>
      </c>
      <c r="H190" t="str">
        <f t="shared" si="71"/>
        <v/>
      </c>
      <c r="I190" t="e">
        <f t="shared" si="72"/>
        <v>#VALUE!</v>
      </c>
      <c r="J190">
        <f t="shared" si="73"/>
        <v>100</v>
      </c>
      <c r="K190" t="e">
        <f t="shared" si="74"/>
        <v>#VALUE!</v>
      </c>
      <c r="L190" t="e">
        <f t="shared" si="75"/>
        <v>#VALUE!</v>
      </c>
      <c r="M190" s="5" t="e">
        <f t="shared" si="76"/>
        <v>#VALUE!</v>
      </c>
      <c r="N190" s="5">
        <f t="shared" si="77"/>
        <v>145</v>
      </c>
      <c r="O190" t="e">
        <f t="shared" si="78"/>
        <v>#N/A</v>
      </c>
      <c r="P190" s="11" t="e">
        <f t="shared" si="79"/>
        <v>#N/A</v>
      </c>
      <c r="Q190" s="7" t="e">
        <f t="shared" si="80"/>
        <v>#N/A</v>
      </c>
      <c r="R190" s="8" t="e">
        <f t="shared" si="81"/>
        <v>#N/A</v>
      </c>
      <c r="S190" t="e">
        <f t="shared" si="82"/>
        <v>#N/A</v>
      </c>
      <c r="T190" t="e">
        <f t="shared" si="83"/>
        <v>#N/A</v>
      </c>
      <c r="U190" t="e">
        <f t="shared" si="84"/>
        <v>#N/A</v>
      </c>
      <c r="V190" t="e">
        <f t="shared" si="85"/>
        <v>#N/A</v>
      </c>
      <c r="W190" s="11" t="e">
        <f t="shared" si="86"/>
        <v>#N/A</v>
      </c>
      <c r="X190" s="11" t="e">
        <f t="shared" si="87"/>
        <v>#N/A</v>
      </c>
      <c r="Y190" t="e">
        <f t="shared" si="88"/>
        <v>#N/A</v>
      </c>
      <c r="Z190">
        <f t="shared" si="64"/>
        <v>145</v>
      </c>
      <c r="AA190">
        <f t="shared" si="89"/>
        <v>73</v>
      </c>
      <c r="AB190" t="e">
        <f t="shared" si="90"/>
        <v>#N/A</v>
      </c>
      <c r="AC190" t="e">
        <f t="shared" si="65"/>
        <v>#N/A</v>
      </c>
      <c r="AD190" s="11" t="e">
        <f t="shared" si="91"/>
        <v>#N/A</v>
      </c>
      <c r="AE190" t="e">
        <f t="shared" si="66"/>
        <v>#N/A</v>
      </c>
      <c r="AF190" t="e">
        <f t="shared" si="67"/>
        <v>#N/A</v>
      </c>
      <c r="AG190" s="11" t="e">
        <f t="shared" si="92"/>
        <v>#N/A</v>
      </c>
      <c r="AH190" t="e">
        <f t="shared" si="68"/>
        <v>#N/A</v>
      </c>
      <c r="AI190" t="e">
        <f t="shared" si="94"/>
        <v>#N/A</v>
      </c>
      <c r="AJ190" t="e">
        <f t="shared" si="69"/>
        <v>#N/A</v>
      </c>
      <c r="AK190" t="e">
        <f t="shared" si="70"/>
        <v>#N/A</v>
      </c>
      <c r="AL190" t="e">
        <f t="shared" si="93"/>
        <v>#N/A</v>
      </c>
    </row>
    <row r="191" spans="1:38" ht="17.399999999999999" x14ac:dyDescent="0.3">
      <c r="A191" t="str">
        <f>IF(ISERROR(FIND("Ch",Results!A192,1)=TRUE),"",MID(Results!A192,FIND("Ch",Results!A192,1),3))</f>
        <v/>
      </c>
      <c r="C191" t="str">
        <f>IF(ISERROR(FIND("2013",Results!A192,1)=TRUE),"",MID(Results!A192,FIND("2013",Results!A192,1)+4,8))</f>
        <v/>
      </c>
      <c r="D191" s="11" t="str">
        <f>IF(ISERROR(FIND("PM",Results!A192,1))=FALSE,"PM",IF(ISERROR(FIND("AM",Results!A192,1))=FALSE,"AM",""))</f>
        <v/>
      </c>
      <c r="E191">
        <f>IF(ISERROR(FIND("end",Results!A192,1)) = FALSE,1,0)</f>
        <v>0</v>
      </c>
      <c r="F191" t="str">
        <f>IF(ISERROR(FIND("non",Results!A192,1))=FALSE,"Non-convulsive seizure",IF(ISERROR(FIND("mild",Results!A192,1))=FALSE,"Mild Seizure","Convulsive Seizure"))</f>
        <v>Convulsive Seizure</v>
      </c>
      <c r="G191" t="str">
        <f>IF(ISERROR(FIND("RC",Results!A192,1))=FALSE,MID(Results!A192,FIND("RC",Results!A192,1),3),IF(ISERROR(FIND("RX",Results!A192,1))=FALSE,MID(Results!A192,FIND("RX",Results!A192,1),3),""))</f>
        <v/>
      </c>
      <c r="H191" t="str">
        <f t="shared" si="71"/>
        <v/>
      </c>
      <c r="I191" t="e">
        <f t="shared" si="72"/>
        <v>#VALUE!</v>
      </c>
      <c r="J191">
        <f t="shared" si="73"/>
        <v>100</v>
      </c>
      <c r="K191" t="e">
        <f t="shared" si="74"/>
        <v>#VALUE!</v>
      </c>
      <c r="L191" t="e">
        <f t="shared" si="75"/>
        <v>#VALUE!</v>
      </c>
      <c r="M191" s="5" t="e">
        <f t="shared" si="76"/>
        <v>#VALUE!</v>
      </c>
      <c r="N191" s="5">
        <f t="shared" si="77"/>
        <v>145</v>
      </c>
      <c r="O191" t="e">
        <f t="shared" si="78"/>
        <v>#N/A</v>
      </c>
      <c r="P191" s="11" t="e">
        <f t="shared" si="79"/>
        <v>#N/A</v>
      </c>
      <c r="Q191" s="7" t="e">
        <f t="shared" si="80"/>
        <v>#N/A</v>
      </c>
      <c r="R191" s="8" t="e">
        <f t="shared" si="81"/>
        <v>#N/A</v>
      </c>
      <c r="S191" t="e">
        <f t="shared" si="82"/>
        <v>#N/A</v>
      </c>
      <c r="T191" t="e">
        <f t="shared" si="83"/>
        <v>#N/A</v>
      </c>
      <c r="U191" t="e">
        <f t="shared" si="84"/>
        <v>#N/A</v>
      </c>
      <c r="V191" t="e">
        <f t="shared" si="85"/>
        <v>#N/A</v>
      </c>
      <c r="W191" s="11" t="e">
        <f t="shared" si="86"/>
        <v>#N/A</v>
      </c>
      <c r="X191" s="11" t="e">
        <f t="shared" si="87"/>
        <v>#N/A</v>
      </c>
      <c r="Y191" t="e">
        <f t="shared" si="88"/>
        <v>#N/A</v>
      </c>
      <c r="Z191">
        <f t="shared" si="64"/>
        <v>145</v>
      </c>
      <c r="AA191">
        <f t="shared" si="89"/>
        <v>73</v>
      </c>
      <c r="AB191" t="e">
        <f t="shared" si="90"/>
        <v>#N/A</v>
      </c>
      <c r="AC191" t="e">
        <f t="shared" si="65"/>
        <v>#N/A</v>
      </c>
      <c r="AD191" s="11" t="e">
        <f t="shared" si="91"/>
        <v>#N/A</v>
      </c>
      <c r="AE191" t="e">
        <f t="shared" si="66"/>
        <v>#N/A</v>
      </c>
      <c r="AF191" t="e">
        <f t="shared" si="67"/>
        <v>#N/A</v>
      </c>
      <c r="AG191" s="11" t="e">
        <f t="shared" si="92"/>
        <v>#N/A</v>
      </c>
      <c r="AH191" t="e">
        <f t="shared" si="68"/>
        <v>#N/A</v>
      </c>
      <c r="AI191" t="e">
        <f t="shared" si="94"/>
        <v>#N/A</v>
      </c>
      <c r="AJ191" t="e">
        <f t="shared" si="69"/>
        <v>#N/A</v>
      </c>
      <c r="AK191" t="e">
        <f t="shared" si="70"/>
        <v>#N/A</v>
      </c>
      <c r="AL191" t="e">
        <f t="shared" si="93"/>
        <v>#N/A</v>
      </c>
    </row>
    <row r="192" spans="1:38" ht="17.399999999999999" x14ac:dyDescent="0.3">
      <c r="A192" t="str">
        <f>IF(ISERROR(FIND("Ch",Results!A193,1)=TRUE),"",MID(Results!A193,FIND("Ch",Results!A193,1),3))</f>
        <v/>
      </c>
      <c r="C192" t="str">
        <f>IF(ISERROR(FIND("2013",Results!A193,1)=TRUE),"",MID(Results!A193,FIND("2013",Results!A193,1)+4,8))</f>
        <v/>
      </c>
      <c r="D192" s="11" t="str">
        <f>IF(ISERROR(FIND("PM",Results!A193,1))=FALSE,"PM",IF(ISERROR(FIND("AM",Results!A193,1))=FALSE,"AM",""))</f>
        <v/>
      </c>
      <c r="E192">
        <f>IF(ISERROR(FIND("end",Results!A193,1)) = FALSE,1,0)</f>
        <v>0</v>
      </c>
      <c r="F192" t="str">
        <f>IF(ISERROR(FIND("non",Results!A193,1))=FALSE,"Non-convulsive seizure",IF(ISERROR(FIND("mild",Results!A193,1))=FALSE,"Mild Seizure","Convulsive Seizure"))</f>
        <v>Convulsive Seizure</v>
      </c>
      <c r="G192" t="str">
        <f>IF(ISERROR(FIND("RC",Results!A193,1))=FALSE,MID(Results!A193,FIND("RC",Results!A193,1),3),IF(ISERROR(FIND("RX",Results!A193,1))=FALSE,MID(Results!A193,FIND("RX",Results!A193,1),3),""))</f>
        <v/>
      </c>
      <c r="H192" t="str">
        <f t="shared" si="71"/>
        <v/>
      </c>
      <c r="I192" t="e">
        <f t="shared" si="72"/>
        <v>#VALUE!</v>
      </c>
      <c r="J192">
        <f t="shared" si="73"/>
        <v>100</v>
      </c>
      <c r="K192" t="e">
        <f t="shared" si="74"/>
        <v>#VALUE!</v>
      </c>
      <c r="L192" t="e">
        <f t="shared" si="75"/>
        <v>#VALUE!</v>
      </c>
      <c r="M192" s="5" t="e">
        <f t="shared" si="76"/>
        <v>#VALUE!</v>
      </c>
      <c r="N192" s="5">
        <f t="shared" si="77"/>
        <v>145</v>
      </c>
      <c r="O192" t="e">
        <f t="shared" si="78"/>
        <v>#N/A</v>
      </c>
      <c r="P192" s="11" t="e">
        <f t="shared" si="79"/>
        <v>#N/A</v>
      </c>
      <c r="Q192" s="7" t="e">
        <f t="shared" si="80"/>
        <v>#N/A</v>
      </c>
      <c r="R192" s="8" t="e">
        <f t="shared" si="81"/>
        <v>#N/A</v>
      </c>
      <c r="S192" t="e">
        <f t="shared" si="82"/>
        <v>#N/A</v>
      </c>
      <c r="T192" t="e">
        <f t="shared" si="83"/>
        <v>#N/A</v>
      </c>
      <c r="U192" t="e">
        <f t="shared" si="84"/>
        <v>#N/A</v>
      </c>
      <c r="V192" t="e">
        <f t="shared" si="85"/>
        <v>#N/A</v>
      </c>
      <c r="W192" s="11" t="e">
        <f t="shared" si="86"/>
        <v>#N/A</v>
      </c>
      <c r="X192" s="11" t="e">
        <f t="shared" si="87"/>
        <v>#N/A</v>
      </c>
      <c r="Y192" t="e">
        <f t="shared" si="88"/>
        <v>#N/A</v>
      </c>
      <c r="Z192">
        <f t="shared" si="64"/>
        <v>145</v>
      </c>
      <c r="AA192">
        <f t="shared" si="89"/>
        <v>73</v>
      </c>
      <c r="AB192" t="e">
        <f t="shared" si="90"/>
        <v>#N/A</v>
      </c>
      <c r="AC192" t="e">
        <f t="shared" si="65"/>
        <v>#N/A</v>
      </c>
      <c r="AD192" s="11" t="e">
        <f t="shared" si="91"/>
        <v>#N/A</v>
      </c>
      <c r="AE192" t="e">
        <f t="shared" si="66"/>
        <v>#N/A</v>
      </c>
      <c r="AF192" t="e">
        <f t="shared" si="67"/>
        <v>#N/A</v>
      </c>
      <c r="AG192" s="11" t="e">
        <f t="shared" si="92"/>
        <v>#N/A</v>
      </c>
      <c r="AH192" t="e">
        <f t="shared" si="68"/>
        <v>#N/A</v>
      </c>
      <c r="AI192" t="e">
        <f t="shared" si="94"/>
        <v>#N/A</v>
      </c>
      <c r="AJ192" t="e">
        <f t="shared" si="69"/>
        <v>#N/A</v>
      </c>
      <c r="AK192" t="e">
        <f t="shared" si="70"/>
        <v>#N/A</v>
      </c>
      <c r="AL192" t="e">
        <f t="shared" si="93"/>
        <v>#N/A</v>
      </c>
    </row>
    <row r="193" spans="1:38" ht="17.399999999999999" x14ac:dyDescent="0.3">
      <c r="A193" t="str">
        <f>IF(ISERROR(FIND("Ch",Results!A194,1)=TRUE),"",MID(Results!A194,FIND("Ch",Results!A194,1),3))</f>
        <v/>
      </c>
      <c r="C193" t="str">
        <f>IF(ISERROR(FIND("2013",Results!A194,1)=TRUE),"",MID(Results!A194,FIND("2013",Results!A194,1)+4,8))</f>
        <v/>
      </c>
      <c r="D193" s="11" t="str">
        <f>IF(ISERROR(FIND("PM",Results!A194,1))=FALSE,"PM",IF(ISERROR(FIND("AM",Results!A194,1))=FALSE,"AM",""))</f>
        <v/>
      </c>
      <c r="E193">
        <f>IF(ISERROR(FIND("end",Results!A194,1)) = FALSE,1,0)</f>
        <v>0</v>
      </c>
      <c r="F193" t="str">
        <f>IF(ISERROR(FIND("non",Results!A194,1))=FALSE,"Non-convulsive seizure",IF(ISERROR(FIND("mild",Results!A194,1))=FALSE,"Mild Seizure","Convulsive Seizure"))</f>
        <v>Convulsive Seizure</v>
      </c>
      <c r="G193" t="str">
        <f>IF(ISERROR(FIND("RC",Results!A194,1))=FALSE,MID(Results!A194,FIND("RC",Results!A194,1),3),IF(ISERROR(FIND("RX",Results!A194,1))=FALSE,MID(Results!A194,FIND("RX",Results!A194,1),3),""))</f>
        <v/>
      </c>
      <c r="H193" t="str">
        <f t="shared" si="71"/>
        <v/>
      </c>
      <c r="I193" t="e">
        <f t="shared" si="72"/>
        <v>#VALUE!</v>
      </c>
      <c r="J193">
        <f t="shared" si="73"/>
        <v>100</v>
      </c>
      <c r="K193" t="e">
        <f t="shared" si="74"/>
        <v>#VALUE!</v>
      </c>
      <c r="L193" t="e">
        <f t="shared" si="75"/>
        <v>#VALUE!</v>
      </c>
      <c r="M193" s="5" t="e">
        <f t="shared" si="76"/>
        <v>#VALUE!</v>
      </c>
      <c r="N193" s="5">
        <f t="shared" si="77"/>
        <v>145</v>
      </c>
      <c r="O193" t="e">
        <f t="shared" si="78"/>
        <v>#N/A</v>
      </c>
      <c r="P193" s="11" t="e">
        <f t="shared" si="79"/>
        <v>#N/A</v>
      </c>
      <c r="Q193" s="7" t="e">
        <f t="shared" si="80"/>
        <v>#N/A</v>
      </c>
      <c r="R193" s="8" t="e">
        <f t="shared" si="81"/>
        <v>#N/A</v>
      </c>
      <c r="S193" t="e">
        <f t="shared" si="82"/>
        <v>#N/A</v>
      </c>
      <c r="T193" t="e">
        <f t="shared" si="83"/>
        <v>#N/A</v>
      </c>
      <c r="U193" t="e">
        <f t="shared" si="84"/>
        <v>#N/A</v>
      </c>
      <c r="V193" t="e">
        <f t="shared" si="85"/>
        <v>#N/A</v>
      </c>
      <c r="W193" s="11" t="e">
        <f t="shared" si="86"/>
        <v>#N/A</v>
      </c>
      <c r="X193" s="11" t="e">
        <f t="shared" si="87"/>
        <v>#N/A</v>
      </c>
      <c r="Y193" t="e">
        <f t="shared" si="88"/>
        <v>#N/A</v>
      </c>
      <c r="Z193">
        <f t="shared" si="64"/>
        <v>145</v>
      </c>
      <c r="AA193">
        <f t="shared" si="89"/>
        <v>73</v>
      </c>
      <c r="AB193" t="e">
        <f t="shared" si="90"/>
        <v>#N/A</v>
      </c>
      <c r="AC193" t="e">
        <f t="shared" si="65"/>
        <v>#N/A</v>
      </c>
      <c r="AD193" s="11" t="e">
        <f t="shared" si="91"/>
        <v>#N/A</v>
      </c>
      <c r="AE193" t="e">
        <f t="shared" si="66"/>
        <v>#N/A</v>
      </c>
      <c r="AF193" t="e">
        <f t="shared" si="67"/>
        <v>#N/A</v>
      </c>
      <c r="AG193" s="11" t="e">
        <f t="shared" si="92"/>
        <v>#N/A</v>
      </c>
      <c r="AH193" t="e">
        <f t="shared" si="68"/>
        <v>#N/A</v>
      </c>
      <c r="AI193" t="e">
        <f t="shared" si="94"/>
        <v>#N/A</v>
      </c>
      <c r="AJ193" t="e">
        <f t="shared" si="69"/>
        <v>#N/A</v>
      </c>
      <c r="AK193" t="e">
        <f t="shared" si="70"/>
        <v>#N/A</v>
      </c>
      <c r="AL193" t="e">
        <f t="shared" si="93"/>
        <v>#N/A</v>
      </c>
    </row>
    <row r="194" spans="1:38" ht="17.399999999999999" x14ac:dyDescent="0.3">
      <c r="A194" t="str">
        <f>IF(ISERROR(FIND("Ch",Results!A195,1)=TRUE),"",MID(Results!A195,FIND("Ch",Results!A195,1),3))</f>
        <v/>
      </c>
      <c r="C194" t="str">
        <f>IF(ISERROR(FIND("2013",Results!A195,1)=TRUE),"",MID(Results!A195,FIND("2013",Results!A195,1)+4,8))</f>
        <v/>
      </c>
      <c r="D194" s="11" t="str">
        <f>IF(ISERROR(FIND("PM",Results!A195,1))=FALSE,"PM",IF(ISERROR(FIND("AM",Results!A195,1))=FALSE,"AM",""))</f>
        <v/>
      </c>
      <c r="E194">
        <f>IF(ISERROR(FIND("end",Results!A195,1)) = FALSE,1,0)</f>
        <v>0</v>
      </c>
      <c r="F194" t="str">
        <f>IF(ISERROR(FIND("non",Results!A195,1))=FALSE,"Non-convulsive seizure",IF(ISERROR(FIND("mild",Results!A195,1))=FALSE,"Mild Seizure","Convulsive Seizure"))</f>
        <v>Convulsive Seizure</v>
      </c>
      <c r="G194" t="str">
        <f>IF(ISERROR(FIND("RC",Results!A195,1))=FALSE,MID(Results!A195,FIND("RC",Results!A195,1),3),IF(ISERROR(FIND("RX",Results!A195,1))=FALSE,MID(Results!A195,FIND("RX",Results!A195,1),3),""))</f>
        <v/>
      </c>
      <c r="H194" t="str">
        <f t="shared" si="71"/>
        <v/>
      </c>
      <c r="I194" t="e">
        <f t="shared" si="72"/>
        <v>#VALUE!</v>
      </c>
      <c r="J194">
        <f t="shared" si="73"/>
        <v>100</v>
      </c>
      <c r="K194" t="e">
        <f t="shared" si="74"/>
        <v>#VALUE!</v>
      </c>
      <c r="L194" t="e">
        <f t="shared" si="75"/>
        <v>#VALUE!</v>
      </c>
      <c r="M194" s="5" t="e">
        <f t="shared" si="76"/>
        <v>#VALUE!</v>
      </c>
      <c r="N194" s="5">
        <f t="shared" si="77"/>
        <v>145</v>
      </c>
      <c r="O194" t="e">
        <f t="shared" si="78"/>
        <v>#N/A</v>
      </c>
      <c r="P194" s="11" t="e">
        <f t="shared" si="79"/>
        <v>#N/A</v>
      </c>
      <c r="Q194" s="7" t="e">
        <f t="shared" si="80"/>
        <v>#N/A</v>
      </c>
      <c r="R194" s="8" t="e">
        <f t="shared" si="81"/>
        <v>#N/A</v>
      </c>
      <c r="S194" t="e">
        <f t="shared" si="82"/>
        <v>#N/A</v>
      </c>
      <c r="T194" t="e">
        <f t="shared" si="83"/>
        <v>#N/A</v>
      </c>
      <c r="U194" t="e">
        <f t="shared" si="84"/>
        <v>#N/A</v>
      </c>
      <c r="V194" t="e">
        <f t="shared" si="85"/>
        <v>#N/A</v>
      </c>
      <c r="W194" s="11" t="e">
        <f t="shared" si="86"/>
        <v>#N/A</v>
      </c>
      <c r="X194" s="11" t="e">
        <f t="shared" si="87"/>
        <v>#N/A</v>
      </c>
      <c r="Y194" t="e">
        <f t="shared" si="88"/>
        <v>#N/A</v>
      </c>
      <c r="Z194">
        <f t="shared" ref="Z194:Z257" si="95">IF(ISNUMBER(U194)=TRUE,ROW(U194),COUNT(I:I)+1)</f>
        <v>145</v>
      </c>
      <c r="AA194">
        <f t="shared" si="89"/>
        <v>73</v>
      </c>
      <c r="AB194" t="e">
        <f t="shared" si="90"/>
        <v>#N/A</v>
      </c>
      <c r="AC194" t="e">
        <f t="shared" ref="AC194:AC257" si="96">INDEX(S:S,AB194)</f>
        <v>#N/A</v>
      </c>
      <c r="AD194" s="11" t="e">
        <f t="shared" si="91"/>
        <v>#N/A</v>
      </c>
      <c r="AE194" t="e">
        <f t="shared" ref="AE194:AE257" si="97">INDEX(Q:Q,AB194)</f>
        <v>#N/A</v>
      </c>
      <c r="AF194" t="e">
        <f t="shared" ref="AF194:AF257" si="98">INDEX(Q:Q,AI194)</f>
        <v>#N/A</v>
      </c>
      <c r="AG194" s="11" t="e">
        <f t="shared" si="92"/>
        <v>#N/A</v>
      </c>
      <c r="AH194" t="e">
        <f t="shared" ref="AH194:AH257" si="99">INDEX(U:U,AB194)</f>
        <v>#N/A</v>
      </c>
      <c r="AI194" t="e">
        <f t="shared" si="94"/>
        <v>#N/A</v>
      </c>
      <c r="AJ194" t="e">
        <f t="shared" ref="AJ194:AJ257" si="100">INDEX(V:V,AI194)</f>
        <v>#N/A</v>
      </c>
      <c r="AK194" t="e">
        <f t="shared" ref="AK194:AK257" si="101">INDEX(Y:Y,AB194)</f>
        <v>#N/A</v>
      </c>
      <c r="AL194" t="e">
        <f t="shared" si="93"/>
        <v>#N/A</v>
      </c>
    </row>
    <row r="195" spans="1:38" ht="17.399999999999999" x14ac:dyDescent="0.3">
      <c r="A195" t="str">
        <f>IF(ISERROR(FIND("Ch",Results!A196,1)=TRUE),"",MID(Results!A196,FIND("Ch",Results!A196,1),3))</f>
        <v/>
      </c>
      <c r="C195" t="str">
        <f>IF(ISERROR(FIND("2013",Results!A196,1)=TRUE),"",MID(Results!A196,FIND("2013",Results!A196,1)+4,8))</f>
        <v/>
      </c>
      <c r="D195" s="11" t="str">
        <f>IF(ISERROR(FIND("PM",Results!A196,1))=FALSE,"PM",IF(ISERROR(FIND("AM",Results!A196,1))=FALSE,"AM",""))</f>
        <v/>
      </c>
      <c r="E195">
        <f>IF(ISERROR(FIND("end",Results!A196,1)) = FALSE,1,0)</f>
        <v>0</v>
      </c>
      <c r="F195" t="str">
        <f>IF(ISERROR(FIND("non",Results!A196,1))=FALSE,"Non-convulsive seizure",IF(ISERROR(FIND("mild",Results!A196,1))=FALSE,"Mild Seizure","Convulsive Seizure"))</f>
        <v>Convulsive Seizure</v>
      </c>
      <c r="G195" t="str">
        <f>IF(ISERROR(FIND("RC",Results!A196,1))=FALSE,MID(Results!A196,FIND("RC",Results!A196,1),3),IF(ISERROR(FIND("RX",Results!A196,1))=FALSE,MID(Results!A196,FIND("RX",Results!A196,1),3),""))</f>
        <v/>
      </c>
      <c r="H195" t="str">
        <f t="shared" ref="H195:H258" si="102">RIGHT(A195,1)</f>
        <v/>
      </c>
      <c r="I195" t="e">
        <f t="shared" ref="I195:I258" si="103">IF(ROW(A195)&lt;COUNTA(A:A),RIGHT(A195,1)  + 0.0001*ROW(A195),100)</f>
        <v>#VALUE!</v>
      </c>
      <c r="J195">
        <f t="shared" ref="J195:J258" si="104">IF(ROW(I195)&lt;COUNT(I:I)+2,I195,100)</f>
        <v>100</v>
      </c>
      <c r="K195" t="e">
        <f t="shared" ref="K195:K258" si="105">IF(I195="1",C195,"NA")</f>
        <v>#VALUE!</v>
      </c>
      <c r="L195" t="e">
        <f t="shared" ref="L195:L258" si="106">IF(AND(I195="1",E195=1),1,"b")</f>
        <v>#VALUE!</v>
      </c>
      <c r="M195" s="5" t="e">
        <f t="shared" ref="M195:M258" si="107">K195*24*60*60</f>
        <v>#VALUE!</v>
      </c>
      <c r="N195" s="5">
        <f t="shared" ref="N195:N258" si="108">RANK(J195,J:J,1)</f>
        <v>145</v>
      </c>
      <c r="O195" t="e">
        <f t="shared" ref="O195:O258" si="109">MATCH(ROW(N195)-1,N:N,0)</f>
        <v>#N/A</v>
      </c>
      <c r="P195" s="11" t="e">
        <f t="shared" ref="P195:P258" si="110">INDEX(B:B,O195)</f>
        <v>#N/A</v>
      </c>
      <c r="Q195" s="7" t="e">
        <f t="shared" ref="Q195:Q258" si="111">INDEX(C:C,O195)</f>
        <v>#N/A</v>
      </c>
      <c r="R195" s="8" t="e">
        <f t="shared" ref="R195:R258" si="112">IF(Q195*2&lt;0.5,(Q195+0.5)*24*60*60,Q195*24*60*60)</f>
        <v>#N/A</v>
      </c>
      <c r="S195" t="e">
        <f t="shared" ref="S195:S258" si="113">INDEX(H:H,O195)</f>
        <v>#N/A</v>
      </c>
      <c r="T195" t="e">
        <f t="shared" ref="T195:T258" si="114">INDEX(E:E,O195)</f>
        <v>#N/A</v>
      </c>
      <c r="U195" t="e">
        <f t="shared" ref="U195:U258" si="115">IF(AND(T196=T195,S196=S195),"Error, no end detected",IF(T195=1,"Seizure End",(R196-R195)))</f>
        <v>#N/A</v>
      </c>
      <c r="V195" t="e">
        <f t="shared" ref="V195:V258" si="116">IF(AND(T196=T195,S196=S195),"Error, no end detected",IF(T195=0,"Seizure Start",(R196-R195)))</f>
        <v>#N/A</v>
      </c>
      <c r="W195" s="11" t="e">
        <f t="shared" ref="W195:W258" si="117">INDEX(D:D,O195)</f>
        <v>#N/A</v>
      </c>
      <c r="X195" s="11" t="e">
        <f t="shared" ref="X195:X258" si="118">INDEX(G:G,O195)</f>
        <v>#N/A</v>
      </c>
      <c r="Y195" t="e">
        <f t="shared" ref="Y195:Y258" si="119">INDEX(F:F,O195)</f>
        <v>#N/A</v>
      </c>
      <c r="Z195">
        <f t="shared" si="95"/>
        <v>145</v>
      </c>
      <c r="AA195">
        <f t="shared" ref="AA195:AA258" si="120">RANK(Z195,Z:Z,1)</f>
        <v>73</v>
      </c>
      <c r="AB195" t="e">
        <f t="shared" ref="AB195:AB258" si="121">MATCH(ROW(AA195)-1,AA:AA,0)</f>
        <v>#N/A</v>
      </c>
      <c r="AC195" t="e">
        <f t="shared" si="96"/>
        <v>#N/A</v>
      </c>
      <c r="AD195" s="11" t="e">
        <f t="shared" ref="AD195:AD258" si="122">INDEX(P:P,AB195)</f>
        <v>#N/A</v>
      </c>
      <c r="AE195" t="e">
        <f t="shared" si="97"/>
        <v>#N/A</v>
      </c>
      <c r="AF195" t="e">
        <f t="shared" si="98"/>
        <v>#N/A</v>
      </c>
      <c r="AG195" s="11" t="e">
        <f t="shared" ref="AG195:AG258" si="123">INDEX(W:W,AB195)</f>
        <v>#N/A</v>
      </c>
      <c r="AH195" t="e">
        <f t="shared" si="99"/>
        <v>#N/A</v>
      </c>
      <c r="AI195" t="e">
        <f t="shared" si="94"/>
        <v>#N/A</v>
      </c>
      <c r="AJ195" t="e">
        <f t="shared" si="100"/>
        <v>#N/A</v>
      </c>
      <c r="AK195" t="e">
        <f t="shared" si="101"/>
        <v>#N/A</v>
      </c>
      <c r="AL195" t="e">
        <f t="shared" ref="AL195:AL258" si="124">INDEX(G:G,AB195)</f>
        <v>#N/A</v>
      </c>
    </row>
    <row r="196" spans="1:38" ht="17.399999999999999" x14ac:dyDescent="0.3">
      <c r="A196" t="str">
        <f>IF(ISERROR(FIND("Ch",Results!A197,1)=TRUE),"",MID(Results!A197,FIND("Ch",Results!A197,1),3))</f>
        <v/>
      </c>
      <c r="C196" t="str">
        <f>IF(ISERROR(FIND("2013",Results!A197,1)=TRUE),"",MID(Results!A197,FIND("2013",Results!A197,1)+4,8))</f>
        <v/>
      </c>
      <c r="D196" s="11" t="str">
        <f>IF(ISERROR(FIND("PM",Results!A197,1))=FALSE,"PM",IF(ISERROR(FIND("AM",Results!A197,1))=FALSE,"AM",""))</f>
        <v/>
      </c>
      <c r="E196">
        <f>IF(ISERROR(FIND("end",Results!A197,1)) = FALSE,1,0)</f>
        <v>0</v>
      </c>
      <c r="F196" t="str">
        <f>IF(ISERROR(FIND("non",Results!A197,1))=FALSE,"Non-convulsive seizure",IF(ISERROR(FIND("mild",Results!A197,1))=FALSE,"Mild Seizure","Convulsive Seizure"))</f>
        <v>Convulsive Seizure</v>
      </c>
      <c r="G196" t="str">
        <f>IF(ISERROR(FIND("RC",Results!A197,1))=FALSE,MID(Results!A197,FIND("RC",Results!A197,1),3),IF(ISERROR(FIND("RX",Results!A197,1))=FALSE,MID(Results!A197,FIND("RX",Results!A197,1),3),""))</f>
        <v/>
      </c>
      <c r="H196" t="str">
        <f t="shared" si="102"/>
        <v/>
      </c>
      <c r="I196" t="e">
        <f t="shared" si="103"/>
        <v>#VALUE!</v>
      </c>
      <c r="J196">
        <f t="shared" si="104"/>
        <v>100</v>
      </c>
      <c r="K196" t="e">
        <f t="shared" si="105"/>
        <v>#VALUE!</v>
      </c>
      <c r="L196" t="e">
        <f t="shared" si="106"/>
        <v>#VALUE!</v>
      </c>
      <c r="M196" s="5" t="e">
        <f t="shared" si="107"/>
        <v>#VALUE!</v>
      </c>
      <c r="N196" s="5">
        <f t="shared" si="108"/>
        <v>145</v>
      </c>
      <c r="O196" t="e">
        <f t="shared" si="109"/>
        <v>#N/A</v>
      </c>
      <c r="P196" s="11" t="e">
        <f t="shared" si="110"/>
        <v>#N/A</v>
      </c>
      <c r="Q196" s="7" t="e">
        <f t="shared" si="111"/>
        <v>#N/A</v>
      </c>
      <c r="R196" s="8" t="e">
        <f t="shared" si="112"/>
        <v>#N/A</v>
      </c>
      <c r="S196" t="e">
        <f t="shared" si="113"/>
        <v>#N/A</v>
      </c>
      <c r="T196" t="e">
        <f t="shared" si="114"/>
        <v>#N/A</v>
      </c>
      <c r="U196" t="e">
        <f t="shared" si="115"/>
        <v>#N/A</v>
      </c>
      <c r="V196" t="e">
        <f t="shared" si="116"/>
        <v>#N/A</v>
      </c>
      <c r="W196" s="11" t="e">
        <f t="shared" si="117"/>
        <v>#N/A</v>
      </c>
      <c r="X196" s="11" t="e">
        <f t="shared" si="118"/>
        <v>#N/A</v>
      </c>
      <c r="Y196" t="e">
        <f t="shared" si="119"/>
        <v>#N/A</v>
      </c>
      <c r="Z196">
        <f t="shared" si="95"/>
        <v>145</v>
      </c>
      <c r="AA196">
        <f t="shared" si="120"/>
        <v>73</v>
      </c>
      <c r="AB196" t="e">
        <f t="shared" si="121"/>
        <v>#N/A</v>
      </c>
      <c r="AC196" t="e">
        <f t="shared" si="96"/>
        <v>#N/A</v>
      </c>
      <c r="AD196" s="11" t="e">
        <f t="shared" si="122"/>
        <v>#N/A</v>
      </c>
      <c r="AE196" t="e">
        <f t="shared" si="97"/>
        <v>#N/A</v>
      </c>
      <c r="AF196" t="e">
        <f t="shared" si="98"/>
        <v>#N/A</v>
      </c>
      <c r="AG196" s="11" t="e">
        <f t="shared" si="123"/>
        <v>#N/A</v>
      </c>
      <c r="AH196" t="e">
        <f t="shared" si="99"/>
        <v>#N/A</v>
      </c>
      <c r="AI196" t="e">
        <f t="shared" si="94"/>
        <v>#N/A</v>
      </c>
      <c r="AJ196" t="e">
        <f t="shared" si="100"/>
        <v>#N/A</v>
      </c>
      <c r="AK196" t="e">
        <f t="shared" si="101"/>
        <v>#N/A</v>
      </c>
      <c r="AL196" t="e">
        <f t="shared" si="124"/>
        <v>#N/A</v>
      </c>
    </row>
    <row r="197" spans="1:38" ht="17.399999999999999" x14ac:dyDescent="0.3">
      <c r="A197" t="str">
        <f>IF(ISERROR(FIND("Ch",Results!A198,1)=TRUE),"",MID(Results!A198,FIND("Ch",Results!A198,1),3))</f>
        <v/>
      </c>
      <c r="C197" t="str">
        <f>IF(ISERROR(FIND("2013",Results!A198,1)=TRUE),"",MID(Results!A198,FIND("2013",Results!A198,1)+4,8))</f>
        <v/>
      </c>
      <c r="D197" s="11" t="str">
        <f>IF(ISERROR(FIND("PM",Results!A198,1))=FALSE,"PM",IF(ISERROR(FIND("AM",Results!A198,1))=FALSE,"AM",""))</f>
        <v/>
      </c>
      <c r="E197">
        <f>IF(ISERROR(FIND("end",Results!A198,1)) = FALSE,1,0)</f>
        <v>0</v>
      </c>
      <c r="F197" t="str">
        <f>IF(ISERROR(FIND("non",Results!A198,1))=FALSE,"Non-convulsive seizure",IF(ISERROR(FIND("mild",Results!A198,1))=FALSE,"Mild Seizure","Convulsive Seizure"))</f>
        <v>Convulsive Seizure</v>
      </c>
      <c r="G197" t="str">
        <f>IF(ISERROR(FIND("RC",Results!A198,1))=FALSE,MID(Results!A198,FIND("RC",Results!A198,1),3),IF(ISERROR(FIND("RX",Results!A198,1))=FALSE,MID(Results!A198,FIND("RX",Results!A198,1),3),""))</f>
        <v/>
      </c>
      <c r="H197" t="str">
        <f t="shared" si="102"/>
        <v/>
      </c>
      <c r="I197" t="e">
        <f t="shared" si="103"/>
        <v>#VALUE!</v>
      </c>
      <c r="J197">
        <f t="shared" si="104"/>
        <v>100</v>
      </c>
      <c r="K197" t="e">
        <f t="shared" si="105"/>
        <v>#VALUE!</v>
      </c>
      <c r="L197" t="e">
        <f t="shared" si="106"/>
        <v>#VALUE!</v>
      </c>
      <c r="M197" s="5" t="e">
        <f t="shared" si="107"/>
        <v>#VALUE!</v>
      </c>
      <c r="N197" s="5">
        <f t="shared" si="108"/>
        <v>145</v>
      </c>
      <c r="O197" t="e">
        <f t="shared" si="109"/>
        <v>#N/A</v>
      </c>
      <c r="P197" s="11" t="e">
        <f t="shared" si="110"/>
        <v>#N/A</v>
      </c>
      <c r="Q197" s="7" t="e">
        <f t="shared" si="111"/>
        <v>#N/A</v>
      </c>
      <c r="R197" s="8" t="e">
        <f t="shared" si="112"/>
        <v>#N/A</v>
      </c>
      <c r="S197" t="e">
        <f t="shared" si="113"/>
        <v>#N/A</v>
      </c>
      <c r="T197" t="e">
        <f t="shared" si="114"/>
        <v>#N/A</v>
      </c>
      <c r="U197" t="e">
        <f t="shared" si="115"/>
        <v>#N/A</v>
      </c>
      <c r="V197" t="e">
        <f t="shared" si="116"/>
        <v>#N/A</v>
      </c>
      <c r="W197" s="11" t="e">
        <f t="shared" si="117"/>
        <v>#N/A</v>
      </c>
      <c r="X197" s="11" t="e">
        <f t="shared" si="118"/>
        <v>#N/A</v>
      </c>
      <c r="Y197" t="e">
        <f t="shared" si="119"/>
        <v>#N/A</v>
      </c>
      <c r="Z197">
        <f t="shared" si="95"/>
        <v>145</v>
      </c>
      <c r="AA197">
        <f t="shared" si="120"/>
        <v>73</v>
      </c>
      <c r="AB197" t="e">
        <f t="shared" si="121"/>
        <v>#N/A</v>
      </c>
      <c r="AC197" t="e">
        <f t="shared" si="96"/>
        <v>#N/A</v>
      </c>
      <c r="AD197" s="11" t="e">
        <f t="shared" si="122"/>
        <v>#N/A</v>
      </c>
      <c r="AE197" t="e">
        <f t="shared" si="97"/>
        <v>#N/A</v>
      </c>
      <c r="AF197" t="e">
        <f t="shared" si="98"/>
        <v>#N/A</v>
      </c>
      <c r="AG197" s="11" t="e">
        <f t="shared" si="123"/>
        <v>#N/A</v>
      </c>
      <c r="AH197" t="e">
        <f t="shared" si="99"/>
        <v>#N/A</v>
      </c>
      <c r="AI197" t="e">
        <f t="shared" si="94"/>
        <v>#N/A</v>
      </c>
      <c r="AJ197" t="e">
        <f t="shared" si="100"/>
        <v>#N/A</v>
      </c>
      <c r="AK197" t="e">
        <f t="shared" si="101"/>
        <v>#N/A</v>
      </c>
      <c r="AL197" t="e">
        <f t="shared" si="124"/>
        <v>#N/A</v>
      </c>
    </row>
    <row r="198" spans="1:38" ht="17.399999999999999" x14ac:dyDescent="0.3">
      <c r="A198" t="str">
        <f>IF(ISERROR(FIND("Ch",Results!A199,1)=TRUE),"",MID(Results!A199,FIND("Ch",Results!A199,1),3))</f>
        <v/>
      </c>
      <c r="C198" t="str">
        <f>IF(ISERROR(FIND("2013",Results!A199,1)=TRUE),"",MID(Results!A199,FIND("2013",Results!A199,1)+4,8))</f>
        <v/>
      </c>
      <c r="D198" s="11" t="str">
        <f>IF(ISERROR(FIND("PM",Results!A199,1))=FALSE,"PM",IF(ISERROR(FIND("AM",Results!A199,1))=FALSE,"AM",""))</f>
        <v/>
      </c>
      <c r="E198">
        <f>IF(ISERROR(FIND("end",Results!A199,1)) = FALSE,1,0)</f>
        <v>0</v>
      </c>
      <c r="F198" t="str">
        <f>IF(ISERROR(FIND("non",Results!A199,1))=FALSE,"Non-convulsive seizure",IF(ISERROR(FIND("mild",Results!A199,1))=FALSE,"Mild Seizure","Convulsive Seizure"))</f>
        <v>Convulsive Seizure</v>
      </c>
      <c r="G198" t="str">
        <f>IF(ISERROR(FIND("RC",Results!A199,1))=FALSE,MID(Results!A199,FIND("RC",Results!A199,1),3),IF(ISERROR(FIND("RX",Results!A199,1))=FALSE,MID(Results!A199,FIND("RX",Results!A199,1),3),""))</f>
        <v/>
      </c>
      <c r="H198" t="str">
        <f t="shared" si="102"/>
        <v/>
      </c>
      <c r="I198" t="e">
        <f t="shared" si="103"/>
        <v>#VALUE!</v>
      </c>
      <c r="J198">
        <f t="shared" si="104"/>
        <v>100</v>
      </c>
      <c r="K198" t="e">
        <f t="shared" si="105"/>
        <v>#VALUE!</v>
      </c>
      <c r="L198" t="e">
        <f t="shared" si="106"/>
        <v>#VALUE!</v>
      </c>
      <c r="M198" s="5" t="e">
        <f t="shared" si="107"/>
        <v>#VALUE!</v>
      </c>
      <c r="N198" s="5">
        <f t="shared" si="108"/>
        <v>145</v>
      </c>
      <c r="O198" t="e">
        <f t="shared" si="109"/>
        <v>#N/A</v>
      </c>
      <c r="P198" s="11" t="e">
        <f t="shared" si="110"/>
        <v>#N/A</v>
      </c>
      <c r="Q198" s="7" t="e">
        <f t="shared" si="111"/>
        <v>#N/A</v>
      </c>
      <c r="R198" s="8" t="e">
        <f t="shared" si="112"/>
        <v>#N/A</v>
      </c>
      <c r="S198" t="e">
        <f t="shared" si="113"/>
        <v>#N/A</v>
      </c>
      <c r="T198" t="e">
        <f t="shared" si="114"/>
        <v>#N/A</v>
      </c>
      <c r="U198" t="e">
        <f t="shared" si="115"/>
        <v>#N/A</v>
      </c>
      <c r="V198" t="e">
        <f t="shared" si="116"/>
        <v>#N/A</v>
      </c>
      <c r="W198" s="11" t="e">
        <f t="shared" si="117"/>
        <v>#N/A</v>
      </c>
      <c r="X198" s="11" t="e">
        <f t="shared" si="118"/>
        <v>#N/A</v>
      </c>
      <c r="Y198" t="e">
        <f t="shared" si="119"/>
        <v>#N/A</v>
      </c>
      <c r="Z198">
        <f t="shared" si="95"/>
        <v>145</v>
      </c>
      <c r="AA198">
        <f t="shared" si="120"/>
        <v>73</v>
      </c>
      <c r="AB198" t="e">
        <f t="shared" si="121"/>
        <v>#N/A</v>
      </c>
      <c r="AC198" t="e">
        <f t="shared" si="96"/>
        <v>#N/A</v>
      </c>
      <c r="AD198" s="11" t="e">
        <f t="shared" si="122"/>
        <v>#N/A</v>
      </c>
      <c r="AE198" t="e">
        <f t="shared" si="97"/>
        <v>#N/A</v>
      </c>
      <c r="AF198" t="e">
        <f t="shared" si="98"/>
        <v>#N/A</v>
      </c>
      <c r="AG198" s="11" t="e">
        <f t="shared" si="123"/>
        <v>#N/A</v>
      </c>
      <c r="AH198" t="e">
        <f t="shared" si="99"/>
        <v>#N/A</v>
      </c>
      <c r="AI198" t="e">
        <f t="shared" si="94"/>
        <v>#N/A</v>
      </c>
      <c r="AJ198" t="e">
        <f t="shared" si="100"/>
        <v>#N/A</v>
      </c>
      <c r="AK198" t="e">
        <f t="shared" si="101"/>
        <v>#N/A</v>
      </c>
      <c r="AL198" t="e">
        <f t="shared" si="124"/>
        <v>#N/A</v>
      </c>
    </row>
    <row r="199" spans="1:38" ht="17.399999999999999" x14ac:dyDescent="0.3">
      <c r="A199" t="str">
        <f>IF(ISERROR(FIND("Ch",Results!A200,1)=TRUE),"",MID(Results!A200,FIND("Ch",Results!A200,1),3))</f>
        <v/>
      </c>
      <c r="C199" t="str">
        <f>IF(ISERROR(FIND("2013",Results!A200,1)=TRUE),"",MID(Results!A200,FIND("2013",Results!A200,1)+4,8))</f>
        <v/>
      </c>
      <c r="D199" s="11" t="str">
        <f>IF(ISERROR(FIND("PM",Results!A200,1))=FALSE,"PM",IF(ISERROR(FIND("AM",Results!A200,1))=FALSE,"AM",""))</f>
        <v/>
      </c>
      <c r="E199">
        <f>IF(ISERROR(FIND("end",Results!A200,1)) = FALSE,1,0)</f>
        <v>0</v>
      </c>
      <c r="F199" t="str">
        <f>IF(ISERROR(FIND("non",Results!A200,1))=FALSE,"Non-convulsive seizure",IF(ISERROR(FIND("mild",Results!A200,1))=FALSE,"Mild Seizure","Convulsive Seizure"))</f>
        <v>Convulsive Seizure</v>
      </c>
      <c r="G199" t="str">
        <f>IF(ISERROR(FIND("RC",Results!A200,1))=FALSE,MID(Results!A200,FIND("RC",Results!A200,1),3),IF(ISERROR(FIND("RX",Results!A200,1))=FALSE,MID(Results!A200,FIND("RX",Results!A200,1),3),""))</f>
        <v/>
      </c>
      <c r="H199" t="str">
        <f t="shared" si="102"/>
        <v/>
      </c>
      <c r="I199" t="e">
        <f t="shared" si="103"/>
        <v>#VALUE!</v>
      </c>
      <c r="J199">
        <f t="shared" si="104"/>
        <v>100</v>
      </c>
      <c r="K199" t="e">
        <f t="shared" si="105"/>
        <v>#VALUE!</v>
      </c>
      <c r="L199" t="e">
        <f t="shared" si="106"/>
        <v>#VALUE!</v>
      </c>
      <c r="M199" s="5" t="e">
        <f t="shared" si="107"/>
        <v>#VALUE!</v>
      </c>
      <c r="N199" s="5">
        <f t="shared" si="108"/>
        <v>145</v>
      </c>
      <c r="O199" t="e">
        <f t="shared" si="109"/>
        <v>#N/A</v>
      </c>
      <c r="P199" s="11" t="e">
        <f t="shared" si="110"/>
        <v>#N/A</v>
      </c>
      <c r="Q199" s="7" t="e">
        <f t="shared" si="111"/>
        <v>#N/A</v>
      </c>
      <c r="R199" s="8" t="e">
        <f t="shared" si="112"/>
        <v>#N/A</v>
      </c>
      <c r="S199" t="e">
        <f t="shared" si="113"/>
        <v>#N/A</v>
      </c>
      <c r="T199" t="e">
        <f t="shared" si="114"/>
        <v>#N/A</v>
      </c>
      <c r="U199" t="e">
        <f t="shared" si="115"/>
        <v>#N/A</v>
      </c>
      <c r="V199" t="e">
        <f t="shared" si="116"/>
        <v>#N/A</v>
      </c>
      <c r="W199" s="11" t="e">
        <f t="shared" si="117"/>
        <v>#N/A</v>
      </c>
      <c r="X199" s="11" t="e">
        <f t="shared" si="118"/>
        <v>#N/A</v>
      </c>
      <c r="Y199" t="e">
        <f t="shared" si="119"/>
        <v>#N/A</v>
      </c>
      <c r="Z199">
        <f t="shared" si="95"/>
        <v>145</v>
      </c>
      <c r="AA199">
        <f t="shared" si="120"/>
        <v>73</v>
      </c>
      <c r="AB199" t="e">
        <f t="shared" si="121"/>
        <v>#N/A</v>
      </c>
      <c r="AC199" t="e">
        <f t="shared" si="96"/>
        <v>#N/A</v>
      </c>
      <c r="AD199" s="11" t="e">
        <f t="shared" si="122"/>
        <v>#N/A</v>
      </c>
      <c r="AE199" t="e">
        <f t="shared" si="97"/>
        <v>#N/A</v>
      </c>
      <c r="AF199" t="e">
        <f t="shared" si="98"/>
        <v>#N/A</v>
      </c>
      <c r="AG199" s="11" t="e">
        <f t="shared" si="123"/>
        <v>#N/A</v>
      </c>
      <c r="AH199" t="e">
        <f t="shared" si="99"/>
        <v>#N/A</v>
      </c>
      <c r="AI199" t="e">
        <f t="shared" si="94"/>
        <v>#N/A</v>
      </c>
      <c r="AJ199" t="e">
        <f t="shared" si="100"/>
        <v>#N/A</v>
      </c>
      <c r="AK199" t="e">
        <f t="shared" si="101"/>
        <v>#N/A</v>
      </c>
      <c r="AL199" t="e">
        <f t="shared" si="124"/>
        <v>#N/A</v>
      </c>
    </row>
    <row r="200" spans="1:38" ht="17.399999999999999" x14ac:dyDescent="0.3">
      <c r="A200" t="str">
        <f>IF(ISERROR(FIND("Ch",Results!A201,1)=TRUE),"",MID(Results!A201,FIND("Ch",Results!A201,1),3))</f>
        <v/>
      </c>
      <c r="C200" t="str">
        <f>IF(ISERROR(FIND("2013",Results!A201,1)=TRUE),"",MID(Results!A201,FIND("2013",Results!A201,1)+4,8))</f>
        <v/>
      </c>
      <c r="D200" s="11" t="str">
        <f>IF(ISERROR(FIND("PM",Results!A201,1))=FALSE,"PM",IF(ISERROR(FIND("AM",Results!A201,1))=FALSE,"AM",""))</f>
        <v/>
      </c>
      <c r="E200">
        <f>IF(ISERROR(FIND("end",Results!A201,1)) = FALSE,1,0)</f>
        <v>0</v>
      </c>
      <c r="F200" t="str">
        <f>IF(ISERROR(FIND("non",Results!A201,1))=FALSE,"Non-convulsive seizure",IF(ISERROR(FIND("mild",Results!A201,1))=FALSE,"Mild Seizure","Convulsive Seizure"))</f>
        <v>Convulsive Seizure</v>
      </c>
      <c r="G200" t="str">
        <f>IF(ISERROR(FIND("RC",Results!A201,1))=FALSE,MID(Results!A201,FIND("RC",Results!A201,1),3),IF(ISERROR(FIND("RX",Results!A201,1))=FALSE,MID(Results!A201,FIND("RX",Results!A201,1),3),""))</f>
        <v/>
      </c>
      <c r="H200" t="str">
        <f t="shared" si="102"/>
        <v/>
      </c>
      <c r="I200" t="e">
        <f t="shared" si="103"/>
        <v>#VALUE!</v>
      </c>
      <c r="J200">
        <f t="shared" si="104"/>
        <v>100</v>
      </c>
      <c r="K200" t="e">
        <f t="shared" si="105"/>
        <v>#VALUE!</v>
      </c>
      <c r="L200" t="e">
        <f t="shared" si="106"/>
        <v>#VALUE!</v>
      </c>
      <c r="M200" s="5" t="e">
        <f t="shared" si="107"/>
        <v>#VALUE!</v>
      </c>
      <c r="N200" s="5">
        <f t="shared" si="108"/>
        <v>145</v>
      </c>
      <c r="O200" t="e">
        <f t="shared" si="109"/>
        <v>#N/A</v>
      </c>
      <c r="P200" s="11" t="e">
        <f t="shared" si="110"/>
        <v>#N/A</v>
      </c>
      <c r="Q200" s="7" t="e">
        <f t="shared" si="111"/>
        <v>#N/A</v>
      </c>
      <c r="R200" s="8" t="e">
        <f t="shared" si="112"/>
        <v>#N/A</v>
      </c>
      <c r="S200" t="e">
        <f t="shared" si="113"/>
        <v>#N/A</v>
      </c>
      <c r="T200" t="e">
        <f t="shared" si="114"/>
        <v>#N/A</v>
      </c>
      <c r="U200" t="e">
        <f t="shared" si="115"/>
        <v>#N/A</v>
      </c>
      <c r="V200" t="e">
        <f t="shared" si="116"/>
        <v>#N/A</v>
      </c>
      <c r="W200" s="11" t="e">
        <f t="shared" si="117"/>
        <v>#N/A</v>
      </c>
      <c r="X200" s="11" t="e">
        <f t="shared" si="118"/>
        <v>#N/A</v>
      </c>
      <c r="Y200" t="e">
        <f t="shared" si="119"/>
        <v>#N/A</v>
      </c>
      <c r="Z200">
        <f t="shared" si="95"/>
        <v>145</v>
      </c>
      <c r="AA200">
        <f t="shared" si="120"/>
        <v>73</v>
      </c>
      <c r="AB200" t="e">
        <f t="shared" si="121"/>
        <v>#N/A</v>
      </c>
      <c r="AC200" t="e">
        <f t="shared" si="96"/>
        <v>#N/A</v>
      </c>
      <c r="AD200" s="11" t="e">
        <f t="shared" si="122"/>
        <v>#N/A</v>
      </c>
      <c r="AE200" t="e">
        <f t="shared" si="97"/>
        <v>#N/A</v>
      </c>
      <c r="AF200" t="e">
        <f t="shared" si="98"/>
        <v>#N/A</v>
      </c>
      <c r="AG200" s="11" t="e">
        <f t="shared" si="123"/>
        <v>#N/A</v>
      </c>
      <c r="AH200" t="e">
        <f t="shared" si="99"/>
        <v>#N/A</v>
      </c>
      <c r="AI200" t="e">
        <f t="shared" si="94"/>
        <v>#N/A</v>
      </c>
      <c r="AJ200" t="e">
        <f t="shared" si="100"/>
        <v>#N/A</v>
      </c>
      <c r="AK200" t="e">
        <f t="shared" si="101"/>
        <v>#N/A</v>
      </c>
      <c r="AL200" t="e">
        <f t="shared" si="124"/>
        <v>#N/A</v>
      </c>
    </row>
    <row r="201" spans="1:38" ht="17.399999999999999" x14ac:dyDescent="0.3">
      <c r="A201" t="str">
        <f>IF(ISERROR(FIND("Ch",Results!A202,1)=TRUE),"",MID(Results!A202,FIND("Ch",Results!A202,1),3))</f>
        <v/>
      </c>
      <c r="C201" t="str">
        <f>IF(ISERROR(FIND("2013",Results!A202,1)=TRUE),"",MID(Results!A202,FIND("2013",Results!A202,1)+4,8))</f>
        <v/>
      </c>
      <c r="D201" s="11" t="str">
        <f>IF(ISERROR(FIND("PM",Results!A202,1))=FALSE,"PM",IF(ISERROR(FIND("AM",Results!A202,1))=FALSE,"AM",""))</f>
        <v/>
      </c>
      <c r="E201">
        <f>IF(ISERROR(FIND("end",Results!A202,1)) = FALSE,1,0)</f>
        <v>0</v>
      </c>
      <c r="F201" t="str">
        <f>IF(ISERROR(FIND("non",Results!A202,1))=FALSE,"Non-convulsive seizure",IF(ISERROR(FIND("mild",Results!A202,1))=FALSE,"Mild Seizure","Convulsive Seizure"))</f>
        <v>Convulsive Seizure</v>
      </c>
      <c r="G201" t="str">
        <f>IF(ISERROR(FIND("RC",Results!A202,1))=FALSE,MID(Results!A202,FIND("RC",Results!A202,1),3),IF(ISERROR(FIND("RX",Results!A202,1))=FALSE,MID(Results!A202,FIND("RX",Results!A202,1),3),""))</f>
        <v/>
      </c>
      <c r="H201" t="str">
        <f t="shared" si="102"/>
        <v/>
      </c>
      <c r="I201" t="e">
        <f t="shared" si="103"/>
        <v>#VALUE!</v>
      </c>
      <c r="J201">
        <f t="shared" si="104"/>
        <v>100</v>
      </c>
      <c r="K201" t="e">
        <f t="shared" si="105"/>
        <v>#VALUE!</v>
      </c>
      <c r="L201" t="e">
        <f t="shared" si="106"/>
        <v>#VALUE!</v>
      </c>
      <c r="M201" s="5" t="e">
        <f t="shared" si="107"/>
        <v>#VALUE!</v>
      </c>
      <c r="N201" s="5">
        <f t="shared" si="108"/>
        <v>145</v>
      </c>
      <c r="O201" t="e">
        <f t="shared" si="109"/>
        <v>#N/A</v>
      </c>
      <c r="P201" s="11" t="e">
        <f t="shared" si="110"/>
        <v>#N/A</v>
      </c>
      <c r="Q201" s="7" t="e">
        <f t="shared" si="111"/>
        <v>#N/A</v>
      </c>
      <c r="R201" s="8" t="e">
        <f t="shared" si="112"/>
        <v>#N/A</v>
      </c>
      <c r="S201" t="e">
        <f t="shared" si="113"/>
        <v>#N/A</v>
      </c>
      <c r="T201" t="e">
        <f t="shared" si="114"/>
        <v>#N/A</v>
      </c>
      <c r="U201" t="e">
        <f t="shared" si="115"/>
        <v>#N/A</v>
      </c>
      <c r="V201" t="e">
        <f t="shared" si="116"/>
        <v>#N/A</v>
      </c>
      <c r="W201" s="11" t="e">
        <f t="shared" si="117"/>
        <v>#N/A</v>
      </c>
      <c r="X201" s="11" t="e">
        <f t="shared" si="118"/>
        <v>#N/A</v>
      </c>
      <c r="Y201" t="e">
        <f t="shared" si="119"/>
        <v>#N/A</v>
      </c>
      <c r="Z201">
        <f t="shared" si="95"/>
        <v>145</v>
      </c>
      <c r="AA201">
        <f t="shared" si="120"/>
        <v>73</v>
      </c>
      <c r="AB201" t="e">
        <f t="shared" si="121"/>
        <v>#N/A</v>
      </c>
      <c r="AC201" t="e">
        <f t="shared" si="96"/>
        <v>#N/A</v>
      </c>
      <c r="AD201" s="11" t="e">
        <f t="shared" si="122"/>
        <v>#N/A</v>
      </c>
      <c r="AE201" t="e">
        <f t="shared" si="97"/>
        <v>#N/A</v>
      </c>
      <c r="AF201" t="e">
        <f t="shared" si="98"/>
        <v>#N/A</v>
      </c>
      <c r="AG201" s="11" t="e">
        <f t="shared" si="123"/>
        <v>#N/A</v>
      </c>
      <c r="AH201" t="e">
        <f t="shared" si="99"/>
        <v>#N/A</v>
      </c>
      <c r="AI201" t="e">
        <f t="shared" si="94"/>
        <v>#N/A</v>
      </c>
      <c r="AJ201" t="e">
        <f t="shared" si="100"/>
        <v>#N/A</v>
      </c>
      <c r="AK201" t="e">
        <f t="shared" si="101"/>
        <v>#N/A</v>
      </c>
      <c r="AL201" t="e">
        <f t="shared" si="124"/>
        <v>#N/A</v>
      </c>
    </row>
    <row r="202" spans="1:38" ht="17.399999999999999" x14ac:dyDescent="0.3">
      <c r="A202" t="str">
        <f>IF(ISERROR(FIND("Ch",Results!A203,1)=TRUE),"",MID(Results!A203,FIND("Ch",Results!A203,1),3))</f>
        <v/>
      </c>
      <c r="C202" t="str">
        <f>IF(ISERROR(FIND("2013",Results!A203,1)=TRUE),"",MID(Results!A203,FIND("2013",Results!A203,1)+4,8))</f>
        <v/>
      </c>
      <c r="D202" s="11" t="str">
        <f>IF(ISERROR(FIND("PM",Results!A203,1))=FALSE,"PM",IF(ISERROR(FIND("AM",Results!A203,1))=FALSE,"AM",""))</f>
        <v/>
      </c>
      <c r="E202">
        <f>IF(ISERROR(FIND("end",Results!A203,1)) = FALSE,1,0)</f>
        <v>0</v>
      </c>
      <c r="F202" t="str">
        <f>IF(ISERROR(FIND("non",Results!A203,1))=FALSE,"Non-convulsive seizure",IF(ISERROR(FIND("mild",Results!A203,1))=FALSE,"Mild Seizure","Convulsive Seizure"))</f>
        <v>Convulsive Seizure</v>
      </c>
      <c r="G202" t="str">
        <f>IF(ISERROR(FIND("RC",Results!A203,1))=FALSE,MID(Results!A203,FIND("RC",Results!A203,1),3),IF(ISERROR(FIND("RX",Results!A203,1))=FALSE,MID(Results!A203,FIND("RX",Results!A203,1),3),""))</f>
        <v/>
      </c>
      <c r="H202" t="str">
        <f t="shared" si="102"/>
        <v/>
      </c>
      <c r="I202" t="e">
        <f t="shared" si="103"/>
        <v>#VALUE!</v>
      </c>
      <c r="J202">
        <f t="shared" si="104"/>
        <v>100</v>
      </c>
      <c r="K202" t="e">
        <f t="shared" si="105"/>
        <v>#VALUE!</v>
      </c>
      <c r="L202" t="e">
        <f t="shared" si="106"/>
        <v>#VALUE!</v>
      </c>
      <c r="M202" s="5" t="e">
        <f t="shared" si="107"/>
        <v>#VALUE!</v>
      </c>
      <c r="N202" s="5">
        <f t="shared" si="108"/>
        <v>145</v>
      </c>
      <c r="O202" t="e">
        <f t="shared" si="109"/>
        <v>#N/A</v>
      </c>
      <c r="P202" s="11" t="e">
        <f t="shared" si="110"/>
        <v>#N/A</v>
      </c>
      <c r="Q202" s="7" t="e">
        <f t="shared" si="111"/>
        <v>#N/A</v>
      </c>
      <c r="R202" s="8" t="e">
        <f t="shared" si="112"/>
        <v>#N/A</v>
      </c>
      <c r="S202" t="e">
        <f t="shared" si="113"/>
        <v>#N/A</v>
      </c>
      <c r="T202" t="e">
        <f t="shared" si="114"/>
        <v>#N/A</v>
      </c>
      <c r="U202" t="e">
        <f t="shared" si="115"/>
        <v>#N/A</v>
      </c>
      <c r="V202" t="e">
        <f t="shared" si="116"/>
        <v>#N/A</v>
      </c>
      <c r="W202" s="11" t="e">
        <f t="shared" si="117"/>
        <v>#N/A</v>
      </c>
      <c r="X202" s="11" t="e">
        <f t="shared" si="118"/>
        <v>#N/A</v>
      </c>
      <c r="Y202" t="e">
        <f t="shared" si="119"/>
        <v>#N/A</v>
      </c>
      <c r="Z202">
        <f t="shared" si="95"/>
        <v>145</v>
      </c>
      <c r="AA202">
        <f t="shared" si="120"/>
        <v>73</v>
      </c>
      <c r="AB202" t="e">
        <f t="shared" si="121"/>
        <v>#N/A</v>
      </c>
      <c r="AC202" t="e">
        <f t="shared" si="96"/>
        <v>#N/A</v>
      </c>
      <c r="AD202" s="11" t="e">
        <f t="shared" si="122"/>
        <v>#N/A</v>
      </c>
      <c r="AE202" t="e">
        <f t="shared" si="97"/>
        <v>#N/A</v>
      </c>
      <c r="AF202" t="e">
        <f t="shared" si="98"/>
        <v>#N/A</v>
      </c>
      <c r="AG202" s="11" t="e">
        <f t="shared" si="123"/>
        <v>#N/A</v>
      </c>
      <c r="AH202" t="e">
        <f t="shared" si="99"/>
        <v>#N/A</v>
      </c>
      <c r="AI202" t="e">
        <f t="shared" si="94"/>
        <v>#N/A</v>
      </c>
      <c r="AJ202" t="e">
        <f t="shared" si="100"/>
        <v>#N/A</v>
      </c>
      <c r="AK202" t="e">
        <f t="shared" si="101"/>
        <v>#N/A</v>
      </c>
      <c r="AL202" t="e">
        <f t="shared" si="124"/>
        <v>#N/A</v>
      </c>
    </row>
    <row r="203" spans="1:38" ht="17.399999999999999" x14ac:dyDescent="0.3">
      <c r="A203" t="str">
        <f>IF(ISERROR(FIND("Ch",Results!A204,1)=TRUE),"",MID(Results!A204,FIND("Ch",Results!A204,1),3))</f>
        <v/>
      </c>
      <c r="C203" t="str">
        <f>IF(ISERROR(FIND("2013",Results!A204,1)=TRUE),"",MID(Results!A204,FIND("2013",Results!A204,1)+4,8))</f>
        <v/>
      </c>
      <c r="D203" s="11" t="str">
        <f>IF(ISERROR(FIND("PM",Results!A204,1))=FALSE,"PM",IF(ISERROR(FIND("AM",Results!A204,1))=FALSE,"AM",""))</f>
        <v/>
      </c>
      <c r="E203">
        <f>IF(ISERROR(FIND("end",Results!A204,1)) = FALSE,1,0)</f>
        <v>0</v>
      </c>
      <c r="F203" t="str">
        <f>IF(ISERROR(FIND("non",Results!A204,1))=FALSE,"Non-convulsive seizure",IF(ISERROR(FIND("mild",Results!A204,1))=FALSE,"Mild Seizure","Convulsive Seizure"))</f>
        <v>Convulsive Seizure</v>
      </c>
      <c r="G203" t="str">
        <f>IF(ISERROR(FIND("RC",Results!A204,1))=FALSE,MID(Results!A204,FIND("RC",Results!A204,1),3),IF(ISERROR(FIND("RX",Results!A204,1))=FALSE,MID(Results!A204,FIND("RX",Results!A204,1),3),""))</f>
        <v/>
      </c>
      <c r="H203" t="str">
        <f t="shared" si="102"/>
        <v/>
      </c>
      <c r="I203" t="e">
        <f t="shared" si="103"/>
        <v>#VALUE!</v>
      </c>
      <c r="J203">
        <f t="shared" si="104"/>
        <v>100</v>
      </c>
      <c r="K203" t="e">
        <f t="shared" si="105"/>
        <v>#VALUE!</v>
      </c>
      <c r="L203" t="e">
        <f t="shared" si="106"/>
        <v>#VALUE!</v>
      </c>
      <c r="M203" s="5" t="e">
        <f t="shared" si="107"/>
        <v>#VALUE!</v>
      </c>
      <c r="N203" s="5">
        <f t="shared" si="108"/>
        <v>145</v>
      </c>
      <c r="O203" t="e">
        <f t="shared" si="109"/>
        <v>#N/A</v>
      </c>
      <c r="P203" s="11" t="e">
        <f t="shared" si="110"/>
        <v>#N/A</v>
      </c>
      <c r="Q203" s="7" t="e">
        <f t="shared" si="111"/>
        <v>#N/A</v>
      </c>
      <c r="R203" s="8" t="e">
        <f t="shared" si="112"/>
        <v>#N/A</v>
      </c>
      <c r="S203" t="e">
        <f t="shared" si="113"/>
        <v>#N/A</v>
      </c>
      <c r="T203" t="e">
        <f t="shared" si="114"/>
        <v>#N/A</v>
      </c>
      <c r="U203" t="e">
        <f t="shared" si="115"/>
        <v>#N/A</v>
      </c>
      <c r="V203" t="e">
        <f t="shared" si="116"/>
        <v>#N/A</v>
      </c>
      <c r="W203" s="11" t="e">
        <f t="shared" si="117"/>
        <v>#N/A</v>
      </c>
      <c r="X203" s="11" t="e">
        <f t="shared" si="118"/>
        <v>#N/A</v>
      </c>
      <c r="Y203" t="e">
        <f t="shared" si="119"/>
        <v>#N/A</v>
      </c>
      <c r="Z203">
        <f t="shared" si="95"/>
        <v>145</v>
      </c>
      <c r="AA203">
        <f t="shared" si="120"/>
        <v>73</v>
      </c>
      <c r="AB203" t="e">
        <f t="shared" si="121"/>
        <v>#N/A</v>
      </c>
      <c r="AC203" t="e">
        <f t="shared" si="96"/>
        <v>#N/A</v>
      </c>
      <c r="AD203" s="11" t="e">
        <f t="shared" si="122"/>
        <v>#N/A</v>
      </c>
      <c r="AE203" t="e">
        <f t="shared" si="97"/>
        <v>#N/A</v>
      </c>
      <c r="AF203" t="e">
        <f t="shared" si="98"/>
        <v>#N/A</v>
      </c>
      <c r="AG203" s="11" t="e">
        <f t="shared" si="123"/>
        <v>#N/A</v>
      </c>
      <c r="AH203" t="e">
        <f t="shared" si="99"/>
        <v>#N/A</v>
      </c>
      <c r="AI203" t="e">
        <f t="shared" si="94"/>
        <v>#N/A</v>
      </c>
      <c r="AJ203" t="e">
        <f t="shared" si="100"/>
        <v>#N/A</v>
      </c>
      <c r="AK203" t="e">
        <f t="shared" si="101"/>
        <v>#N/A</v>
      </c>
      <c r="AL203" t="e">
        <f t="shared" si="124"/>
        <v>#N/A</v>
      </c>
    </row>
    <row r="204" spans="1:38" ht="17.399999999999999" x14ac:dyDescent="0.3">
      <c r="A204" t="str">
        <f>IF(ISERROR(FIND("Ch",Results!A205,1)=TRUE),"",MID(Results!A205,FIND("Ch",Results!A205,1),3))</f>
        <v/>
      </c>
      <c r="C204" t="str">
        <f>IF(ISERROR(FIND("2013",Results!A205,1)=TRUE),"",MID(Results!A205,FIND("2013",Results!A205,1)+4,8))</f>
        <v/>
      </c>
      <c r="D204" s="11" t="str">
        <f>IF(ISERROR(FIND("PM",Results!A205,1))=FALSE,"PM",IF(ISERROR(FIND("AM",Results!A205,1))=FALSE,"AM",""))</f>
        <v/>
      </c>
      <c r="E204">
        <f>IF(ISERROR(FIND("end",Results!A205,1)) = FALSE,1,0)</f>
        <v>0</v>
      </c>
      <c r="F204" t="str">
        <f>IF(ISERROR(FIND("non",Results!A205,1))=FALSE,"Non-convulsive seizure",IF(ISERROR(FIND("mild",Results!A205,1))=FALSE,"Mild Seizure","Convulsive Seizure"))</f>
        <v>Convulsive Seizure</v>
      </c>
      <c r="G204" t="str">
        <f>IF(ISERROR(FIND("RC",Results!A205,1))=FALSE,MID(Results!A205,FIND("RC",Results!A205,1),3),IF(ISERROR(FIND("RX",Results!A205,1))=FALSE,MID(Results!A205,FIND("RX",Results!A205,1),3),""))</f>
        <v/>
      </c>
      <c r="H204" t="str">
        <f t="shared" si="102"/>
        <v/>
      </c>
      <c r="I204" t="e">
        <f t="shared" si="103"/>
        <v>#VALUE!</v>
      </c>
      <c r="J204">
        <f t="shared" si="104"/>
        <v>100</v>
      </c>
      <c r="K204" t="e">
        <f t="shared" si="105"/>
        <v>#VALUE!</v>
      </c>
      <c r="L204" t="e">
        <f t="shared" si="106"/>
        <v>#VALUE!</v>
      </c>
      <c r="M204" s="5" t="e">
        <f t="shared" si="107"/>
        <v>#VALUE!</v>
      </c>
      <c r="N204" s="5">
        <f t="shared" si="108"/>
        <v>145</v>
      </c>
      <c r="O204" t="e">
        <f t="shared" si="109"/>
        <v>#N/A</v>
      </c>
      <c r="P204" s="11" t="e">
        <f t="shared" si="110"/>
        <v>#N/A</v>
      </c>
      <c r="Q204" s="7" t="e">
        <f t="shared" si="111"/>
        <v>#N/A</v>
      </c>
      <c r="R204" s="8" t="e">
        <f t="shared" si="112"/>
        <v>#N/A</v>
      </c>
      <c r="S204" t="e">
        <f t="shared" si="113"/>
        <v>#N/A</v>
      </c>
      <c r="T204" t="e">
        <f t="shared" si="114"/>
        <v>#N/A</v>
      </c>
      <c r="U204" t="e">
        <f t="shared" si="115"/>
        <v>#N/A</v>
      </c>
      <c r="V204" t="e">
        <f t="shared" si="116"/>
        <v>#N/A</v>
      </c>
      <c r="W204" s="11" t="e">
        <f t="shared" si="117"/>
        <v>#N/A</v>
      </c>
      <c r="X204" s="11" t="e">
        <f t="shared" si="118"/>
        <v>#N/A</v>
      </c>
      <c r="Y204" t="e">
        <f t="shared" si="119"/>
        <v>#N/A</v>
      </c>
      <c r="Z204">
        <f t="shared" si="95"/>
        <v>145</v>
      </c>
      <c r="AA204">
        <f t="shared" si="120"/>
        <v>73</v>
      </c>
      <c r="AB204" t="e">
        <f t="shared" si="121"/>
        <v>#N/A</v>
      </c>
      <c r="AC204" t="e">
        <f t="shared" si="96"/>
        <v>#N/A</v>
      </c>
      <c r="AD204" s="11" t="e">
        <f t="shared" si="122"/>
        <v>#N/A</v>
      </c>
      <c r="AE204" t="e">
        <f t="shared" si="97"/>
        <v>#N/A</v>
      </c>
      <c r="AF204" t="e">
        <f t="shared" si="98"/>
        <v>#N/A</v>
      </c>
      <c r="AG204" s="11" t="e">
        <f t="shared" si="123"/>
        <v>#N/A</v>
      </c>
      <c r="AH204" t="e">
        <f t="shared" si="99"/>
        <v>#N/A</v>
      </c>
      <c r="AI204" t="e">
        <f t="shared" si="94"/>
        <v>#N/A</v>
      </c>
      <c r="AJ204" t="e">
        <f t="shared" si="100"/>
        <v>#N/A</v>
      </c>
      <c r="AK204" t="e">
        <f t="shared" si="101"/>
        <v>#N/A</v>
      </c>
      <c r="AL204" t="e">
        <f t="shared" si="124"/>
        <v>#N/A</v>
      </c>
    </row>
    <row r="205" spans="1:38" ht="17.399999999999999" x14ac:dyDescent="0.3">
      <c r="A205" t="str">
        <f>IF(ISERROR(FIND("Ch",Results!A206,1)=TRUE),"",MID(Results!A206,FIND("Ch",Results!A206,1),3))</f>
        <v/>
      </c>
      <c r="C205" t="str">
        <f>IF(ISERROR(FIND("2013",Results!A206,1)=TRUE),"",MID(Results!A206,FIND("2013",Results!A206,1)+4,8))</f>
        <v/>
      </c>
      <c r="D205" s="11" t="str">
        <f>IF(ISERROR(FIND("PM",Results!A206,1))=FALSE,"PM",IF(ISERROR(FIND("AM",Results!A206,1))=FALSE,"AM",""))</f>
        <v/>
      </c>
      <c r="E205">
        <f>IF(ISERROR(FIND("end",Results!A206,1)) = FALSE,1,0)</f>
        <v>0</v>
      </c>
      <c r="F205" t="str">
        <f>IF(ISERROR(FIND("non",Results!A206,1))=FALSE,"Non-convulsive seizure",IF(ISERROR(FIND("mild",Results!A206,1))=FALSE,"Mild Seizure","Convulsive Seizure"))</f>
        <v>Convulsive Seizure</v>
      </c>
      <c r="G205" t="str">
        <f>IF(ISERROR(FIND("RC",Results!A206,1))=FALSE,MID(Results!A206,FIND("RC",Results!A206,1),3),IF(ISERROR(FIND("RX",Results!A206,1))=FALSE,MID(Results!A206,FIND("RX",Results!A206,1),3),""))</f>
        <v/>
      </c>
      <c r="H205" t="str">
        <f t="shared" si="102"/>
        <v/>
      </c>
      <c r="I205" t="e">
        <f t="shared" si="103"/>
        <v>#VALUE!</v>
      </c>
      <c r="J205">
        <f t="shared" si="104"/>
        <v>100</v>
      </c>
      <c r="K205" t="e">
        <f t="shared" si="105"/>
        <v>#VALUE!</v>
      </c>
      <c r="L205" t="e">
        <f t="shared" si="106"/>
        <v>#VALUE!</v>
      </c>
      <c r="M205" s="5" t="e">
        <f t="shared" si="107"/>
        <v>#VALUE!</v>
      </c>
      <c r="N205" s="5">
        <f t="shared" si="108"/>
        <v>145</v>
      </c>
      <c r="O205" t="e">
        <f t="shared" si="109"/>
        <v>#N/A</v>
      </c>
      <c r="P205" s="11" t="e">
        <f t="shared" si="110"/>
        <v>#N/A</v>
      </c>
      <c r="Q205" s="7" t="e">
        <f t="shared" si="111"/>
        <v>#N/A</v>
      </c>
      <c r="R205" s="8" t="e">
        <f t="shared" si="112"/>
        <v>#N/A</v>
      </c>
      <c r="S205" t="e">
        <f t="shared" si="113"/>
        <v>#N/A</v>
      </c>
      <c r="T205" t="e">
        <f t="shared" si="114"/>
        <v>#N/A</v>
      </c>
      <c r="U205" t="e">
        <f t="shared" si="115"/>
        <v>#N/A</v>
      </c>
      <c r="V205" t="e">
        <f t="shared" si="116"/>
        <v>#N/A</v>
      </c>
      <c r="W205" s="11" t="e">
        <f t="shared" si="117"/>
        <v>#N/A</v>
      </c>
      <c r="X205" s="11" t="e">
        <f t="shared" si="118"/>
        <v>#N/A</v>
      </c>
      <c r="Y205" t="e">
        <f t="shared" si="119"/>
        <v>#N/A</v>
      </c>
      <c r="Z205">
        <f t="shared" si="95"/>
        <v>145</v>
      </c>
      <c r="AA205">
        <f t="shared" si="120"/>
        <v>73</v>
      </c>
      <c r="AB205" t="e">
        <f t="shared" si="121"/>
        <v>#N/A</v>
      </c>
      <c r="AC205" t="e">
        <f t="shared" si="96"/>
        <v>#N/A</v>
      </c>
      <c r="AD205" s="11" t="e">
        <f t="shared" si="122"/>
        <v>#N/A</v>
      </c>
      <c r="AE205" t="e">
        <f t="shared" si="97"/>
        <v>#N/A</v>
      </c>
      <c r="AF205" t="e">
        <f t="shared" si="98"/>
        <v>#N/A</v>
      </c>
      <c r="AG205" s="11" t="e">
        <f t="shared" si="123"/>
        <v>#N/A</v>
      </c>
      <c r="AH205" t="e">
        <f t="shared" si="99"/>
        <v>#N/A</v>
      </c>
      <c r="AI205" t="e">
        <f t="shared" si="94"/>
        <v>#N/A</v>
      </c>
      <c r="AJ205" t="e">
        <f t="shared" si="100"/>
        <v>#N/A</v>
      </c>
      <c r="AK205" t="e">
        <f t="shared" si="101"/>
        <v>#N/A</v>
      </c>
      <c r="AL205" t="e">
        <f t="shared" si="124"/>
        <v>#N/A</v>
      </c>
    </row>
    <row r="206" spans="1:38" ht="17.399999999999999" x14ac:dyDescent="0.3">
      <c r="A206" t="str">
        <f>IF(ISERROR(FIND("Ch",Results!A207,1)=TRUE),"",MID(Results!A207,FIND("Ch",Results!A207,1),3))</f>
        <v/>
      </c>
      <c r="C206" t="str">
        <f>IF(ISERROR(FIND("2013",Results!A207,1)=TRUE),"",MID(Results!A207,FIND("2013",Results!A207,1)+4,8))</f>
        <v/>
      </c>
      <c r="D206" s="11" t="str">
        <f>IF(ISERROR(FIND("PM",Results!A207,1))=FALSE,"PM",IF(ISERROR(FIND("AM",Results!A207,1))=FALSE,"AM",""))</f>
        <v/>
      </c>
      <c r="E206">
        <f>IF(ISERROR(FIND("end",Results!A207,1)) = FALSE,1,0)</f>
        <v>0</v>
      </c>
      <c r="F206" t="str">
        <f>IF(ISERROR(FIND("non",Results!A207,1))=FALSE,"Non-convulsive seizure",IF(ISERROR(FIND("mild",Results!A207,1))=FALSE,"Mild Seizure","Convulsive Seizure"))</f>
        <v>Convulsive Seizure</v>
      </c>
      <c r="G206" t="str">
        <f>IF(ISERROR(FIND("RC",Results!A207,1))=FALSE,MID(Results!A207,FIND("RC",Results!A207,1),3),IF(ISERROR(FIND("RX",Results!A207,1))=FALSE,MID(Results!A207,FIND("RX",Results!A207,1),3),""))</f>
        <v/>
      </c>
      <c r="H206" t="str">
        <f t="shared" si="102"/>
        <v/>
      </c>
      <c r="I206" t="e">
        <f t="shared" si="103"/>
        <v>#VALUE!</v>
      </c>
      <c r="J206">
        <f t="shared" si="104"/>
        <v>100</v>
      </c>
      <c r="K206" t="e">
        <f t="shared" si="105"/>
        <v>#VALUE!</v>
      </c>
      <c r="L206" t="e">
        <f t="shared" si="106"/>
        <v>#VALUE!</v>
      </c>
      <c r="M206" s="5" t="e">
        <f t="shared" si="107"/>
        <v>#VALUE!</v>
      </c>
      <c r="N206" s="5">
        <f t="shared" si="108"/>
        <v>145</v>
      </c>
      <c r="O206" t="e">
        <f t="shared" si="109"/>
        <v>#N/A</v>
      </c>
      <c r="P206" s="11" t="e">
        <f t="shared" si="110"/>
        <v>#N/A</v>
      </c>
      <c r="Q206" s="7" t="e">
        <f t="shared" si="111"/>
        <v>#N/A</v>
      </c>
      <c r="R206" s="8" t="e">
        <f t="shared" si="112"/>
        <v>#N/A</v>
      </c>
      <c r="S206" t="e">
        <f t="shared" si="113"/>
        <v>#N/A</v>
      </c>
      <c r="T206" t="e">
        <f t="shared" si="114"/>
        <v>#N/A</v>
      </c>
      <c r="U206" t="e">
        <f t="shared" si="115"/>
        <v>#N/A</v>
      </c>
      <c r="V206" t="e">
        <f t="shared" si="116"/>
        <v>#N/A</v>
      </c>
      <c r="W206" s="11" t="e">
        <f t="shared" si="117"/>
        <v>#N/A</v>
      </c>
      <c r="X206" s="11" t="e">
        <f t="shared" si="118"/>
        <v>#N/A</v>
      </c>
      <c r="Y206" t="e">
        <f t="shared" si="119"/>
        <v>#N/A</v>
      </c>
      <c r="Z206">
        <f t="shared" si="95"/>
        <v>145</v>
      </c>
      <c r="AA206">
        <f t="shared" si="120"/>
        <v>73</v>
      </c>
      <c r="AB206" t="e">
        <f t="shared" si="121"/>
        <v>#N/A</v>
      </c>
      <c r="AC206" t="e">
        <f t="shared" si="96"/>
        <v>#N/A</v>
      </c>
      <c r="AD206" s="11" t="e">
        <f t="shared" si="122"/>
        <v>#N/A</v>
      </c>
      <c r="AE206" t="e">
        <f t="shared" si="97"/>
        <v>#N/A</v>
      </c>
      <c r="AF206" t="e">
        <f t="shared" si="98"/>
        <v>#N/A</v>
      </c>
      <c r="AG206" s="11" t="e">
        <f t="shared" si="123"/>
        <v>#N/A</v>
      </c>
      <c r="AH206" t="e">
        <f t="shared" si="99"/>
        <v>#N/A</v>
      </c>
      <c r="AI206" t="e">
        <f t="shared" si="94"/>
        <v>#N/A</v>
      </c>
      <c r="AJ206" t="e">
        <f t="shared" si="100"/>
        <v>#N/A</v>
      </c>
      <c r="AK206" t="e">
        <f t="shared" si="101"/>
        <v>#N/A</v>
      </c>
      <c r="AL206" t="e">
        <f t="shared" si="124"/>
        <v>#N/A</v>
      </c>
    </row>
    <row r="207" spans="1:38" ht="17.399999999999999" x14ac:dyDescent="0.3">
      <c r="A207" t="str">
        <f>IF(ISERROR(FIND("Ch",Results!A208,1)=TRUE),"",MID(Results!A208,FIND("Ch",Results!A208,1),3))</f>
        <v/>
      </c>
      <c r="C207" t="str">
        <f>IF(ISERROR(FIND("2013",Results!A208,1)=TRUE),"",MID(Results!A208,FIND("2013",Results!A208,1)+4,8))</f>
        <v/>
      </c>
      <c r="D207" s="11" t="str">
        <f>IF(ISERROR(FIND("PM",Results!A208,1))=FALSE,"PM",IF(ISERROR(FIND("AM",Results!A208,1))=FALSE,"AM",""))</f>
        <v/>
      </c>
      <c r="E207">
        <f>IF(ISERROR(FIND("end",Results!A208,1)) = FALSE,1,0)</f>
        <v>0</v>
      </c>
      <c r="F207" t="str">
        <f>IF(ISERROR(FIND("non",Results!A208,1))=FALSE,"Non-convulsive seizure",IF(ISERROR(FIND("mild",Results!A208,1))=FALSE,"Mild Seizure","Convulsive Seizure"))</f>
        <v>Convulsive Seizure</v>
      </c>
      <c r="G207" t="str">
        <f>IF(ISERROR(FIND("RC",Results!A208,1))=FALSE,MID(Results!A208,FIND("RC",Results!A208,1),3),IF(ISERROR(FIND("RX",Results!A208,1))=FALSE,MID(Results!A208,FIND("RX",Results!A208,1),3),""))</f>
        <v/>
      </c>
      <c r="H207" t="str">
        <f t="shared" si="102"/>
        <v/>
      </c>
      <c r="I207" t="e">
        <f t="shared" si="103"/>
        <v>#VALUE!</v>
      </c>
      <c r="J207">
        <f t="shared" si="104"/>
        <v>100</v>
      </c>
      <c r="K207" t="e">
        <f t="shared" si="105"/>
        <v>#VALUE!</v>
      </c>
      <c r="L207" t="e">
        <f t="shared" si="106"/>
        <v>#VALUE!</v>
      </c>
      <c r="M207" s="5" t="e">
        <f t="shared" si="107"/>
        <v>#VALUE!</v>
      </c>
      <c r="N207" s="5">
        <f t="shared" si="108"/>
        <v>145</v>
      </c>
      <c r="O207" t="e">
        <f t="shared" si="109"/>
        <v>#N/A</v>
      </c>
      <c r="P207" s="11" t="e">
        <f t="shared" si="110"/>
        <v>#N/A</v>
      </c>
      <c r="Q207" s="7" t="e">
        <f t="shared" si="111"/>
        <v>#N/A</v>
      </c>
      <c r="R207" s="8" t="e">
        <f t="shared" si="112"/>
        <v>#N/A</v>
      </c>
      <c r="S207" t="e">
        <f t="shared" si="113"/>
        <v>#N/A</v>
      </c>
      <c r="T207" t="e">
        <f t="shared" si="114"/>
        <v>#N/A</v>
      </c>
      <c r="U207" t="e">
        <f t="shared" si="115"/>
        <v>#N/A</v>
      </c>
      <c r="V207" t="e">
        <f t="shared" si="116"/>
        <v>#N/A</v>
      </c>
      <c r="W207" s="11" t="e">
        <f t="shared" si="117"/>
        <v>#N/A</v>
      </c>
      <c r="X207" s="11" t="e">
        <f t="shared" si="118"/>
        <v>#N/A</v>
      </c>
      <c r="Y207" t="e">
        <f t="shared" si="119"/>
        <v>#N/A</v>
      </c>
      <c r="Z207">
        <f t="shared" si="95"/>
        <v>145</v>
      </c>
      <c r="AA207">
        <f t="shared" si="120"/>
        <v>73</v>
      </c>
      <c r="AB207" t="e">
        <f t="shared" si="121"/>
        <v>#N/A</v>
      </c>
      <c r="AC207" t="e">
        <f t="shared" si="96"/>
        <v>#N/A</v>
      </c>
      <c r="AD207" s="11" t="e">
        <f t="shared" si="122"/>
        <v>#N/A</v>
      </c>
      <c r="AE207" t="e">
        <f t="shared" si="97"/>
        <v>#N/A</v>
      </c>
      <c r="AF207" t="e">
        <f t="shared" si="98"/>
        <v>#N/A</v>
      </c>
      <c r="AG207" s="11" t="e">
        <f t="shared" si="123"/>
        <v>#N/A</v>
      </c>
      <c r="AH207" t="e">
        <f t="shared" si="99"/>
        <v>#N/A</v>
      </c>
      <c r="AI207" t="e">
        <f t="shared" si="94"/>
        <v>#N/A</v>
      </c>
      <c r="AJ207" t="e">
        <f t="shared" si="100"/>
        <v>#N/A</v>
      </c>
      <c r="AK207" t="e">
        <f t="shared" si="101"/>
        <v>#N/A</v>
      </c>
      <c r="AL207" t="e">
        <f t="shared" si="124"/>
        <v>#N/A</v>
      </c>
    </row>
    <row r="208" spans="1:38" ht="17.399999999999999" x14ac:dyDescent="0.3">
      <c r="A208" t="str">
        <f>IF(ISERROR(FIND("Ch",Results!A209,1)=TRUE),"",MID(Results!A209,FIND("Ch",Results!A209,1),3))</f>
        <v/>
      </c>
      <c r="C208" t="str">
        <f>IF(ISERROR(FIND("2013",Results!A209,1)=TRUE),"",MID(Results!A209,FIND("2013",Results!A209,1)+4,8))</f>
        <v/>
      </c>
      <c r="D208" s="11" t="str">
        <f>IF(ISERROR(FIND("PM",Results!A209,1))=FALSE,"PM",IF(ISERROR(FIND("AM",Results!A209,1))=FALSE,"AM",""))</f>
        <v/>
      </c>
      <c r="E208">
        <f>IF(ISERROR(FIND("end",Results!A209,1)) = FALSE,1,0)</f>
        <v>0</v>
      </c>
      <c r="F208" t="str">
        <f>IF(ISERROR(FIND("non",Results!A209,1))=FALSE,"Non-convulsive seizure",IF(ISERROR(FIND("mild",Results!A209,1))=FALSE,"Mild Seizure","Convulsive Seizure"))</f>
        <v>Convulsive Seizure</v>
      </c>
      <c r="G208" t="str">
        <f>IF(ISERROR(FIND("RC",Results!A209,1))=FALSE,MID(Results!A209,FIND("RC",Results!A209,1),3),IF(ISERROR(FIND("RX",Results!A209,1))=FALSE,MID(Results!A209,FIND("RX",Results!A209,1),3),""))</f>
        <v/>
      </c>
      <c r="H208" t="str">
        <f t="shared" si="102"/>
        <v/>
      </c>
      <c r="I208" t="e">
        <f t="shared" si="103"/>
        <v>#VALUE!</v>
      </c>
      <c r="J208">
        <f t="shared" si="104"/>
        <v>100</v>
      </c>
      <c r="K208" t="e">
        <f t="shared" si="105"/>
        <v>#VALUE!</v>
      </c>
      <c r="L208" t="e">
        <f t="shared" si="106"/>
        <v>#VALUE!</v>
      </c>
      <c r="M208" s="5" t="e">
        <f t="shared" si="107"/>
        <v>#VALUE!</v>
      </c>
      <c r="N208" s="5">
        <f t="shared" si="108"/>
        <v>145</v>
      </c>
      <c r="O208" t="e">
        <f t="shared" si="109"/>
        <v>#N/A</v>
      </c>
      <c r="P208" s="11" t="e">
        <f t="shared" si="110"/>
        <v>#N/A</v>
      </c>
      <c r="Q208" s="7" t="e">
        <f t="shared" si="111"/>
        <v>#N/A</v>
      </c>
      <c r="R208" s="8" t="e">
        <f t="shared" si="112"/>
        <v>#N/A</v>
      </c>
      <c r="S208" t="e">
        <f t="shared" si="113"/>
        <v>#N/A</v>
      </c>
      <c r="T208" t="e">
        <f t="shared" si="114"/>
        <v>#N/A</v>
      </c>
      <c r="U208" t="e">
        <f t="shared" si="115"/>
        <v>#N/A</v>
      </c>
      <c r="V208" t="e">
        <f t="shared" si="116"/>
        <v>#N/A</v>
      </c>
      <c r="W208" s="11" t="e">
        <f t="shared" si="117"/>
        <v>#N/A</v>
      </c>
      <c r="X208" s="11" t="e">
        <f t="shared" si="118"/>
        <v>#N/A</v>
      </c>
      <c r="Y208" t="e">
        <f t="shared" si="119"/>
        <v>#N/A</v>
      </c>
      <c r="Z208">
        <f t="shared" si="95"/>
        <v>145</v>
      </c>
      <c r="AA208">
        <f t="shared" si="120"/>
        <v>73</v>
      </c>
      <c r="AB208" t="e">
        <f t="shared" si="121"/>
        <v>#N/A</v>
      </c>
      <c r="AC208" t="e">
        <f t="shared" si="96"/>
        <v>#N/A</v>
      </c>
      <c r="AD208" s="11" t="e">
        <f t="shared" si="122"/>
        <v>#N/A</v>
      </c>
      <c r="AE208" t="e">
        <f t="shared" si="97"/>
        <v>#N/A</v>
      </c>
      <c r="AF208" t="e">
        <f t="shared" si="98"/>
        <v>#N/A</v>
      </c>
      <c r="AG208" s="11" t="e">
        <f t="shared" si="123"/>
        <v>#N/A</v>
      </c>
      <c r="AH208" t="e">
        <f t="shared" si="99"/>
        <v>#N/A</v>
      </c>
      <c r="AI208" t="e">
        <f t="shared" si="94"/>
        <v>#N/A</v>
      </c>
      <c r="AJ208" t="e">
        <f t="shared" si="100"/>
        <v>#N/A</v>
      </c>
      <c r="AK208" t="e">
        <f t="shared" si="101"/>
        <v>#N/A</v>
      </c>
      <c r="AL208" t="e">
        <f t="shared" si="124"/>
        <v>#N/A</v>
      </c>
    </row>
    <row r="209" spans="1:38" ht="17.399999999999999" x14ac:dyDescent="0.3">
      <c r="A209" t="str">
        <f>IF(ISERROR(FIND("Ch",Results!A210,1)=TRUE),"",MID(Results!A210,FIND("Ch",Results!A210,1),3))</f>
        <v/>
      </c>
      <c r="C209" t="str">
        <f>IF(ISERROR(FIND("2013",Results!A210,1)=TRUE),"",MID(Results!A210,FIND("2013",Results!A210,1)+4,8))</f>
        <v/>
      </c>
      <c r="D209" s="11" t="str">
        <f>IF(ISERROR(FIND("PM",Results!A210,1))=FALSE,"PM",IF(ISERROR(FIND("AM",Results!A210,1))=FALSE,"AM",""))</f>
        <v/>
      </c>
      <c r="E209">
        <f>IF(ISERROR(FIND("end",Results!A210,1)) = FALSE,1,0)</f>
        <v>0</v>
      </c>
      <c r="F209" t="str">
        <f>IF(ISERROR(FIND("non",Results!A210,1))=FALSE,"Non-convulsive seizure",IF(ISERROR(FIND("mild",Results!A210,1))=FALSE,"Mild Seizure","Convulsive Seizure"))</f>
        <v>Convulsive Seizure</v>
      </c>
      <c r="G209" t="str">
        <f>IF(ISERROR(FIND("RC",Results!A210,1))=FALSE,MID(Results!A210,FIND("RC",Results!A210,1),3),IF(ISERROR(FIND("RX",Results!A210,1))=FALSE,MID(Results!A210,FIND("RX",Results!A210,1),3),""))</f>
        <v/>
      </c>
      <c r="H209" t="str">
        <f t="shared" si="102"/>
        <v/>
      </c>
      <c r="I209" t="e">
        <f t="shared" si="103"/>
        <v>#VALUE!</v>
      </c>
      <c r="J209">
        <f t="shared" si="104"/>
        <v>100</v>
      </c>
      <c r="K209" t="e">
        <f t="shared" si="105"/>
        <v>#VALUE!</v>
      </c>
      <c r="L209" t="e">
        <f t="shared" si="106"/>
        <v>#VALUE!</v>
      </c>
      <c r="M209" s="5" t="e">
        <f t="shared" si="107"/>
        <v>#VALUE!</v>
      </c>
      <c r="N209" s="5">
        <f t="shared" si="108"/>
        <v>145</v>
      </c>
      <c r="O209" t="e">
        <f t="shared" si="109"/>
        <v>#N/A</v>
      </c>
      <c r="P209" s="11" t="e">
        <f t="shared" si="110"/>
        <v>#N/A</v>
      </c>
      <c r="Q209" s="7" t="e">
        <f t="shared" si="111"/>
        <v>#N/A</v>
      </c>
      <c r="R209" s="8" t="e">
        <f t="shared" si="112"/>
        <v>#N/A</v>
      </c>
      <c r="S209" t="e">
        <f t="shared" si="113"/>
        <v>#N/A</v>
      </c>
      <c r="T209" t="e">
        <f t="shared" si="114"/>
        <v>#N/A</v>
      </c>
      <c r="U209" t="e">
        <f t="shared" si="115"/>
        <v>#N/A</v>
      </c>
      <c r="V209" t="e">
        <f t="shared" si="116"/>
        <v>#N/A</v>
      </c>
      <c r="W209" s="11" t="e">
        <f t="shared" si="117"/>
        <v>#N/A</v>
      </c>
      <c r="X209" s="11" t="e">
        <f t="shared" si="118"/>
        <v>#N/A</v>
      </c>
      <c r="Y209" t="e">
        <f t="shared" si="119"/>
        <v>#N/A</v>
      </c>
      <c r="Z209">
        <f t="shared" si="95"/>
        <v>145</v>
      </c>
      <c r="AA209">
        <f t="shared" si="120"/>
        <v>73</v>
      </c>
      <c r="AB209" t="e">
        <f t="shared" si="121"/>
        <v>#N/A</v>
      </c>
      <c r="AC209" t="e">
        <f t="shared" si="96"/>
        <v>#N/A</v>
      </c>
      <c r="AD209" s="11" t="e">
        <f t="shared" si="122"/>
        <v>#N/A</v>
      </c>
      <c r="AE209" t="e">
        <f t="shared" si="97"/>
        <v>#N/A</v>
      </c>
      <c r="AF209" t="e">
        <f t="shared" si="98"/>
        <v>#N/A</v>
      </c>
      <c r="AG209" s="11" t="e">
        <f t="shared" si="123"/>
        <v>#N/A</v>
      </c>
      <c r="AH209" t="e">
        <f t="shared" si="99"/>
        <v>#N/A</v>
      </c>
      <c r="AI209" t="e">
        <f t="shared" si="94"/>
        <v>#N/A</v>
      </c>
      <c r="AJ209" t="e">
        <f t="shared" si="100"/>
        <v>#N/A</v>
      </c>
      <c r="AK209" t="e">
        <f t="shared" si="101"/>
        <v>#N/A</v>
      </c>
      <c r="AL209" t="e">
        <f t="shared" si="124"/>
        <v>#N/A</v>
      </c>
    </row>
    <row r="210" spans="1:38" ht="17.399999999999999" x14ac:dyDescent="0.3">
      <c r="A210" t="str">
        <f>IF(ISERROR(FIND("Ch",Results!A211,1)=TRUE),"",MID(Results!A211,FIND("Ch",Results!A211,1),3))</f>
        <v/>
      </c>
      <c r="C210" t="str">
        <f>IF(ISERROR(FIND("2013",Results!A211,1)=TRUE),"",MID(Results!A211,FIND("2013",Results!A211,1)+4,8))</f>
        <v/>
      </c>
      <c r="D210" s="11" t="str">
        <f>IF(ISERROR(FIND("PM",Results!A211,1))=FALSE,"PM",IF(ISERROR(FIND("AM",Results!A211,1))=FALSE,"AM",""))</f>
        <v/>
      </c>
      <c r="E210">
        <f>IF(ISERROR(FIND("end",Results!A211,1)) = FALSE,1,0)</f>
        <v>0</v>
      </c>
      <c r="F210" t="str">
        <f>IF(ISERROR(FIND("non",Results!A211,1))=FALSE,"Non-convulsive seizure",IF(ISERROR(FIND("mild",Results!A211,1))=FALSE,"Mild Seizure","Convulsive Seizure"))</f>
        <v>Convulsive Seizure</v>
      </c>
      <c r="G210" t="str">
        <f>IF(ISERROR(FIND("RC",Results!A211,1))=FALSE,MID(Results!A211,FIND("RC",Results!A211,1),3),IF(ISERROR(FIND("RX",Results!A211,1))=FALSE,MID(Results!A211,FIND("RX",Results!A211,1),3),""))</f>
        <v/>
      </c>
      <c r="H210" t="str">
        <f t="shared" si="102"/>
        <v/>
      </c>
      <c r="I210" t="e">
        <f t="shared" si="103"/>
        <v>#VALUE!</v>
      </c>
      <c r="J210">
        <f t="shared" si="104"/>
        <v>100</v>
      </c>
      <c r="K210" t="e">
        <f t="shared" si="105"/>
        <v>#VALUE!</v>
      </c>
      <c r="L210" t="e">
        <f t="shared" si="106"/>
        <v>#VALUE!</v>
      </c>
      <c r="M210" s="5" t="e">
        <f t="shared" si="107"/>
        <v>#VALUE!</v>
      </c>
      <c r="N210" s="5">
        <f t="shared" si="108"/>
        <v>145</v>
      </c>
      <c r="O210" t="e">
        <f t="shared" si="109"/>
        <v>#N/A</v>
      </c>
      <c r="P210" s="11" t="e">
        <f t="shared" si="110"/>
        <v>#N/A</v>
      </c>
      <c r="Q210" s="7" t="e">
        <f t="shared" si="111"/>
        <v>#N/A</v>
      </c>
      <c r="R210" s="8" t="e">
        <f t="shared" si="112"/>
        <v>#N/A</v>
      </c>
      <c r="S210" t="e">
        <f t="shared" si="113"/>
        <v>#N/A</v>
      </c>
      <c r="T210" t="e">
        <f t="shared" si="114"/>
        <v>#N/A</v>
      </c>
      <c r="U210" t="e">
        <f t="shared" si="115"/>
        <v>#N/A</v>
      </c>
      <c r="V210" t="e">
        <f t="shared" si="116"/>
        <v>#N/A</v>
      </c>
      <c r="W210" s="11" t="e">
        <f t="shared" si="117"/>
        <v>#N/A</v>
      </c>
      <c r="X210" s="11" t="e">
        <f t="shared" si="118"/>
        <v>#N/A</v>
      </c>
      <c r="Y210" t="e">
        <f t="shared" si="119"/>
        <v>#N/A</v>
      </c>
      <c r="Z210">
        <f t="shared" si="95"/>
        <v>145</v>
      </c>
      <c r="AA210">
        <f t="shared" si="120"/>
        <v>73</v>
      </c>
      <c r="AB210" t="e">
        <f t="shared" si="121"/>
        <v>#N/A</v>
      </c>
      <c r="AC210" t="e">
        <f t="shared" si="96"/>
        <v>#N/A</v>
      </c>
      <c r="AD210" s="11" t="e">
        <f t="shared" si="122"/>
        <v>#N/A</v>
      </c>
      <c r="AE210" t="e">
        <f t="shared" si="97"/>
        <v>#N/A</v>
      </c>
      <c r="AF210" t="e">
        <f t="shared" si="98"/>
        <v>#N/A</v>
      </c>
      <c r="AG210" s="11" t="e">
        <f t="shared" si="123"/>
        <v>#N/A</v>
      </c>
      <c r="AH210" t="e">
        <f t="shared" si="99"/>
        <v>#N/A</v>
      </c>
      <c r="AI210" t="e">
        <f t="shared" si="94"/>
        <v>#N/A</v>
      </c>
      <c r="AJ210" t="e">
        <f t="shared" si="100"/>
        <v>#N/A</v>
      </c>
      <c r="AK210" t="e">
        <f t="shared" si="101"/>
        <v>#N/A</v>
      </c>
      <c r="AL210" t="e">
        <f t="shared" si="124"/>
        <v>#N/A</v>
      </c>
    </row>
    <row r="211" spans="1:38" ht="17.399999999999999" x14ac:dyDescent="0.3">
      <c r="A211" t="str">
        <f>IF(ISERROR(FIND("Ch",Results!A212,1)=TRUE),"",MID(Results!A212,FIND("Ch",Results!A212,1),3))</f>
        <v/>
      </c>
      <c r="C211" t="str">
        <f>IF(ISERROR(FIND("2013",Results!A212,1)=TRUE),"",MID(Results!A212,FIND("2013",Results!A212,1)+4,8))</f>
        <v/>
      </c>
      <c r="D211" s="11" t="str">
        <f>IF(ISERROR(FIND("PM",Results!A212,1))=FALSE,"PM",IF(ISERROR(FIND("AM",Results!A212,1))=FALSE,"AM",""))</f>
        <v/>
      </c>
      <c r="E211">
        <f>IF(ISERROR(FIND("end",Results!A212,1)) = FALSE,1,0)</f>
        <v>0</v>
      </c>
      <c r="F211" t="str">
        <f>IF(ISERROR(FIND("non",Results!A212,1))=FALSE,"Non-convulsive seizure",IF(ISERROR(FIND("mild",Results!A212,1))=FALSE,"Mild Seizure","Convulsive Seizure"))</f>
        <v>Convulsive Seizure</v>
      </c>
      <c r="G211" t="str">
        <f>IF(ISERROR(FIND("RC",Results!A212,1))=FALSE,MID(Results!A212,FIND("RC",Results!A212,1),3),IF(ISERROR(FIND("RX",Results!A212,1))=FALSE,MID(Results!A212,FIND("RX",Results!A212,1),3),""))</f>
        <v/>
      </c>
      <c r="H211" t="str">
        <f t="shared" si="102"/>
        <v/>
      </c>
      <c r="I211" t="e">
        <f t="shared" si="103"/>
        <v>#VALUE!</v>
      </c>
      <c r="J211">
        <f t="shared" si="104"/>
        <v>100</v>
      </c>
      <c r="K211" t="e">
        <f t="shared" si="105"/>
        <v>#VALUE!</v>
      </c>
      <c r="L211" t="e">
        <f t="shared" si="106"/>
        <v>#VALUE!</v>
      </c>
      <c r="M211" s="5" t="e">
        <f t="shared" si="107"/>
        <v>#VALUE!</v>
      </c>
      <c r="N211" s="5">
        <f t="shared" si="108"/>
        <v>145</v>
      </c>
      <c r="O211" t="e">
        <f t="shared" si="109"/>
        <v>#N/A</v>
      </c>
      <c r="P211" s="11" t="e">
        <f t="shared" si="110"/>
        <v>#N/A</v>
      </c>
      <c r="Q211" s="7" t="e">
        <f t="shared" si="111"/>
        <v>#N/A</v>
      </c>
      <c r="R211" s="8" t="e">
        <f t="shared" si="112"/>
        <v>#N/A</v>
      </c>
      <c r="S211" t="e">
        <f t="shared" si="113"/>
        <v>#N/A</v>
      </c>
      <c r="T211" t="e">
        <f t="shared" si="114"/>
        <v>#N/A</v>
      </c>
      <c r="U211" t="e">
        <f t="shared" si="115"/>
        <v>#N/A</v>
      </c>
      <c r="V211" t="e">
        <f t="shared" si="116"/>
        <v>#N/A</v>
      </c>
      <c r="W211" s="11" t="e">
        <f t="shared" si="117"/>
        <v>#N/A</v>
      </c>
      <c r="X211" s="11" t="e">
        <f t="shared" si="118"/>
        <v>#N/A</v>
      </c>
      <c r="Y211" t="e">
        <f t="shared" si="119"/>
        <v>#N/A</v>
      </c>
      <c r="Z211">
        <f t="shared" si="95"/>
        <v>145</v>
      </c>
      <c r="AA211">
        <f t="shared" si="120"/>
        <v>73</v>
      </c>
      <c r="AB211" t="e">
        <f t="shared" si="121"/>
        <v>#N/A</v>
      </c>
      <c r="AC211" t="e">
        <f t="shared" si="96"/>
        <v>#N/A</v>
      </c>
      <c r="AD211" s="11" t="e">
        <f t="shared" si="122"/>
        <v>#N/A</v>
      </c>
      <c r="AE211" t="e">
        <f t="shared" si="97"/>
        <v>#N/A</v>
      </c>
      <c r="AF211" t="e">
        <f t="shared" si="98"/>
        <v>#N/A</v>
      </c>
      <c r="AG211" s="11" t="e">
        <f t="shared" si="123"/>
        <v>#N/A</v>
      </c>
      <c r="AH211" t="e">
        <f t="shared" si="99"/>
        <v>#N/A</v>
      </c>
      <c r="AI211" t="e">
        <f t="shared" si="94"/>
        <v>#N/A</v>
      </c>
      <c r="AJ211" t="e">
        <f t="shared" si="100"/>
        <v>#N/A</v>
      </c>
      <c r="AK211" t="e">
        <f t="shared" si="101"/>
        <v>#N/A</v>
      </c>
      <c r="AL211" t="e">
        <f t="shared" si="124"/>
        <v>#N/A</v>
      </c>
    </row>
    <row r="212" spans="1:38" ht="17.399999999999999" x14ac:dyDescent="0.3">
      <c r="A212" t="str">
        <f>IF(ISERROR(FIND("Ch",Results!A213,1)=TRUE),"",MID(Results!A213,FIND("Ch",Results!A213,1),3))</f>
        <v/>
      </c>
      <c r="C212" t="str">
        <f>IF(ISERROR(FIND("2013",Results!A213,1)=TRUE),"",MID(Results!A213,FIND("2013",Results!A213,1)+4,8))</f>
        <v/>
      </c>
      <c r="D212" s="11" t="str">
        <f>IF(ISERROR(FIND("PM",Results!A213,1))=FALSE,"PM",IF(ISERROR(FIND("AM",Results!A213,1))=FALSE,"AM",""))</f>
        <v/>
      </c>
      <c r="E212">
        <f>IF(ISERROR(FIND("end",Results!A213,1)) = FALSE,1,0)</f>
        <v>0</v>
      </c>
      <c r="F212" t="str">
        <f>IF(ISERROR(FIND("non",Results!A213,1))=FALSE,"Non-convulsive seizure",IF(ISERROR(FIND("mild",Results!A213,1))=FALSE,"Mild Seizure","Convulsive Seizure"))</f>
        <v>Convulsive Seizure</v>
      </c>
      <c r="G212" t="str">
        <f>IF(ISERROR(FIND("RC",Results!A213,1))=FALSE,MID(Results!A213,FIND("RC",Results!A213,1),3),IF(ISERROR(FIND("RX",Results!A213,1))=FALSE,MID(Results!A213,FIND("RX",Results!A213,1),3),""))</f>
        <v/>
      </c>
      <c r="H212" t="str">
        <f t="shared" si="102"/>
        <v/>
      </c>
      <c r="I212" t="e">
        <f t="shared" si="103"/>
        <v>#VALUE!</v>
      </c>
      <c r="J212">
        <f t="shared" si="104"/>
        <v>100</v>
      </c>
      <c r="K212" t="e">
        <f t="shared" si="105"/>
        <v>#VALUE!</v>
      </c>
      <c r="L212" t="e">
        <f t="shared" si="106"/>
        <v>#VALUE!</v>
      </c>
      <c r="M212" s="5" t="e">
        <f t="shared" si="107"/>
        <v>#VALUE!</v>
      </c>
      <c r="N212" s="5">
        <f t="shared" si="108"/>
        <v>145</v>
      </c>
      <c r="O212" t="e">
        <f t="shared" si="109"/>
        <v>#N/A</v>
      </c>
      <c r="P212" s="11" t="e">
        <f t="shared" si="110"/>
        <v>#N/A</v>
      </c>
      <c r="Q212" s="7" t="e">
        <f t="shared" si="111"/>
        <v>#N/A</v>
      </c>
      <c r="R212" s="8" t="e">
        <f t="shared" si="112"/>
        <v>#N/A</v>
      </c>
      <c r="S212" t="e">
        <f t="shared" si="113"/>
        <v>#N/A</v>
      </c>
      <c r="T212" t="e">
        <f t="shared" si="114"/>
        <v>#N/A</v>
      </c>
      <c r="U212" t="e">
        <f t="shared" si="115"/>
        <v>#N/A</v>
      </c>
      <c r="V212" t="e">
        <f t="shared" si="116"/>
        <v>#N/A</v>
      </c>
      <c r="W212" s="11" t="e">
        <f t="shared" si="117"/>
        <v>#N/A</v>
      </c>
      <c r="X212" s="11" t="e">
        <f t="shared" si="118"/>
        <v>#N/A</v>
      </c>
      <c r="Y212" t="e">
        <f t="shared" si="119"/>
        <v>#N/A</v>
      </c>
      <c r="Z212">
        <f t="shared" si="95"/>
        <v>145</v>
      </c>
      <c r="AA212">
        <f t="shared" si="120"/>
        <v>73</v>
      </c>
      <c r="AB212" t="e">
        <f t="shared" si="121"/>
        <v>#N/A</v>
      </c>
      <c r="AC212" t="e">
        <f t="shared" si="96"/>
        <v>#N/A</v>
      </c>
      <c r="AD212" s="11" t="e">
        <f t="shared" si="122"/>
        <v>#N/A</v>
      </c>
      <c r="AE212" t="e">
        <f t="shared" si="97"/>
        <v>#N/A</v>
      </c>
      <c r="AF212" t="e">
        <f t="shared" si="98"/>
        <v>#N/A</v>
      </c>
      <c r="AG212" s="11" t="e">
        <f t="shared" si="123"/>
        <v>#N/A</v>
      </c>
      <c r="AH212" t="e">
        <f t="shared" si="99"/>
        <v>#N/A</v>
      </c>
      <c r="AI212" t="e">
        <f t="shared" si="94"/>
        <v>#N/A</v>
      </c>
      <c r="AJ212" t="e">
        <f t="shared" si="100"/>
        <v>#N/A</v>
      </c>
      <c r="AK212" t="e">
        <f t="shared" si="101"/>
        <v>#N/A</v>
      </c>
      <c r="AL212" t="e">
        <f t="shared" si="124"/>
        <v>#N/A</v>
      </c>
    </row>
    <row r="213" spans="1:38" ht="17.399999999999999" x14ac:dyDescent="0.3">
      <c r="A213" t="str">
        <f>IF(ISERROR(FIND("Ch",Results!A214,1)=TRUE),"",MID(Results!A214,FIND("Ch",Results!A214,1),3))</f>
        <v/>
      </c>
      <c r="C213" t="str">
        <f>IF(ISERROR(FIND("2013",Results!A214,1)=TRUE),"",MID(Results!A214,FIND("2013",Results!A214,1)+4,8))</f>
        <v/>
      </c>
      <c r="D213" s="11" t="str">
        <f>IF(ISERROR(FIND("PM",Results!A214,1))=FALSE,"PM",IF(ISERROR(FIND("AM",Results!A214,1))=FALSE,"AM",""))</f>
        <v/>
      </c>
      <c r="E213">
        <f>IF(ISERROR(FIND("end",Results!A214,1)) = FALSE,1,0)</f>
        <v>0</v>
      </c>
      <c r="F213" t="str">
        <f>IF(ISERROR(FIND("non",Results!A214,1))=FALSE,"Non-convulsive seizure",IF(ISERROR(FIND("mild",Results!A214,1))=FALSE,"Mild Seizure","Convulsive Seizure"))</f>
        <v>Convulsive Seizure</v>
      </c>
      <c r="G213" t="str">
        <f>IF(ISERROR(FIND("RC",Results!A214,1))=FALSE,MID(Results!A214,FIND("RC",Results!A214,1),3),IF(ISERROR(FIND("RX",Results!A214,1))=FALSE,MID(Results!A214,FIND("RX",Results!A214,1),3),""))</f>
        <v/>
      </c>
      <c r="H213" t="str">
        <f t="shared" si="102"/>
        <v/>
      </c>
      <c r="I213" t="e">
        <f t="shared" si="103"/>
        <v>#VALUE!</v>
      </c>
      <c r="J213">
        <f t="shared" si="104"/>
        <v>100</v>
      </c>
      <c r="K213" t="e">
        <f t="shared" si="105"/>
        <v>#VALUE!</v>
      </c>
      <c r="L213" t="e">
        <f t="shared" si="106"/>
        <v>#VALUE!</v>
      </c>
      <c r="M213" s="5" t="e">
        <f t="shared" si="107"/>
        <v>#VALUE!</v>
      </c>
      <c r="N213" s="5">
        <f t="shared" si="108"/>
        <v>145</v>
      </c>
      <c r="O213" t="e">
        <f t="shared" si="109"/>
        <v>#N/A</v>
      </c>
      <c r="P213" s="11" t="e">
        <f t="shared" si="110"/>
        <v>#N/A</v>
      </c>
      <c r="Q213" s="7" t="e">
        <f t="shared" si="111"/>
        <v>#N/A</v>
      </c>
      <c r="R213" s="8" t="e">
        <f t="shared" si="112"/>
        <v>#N/A</v>
      </c>
      <c r="S213" t="e">
        <f t="shared" si="113"/>
        <v>#N/A</v>
      </c>
      <c r="T213" t="e">
        <f t="shared" si="114"/>
        <v>#N/A</v>
      </c>
      <c r="U213" t="e">
        <f t="shared" si="115"/>
        <v>#N/A</v>
      </c>
      <c r="V213" t="e">
        <f t="shared" si="116"/>
        <v>#N/A</v>
      </c>
      <c r="W213" s="11" t="e">
        <f t="shared" si="117"/>
        <v>#N/A</v>
      </c>
      <c r="X213" s="11" t="e">
        <f t="shared" si="118"/>
        <v>#N/A</v>
      </c>
      <c r="Y213" t="e">
        <f t="shared" si="119"/>
        <v>#N/A</v>
      </c>
      <c r="Z213">
        <f t="shared" si="95"/>
        <v>145</v>
      </c>
      <c r="AA213">
        <f t="shared" si="120"/>
        <v>73</v>
      </c>
      <c r="AB213" t="e">
        <f t="shared" si="121"/>
        <v>#N/A</v>
      </c>
      <c r="AC213" t="e">
        <f t="shared" si="96"/>
        <v>#N/A</v>
      </c>
      <c r="AD213" s="11" t="e">
        <f t="shared" si="122"/>
        <v>#N/A</v>
      </c>
      <c r="AE213" t="e">
        <f t="shared" si="97"/>
        <v>#N/A</v>
      </c>
      <c r="AF213" t="e">
        <f t="shared" si="98"/>
        <v>#N/A</v>
      </c>
      <c r="AG213" s="11" t="e">
        <f t="shared" si="123"/>
        <v>#N/A</v>
      </c>
      <c r="AH213" t="e">
        <f t="shared" si="99"/>
        <v>#N/A</v>
      </c>
      <c r="AI213" t="e">
        <f t="shared" si="94"/>
        <v>#N/A</v>
      </c>
      <c r="AJ213" t="e">
        <f t="shared" si="100"/>
        <v>#N/A</v>
      </c>
      <c r="AK213" t="e">
        <f t="shared" si="101"/>
        <v>#N/A</v>
      </c>
      <c r="AL213" t="e">
        <f t="shared" si="124"/>
        <v>#N/A</v>
      </c>
    </row>
    <row r="214" spans="1:38" ht="17.399999999999999" x14ac:dyDescent="0.3">
      <c r="A214" t="str">
        <f>IF(ISERROR(FIND("Ch",Results!A215,1)=TRUE),"",MID(Results!A215,FIND("Ch",Results!A215,1),3))</f>
        <v/>
      </c>
      <c r="C214" t="str">
        <f>IF(ISERROR(FIND("2013",Results!A215,1)=TRUE),"",MID(Results!A215,FIND("2013",Results!A215,1)+4,8))</f>
        <v/>
      </c>
      <c r="D214" s="11" t="str">
        <f>IF(ISERROR(FIND("PM",Results!A215,1))=FALSE,"PM",IF(ISERROR(FIND("AM",Results!A215,1))=FALSE,"AM",""))</f>
        <v/>
      </c>
      <c r="E214">
        <f>IF(ISERROR(FIND("end",Results!A215,1)) = FALSE,1,0)</f>
        <v>0</v>
      </c>
      <c r="F214" t="str">
        <f>IF(ISERROR(FIND("non",Results!A215,1))=FALSE,"Non-convulsive seizure",IF(ISERROR(FIND("mild",Results!A215,1))=FALSE,"Mild Seizure","Convulsive Seizure"))</f>
        <v>Convulsive Seizure</v>
      </c>
      <c r="G214" t="str">
        <f>IF(ISERROR(FIND("RC",Results!A215,1))=FALSE,MID(Results!A215,FIND("RC",Results!A215,1),3),IF(ISERROR(FIND("RX",Results!A215,1))=FALSE,MID(Results!A215,FIND("RX",Results!A215,1),3),""))</f>
        <v/>
      </c>
      <c r="H214" t="str">
        <f t="shared" si="102"/>
        <v/>
      </c>
      <c r="I214" t="e">
        <f t="shared" si="103"/>
        <v>#VALUE!</v>
      </c>
      <c r="J214">
        <f t="shared" si="104"/>
        <v>100</v>
      </c>
      <c r="K214" t="e">
        <f t="shared" si="105"/>
        <v>#VALUE!</v>
      </c>
      <c r="L214" t="e">
        <f t="shared" si="106"/>
        <v>#VALUE!</v>
      </c>
      <c r="M214" s="5" t="e">
        <f t="shared" si="107"/>
        <v>#VALUE!</v>
      </c>
      <c r="N214" s="5">
        <f t="shared" si="108"/>
        <v>145</v>
      </c>
      <c r="O214" t="e">
        <f t="shared" si="109"/>
        <v>#N/A</v>
      </c>
      <c r="P214" s="11" t="e">
        <f t="shared" si="110"/>
        <v>#N/A</v>
      </c>
      <c r="Q214" s="7" t="e">
        <f t="shared" si="111"/>
        <v>#N/A</v>
      </c>
      <c r="R214" s="8" t="e">
        <f t="shared" si="112"/>
        <v>#N/A</v>
      </c>
      <c r="S214" t="e">
        <f t="shared" si="113"/>
        <v>#N/A</v>
      </c>
      <c r="T214" t="e">
        <f t="shared" si="114"/>
        <v>#N/A</v>
      </c>
      <c r="U214" t="e">
        <f t="shared" si="115"/>
        <v>#N/A</v>
      </c>
      <c r="V214" t="e">
        <f t="shared" si="116"/>
        <v>#N/A</v>
      </c>
      <c r="W214" s="11" t="e">
        <f t="shared" si="117"/>
        <v>#N/A</v>
      </c>
      <c r="X214" s="11" t="e">
        <f t="shared" si="118"/>
        <v>#N/A</v>
      </c>
      <c r="Y214" t="e">
        <f t="shared" si="119"/>
        <v>#N/A</v>
      </c>
      <c r="Z214">
        <f t="shared" si="95"/>
        <v>145</v>
      </c>
      <c r="AA214">
        <f t="shared" si="120"/>
        <v>73</v>
      </c>
      <c r="AB214" t="e">
        <f t="shared" si="121"/>
        <v>#N/A</v>
      </c>
      <c r="AC214" t="e">
        <f t="shared" si="96"/>
        <v>#N/A</v>
      </c>
      <c r="AD214" s="11" t="e">
        <f t="shared" si="122"/>
        <v>#N/A</v>
      </c>
      <c r="AE214" t="e">
        <f t="shared" si="97"/>
        <v>#N/A</v>
      </c>
      <c r="AF214" t="e">
        <f t="shared" si="98"/>
        <v>#N/A</v>
      </c>
      <c r="AG214" s="11" t="e">
        <f t="shared" si="123"/>
        <v>#N/A</v>
      </c>
      <c r="AH214" t="e">
        <f t="shared" si="99"/>
        <v>#N/A</v>
      </c>
      <c r="AI214" t="e">
        <f t="shared" si="94"/>
        <v>#N/A</v>
      </c>
      <c r="AJ214" t="e">
        <f t="shared" si="100"/>
        <v>#N/A</v>
      </c>
      <c r="AK214" t="e">
        <f t="shared" si="101"/>
        <v>#N/A</v>
      </c>
      <c r="AL214" t="e">
        <f t="shared" si="124"/>
        <v>#N/A</v>
      </c>
    </row>
    <row r="215" spans="1:38" ht="17.399999999999999" x14ac:dyDescent="0.3">
      <c r="A215" t="str">
        <f>IF(ISERROR(FIND("Ch",Results!A216,1)=TRUE),"",MID(Results!A216,FIND("Ch",Results!A216,1),3))</f>
        <v/>
      </c>
      <c r="C215" t="str">
        <f>IF(ISERROR(FIND("2013",Results!A216,1)=TRUE),"",MID(Results!A216,FIND("2013",Results!A216,1)+4,8))</f>
        <v/>
      </c>
      <c r="D215" s="11" t="str">
        <f>IF(ISERROR(FIND("PM",Results!A216,1))=FALSE,"PM",IF(ISERROR(FIND("AM",Results!A216,1))=FALSE,"AM",""))</f>
        <v/>
      </c>
      <c r="E215">
        <f>IF(ISERROR(FIND("end",Results!A216,1)) = FALSE,1,0)</f>
        <v>0</v>
      </c>
      <c r="F215" t="str">
        <f>IF(ISERROR(FIND("non",Results!A216,1))=FALSE,"Non-convulsive seizure",IF(ISERROR(FIND("mild",Results!A216,1))=FALSE,"Mild Seizure","Convulsive Seizure"))</f>
        <v>Convulsive Seizure</v>
      </c>
      <c r="G215" t="str">
        <f>IF(ISERROR(FIND("RC",Results!A216,1))=FALSE,MID(Results!A216,FIND("RC",Results!A216,1),3),IF(ISERROR(FIND("RX",Results!A216,1))=FALSE,MID(Results!A216,FIND("RX",Results!A216,1),3),""))</f>
        <v/>
      </c>
      <c r="H215" t="str">
        <f t="shared" si="102"/>
        <v/>
      </c>
      <c r="I215" t="e">
        <f t="shared" si="103"/>
        <v>#VALUE!</v>
      </c>
      <c r="J215">
        <f t="shared" si="104"/>
        <v>100</v>
      </c>
      <c r="K215" t="e">
        <f t="shared" si="105"/>
        <v>#VALUE!</v>
      </c>
      <c r="L215" t="e">
        <f t="shared" si="106"/>
        <v>#VALUE!</v>
      </c>
      <c r="M215" s="5" t="e">
        <f t="shared" si="107"/>
        <v>#VALUE!</v>
      </c>
      <c r="N215" s="5">
        <f t="shared" si="108"/>
        <v>145</v>
      </c>
      <c r="O215" t="e">
        <f t="shared" si="109"/>
        <v>#N/A</v>
      </c>
      <c r="P215" s="11" t="e">
        <f t="shared" si="110"/>
        <v>#N/A</v>
      </c>
      <c r="Q215" s="7" t="e">
        <f t="shared" si="111"/>
        <v>#N/A</v>
      </c>
      <c r="R215" s="8" t="e">
        <f t="shared" si="112"/>
        <v>#N/A</v>
      </c>
      <c r="S215" t="e">
        <f t="shared" si="113"/>
        <v>#N/A</v>
      </c>
      <c r="T215" t="e">
        <f t="shared" si="114"/>
        <v>#N/A</v>
      </c>
      <c r="U215" t="e">
        <f t="shared" si="115"/>
        <v>#N/A</v>
      </c>
      <c r="V215" t="e">
        <f t="shared" si="116"/>
        <v>#N/A</v>
      </c>
      <c r="W215" s="11" t="e">
        <f t="shared" si="117"/>
        <v>#N/A</v>
      </c>
      <c r="X215" s="11" t="e">
        <f t="shared" si="118"/>
        <v>#N/A</v>
      </c>
      <c r="Y215" t="e">
        <f t="shared" si="119"/>
        <v>#N/A</v>
      </c>
      <c r="Z215">
        <f t="shared" si="95"/>
        <v>145</v>
      </c>
      <c r="AA215">
        <f t="shared" si="120"/>
        <v>73</v>
      </c>
      <c r="AB215" t="e">
        <f t="shared" si="121"/>
        <v>#N/A</v>
      </c>
      <c r="AC215" t="e">
        <f t="shared" si="96"/>
        <v>#N/A</v>
      </c>
      <c r="AD215" s="11" t="e">
        <f t="shared" si="122"/>
        <v>#N/A</v>
      </c>
      <c r="AE215" t="e">
        <f t="shared" si="97"/>
        <v>#N/A</v>
      </c>
      <c r="AF215" t="e">
        <f t="shared" si="98"/>
        <v>#N/A</v>
      </c>
      <c r="AG215" s="11" t="e">
        <f t="shared" si="123"/>
        <v>#N/A</v>
      </c>
      <c r="AH215" t="e">
        <f t="shared" si="99"/>
        <v>#N/A</v>
      </c>
      <c r="AI215" t="e">
        <f t="shared" si="94"/>
        <v>#N/A</v>
      </c>
      <c r="AJ215" t="e">
        <f t="shared" si="100"/>
        <v>#N/A</v>
      </c>
      <c r="AK215" t="e">
        <f t="shared" si="101"/>
        <v>#N/A</v>
      </c>
      <c r="AL215" t="e">
        <f t="shared" si="124"/>
        <v>#N/A</v>
      </c>
    </row>
    <row r="216" spans="1:38" ht="17.399999999999999" x14ac:dyDescent="0.3">
      <c r="A216" t="str">
        <f>IF(ISERROR(FIND("Ch",Results!A217,1)=TRUE),"",MID(Results!A217,FIND("Ch",Results!A217,1),3))</f>
        <v/>
      </c>
      <c r="C216" t="str">
        <f>IF(ISERROR(FIND("2013",Results!A217,1)=TRUE),"",MID(Results!A217,FIND("2013",Results!A217,1)+4,8))</f>
        <v/>
      </c>
      <c r="D216" s="11" t="str">
        <f>IF(ISERROR(FIND("PM",Results!A217,1))=FALSE,"PM",IF(ISERROR(FIND("AM",Results!A217,1))=FALSE,"AM",""))</f>
        <v/>
      </c>
      <c r="E216">
        <f>IF(ISERROR(FIND("end",Results!A217,1)) = FALSE,1,0)</f>
        <v>0</v>
      </c>
      <c r="F216" t="str">
        <f>IF(ISERROR(FIND("non",Results!A217,1))=FALSE,"Non-convulsive seizure",IF(ISERROR(FIND("mild",Results!A217,1))=FALSE,"Mild Seizure","Convulsive Seizure"))</f>
        <v>Convulsive Seizure</v>
      </c>
      <c r="G216" t="str">
        <f>IF(ISERROR(FIND("RC",Results!A217,1))=FALSE,MID(Results!A217,FIND("RC",Results!A217,1),3),IF(ISERROR(FIND("RX",Results!A217,1))=FALSE,MID(Results!A217,FIND("RX",Results!A217,1),3),""))</f>
        <v/>
      </c>
      <c r="H216" t="str">
        <f t="shared" si="102"/>
        <v/>
      </c>
      <c r="I216" t="e">
        <f t="shared" si="103"/>
        <v>#VALUE!</v>
      </c>
      <c r="J216">
        <f t="shared" si="104"/>
        <v>100</v>
      </c>
      <c r="K216" t="e">
        <f t="shared" si="105"/>
        <v>#VALUE!</v>
      </c>
      <c r="L216" t="e">
        <f t="shared" si="106"/>
        <v>#VALUE!</v>
      </c>
      <c r="M216" s="5" t="e">
        <f t="shared" si="107"/>
        <v>#VALUE!</v>
      </c>
      <c r="N216" s="5">
        <f t="shared" si="108"/>
        <v>145</v>
      </c>
      <c r="O216" t="e">
        <f t="shared" si="109"/>
        <v>#N/A</v>
      </c>
      <c r="P216" s="11" t="e">
        <f t="shared" si="110"/>
        <v>#N/A</v>
      </c>
      <c r="Q216" s="7" t="e">
        <f t="shared" si="111"/>
        <v>#N/A</v>
      </c>
      <c r="R216" s="8" t="e">
        <f t="shared" si="112"/>
        <v>#N/A</v>
      </c>
      <c r="S216" t="e">
        <f t="shared" si="113"/>
        <v>#N/A</v>
      </c>
      <c r="T216" t="e">
        <f t="shared" si="114"/>
        <v>#N/A</v>
      </c>
      <c r="U216" t="e">
        <f t="shared" si="115"/>
        <v>#N/A</v>
      </c>
      <c r="V216" t="e">
        <f t="shared" si="116"/>
        <v>#N/A</v>
      </c>
      <c r="W216" s="11" t="e">
        <f t="shared" si="117"/>
        <v>#N/A</v>
      </c>
      <c r="X216" s="11" t="e">
        <f t="shared" si="118"/>
        <v>#N/A</v>
      </c>
      <c r="Y216" t="e">
        <f t="shared" si="119"/>
        <v>#N/A</v>
      </c>
      <c r="Z216">
        <f t="shared" si="95"/>
        <v>145</v>
      </c>
      <c r="AA216">
        <f t="shared" si="120"/>
        <v>73</v>
      </c>
      <c r="AB216" t="e">
        <f t="shared" si="121"/>
        <v>#N/A</v>
      </c>
      <c r="AC216" t="e">
        <f t="shared" si="96"/>
        <v>#N/A</v>
      </c>
      <c r="AD216" s="11" t="e">
        <f t="shared" si="122"/>
        <v>#N/A</v>
      </c>
      <c r="AE216" t="e">
        <f t="shared" si="97"/>
        <v>#N/A</v>
      </c>
      <c r="AF216" t="e">
        <f t="shared" si="98"/>
        <v>#N/A</v>
      </c>
      <c r="AG216" s="11" t="e">
        <f t="shared" si="123"/>
        <v>#N/A</v>
      </c>
      <c r="AH216" t="e">
        <f t="shared" si="99"/>
        <v>#N/A</v>
      </c>
      <c r="AI216" t="e">
        <f t="shared" si="94"/>
        <v>#N/A</v>
      </c>
      <c r="AJ216" t="e">
        <f t="shared" si="100"/>
        <v>#N/A</v>
      </c>
      <c r="AK216" t="e">
        <f t="shared" si="101"/>
        <v>#N/A</v>
      </c>
      <c r="AL216" t="e">
        <f t="shared" si="124"/>
        <v>#N/A</v>
      </c>
    </row>
    <row r="217" spans="1:38" ht="17.399999999999999" x14ac:dyDescent="0.3">
      <c r="A217" t="str">
        <f>IF(ISERROR(FIND("Ch",Results!A218,1)=TRUE),"",MID(Results!A218,FIND("Ch",Results!A218,1),3))</f>
        <v/>
      </c>
      <c r="C217" t="str">
        <f>IF(ISERROR(FIND("2013",Results!A218,1)=TRUE),"",MID(Results!A218,FIND("2013",Results!A218,1)+4,8))</f>
        <v/>
      </c>
      <c r="D217" s="11" t="str">
        <f>IF(ISERROR(FIND("PM",Results!A218,1))=FALSE,"PM",IF(ISERROR(FIND("AM",Results!A218,1))=FALSE,"AM",""))</f>
        <v/>
      </c>
      <c r="E217">
        <f>IF(ISERROR(FIND("end",Results!A218,1)) = FALSE,1,0)</f>
        <v>0</v>
      </c>
      <c r="F217" t="str">
        <f>IF(ISERROR(FIND("non",Results!A218,1))=FALSE,"Non-convulsive seizure",IF(ISERROR(FIND("mild",Results!A218,1))=FALSE,"Mild Seizure","Convulsive Seizure"))</f>
        <v>Convulsive Seizure</v>
      </c>
      <c r="G217" t="str">
        <f>IF(ISERROR(FIND("RC",Results!A218,1))=FALSE,MID(Results!A218,FIND("RC",Results!A218,1),3),IF(ISERROR(FIND("RX",Results!A218,1))=FALSE,MID(Results!A218,FIND("RX",Results!A218,1),3),""))</f>
        <v/>
      </c>
      <c r="H217" t="str">
        <f t="shared" si="102"/>
        <v/>
      </c>
      <c r="I217" t="e">
        <f t="shared" si="103"/>
        <v>#VALUE!</v>
      </c>
      <c r="J217">
        <f t="shared" si="104"/>
        <v>100</v>
      </c>
      <c r="K217" t="e">
        <f t="shared" si="105"/>
        <v>#VALUE!</v>
      </c>
      <c r="L217" t="e">
        <f t="shared" si="106"/>
        <v>#VALUE!</v>
      </c>
      <c r="M217" s="5" t="e">
        <f t="shared" si="107"/>
        <v>#VALUE!</v>
      </c>
      <c r="N217" s="5">
        <f t="shared" si="108"/>
        <v>145</v>
      </c>
      <c r="O217" t="e">
        <f t="shared" si="109"/>
        <v>#N/A</v>
      </c>
      <c r="P217" s="11" t="e">
        <f t="shared" si="110"/>
        <v>#N/A</v>
      </c>
      <c r="Q217" s="7" t="e">
        <f t="shared" si="111"/>
        <v>#N/A</v>
      </c>
      <c r="R217" s="8" t="e">
        <f t="shared" si="112"/>
        <v>#N/A</v>
      </c>
      <c r="S217" t="e">
        <f t="shared" si="113"/>
        <v>#N/A</v>
      </c>
      <c r="T217" t="e">
        <f t="shared" si="114"/>
        <v>#N/A</v>
      </c>
      <c r="U217" t="e">
        <f t="shared" si="115"/>
        <v>#N/A</v>
      </c>
      <c r="V217" t="e">
        <f t="shared" si="116"/>
        <v>#N/A</v>
      </c>
      <c r="W217" s="11" t="e">
        <f t="shared" si="117"/>
        <v>#N/A</v>
      </c>
      <c r="X217" s="11" t="e">
        <f t="shared" si="118"/>
        <v>#N/A</v>
      </c>
      <c r="Y217" t="e">
        <f t="shared" si="119"/>
        <v>#N/A</v>
      </c>
      <c r="Z217">
        <f t="shared" si="95"/>
        <v>145</v>
      </c>
      <c r="AA217">
        <f t="shared" si="120"/>
        <v>73</v>
      </c>
      <c r="AB217" t="e">
        <f t="shared" si="121"/>
        <v>#N/A</v>
      </c>
      <c r="AC217" t="e">
        <f t="shared" si="96"/>
        <v>#N/A</v>
      </c>
      <c r="AD217" s="11" t="e">
        <f t="shared" si="122"/>
        <v>#N/A</v>
      </c>
      <c r="AE217" t="e">
        <f t="shared" si="97"/>
        <v>#N/A</v>
      </c>
      <c r="AF217" t="e">
        <f t="shared" si="98"/>
        <v>#N/A</v>
      </c>
      <c r="AG217" s="11" t="e">
        <f t="shared" si="123"/>
        <v>#N/A</v>
      </c>
      <c r="AH217" t="e">
        <f t="shared" si="99"/>
        <v>#N/A</v>
      </c>
      <c r="AI217" t="e">
        <f t="shared" si="94"/>
        <v>#N/A</v>
      </c>
      <c r="AJ217" t="e">
        <f t="shared" si="100"/>
        <v>#N/A</v>
      </c>
      <c r="AK217" t="e">
        <f t="shared" si="101"/>
        <v>#N/A</v>
      </c>
      <c r="AL217" t="e">
        <f t="shared" si="124"/>
        <v>#N/A</v>
      </c>
    </row>
    <row r="218" spans="1:38" ht="17.399999999999999" x14ac:dyDescent="0.3">
      <c r="A218" t="str">
        <f>IF(ISERROR(FIND("Ch",Results!A219,1)=TRUE),"",MID(Results!A219,FIND("Ch",Results!A219,1),3))</f>
        <v/>
      </c>
      <c r="C218" t="str">
        <f>IF(ISERROR(FIND("2013",Results!A219,1)=TRUE),"",MID(Results!A219,FIND("2013",Results!A219,1)+4,8))</f>
        <v/>
      </c>
      <c r="D218" s="11" t="str">
        <f>IF(ISERROR(FIND("PM",Results!A219,1))=FALSE,"PM",IF(ISERROR(FIND("AM",Results!A219,1))=FALSE,"AM",""))</f>
        <v/>
      </c>
      <c r="E218">
        <f>IF(ISERROR(FIND("end",Results!A219,1)) = FALSE,1,0)</f>
        <v>0</v>
      </c>
      <c r="F218" t="str">
        <f>IF(ISERROR(FIND("non",Results!A219,1))=FALSE,"Non-convulsive seizure",IF(ISERROR(FIND("mild",Results!A219,1))=FALSE,"Mild Seizure","Convulsive Seizure"))</f>
        <v>Convulsive Seizure</v>
      </c>
      <c r="G218" t="str">
        <f>IF(ISERROR(FIND("RC",Results!A219,1))=FALSE,MID(Results!A219,FIND("RC",Results!A219,1),3),IF(ISERROR(FIND("RX",Results!A219,1))=FALSE,MID(Results!A219,FIND("RX",Results!A219,1),3),""))</f>
        <v/>
      </c>
      <c r="H218" t="str">
        <f t="shared" si="102"/>
        <v/>
      </c>
      <c r="I218" t="e">
        <f t="shared" si="103"/>
        <v>#VALUE!</v>
      </c>
      <c r="J218">
        <f t="shared" si="104"/>
        <v>100</v>
      </c>
      <c r="K218" t="e">
        <f t="shared" si="105"/>
        <v>#VALUE!</v>
      </c>
      <c r="L218" t="e">
        <f t="shared" si="106"/>
        <v>#VALUE!</v>
      </c>
      <c r="M218" s="5" t="e">
        <f t="shared" si="107"/>
        <v>#VALUE!</v>
      </c>
      <c r="N218" s="5">
        <f t="shared" si="108"/>
        <v>145</v>
      </c>
      <c r="O218" t="e">
        <f t="shared" si="109"/>
        <v>#N/A</v>
      </c>
      <c r="P218" s="11" t="e">
        <f t="shared" si="110"/>
        <v>#N/A</v>
      </c>
      <c r="Q218" s="7" t="e">
        <f t="shared" si="111"/>
        <v>#N/A</v>
      </c>
      <c r="R218" s="8" t="e">
        <f t="shared" si="112"/>
        <v>#N/A</v>
      </c>
      <c r="S218" t="e">
        <f t="shared" si="113"/>
        <v>#N/A</v>
      </c>
      <c r="T218" t="e">
        <f t="shared" si="114"/>
        <v>#N/A</v>
      </c>
      <c r="U218" t="e">
        <f t="shared" si="115"/>
        <v>#N/A</v>
      </c>
      <c r="V218" t="e">
        <f t="shared" si="116"/>
        <v>#N/A</v>
      </c>
      <c r="W218" s="11" t="e">
        <f t="shared" si="117"/>
        <v>#N/A</v>
      </c>
      <c r="X218" s="11" t="e">
        <f t="shared" si="118"/>
        <v>#N/A</v>
      </c>
      <c r="Y218" t="e">
        <f t="shared" si="119"/>
        <v>#N/A</v>
      </c>
      <c r="Z218">
        <f t="shared" si="95"/>
        <v>145</v>
      </c>
      <c r="AA218">
        <f t="shared" si="120"/>
        <v>73</v>
      </c>
      <c r="AB218" t="e">
        <f t="shared" si="121"/>
        <v>#N/A</v>
      </c>
      <c r="AC218" t="e">
        <f t="shared" si="96"/>
        <v>#N/A</v>
      </c>
      <c r="AD218" s="11" t="e">
        <f t="shared" si="122"/>
        <v>#N/A</v>
      </c>
      <c r="AE218" t="e">
        <f t="shared" si="97"/>
        <v>#N/A</v>
      </c>
      <c r="AF218" t="e">
        <f t="shared" si="98"/>
        <v>#N/A</v>
      </c>
      <c r="AG218" s="11" t="e">
        <f t="shared" si="123"/>
        <v>#N/A</v>
      </c>
      <c r="AH218" t="e">
        <f t="shared" si="99"/>
        <v>#N/A</v>
      </c>
      <c r="AI218" t="e">
        <f t="shared" si="94"/>
        <v>#N/A</v>
      </c>
      <c r="AJ218" t="e">
        <f t="shared" si="100"/>
        <v>#N/A</v>
      </c>
      <c r="AK218" t="e">
        <f t="shared" si="101"/>
        <v>#N/A</v>
      </c>
      <c r="AL218" t="e">
        <f t="shared" si="124"/>
        <v>#N/A</v>
      </c>
    </row>
    <row r="219" spans="1:38" ht="17.399999999999999" x14ac:dyDescent="0.3">
      <c r="A219" t="str">
        <f>IF(ISERROR(FIND("Ch",Results!A220,1)=TRUE),"",MID(Results!A220,FIND("Ch",Results!A220,1),3))</f>
        <v/>
      </c>
      <c r="C219" t="str">
        <f>IF(ISERROR(FIND("2013",Results!A220,1)=TRUE),"",MID(Results!A220,FIND("2013",Results!A220,1)+4,8))</f>
        <v/>
      </c>
      <c r="D219" s="11" t="str">
        <f>IF(ISERROR(FIND("PM",Results!A220,1))=FALSE,"PM",IF(ISERROR(FIND("AM",Results!A220,1))=FALSE,"AM",""))</f>
        <v/>
      </c>
      <c r="E219">
        <f>IF(ISERROR(FIND("end",Results!A220,1)) = FALSE,1,0)</f>
        <v>0</v>
      </c>
      <c r="F219" t="str">
        <f>IF(ISERROR(FIND("non",Results!A220,1))=FALSE,"Non-convulsive seizure",IF(ISERROR(FIND("mild",Results!A220,1))=FALSE,"Mild Seizure","Convulsive Seizure"))</f>
        <v>Convulsive Seizure</v>
      </c>
      <c r="G219" t="str">
        <f>IF(ISERROR(FIND("RC",Results!A220,1))=FALSE,MID(Results!A220,FIND("RC",Results!A220,1),3),IF(ISERROR(FIND("RX",Results!A220,1))=FALSE,MID(Results!A220,FIND("RX",Results!A220,1),3),""))</f>
        <v/>
      </c>
      <c r="H219" t="str">
        <f t="shared" si="102"/>
        <v/>
      </c>
      <c r="I219" t="e">
        <f t="shared" si="103"/>
        <v>#VALUE!</v>
      </c>
      <c r="J219">
        <f t="shared" si="104"/>
        <v>100</v>
      </c>
      <c r="K219" t="e">
        <f t="shared" si="105"/>
        <v>#VALUE!</v>
      </c>
      <c r="L219" t="e">
        <f t="shared" si="106"/>
        <v>#VALUE!</v>
      </c>
      <c r="M219" s="5" t="e">
        <f t="shared" si="107"/>
        <v>#VALUE!</v>
      </c>
      <c r="N219" s="5">
        <f t="shared" si="108"/>
        <v>145</v>
      </c>
      <c r="O219" t="e">
        <f t="shared" si="109"/>
        <v>#N/A</v>
      </c>
      <c r="P219" s="11" t="e">
        <f t="shared" si="110"/>
        <v>#N/A</v>
      </c>
      <c r="Q219" s="7" t="e">
        <f t="shared" si="111"/>
        <v>#N/A</v>
      </c>
      <c r="R219" s="8" t="e">
        <f t="shared" si="112"/>
        <v>#N/A</v>
      </c>
      <c r="S219" t="e">
        <f t="shared" si="113"/>
        <v>#N/A</v>
      </c>
      <c r="T219" t="e">
        <f t="shared" si="114"/>
        <v>#N/A</v>
      </c>
      <c r="U219" t="e">
        <f t="shared" si="115"/>
        <v>#N/A</v>
      </c>
      <c r="V219" t="e">
        <f t="shared" si="116"/>
        <v>#N/A</v>
      </c>
      <c r="W219" s="11" t="e">
        <f t="shared" si="117"/>
        <v>#N/A</v>
      </c>
      <c r="X219" s="11" t="e">
        <f t="shared" si="118"/>
        <v>#N/A</v>
      </c>
      <c r="Y219" t="e">
        <f t="shared" si="119"/>
        <v>#N/A</v>
      </c>
      <c r="Z219">
        <f t="shared" si="95"/>
        <v>145</v>
      </c>
      <c r="AA219">
        <f t="shared" si="120"/>
        <v>73</v>
      </c>
      <c r="AB219" t="e">
        <f t="shared" si="121"/>
        <v>#N/A</v>
      </c>
      <c r="AC219" t="e">
        <f t="shared" si="96"/>
        <v>#N/A</v>
      </c>
      <c r="AD219" s="11" t="e">
        <f t="shared" si="122"/>
        <v>#N/A</v>
      </c>
      <c r="AE219" t="e">
        <f t="shared" si="97"/>
        <v>#N/A</v>
      </c>
      <c r="AF219" t="e">
        <f t="shared" si="98"/>
        <v>#N/A</v>
      </c>
      <c r="AG219" s="11" t="e">
        <f t="shared" si="123"/>
        <v>#N/A</v>
      </c>
      <c r="AH219" t="e">
        <f t="shared" si="99"/>
        <v>#N/A</v>
      </c>
      <c r="AI219" t="e">
        <f t="shared" si="94"/>
        <v>#N/A</v>
      </c>
      <c r="AJ219" t="e">
        <f t="shared" si="100"/>
        <v>#N/A</v>
      </c>
      <c r="AK219" t="e">
        <f t="shared" si="101"/>
        <v>#N/A</v>
      </c>
      <c r="AL219" t="e">
        <f t="shared" si="124"/>
        <v>#N/A</v>
      </c>
    </row>
    <row r="220" spans="1:38" ht="17.399999999999999" x14ac:dyDescent="0.3">
      <c r="A220" t="str">
        <f>IF(ISERROR(FIND("Ch",Results!A221,1)=TRUE),"",MID(Results!A221,FIND("Ch",Results!A221,1),3))</f>
        <v/>
      </c>
      <c r="C220" t="str">
        <f>IF(ISERROR(FIND("2013",Results!A221,1)=TRUE),"",MID(Results!A221,FIND("2013",Results!A221,1)+4,8))</f>
        <v/>
      </c>
      <c r="E220">
        <f>IF(ISERROR(FIND("end",Results!A221,1)) = FALSE,1,0)</f>
        <v>0</v>
      </c>
      <c r="F220" t="str">
        <f>IF(ISERROR(FIND("non",Results!A221,1))=FALSE,"Non-convulsive seizure",IF(ISERROR(FIND("mild",Results!A221,1))=FALSE,"Mild Seizure","Convulsive Seizure"))</f>
        <v>Convulsive Seizure</v>
      </c>
      <c r="G220" t="str">
        <f>IF(ISERROR(FIND("RC",Results!A221,1))=FALSE,MID(Results!A221,FIND("RC",Results!A221,1),3),IF(ISERROR(FIND("RX",Results!A221,1))=FALSE,MID(Results!A221,FIND("RX",Results!A221,1),3),""))</f>
        <v/>
      </c>
      <c r="H220" t="str">
        <f t="shared" si="102"/>
        <v/>
      </c>
      <c r="I220" t="e">
        <f t="shared" si="103"/>
        <v>#VALUE!</v>
      </c>
      <c r="J220">
        <f t="shared" si="104"/>
        <v>100</v>
      </c>
      <c r="K220" t="e">
        <f t="shared" si="105"/>
        <v>#VALUE!</v>
      </c>
      <c r="L220" t="e">
        <f t="shared" si="106"/>
        <v>#VALUE!</v>
      </c>
      <c r="M220" s="5" t="e">
        <f t="shared" si="107"/>
        <v>#VALUE!</v>
      </c>
      <c r="N220" s="5">
        <f t="shared" si="108"/>
        <v>145</v>
      </c>
      <c r="O220" t="e">
        <f t="shared" si="109"/>
        <v>#N/A</v>
      </c>
      <c r="P220" s="11" t="e">
        <f t="shared" si="110"/>
        <v>#N/A</v>
      </c>
      <c r="Q220" s="7" t="e">
        <f t="shared" si="111"/>
        <v>#N/A</v>
      </c>
      <c r="R220" s="8" t="e">
        <f t="shared" si="112"/>
        <v>#N/A</v>
      </c>
      <c r="S220" t="e">
        <f t="shared" si="113"/>
        <v>#N/A</v>
      </c>
      <c r="T220" t="e">
        <f t="shared" si="114"/>
        <v>#N/A</v>
      </c>
      <c r="U220" t="e">
        <f t="shared" si="115"/>
        <v>#N/A</v>
      </c>
      <c r="V220" t="e">
        <f t="shared" si="116"/>
        <v>#N/A</v>
      </c>
      <c r="W220" s="11" t="e">
        <f t="shared" si="117"/>
        <v>#N/A</v>
      </c>
      <c r="X220" s="11" t="e">
        <f t="shared" si="118"/>
        <v>#N/A</v>
      </c>
      <c r="Y220" t="e">
        <f t="shared" si="119"/>
        <v>#N/A</v>
      </c>
      <c r="Z220">
        <f t="shared" si="95"/>
        <v>145</v>
      </c>
      <c r="AA220">
        <f t="shared" si="120"/>
        <v>73</v>
      </c>
      <c r="AB220" t="e">
        <f t="shared" si="121"/>
        <v>#N/A</v>
      </c>
      <c r="AC220" t="e">
        <f t="shared" si="96"/>
        <v>#N/A</v>
      </c>
      <c r="AD220" s="11" t="e">
        <f t="shared" si="122"/>
        <v>#N/A</v>
      </c>
      <c r="AE220" t="e">
        <f t="shared" si="97"/>
        <v>#N/A</v>
      </c>
      <c r="AF220" t="e">
        <f t="shared" si="98"/>
        <v>#N/A</v>
      </c>
      <c r="AG220" s="11" t="e">
        <f t="shared" si="123"/>
        <v>#N/A</v>
      </c>
      <c r="AH220" t="e">
        <f t="shared" si="99"/>
        <v>#N/A</v>
      </c>
      <c r="AI220" t="e">
        <f t="shared" si="94"/>
        <v>#N/A</v>
      </c>
      <c r="AJ220" t="e">
        <f t="shared" si="100"/>
        <v>#N/A</v>
      </c>
      <c r="AK220" t="e">
        <f t="shared" si="101"/>
        <v>#N/A</v>
      </c>
      <c r="AL220" t="e">
        <f t="shared" si="124"/>
        <v>#N/A</v>
      </c>
    </row>
    <row r="221" spans="1:38" ht="17.399999999999999" x14ac:dyDescent="0.3">
      <c r="A221" t="str">
        <f>IF(ISERROR(FIND("Ch",Results!A222,1)=TRUE),"",MID(Results!A222,FIND("Ch",Results!A222,1),3))</f>
        <v/>
      </c>
      <c r="C221" t="str">
        <f>IF(ISERROR(FIND("2013",Results!A222,1)=TRUE),"",MID(Results!A222,FIND("2013",Results!A222,1)+4,8))</f>
        <v/>
      </c>
      <c r="E221">
        <f>IF(ISERROR(FIND("end",Results!A222,1)) = FALSE,1,0)</f>
        <v>0</v>
      </c>
      <c r="F221" t="str">
        <f>IF(ISERROR(FIND("non",Results!A222,1))=FALSE,"Non-convulsive seizure",IF(ISERROR(FIND("mild",Results!A222,1))=FALSE,"Mild Seizure","Convulsive Seizure"))</f>
        <v>Convulsive Seizure</v>
      </c>
      <c r="G221" t="str">
        <f>IF(ISERROR(FIND("RC",Results!A222,1))=FALSE,MID(Results!A222,FIND("RC",Results!A222,1),3),IF(ISERROR(FIND("RX",Results!A222,1))=FALSE,MID(Results!A222,FIND("RX",Results!A222,1),3),""))</f>
        <v/>
      </c>
      <c r="H221" t="str">
        <f t="shared" si="102"/>
        <v/>
      </c>
      <c r="I221" t="e">
        <f t="shared" si="103"/>
        <v>#VALUE!</v>
      </c>
      <c r="J221">
        <f t="shared" si="104"/>
        <v>100</v>
      </c>
      <c r="K221" t="e">
        <f t="shared" si="105"/>
        <v>#VALUE!</v>
      </c>
      <c r="L221" t="e">
        <f t="shared" si="106"/>
        <v>#VALUE!</v>
      </c>
      <c r="M221" s="5" t="e">
        <f t="shared" si="107"/>
        <v>#VALUE!</v>
      </c>
      <c r="N221" s="5">
        <f t="shared" si="108"/>
        <v>145</v>
      </c>
      <c r="O221" t="e">
        <f t="shared" si="109"/>
        <v>#N/A</v>
      </c>
      <c r="P221" s="11" t="e">
        <f t="shared" si="110"/>
        <v>#N/A</v>
      </c>
      <c r="Q221" s="7" t="e">
        <f t="shared" si="111"/>
        <v>#N/A</v>
      </c>
      <c r="R221" s="8" t="e">
        <f t="shared" si="112"/>
        <v>#N/A</v>
      </c>
      <c r="S221" t="e">
        <f t="shared" si="113"/>
        <v>#N/A</v>
      </c>
      <c r="T221" t="e">
        <f t="shared" si="114"/>
        <v>#N/A</v>
      </c>
      <c r="U221" t="e">
        <f t="shared" si="115"/>
        <v>#N/A</v>
      </c>
      <c r="V221" t="e">
        <f t="shared" si="116"/>
        <v>#N/A</v>
      </c>
      <c r="W221" s="11" t="e">
        <f t="shared" si="117"/>
        <v>#N/A</v>
      </c>
      <c r="X221" s="11" t="e">
        <f t="shared" si="118"/>
        <v>#N/A</v>
      </c>
      <c r="Y221" t="e">
        <f t="shared" si="119"/>
        <v>#N/A</v>
      </c>
      <c r="Z221">
        <f t="shared" si="95"/>
        <v>145</v>
      </c>
      <c r="AA221">
        <f t="shared" si="120"/>
        <v>73</v>
      </c>
      <c r="AB221" t="e">
        <f t="shared" si="121"/>
        <v>#N/A</v>
      </c>
      <c r="AC221" t="e">
        <f t="shared" si="96"/>
        <v>#N/A</v>
      </c>
      <c r="AD221" s="11" t="e">
        <f t="shared" si="122"/>
        <v>#N/A</v>
      </c>
      <c r="AE221" t="e">
        <f t="shared" si="97"/>
        <v>#N/A</v>
      </c>
      <c r="AF221" t="e">
        <f t="shared" si="98"/>
        <v>#N/A</v>
      </c>
      <c r="AG221" s="11" t="e">
        <f t="shared" si="123"/>
        <v>#N/A</v>
      </c>
      <c r="AH221" t="e">
        <f t="shared" si="99"/>
        <v>#N/A</v>
      </c>
      <c r="AI221" t="e">
        <f t="shared" si="94"/>
        <v>#N/A</v>
      </c>
      <c r="AJ221" t="e">
        <f t="shared" si="100"/>
        <v>#N/A</v>
      </c>
      <c r="AK221" t="e">
        <f t="shared" si="101"/>
        <v>#N/A</v>
      </c>
      <c r="AL221" t="e">
        <f t="shared" si="124"/>
        <v>#N/A</v>
      </c>
    </row>
    <row r="222" spans="1:38" ht="17.399999999999999" x14ac:dyDescent="0.3">
      <c r="A222" t="str">
        <f>IF(ISERROR(FIND("Ch",Results!A223,1)=TRUE),"",MID(Results!A223,FIND("Ch",Results!A223,1),3))</f>
        <v/>
      </c>
      <c r="C222" t="str">
        <f>IF(ISERROR(FIND("2013",Results!A223,1)=TRUE),"",MID(Results!A223,FIND("2013",Results!A223,1)+4,8))</f>
        <v/>
      </c>
      <c r="E222">
        <f>IF(ISERROR(FIND("end",Results!A223,1)) = FALSE,1,0)</f>
        <v>0</v>
      </c>
      <c r="F222" t="str">
        <f>IF(ISERROR(FIND("non",Results!A223,1))=FALSE,"Non-convulsive seizure",IF(ISERROR(FIND("mild",Results!A223,1))=FALSE,"Mild Seizure","Convulsive Seizure"))</f>
        <v>Convulsive Seizure</v>
      </c>
      <c r="G222" t="str">
        <f>IF(ISERROR(FIND("RC",Results!A223,1))=FALSE,MID(Results!A223,FIND("RC",Results!A223,1),3),IF(ISERROR(FIND("RX",Results!A223,1))=FALSE,MID(Results!A223,FIND("RX",Results!A223,1),3),""))</f>
        <v/>
      </c>
      <c r="H222" t="str">
        <f t="shared" si="102"/>
        <v/>
      </c>
      <c r="I222" t="e">
        <f t="shared" si="103"/>
        <v>#VALUE!</v>
      </c>
      <c r="J222">
        <f t="shared" si="104"/>
        <v>100</v>
      </c>
      <c r="K222" t="e">
        <f t="shared" si="105"/>
        <v>#VALUE!</v>
      </c>
      <c r="L222" t="e">
        <f t="shared" si="106"/>
        <v>#VALUE!</v>
      </c>
      <c r="M222" s="5" t="e">
        <f t="shared" si="107"/>
        <v>#VALUE!</v>
      </c>
      <c r="N222" s="5">
        <f t="shared" si="108"/>
        <v>145</v>
      </c>
      <c r="O222" t="e">
        <f t="shared" si="109"/>
        <v>#N/A</v>
      </c>
      <c r="P222" s="11" t="e">
        <f t="shared" si="110"/>
        <v>#N/A</v>
      </c>
      <c r="Q222" s="7" t="e">
        <f t="shared" si="111"/>
        <v>#N/A</v>
      </c>
      <c r="R222" s="8" t="e">
        <f t="shared" si="112"/>
        <v>#N/A</v>
      </c>
      <c r="S222" t="e">
        <f t="shared" si="113"/>
        <v>#N/A</v>
      </c>
      <c r="T222" t="e">
        <f t="shared" si="114"/>
        <v>#N/A</v>
      </c>
      <c r="U222" t="e">
        <f t="shared" si="115"/>
        <v>#N/A</v>
      </c>
      <c r="V222" t="e">
        <f t="shared" si="116"/>
        <v>#N/A</v>
      </c>
      <c r="W222" s="11" t="e">
        <f t="shared" si="117"/>
        <v>#N/A</v>
      </c>
      <c r="X222" s="11" t="e">
        <f t="shared" si="118"/>
        <v>#N/A</v>
      </c>
      <c r="Y222" t="e">
        <f t="shared" si="119"/>
        <v>#N/A</v>
      </c>
      <c r="Z222">
        <f t="shared" si="95"/>
        <v>145</v>
      </c>
      <c r="AA222">
        <f t="shared" si="120"/>
        <v>73</v>
      </c>
      <c r="AB222" t="e">
        <f t="shared" si="121"/>
        <v>#N/A</v>
      </c>
      <c r="AC222" t="e">
        <f t="shared" si="96"/>
        <v>#N/A</v>
      </c>
      <c r="AD222" s="11" t="e">
        <f t="shared" si="122"/>
        <v>#N/A</v>
      </c>
      <c r="AE222" t="e">
        <f t="shared" si="97"/>
        <v>#N/A</v>
      </c>
      <c r="AF222" t="e">
        <f t="shared" si="98"/>
        <v>#N/A</v>
      </c>
      <c r="AG222" s="11" t="e">
        <f t="shared" si="123"/>
        <v>#N/A</v>
      </c>
      <c r="AH222" t="e">
        <f t="shared" si="99"/>
        <v>#N/A</v>
      </c>
      <c r="AI222" t="e">
        <f t="shared" si="94"/>
        <v>#N/A</v>
      </c>
      <c r="AJ222" t="e">
        <f t="shared" si="100"/>
        <v>#N/A</v>
      </c>
      <c r="AK222" t="e">
        <f t="shared" si="101"/>
        <v>#N/A</v>
      </c>
      <c r="AL222" t="e">
        <f t="shared" si="124"/>
        <v>#N/A</v>
      </c>
    </row>
    <row r="223" spans="1:38" ht="17.399999999999999" x14ac:dyDescent="0.3">
      <c r="A223" t="str">
        <f>IF(ISERROR(FIND("Ch",Results!A224,1)=TRUE),"",MID(Results!A224,FIND("Ch",Results!A224,1),3))</f>
        <v/>
      </c>
      <c r="C223" t="str">
        <f>IF(ISERROR(FIND("2013",Results!A224,1)=TRUE),"",MID(Results!A224,FIND("2013",Results!A224,1)+4,8))</f>
        <v/>
      </c>
      <c r="E223">
        <f>IF(ISERROR(FIND("end",Results!A224,1)) = FALSE,1,0)</f>
        <v>0</v>
      </c>
      <c r="F223" t="str">
        <f>IF(ISERROR(FIND("non",Results!A224,1))=FALSE,"Non-convulsive seizure",IF(ISERROR(FIND("mild",Results!A224,1))=FALSE,"Mild Seizure","Convulsive Seizure"))</f>
        <v>Convulsive Seizure</v>
      </c>
      <c r="G223" t="str">
        <f>IF(ISERROR(FIND("RC",Results!A224,1))=FALSE,MID(Results!A224,FIND("RC",Results!A224,1),3),IF(ISERROR(FIND("RX",Results!A224,1))=FALSE,MID(Results!A224,FIND("RX",Results!A224,1),3),""))</f>
        <v/>
      </c>
      <c r="H223" t="str">
        <f t="shared" si="102"/>
        <v/>
      </c>
      <c r="I223" t="e">
        <f t="shared" si="103"/>
        <v>#VALUE!</v>
      </c>
      <c r="J223">
        <f t="shared" si="104"/>
        <v>100</v>
      </c>
      <c r="K223" t="e">
        <f t="shared" si="105"/>
        <v>#VALUE!</v>
      </c>
      <c r="L223" t="e">
        <f t="shared" si="106"/>
        <v>#VALUE!</v>
      </c>
      <c r="M223" s="5" t="e">
        <f t="shared" si="107"/>
        <v>#VALUE!</v>
      </c>
      <c r="N223" s="5">
        <f t="shared" si="108"/>
        <v>145</v>
      </c>
      <c r="O223" t="e">
        <f t="shared" si="109"/>
        <v>#N/A</v>
      </c>
      <c r="P223" s="11" t="e">
        <f t="shared" si="110"/>
        <v>#N/A</v>
      </c>
      <c r="Q223" s="7" t="e">
        <f t="shared" si="111"/>
        <v>#N/A</v>
      </c>
      <c r="R223" s="8" t="e">
        <f t="shared" si="112"/>
        <v>#N/A</v>
      </c>
      <c r="S223" t="e">
        <f t="shared" si="113"/>
        <v>#N/A</v>
      </c>
      <c r="T223" t="e">
        <f t="shared" si="114"/>
        <v>#N/A</v>
      </c>
      <c r="U223" t="e">
        <f t="shared" si="115"/>
        <v>#N/A</v>
      </c>
      <c r="V223" t="e">
        <f t="shared" si="116"/>
        <v>#N/A</v>
      </c>
      <c r="W223" s="11" t="e">
        <f t="shared" si="117"/>
        <v>#N/A</v>
      </c>
      <c r="X223" s="11" t="e">
        <f t="shared" si="118"/>
        <v>#N/A</v>
      </c>
      <c r="Y223" t="e">
        <f t="shared" si="119"/>
        <v>#N/A</v>
      </c>
      <c r="Z223">
        <f t="shared" si="95"/>
        <v>145</v>
      </c>
      <c r="AA223">
        <f t="shared" si="120"/>
        <v>73</v>
      </c>
      <c r="AB223" t="e">
        <f t="shared" si="121"/>
        <v>#N/A</v>
      </c>
      <c r="AC223" t="e">
        <f t="shared" si="96"/>
        <v>#N/A</v>
      </c>
      <c r="AD223" s="11" t="e">
        <f t="shared" si="122"/>
        <v>#N/A</v>
      </c>
      <c r="AE223" t="e">
        <f t="shared" si="97"/>
        <v>#N/A</v>
      </c>
      <c r="AF223" t="e">
        <f t="shared" si="98"/>
        <v>#N/A</v>
      </c>
      <c r="AG223" s="11" t="e">
        <f t="shared" si="123"/>
        <v>#N/A</v>
      </c>
      <c r="AH223" t="e">
        <f t="shared" si="99"/>
        <v>#N/A</v>
      </c>
      <c r="AI223" t="e">
        <f t="shared" si="94"/>
        <v>#N/A</v>
      </c>
      <c r="AJ223" t="e">
        <f t="shared" si="100"/>
        <v>#N/A</v>
      </c>
      <c r="AK223" t="e">
        <f t="shared" si="101"/>
        <v>#N/A</v>
      </c>
      <c r="AL223" t="e">
        <f t="shared" si="124"/>
        <v>#N/A</v>
      </c>
    </row>
    <row r="224" spans="1:38" ht="17.399999999999999" x14ac:dyDescent="0.3">
      <c r="A224" t="str">
        <f>IF(ISERROR(FIND("Ch",Results!A225,1)=TRUE),"",MID(Results!A225,FIND("Ch",Results!A225,1),3))</f>
        <v/>
      </c>
      <c r="C224" t="str">
        <f>IF(ISERROR(FIND("2013",Results!A225,1)=TRUE),"",MID(Results!A225,FIND("2013",Results!A225,1)+4,8))</f>
        <v/>
      </c>
      <c r="E224">
        <f>IF(ISERROR(FIND("end",Results!A225,1)) = FALSE,1,0)</f>
        <v>0</v>
      </c>
      <c r="F224" t="str">
        <f>IF(ISERROR(FIND("non",Results!A225,1))=FALSE,"Non-convulsive seizure",IF(ISERROR(FIND("mild",Results!A225,1))=FALSE,"Mild Seizure","Convulsive Seizure"))</f>
        <v>Convulsive Seizure</v>
      </c>
      <c r="G224" t="str">
        <f>IF(ISERROR(FIND("RC",Results!A225,1))=FALSE,MID(Results!A225,FIND("RC",Results!A225,1),3),IF(ISERROR(FIND("RX",Results!A225,1))=FALSE,MID(Results!A225,FIND("RX",Results!A225,1),3),""))</f>
        <v/>
      </c>
      <c r="H224" t="str">
        <f t="shared" si="102"/>
        <v/>
      </c>
      <c r="I224" t="e">
        <f t="shared" si="103"/>
        <v>#VALUE!</v>
      </c>
      <c r="J224">
        <f t="shared" si="104"/>
        <v>100</v>
      </c>
      <c r="K224" t="e">
        <f t="shared" si="105"/>
        <v>#VALUE!</v>
      </c>
      <c r="L224" t="e">
        <f t="shared" si="106"/>
        <v>#VALUE!</v>
      </c>
      <c r="M224" s="5" t="e">
        <f t="shared" si="107"/>
        <v>#VALUE!</v>
      </c>
      <c r="N224" s="5">
        <f t="shared" si="108"/>
        <v>145</v>
      </c>
      <c r="O224" t="e">
        <f t="shared" si="109"/>
        <v>#N/A</v>
      </c>
      <c r="P224" s="11" t="e">
        <f t="shared" si="110"/>
        <v>#N/A</v>
      </c>
      <c r="Q224" s="7" t="e">
        <f t="shared" si="111"/>
        <v>#N/A</v>
      </c>
      <c r="R224" s="8" t="e">
        <f t="shared" si="112"/>
        <v>#N/A</v>
      </c>
      <c r="S224" t="e">
        <f t="shared" si="113"/>
        <v>#N/A</v>
      </c>
      <c r="T224" t="e">
        <f t="shared" si="114"/>
        <v>#N/A</v>
      </c>
      <c r="U224" t="e">
        <f t="shared" si="115"/>
        <v>#N/A</v>
      </c>
      <c r="V224" t="e">
        <f t="shared" si="116"/>
        <v>#N/A</v>
      </c>
      <c r="W224" s="11" t="e">
        <f t="shared" si="117"/>
        <v>#N/A</v>
      </c>
      <c r="X224" s="11" t="e">
        <f t="shared" si="118"/>
        <v>#N/A</v>
      </c>
      <c r="Y224" t="e">
        <f t="shared" si="119"/>
        <v>#N/A</v>
      </c>
      <c r="Z224">
        <f t="shared" si="95"/>
        <v>145</v>
      </c>
      <c r="AA224">
        <f t="shared" si="120"/>
        <v>73</v>
      </c>
      <c r="AB224" t="e">
        <f t="shared" si="121"/>
        <v>#N/A</v>
      </c>
      <c r="AC224" t="e">
        <f t="shared" si="96"/>
        <v>#N/A</v>
      </c>
      <c r="AD224" s="11" t="e">
        <f t="shared" si="122"/>
        <v>#N/A</v>
      </c>
      <c r="AE224" t="e">
        <f t="shared" si="97"/>
        <v>#N/A</v>
      </c>
      <c r="AF224" t="e">
        <f t="shared" si="98"/>
        <v>#N/A</v>
      </c>
      <c r="AG224" s="11" t="e">
        <f t="shared" si="123"/>
        <v>#N/A</v>
      </c>
      <c r="AH224" t="e">
        <f t="shared" si="99"/>
        <v>#N/A</v>
      </c>
      <c r="AI224" t="e">
        <f t="shared" ref="AI224:AI287" si="125">AB224+1</f>
        <v>#N/A</v>
      </c>
      <c r="AJ224" t="e">
        <f t="shared" si="100"/>
        <v>#N/A</v>
      </c>
      <c r="AK224" t="e">
        <f t="shared" si="101"/>
        <v>#N/A</v>
      </c>
      <c r="AL224" t="e">
        <f t="shared" si="124"/>
        <v>#N/A</v>
      </c>
    </row>
    <row r="225" spans="1:38" ht="17.399999999999999" x14ac:dyDescent="0.3">
      <c r="A225" t="str">
        <f>IF(ISERROR(FIND("Ch",Results!A226,1)=TRUE),"",MID(Results!A226,FIND("Ch",Results!A226,1),3))</f>
        <v/>
      </c>
      <c r="C225" t="str">
        <f>IF(ISERROR(FIND("2013",Results!A226,1)=TRUE),"",MID(Results!A226,FIND("2013",Results!A226,1)+4,8))</f>
        <v/>
      </c>
      <c r="E225">
        <f>IF(ISERROR(FIND("end",Results!A226,1)) = FALSE,1,0)</f>
        <v>0</v>
      </c>
      <c r="F225" t="str">
        <f>IF(ISERROR(FIND("non",Results!A226,1))=FALSE,"Non-convulsive seizure",IF(ISERROR(FIND("mild",Results!A226,1))=FALSE,"Mild Seizure","Convulsive Seizure"))</f>
        <v>Convulsive Seizure</v>
      </c>
      <c r="G225" t="str">
        <f>IF(ISERROR(FIND("RC",Results!A226,1))=FALSE,MID(Results!A226,FIND("RC",Results!A226,1),3),IF(ISERROR(FIND("RX",Results!A226,1))=FALSE,MID(Results!A226,FIND("RX",Results!A226,1),3),""))</f>
        <v/>
      </c>
      <c r="H225" t="str">
        <f t="shared" si="102"/>
        <v/>
      </c>
      <c r="I225" t="e">
        <f t="shared" si="103"/>
        <v>#VALUE!</v>
      </c>
      <c r="J225">
        <f t="shared" si="104"/>
        <v>100</v>
      </c>
      <c r="K225" t="e">
        <f t="shared" si="105"/>
        <v>#VALUE!</v>
      </c>
      <c r="L225" t="e">
        <f t="shared" si="106"/>
        <v>#VALUE!</v>
      </c>
      <c r="M225" s="5" t="e">
        <f t="shared" si="107"/>
        <v>#VALUE!</v>
      </c>
      <c r="N225" s="5">
        <f t="shared" si="108"/>
        <v>145</v>
      </c>
      <c r="O225" t="e">
        <f t="shared" si="109"/>
        <v>#N/A</v>
      </c>
      <c r="P225" s="11" t="e">
        <f t="shared" si="110"/>
        <v>#N/A</v>
      </c>
      <c r="Q225" s="7" t="e">
        <f t="shared" si="111"/>
        <v>#N/A</v>
      </c>
      <c r="R225" s="8" t="e">
        <f t="shared" si="112"/>
        <v>#N/A</v>
      </c>
      <c r="S225" t="e">
        <f t="shared" si="113"/>
        <v>#N/A</v>
      </c>
      <c r="T225" t="e">
        <f t="shared" si="114"/>
        <v>#N/A</v>
      </c>
      <c r="U225" t="e">
        <f t="shared" si="115"/>
        <v>#N/A</v>
      </c>
      <c r="V225" t="e">
        <f t="shared" si="116"/>
        <v>#N/A</v>
      </c>
      <c r="W225" s="11" t="e">
        <f t="shared" si="117"/>
        <v>#N/A</v>
      </c>
      <c r="X225" s="11" t="e">
        <f t="shared" si="118"/>
        <v>#N/A</v>
      </c>
      <c r="Y225" t="e">
        <f t="shared" si="119"/>
        <v>#N/A</v>
      </c>
      <c r="Z225">
        <f t="shared" si="95"/>
        <v>145</v>
      </c>
      <c r="AA225">
        <f t="shared" si="120"/>
        <v>73</v>
      </c>
      <c r="AB225" t="e">
        <f t="shared" si="121"/>
        <v>#N/A</v>
      </c>
      <c r="AC225" t="e">
        <f t="shared" si="96"/>
        <v>#N/A</v>
      </c>
      <c r="AD225" s="11" t="e">
        <f t="shared" si="122"/>
        <v>#N/A</v>
      </c>
      <c r="AE225" t="e">
        <f t="shared" si="97"/>
        <v>#N/A</v>
      </c>
      <c r="AF225" t="e">
        <f t="shared" si="98"/>
        <v>#N/A</v>
      </c>
      <c r="AG225" s="11" t="e">
        <f t="shared" si="123"/>
        <v>#N/A</v>
      </c>
      <c r="AH225" t="e">
        <f t="shared" si="99"/>
        <v>#N/A</v>
      </c>
      <c r="AI225" t="e">
        <f t="shared" si="125"/>
        <v>#N/A</v>
      </c>
      <c r="AJ225" t="e">
        <f t="shared" si="100"/>
        <v>#N/A</v>
      </c>
      <c r="AK225" t="e">
        <f t="shared" si="101"/>
        <v>#N/A</v>
      </c>
      <c r="AL225" t="e">
        <f t="shared" si="124"/>
        <v>#N/A</v>
      </c>
    </row>
    <row r="226" spans="1:38" ht="17.399999999999999" x14ac:dyDescent="0.3">
      <c r="A226" t="str">
        <f>IF(ISERROR(FIND("Ch",Results!A227,1)=TRUE),"",MID(Results!A227,FIND("Ch",Results!A227,1),3))</f>
        <v/>
      </c>
      <c r="C226" t="str">
        <f>IF(ISERROR(FIND("2013",Results!A227,1)=TRUE),"",MID(Results!A227,FIND("2013",Results!A227,1)+4,8))</f>
        <v/>
      </c>
      <c r="E226">
        <f>IF(ISERROR(FIND("end",Results!A227,1)) = FALSE,1,0)</f>
        <v>0</v>
      </c>
      <c r="F226" t="str">
        <f>IF(ISERROR(FIND("non",Results!A227,1))=FALSE,"Non-convulsive seizure",IF(ISERROR(FIND("mild",Results!A227,1))=FALSE,"Mild Seizure","Convulsive Seizure"))</f>
        <v>Convulsive Seizure</v>
      </c>
      <c r="G226" t="str">
        <f>IF(ISERROR(FIND("RC",Results!A227,1))=FALSE,MID(Results!A227,FIND("RC",Results!A227,1),3),IF(ISERROR(FIND("RX",Results!A227,1))=FALSE,MID(Results!A227,FIND("RX",Results!A227,1),3),""))</f>
        <v/>
      </c>
      <c r="H226" t="str">
        <f t="shared" si="102"/>
        <v/>
      </c>
      <c r="I226" t="e">
        <f t="shared" si="103"/>
        <v>#VALUE!</v>
      </c>
      <c r="J226">
        <f t="shared" si="104"/>
        <v>100</v>
      </c>
      <c r="K226" t="e">
        <f t="shared" si="105"/>
        <v>#VALUE!</v>
      </c>
      <c r="L226" t="e">
        <f t="shared" si="106"/>
        <v>#VALUE!</v>
      </c>
      <c r="M226" s="5" t="e">
        <f t="shared" si="107"/>
        <v>#VALUE!</v>
      </c>
      <c r="N226" s="5">
        <f t="shared" si="108"/>
        <v>145</v>
      </c>
      <c r="O226" t="e">
        <f t="shared" si="109"/>
        <v>#N/A</v>
      </c>
      <c r="P226" s="11" t="e">
        <f t="shared" si="110"/>
        <v>#N/A</v>
      </c>
      <c r="Q226" s="7" t="e">
        <f t="shared" si="111"/>
        <v>#N/A</v>
      </c>
      <c r="R226" s="8" t="e">
        <f t="shared" si="112"/>
        <v>#N/A</v>
      </c>
      <c r="S226" t="e">
        <f t="shared" si="113"/>
        <v>#N/A</v>
      </c>
      <c r="T226" t="e">
        <f t="shared" si="114"/>
        <v>#N/A</v>
      </c>
      <c r="U226" t="e">
        <f t="shared" si="115"/>
        <v>#N/A</v>
      </c>
      <c r="V226" t="e">
        <f t="shared" si="116"/>
        <v>#N/A</v>
      </c>
      <c r="W226" s="11" t="e">
        <f t="shared" si="117"/>
        <v>#N/A</v>
      </c>
      <c r="X226" s="11" t="e">
        <f t="shared" si="118"/>
        <v>#N/A</v>
      </c>
      <c r="Y226" t="e">
        <f t="shared" si="119"/>
        <v>#N/A</v>
      </c>
      <c r="Z226">
        <f t="shared" si="95"/>
        <v>145</v>
      </c>
      <c r="AA226">
        <f t="shared" si="120"/>
        <v>73</v>
      </c>
      <c r="AB226" t="e">
        <f t="shared" si="121"/>
        <v>#N/A</v>
      </c>
      <c r="AC226" t="e">
        <f t="shared" si="96"/>
        <v>#N/A</v>
      </c>
      <c r="AD226" s="11" t="e">
        <f t="shared" si="122"/>
        <v>#N/A</v>
      </c>
      <c r="AE226" t="e">
        <f t="shared" si="97"/>
        <v>#N/A</v>
      </c>
      <c r="AF226" t="e">
        <f t="shared" si="98"/>
        <v>#N/A</v>
      </c>
      <c r="AG226" s="11" t="e">
        <f t="shared" si="123"/>
        <v>#N/A</v>
      </c>
      <c r="AH226" t="e">
        <f t="shared" si="99"/>
        <v>#N/A</v>
      </c>
      <c r="AI226" t="e">
        <f t="shared" si="125"/>
        <v>#N/A</v>
      </c>
      <c r="AJ226" t="e">
        <f t="shared" si="100"/>
        <v>#N/A</v>
      </c>
      <c r="AK226" t="e">
        <f t="shared" si="101"/>
        <v>#N/A</v>
      </c>
      <c r="AL226" t="e">
        <f t="shared" si="124"/>
        <v>#N/A</v>
      </c>
    </row>
    <row r="227" spans="1:38" ht="17.399999999999999" x14ac:dyDescent="0.3">
      <c r="A227" t="str">
        <f>IF(ISERROR(FIND("Ch",Results!A228,1)=TRUE),"",MID(Results!A228,FIND("Ch",Results!A228,1),3))</f>
        <v/>
      </c>
      <c r="C227" t="str">
        <f>IF(ISERROR(FIND("2013",Results!A228,1)=TRUE),"",MID(Results!A228,FIND("2013",Results!A228,1)+4,8))</f>
        <v/>
      </c>
      <c r="E227">
        <f>IF(ISERROR(FIND("end",Results!A228,1)) = FALSE,1,0)</f>
        <v>0</v>
      </c>
      <c r="F227" t="str">
        <f>IF(ISERROR(FIND("non",Results!A228,1))=FALSE,"Non-convulsive seizure",IF(ISERROR(FIND("mild",Results!A228,1))=FALSE,"Mild Seizure","Convulsive Seizure"))</f>
        <v>Convulsive Seizure</v>
      </c>
      <c r="G227" t="str">
        <f>IF(ISERROR(FIND("RC",Results!A228,1))=FALSE,MID(Results!A228,FIND("RC",Results!A228,1),3),IF(ISERROR(FIND("RX",Results!A228,1))=FALSE,MID(Results!A228,FIND("RX",Results!A228,1),3),""))</f>
        <v/>
      </c>
      <c r="H227" t="str">
        <f t="shared" si="102"/>
        <v/>
      </c>
      <c r="I227" t="e">
        <f t="shared" si="103"/>
        <v>#VALUE!</v>
      </c>
      <c r="J227">
        <f t="shared" si="104"/>
        <v>100</v>
      </c>
      <c r="K227" t="e">
        <f t="shared" si="105"/>
        <v>#VALUE!</v>
      </c>
      <c r="L227" t="e">
        <f t="shared" si="106"/>
        <v>#VALUE!</v>
      </c>
      <c r="M227" s="5" t="e">
        <f t="shared" si="107"/>
        <v>#VALUE!</v>
      </c>
      <c r="N227" s="5">
        <f t="shared" si="108"/>
        <v>145</v>
      </c>
      <c r="O227" t="e">
        <f t="shared" si="109"/>
        <v>#N/A</v>
      </c>
      <c r="P227" s="11" t="e">
        <f t="shared" si="110"/>
        <v>#N/A</v>
      </c>
      <c r="Q227" s="7" t="e">
        <f t="shared" si="111"/>
        <v>#N/A</v>
      </c>
      <c r="R227" s="8" t="e">
        <f t="shared" si="112"/>
        <v>#N/A</v>
      </c>
      <c r="S227" t="e">
        <f t="shared" si="113"/>
        <v>#N/A</v>
      </c>
      <c r="T227" t="e">
        <f t="shared" si="114"/>
        <v>#N/A</v>
      </c>
      <c r="U227" t="e">
        <f t="shared" si="115"/>
        <v>#N/A</v>
      </c>
      <c r="V227" t="e">
        <f t="shared" si="116"/>
        <v>#N/A</v>
      </c>
      <c r="W227" s="11" t="e">
        <f t="shared" si="117"/>
        <v>#N/A</v>
      </c>
      <c r="X227" s="11" t="e">
        <f t="shared" si="118"/>
        <v>#N/A</v>
      </c>
      <c r="Y227" t="e">
        <f t="shared" si="119"/>
        <v>#N/A</v>
      </c>
      <c r="Z227">
        <f t="shared" si="95"/>
        <v>145</v>
      </c>
      <c r="AA227">
        <f t="shared" si="120"/>
        <v>73</v>
      </c>
      <c r="AB227" t="e">
        <f t="shared" si="121"/>
        <v>#N/A</v>
      </c>
      <c r="AC227" t="e">
        <f t="shared" si="96"/>
        <v>#N/A</v>
      </c>
      <c r="AD227" s="11" t="e">
        <f t="shared" si="122"/>
        <v>#N/A</v>
      </c>
      <c r="AE227" t="e">
        <f t="shared" si="97"/>
        <v>#N/A</v>
      </c>
      <c r="AF227" t="e">
        <f t="shared" si="98"/>
        <v>#N/A</v>
      </c>
      <c r="AG227" s="11" t="e">
        <f t="shared" si="123"/>
        <v>#N/A</v>
      </c>
      <c r="AH227" t="e">
        <f t="shared" si="99"/>
        <v>#N/A</v>
      </c>
      <c r="AI227" t="e">
        <f t="shared" si="125"/>
        <v>#N/A</v>
      </c>
      <c r="AJ227" t="e">
        <f t="shared" si="100"/>
        <v>#N/A</v>
      </c>
      <c r="AK227" t="e">
        <f t="shared" si="101"/>
        <v>#N/A</v>
      </c>
      <c r="AL227" t="e">
        <f t="shared" si="124"/>
        <v>#N/A</v>
      </c>
    </row>
    <row r="228" spans="1:38" ht="17.399999999999999" x14ac:dyDescent="0.3">
      <c r="A228" t="str">
        <f>IF(ISERROR(FIND("Ch",Results!A229,1)=TRUE),"",MID(Results!A229,FIND("Ch",Results!A229,1),3))</f>
        <v/>
      </c>
      <c r="C228" t="str">
        <f>IF(ISERROR(FIND("2013",Results!A229,1)=TRUE),"",MID(Results!A229,FIND("2013",Results!A229,1)+4,8))</f>
        <v/>
      </c>
      <c r="E228">
        <f>IF(ISERROR(FIND("end",Results!A229,1)) = FALSE,1,0)</f>
        <v>0</v>
      </c>
      <c r="F228" t="str">
        <f>IF(ISERROR(FIND("non",Results!A229,1))=FALSE,"Non-convulsive seizure",IF(ISERROR(FIND("mild",Results!A229,1))=FALSE,"Mild Seizure","Convulsive Seizure"))</f>
        <v>Convulsive Seizure</v>
      </c>
      <c r="G228" t="str">
        <f>IF(ISERROR(FIND("RC",Results!A229,1))=FALSE,MID(Results!A229,FIND("RC",Results!A229,1),3),IF(ISERROR(FIND("RX",Results!A229,1))=FALSE,MID(Results!A229,FIND("RX",Results!A229,1),3),""))</f>
        <v/>
      </c>
      <c r="H228" t="str">
        <f t="shared" si="102"/>
        <v/>
      </c>
      <c r="I228" t="e">
        <f t="shared" si="103"/>
        <v>#VALUE!</v>
      </c>
      <c r="J228">
        <f t="shared" si="104"/>
        <v>100</v>
      </c>
      <c r="K228" t="e">
        <f t="shared" si="105"/>
        <v>#VALUE!</v>
      </c>
      <c r="L228" t="e">
        <f t="shared" si="106"/>
        <v>#VALUE!</v>
      </c>
      <c r="M228" s="5" t="e">
        <f t="shared" si="107"/>
        <v>#VALUE!</v>
      </c>
      <c r="N228" s="5">
        <f t="shared" si="108"/>
        <v>145</v>
      </c>
      <c r="O228" t="e">
        <f t="shared" si="109"/>
        <v>#N/A</v>
      </c>
      <c r="P228" s="11" t="e">
        <f t="shared" si="110"/>
        <v>#N/A</v>
      </c>
      <c r="Q228" s="7" t="e">
        <f t="shared" si="111"/>
        <v>#N/A</v>
      </c>
      <c r="R228" s="8" t="e">
        <f t="shared" si="112"/>
        <v>#N/A</v>
      </c>
      <c r="S228" t="e">
        <f t="shared" si="113"/>
        <v>#N/A</v>
      </c>
      <c r="T228" t="e">
        <f t="shared" si="114"/>
        <v>#N/A</v>
      </c>
      <c r="U228" t="e">
        <f t="shared" si="115"/>
        <v>#N/A</v>
      </c>
      <c r="V228" t="e">
        <f t="shared" si="116"/>
        <v>#N/A</v>
      </c>
      <c r="W228" s="11" t="e">
        <f t="shared" si="117"/>
        <v>#N/A</v>
      </c>
      <c r="X228" s="11" t="e">
        <f t="shared" si="118"/>
        <v>#N/A</v>
      </c>
      <c r="Y228" t="e">
        <f t="shared" si="119"/>
        <v>#N/A</v>
      </c>
      <c r="Z228">
        <f t="shared" si="95"/>
        <v>145</v>
      </c>
      <c r="AA228">
        <f t="shared" si="120"/>
        <v>73</v>
      </c>
      <c r="AB228" t="e">
        <f t="shared" si="121"/>
        <v>#N/A</v>
      </c>
      <c r="AC228" t="e">
        <f t="shared" si="96"/>
        <v>#N/A</v>
      </c>
      <c r="AD228" s="11" t="e">
        <f t="shared" si="122"/>
        <v>#N/A</v>
      </c>
      <c r="AE228" t="e">
        <f t="shared" si="97"/>
        <v>#N/A</v>
      </c>
      <c r="AF228" t="e">
        <f t="shared" si="98"/>
        <v>#N/A</v>
      </c>
      <c r="AG228" s="11" t="e">
        <f t="shared" si="123"/>
        <v>#N/A</v>
      </c>
      <c r="AH228" t="e">
        <f t="shared" si="99"/>
        <v>#N/A</v>
      </c>
      <c r="AI228" t="e">
        <f t="shared" si="125"/>
        <v>#N/A</v>
      </c>
      <c r="AJ228" t="e">
        <f t="shared" si="100"/>
        <v>#N/A</v>
      </c>
      <c r="AK228" t="e">
        <f t="shared" si="101"/>
        <v>#N/A</v>
      </c>
      <c r="AL228" t="e">
        <f t="shared" si="124"/>
        <v>#N/A</v>
      </c>
    </row>
    <row r="229" spans="1:38" ht="17.399999999999999" x14ac:dyDescent="0.3">
      <c r="A229" t="str">
        <f>IF(ISERROR(FIND("Ch",Results!A230,1)=TRUE),"",MID(Results!A230,FIND("Ch",Results!A230,1),3))</f>
        <v/>
      </c>
      <c r="C229" t="str">
        <f>IF(ISERROR(FIND("2013",Results!A230,1)=TRUE),"",MID(Results!A230,FIND("2013",Results!A230,1)+4,8))</f>
        <v/>
      </c>
      <c r="E229">
        <f>IF(ISERROR(FIND("end",Results!A230,1)) = FALSE,1,0)</f>
        <v>0</v>
      </c>
      <c r="F229" t="str">
        <f>IF(ISERROR(FIND("non",Results!A230,1))=FALSE,"Non-convulsive seizure",IF(ISERROR(FIND("mild",Results!A230,1))=FALSE,"Mild Seizure","Convulsive Seizure"))</f>
        <v>Convulsive Seizure</v>
      </c>
      <c r="G229" t="str">
        <f>IF(ISERROR(FIND("RC",Results!A230,1))=FALSE,MID(Results!A230,FIND("RC",Results!A230,1),3),IF(ISERROR(FIND("RX",Results!A230,1))=FALSE,MID(Results!A230,FIND("RX",Results!A230,1),3),""))</f>
        <v/>
      </c>
      <c r="H229" t="str">
        <f t="shared" si="102"/>
        <v/>
      </c>
      <c r="I229" t="e">
        <f t="shared" si="103"/>
        <v>#VALUE!</v>
      </c>
      <c r="J229">
        <f t="shared" si="104"/>
        <v>100</v>
      </c>
      <c r="K229" t="e">
        <f t="shared" si="105"/>
        <v>#VALUE!</v>
      </c>
      <c r="L229" t="e">
        <f t="shared" si="106"/>
        <v>#VALUE!</v>
      </c>
      <c r="M229" s="5" t="e">
        <f t="shared" si="107"/>
        <v>#VALUE!</v>
      </c>
      <c r="N229" s="5">
        <f t="shared" si="108"/>
        <v>145</v>
      </c>
      <c r="O229" t="e">
        <f t="shared" si="109"/>
        <v>#N/A</v>
      </c>
      <c r="P229" s="11" t="e">
        <f t="shared" si="110"/>
        <v>#N/A</v>
      </c>
      <c r="Q229" s="7" t="e">
        <f t="shared" si="111"/>
        <v>#N/A</v>
      </c>
      <c r="R229" s="8" t="e">
        <f t="shared" si="112"/>
        <v>#N/A</v>
      </c>
      <c r="S229" t="e">
        <f t="shared" si="113"/>
        <v>#N/A</v>
      </c>
      <c r="T229" t="e">
        <f t="shared" si="114"/>
        <v>#N/A</v>
      </c>
      <c r="U229" t="e">
        <f t="shared" si="115"/>
        <v>#N/A</v>
      </c>
      <c r="V229" t="e">
        <f t="shared" si="116"/>
        <v>#N/A</v>
      </c>
      <c r="W229" s="11" t="e">
        <f t="shared" si="117"/>
        <v>#N/A</v>
      </c>
      <c r="X229" s="11" t="e">
        <f t="shared" si="118"/>
        <v>#N/A</v>
      </c>
      <c r="Y229" t="e">
        <f t="shared" si="119"/>
        <v>#N/A</v>
      </c>
      <c r="Z229">
        <f t="shared" si="95"/>
        <v>145</v>
      </c>
      <c r="AA229">
        <f t="shared" si="120"/>
        <v>73</v>
      </c>
      <c r="AB229" t="e">
        <f t="shared" si="121"/>
        <v>#N/A</v>
      </c>
      <c r="AC229" t="e">
        <f t="shared" si="96"/>
        <v>#N/A</v>
      </c>
      <c r="AD229" s="11" t="e">
        <f t="shared" si="122"/>
        <v>#N/A</v>
      </c>
      <c r="AE229" t="e">
        <f t="shared" si="97"/>
        <v>#N/A</v>
      </c>
      <c r="AF229" t="e">
        <f t="shared" si="98"/>
        <v>#N/A</v>
      </c>
      <c r="AG229" s="11" t="e">
        <f t="shared" si="123"/>
        <v>#N/A</v>
      </c>
      <c r="AH229" t="e">
        <f t="shared" si="99"/>
        <v>#N/A</v>
      </c>
      <c r="AI229" t="e">
        <f t="shared" si="125"/>
        <v>#N/A</v>
      </c>
      <c r="AJ229" t="e">
        <f t="shared" si="100"/>
        <v>#N/A</v>
      </c>
      <c r="AK229" t="e">
        <f t="shared" si="101"/>
        <v>#N/A</v>
      </c>
      <c r="AL229" t="e">
        <f t="shared" si="124"/>
        <v>#N/A</v>
      </c>
    </row>
    <row r="230" spans="1:38" ht="17.399999999999999" x14ac:dyDescent="0.3">
      <c r="A230" t="str">
        <f>IF(ISERROR(FIND("Ch",Results!A231,1)=TRUE),"",MID(Results!A231,FIND("Ch",Results!A231,1),3))</f>
        <v/>
      </c>
      <c r="C230" t="str">
        <f>IF(ISERROR(FIND("2013",Results!A231,1)=TRUE),"",MID(Results!A231,FIND("2013",Results!A231,1)+4,8))</f>
        <v/>
      </c>
      <c r="E230">
        <f>IF(ISERROR(FIND("end",Results!A231,1)) = FALSE,1,0)</f>
        <v>0</v>
      </c>
      <c r="F230" t="str">
        <f>IF(ISERROR(FIND("non",Results!A231,1))=FALSE,"Non-convulsive seizure",IF(ISERROR(FIND("mild",Results!A231,1))=FALSE,"Mild Seizure","Convulsive Seizure"))</f>
        <v>Convulsive Seizure</v>
      </c>
      <c r="G230" t="str">
        <f>IF(ISERROR(FIND("RC",Results!A231,1))=FALSE,MID(Results!A231,FIND("RC",Results!A231,1),3),IF(ISERROR(FIND("RX",Results!A231,1))=FALSE,MID(Results!A231,FIND("RX",Results!A231,1),3),""))</f>
        <v/>
      </c>
      <c r="H230" t="str">
        <f t="shared" si="102"/>
        <v/>
      </c>
      <c r="I230" t="e">
        <f t="shared" si="103"/>
        <v>#VALUE!</v>
      </c>
      <c r="J230">
        <f t="shared" si="104"/>
        <v>100</v>
      </c>
      <c r="K230" t="e">
        <f t="shared" si="105"/>
        <v>#VALUE!</v>
      </c>
      <c r="L230" t="e">
        <f t="shared" si="106"/>
        <v>#VALUE!</v>
      </c>
      <c r="M230" s="5" t="e">
        <f t="shared" si="107"/>
        <v>#VALUE!</v>
      </c>
      <c r="N230" s="5">
        <f t="shared" si="108"/>
        <v>145</v>
      </c>
      <c r="O230" t="e">
        <f t="shared" si="109"/>
        <v>#N/A</v>
      </c>
      <c r="P230" s="11" t="e">
        <f t="shared" si="110"/>
        <v>#N/A</v>
      </c>
      <c r="Q230" s="7" t="e">
        <f t="shared" si="111"/>
        <v>#N/A</v>
      </c>
      <c r="R230" s="8" t="e">
        <f t="shared" si="112"/>
        <v>#N/A</v>
      </c>
      <c r="S230" t="e">
        <f t="shared" si="113"/>
        <v>#N/A</v>
      </c>
      <c r="T230" t="e">
        <f t="shared" si="114"/>
        <v>#N/A</v>
      </c>
      <c r="U230" t="e">
        <f t="shared" si="115"/>
        <v>#N/A</v>
      </c>
      <c r="V230" t="e">
        <f t="shared" si="116"/>
        <v>#N/A</v>
      </c>
      <c r="W230" s="11" t="e">
        <f t="shared" si="117"/>
        <v>#N/A</v>
      </c>
      <c r="X230" s="11" t="e">
        <f t="shared" si="118"/>
        <v>#N/A</v>
      </c>
      <c r="Y230" t="e">
        <f t="shared" si="119"/>
        <v>#N/A</v>
      </c>
      <c r="Z230">
        <f t="shared" si="95"/>
        <v>145</v>
      </c>
      <c r="AA230">
        <f t="shared" si="120"/>
        <v>73</v>
      </c>
      <c r="AB230" t="e">
        <f t="shared" si="121"/>
        <v>#N/A</v>
      </c>
      <c r="AC230" t="e">
        <f t="shared" si="96"/>
        <v>#N/A</v>
      </c>
      <c r="AD230" s="11" t="e">
        <f t="shared" si="122"/>
        <v>#N/A</v>
      </c>
      <c r="AE230" t="e">
        <f t="shared" si="97"/>
        <v>#N/A</v>
      </c>
      <c r="AF230" t="e">
        <f t="shared" si="98"/>
        <v>#N/A</v>
      </c>
      <c r="AG230" s="11" t="e">
        <f t="shared" si="123"/>
        <v>#N/A</v>
      </c>
      <c r="AH230" t="e">
        <f t="shared" si="99"/>
        <v>#N/A</v>
      </c>
      <c r="AI230" t="e">
        <f t="shared" si="125"/>
        <v>#N/A</v>
      </c>
      <c r="AJ230" t="e">
        <f t="shared" si="100"/>
        <v>#N/A</v>
      </c>
      <c r="AK230" t="e">
        <f t="shared" si="101"/>
        <v>#N/A</v>
      </c>
      <c r="AL230" t="e">
        <f t="shared" si="124"/>
        <v>#N/A</v>
      </c>
    </row>
    <row r="231" spans="1:38" ht="17.399999999999999" x14ac:dyDescent="0.3">
      <c r="A231" t="str">
        <f>IF(ISERROR(FIND("Ch",Results!A232,1)=TRUE),"",MID(Results!A232,FIND("Ch",Results!A232,1),3))</f>
        <v/>
      </c>
      <c r="C231" t="str">
        <f>IF(ISERROR(FIND("2013",Results!A232,1)=TRUE),"",MID(Results!A232,FIND("2013",Results!A232,1)+4,8))</f>
        <v/>
      </c>
      <c r="E231">
        <f>IF(ISERROR(FIND("end",Results!A232,1)) = FALSE,1,0)</f>
        <v>0</v>
      </c>
      <c r="F231" t="str">
        <f>IF(ISERROR(FIND("non",Results!A232,1))=FALSE,"Non-convulsive seizure",IF(ISERROR(FIND("mild",Results!A232,1))=FALSE,"Mild Seizure","Convulsive Seizure"))</f>
        <v>Convulsive Seizure</v>
      </c>
      <c r="G231" t="str">
        <f>IF(ISERROR(FIND("RC",Results!A232,1))=FALSE,MID(Results!A232,FIND("RC",Results!A232,1),3),IF(ISERROR(FIND("RX",Results!A232,1))=FALSE,MID(Results!A232,FIND("RX",Results!A232,1),3),""))</f>
        <v/>
      </c>
      <c r="H231" t="str">
        <f t="shared" si="102"/>
        <v/>
      </c>
      <c r="I231" t="e">
        <f t="shared" si="103"/>
        <v>#VALUE!</v>
      </c>
      <c r="J231">
        <f t="shared" si="104"/>
        <v>100</v>
      </c>
      <c r="K231" t="e">
        <f t="shared" si="105"/>
        <v>#VALUE!</v>
      </c>
      <c r="L231" t="e">
        <f t="shared" si="106"/>
        <v>#VALUE!</v>
      </c>
      <c r="M231" s="5" t="e">
        <f t="shared" si="107"/>
        <v>#VALUE!</v>
      </c>
      <c r="N231" s="5">
        <f t="shared" si="108"/>
        <v>145</v>
      </c>
      <c r="O231" t="e">
        <f t="shared" si="109"/>
        <v>#N/A</v>
      </c>
      <c r="P231" s="11" t="e">
        <f t="shared" si="110"/>
        <v>#N/A</v>
      </c>
      <c r="Q231" s="7" t="e">
        <f t="shared" si="111"/>
        <v>#N/A</v>
      </c>
      <c r="R231" s="8" t="e">
        <f t="shared" si="112"/>
        <v>#N/A</v>
      </c>
      <c r="S231" t="e">
        <f t="shared" si="113"/>
        <v>#N/A</v>
      </c>
      <c r="T231" t="e">
        <f t="shared" si="114"/>
        <v>#N/A</v>
      </c>
      <c r="U231" t="e">
        <f t="shared" si="115"/>
        <v>#N/A</v>
      </c>
      <c r="V231" t="e">
        <f t="shared" si="116"/>
        <v>#N/A</v>
      </c>
      <c r="W231" s="11" t="e">
        <f t="shared" si="117"/>
        <v>#N/A</v>
      </c>
      <c r="X231" s="11" t="e">
        <f t="shared" si="118"/>
        <v>#N/A</v>
      </c>
      <c r="Y231" t="e">
        <f t="shared" si="119"/>
        <v>#N/A</v>
      </c>
      <c r="Z231">
        <f t="shared" si="95"/>
        <v>145</v>
      </c>
      <c r="AA231">
        <f t="shared" si="120"/>
        <v>73</v>
      </c>
      <c r="AB231" t="e">
        <f t="shared" si="121"/>
        <v>#N/A</v>
      </c>
      <c r="AC231" t="e">
        <f t="shared" si="96"/>
        <v>#N/A</v>
      </c>
      <c r="AD231" s="11" t="e">
        <f t="shared" si="122"/>
        <v>#N/A</v>
      </c>
      <c r="AE231" t="e">
        <f t="shared" si="97"/>
        <v>#N/A</v>
      </c>
      <c r="AF231" t="e">
        <f t="shared" si="98"/>
        <v>#N/A</v>
      </c>
      <c r="AG231" s="11" t="e">
        <f t="shared" si="123"/>
        <v>#N/A</v>
      </c>
      <c r="AH231" t="e">
        <f t="shared" si="99"/>
        <v>#N/A</v>
      </c>
      <c r="AI231" t="e">
        <f t="shared" si="125"/>
        <v>#N/A</v>
      </c>
      <c r="AJ231" t="e">
        <f t="shared" si="100"/>
        <v>#N/A</v>
      </c>
      <c r="AK231" t="e">
        <f t="shared" si="101"/>
        <v>#N/A</v>
      </c>
      <c r="AL231" t="e">
        <f t="shared" si="124"/>
        <v>#N/A</v>
      </c>
    </row>
    <row r="232" spans="1:38" ht="17.399999999999999" x14ac:dyDescent="0.3">
      <c r="A232" t="str">
        <f>IF(ISERROR(FIND("Ch",Results!A233,1)=TRUE),"",MID(Results!A233,FIND("Ch",Results!A233,1),3))</f>
        <v/>
      </c>
      <c r="C232" t="str">
        <f>IF(ISERROR(FIND("2013",Results!A233,1)=TRUE),"",MID(Results!A233,FIND("2013",Results!A233,1)+4,8))</f>
        <v/>
      </c>
      <c r="E232">
        <f>IF(ISERROR(FIND("end",Results!A233,1)) = FALSE,1,0)</f>
        <v>0</v>
      </c>
      <c r="F232" t="str">
        <f>IF(ISERROR(FIND("non",Results!A233,1))=FALSE,"Non-convulsive seizure",IF(ISERROR(FIND("mild",Results!A233,1))=FALSE,"Mild Seizure","Convulsive Seizure"))</f>
        <v>Convulsive Seizure</v>
      </c>
      <c r="G232" t="str">
        <f>IF(ISERROR(FIND("RC",Results!A233,1))=FALSE,MID(Results!A233,FIND("RC",Results!A233,1),3),IF(ISERROR(FIND("RX",Results!A233,1))=FALSE,MID(Results!A233,FIND("RX",Results!A233,1),3),""))</f>
        <v/>
      </c>
      <c r="H232" t="str">
        <f t="shared" si="102"/>
        <v/>
      </c>
      <c r="I232" t="e">
        <f t="shared" si="103"/>
        <v>#VALUE!</v>
      </c>
      <c r="J232">
        <f t="shared" si="104"/>
        <v>100</v>
      </c>
      <c r="K232" t="e">
        <f t="shared" si="105"/>
        <v>#VALUE!</v>
      </c>
      <c r="L232" t="e">
        <f t="shared" si="106"/>
        <v>#VALUE!</v>
      </c>
      <c r="M232" s="5" t="e">
        <f t="shared" si="107"/>
        <v>#VALUE!</v>
      </c>
      <c r="N232" s="5">
        <f t="shared" si="108"/>
        <v>145</v>
      </c>
      <c r="O232" t="e">
        <f t="shared" si="109"/>
        <v>#N/A</v>
      </c>
      <c r="P232" s="11" t="e">
        <f t="shared" si="110"/>
        <v>#N/A</v>
      </c>
      <c r="Q232" s="7" t="e">
        <f t="shared" si="111"/>
        <v>#N/A</v>
      </c>
      <c r="R232" s="8" t="e">
        <f t="shared" si="112"/>
        <v>#N/A</v>
      </c>
      <c r="S232" t="e">
        <f t="shared" si="113"/>
        <v>#N/A</v>
      </c>
      <c r="T232" t="e">
        <f t="shared" si="114"/>
        <v>#N/A</v>
      </c>
      <c r="U232" t="e">
        <f t="shared" si="115"/>
        <v>#N/A</v>
      </c>
      <c r="V232" t="e">
        <f t="shared" si="116"/>
        <v>#N/A</v>
      </c>
      <c r="W232" s="11" t="e">
        <f t="shared" si="117"/>
        <v>#N/A</v>
      </c>
      <c r="X232" s="11" t="e">
        <f t="shared" si="118"/>
        <v>#N/A</v>
      </c>
      <c r="Y232" t="e">
        <f t="shared" si="119"/>
        <v>#N/A</v>
      </c>
      <c r="Z232">
        <f t="shared" si="95"/>
        <v>145</v>
      </c>
      <c r="AA232">
        <f t="shared" si="120"/>
        <v>73</v>
      </c>
      <c r="AB232" t="e">
        <f t="shared" si="121"/>
        <v>#N/A</v>
      </c>
      <c r="AC232" t="e">
        <f t="shared" si="96"/>
        <v>#N/A</v>
      </c>
      <c r="AD232" s="11" t="e">
        <f t="shared" si="122"/>
        <v>#N/A</v>
      </c>
      <c r="AE232" t="e">
        <f t="shared" si="97"/>
        <v>#N/A</v>
      </c>
      <c r="AF232" t="e">
        <f t="shared" si="98"/>
        <v>#N/A</v>
      </c>
      <c r="AG232" s="11" t="e">
        <f t="shared" si="123"/>
        <v>#N/A</v>
      </c>
      <c r="AH232" t="e">
        <f t="shared" si="99"/>
        <v>#N/A</v>
      </c>
      <c r="AI232" t="e">
        <f t="shared" si="125"/>
        <v>#N/A</v>
      </c>
      <c r="AJ232" t="e">
        <f t="shared" si="100"/>
        <v>#N/A</v>
      </c>
      <c r="AK232" t="e">
        <f t="shared" si="101"/>
        <v>#N/A</v>
      </c>
      <c r="AL232" t="e">
        <f t="shared" si="124"/>
        <v>#N/A</v>
      </c>
    </row>
    <row r="233" spans="1:38" ht="17.399999999999999" x14ac:dyDescent="0.3">
      <c r="A233" t="str">
        <f>IF(ISERROR(FIND("Ch",Results!A234,1)=TRUE),"",MID(Results!A234,FIND("Ch",Results!A234,1),3))</f>
        <v/>
      </c>
      <c r="C233" t="str">
        <f>IF(ISERROR(FIND("2013",Results!A234,1)=TRUE),"",MID(Results!A234,FIND("2013",Results!A234,1)+4,8))</f>
        <v/>
      </c>
      <c r="E233">
        <f>IF(ISERROR(FIND("end",Results!A234,1)) = FALSE,1,0)</f>
        <v>0</v>
      </c>
      <c r="F233" t="str">
        <f>IF(ISERROR(FIND("non",Results!A234,1))=FALSE,"Non-convulsive seizure",IF(ISERROR(FIND("mild",Results!A234,1))=FALSE,"Mild Seizure","Convulsive Seizure"))</f>
        <v>Convulsive Seizure</v>
      </c>
      <c r="G233" t="str">
        <f>IF(ISERROR(FIND("RC",Results!A234,1))=FALSE,MID(Results!A234,FIND("RC",Results!A234,1),3),IF(ISERROR(FIND("RX",Results!A234,1))=FALSE,MID(Results!A234,FIND("RX",Results!A234,1),3),""))</f>
        <v/>
      </c>
      <c r="H233" t="str">
        <f t="shared" si="102"/>
        <v/>
      </c>
      <c r="I233" t="e">
        <f t="shared" si="103"/>
        <v>#VALUE!</v>
      </c>
      <c r="J233">
        <f t="shared" si="104"/>
        <v>100</v>
      </c>
      <c r="K233" t="e">
        <f t="shared" si="105"/>
        <v>#VALUE!</v>
      </c>
      <c r="L233" t="e">
        <f t="shared" si="106"/>
        <v>#VALUE!</v>
      </c>
      <c r="M233" s="5" t="e">
        <f t="shared" si="107"/>
        <v>#VALUE!</v>
      </c>
      <c r="N233" s="5">
        <f t="shared" si="108"/>
        <v>145</v>
      </c>
      <c r="O233" t="e">
        <f t="shared" si="109"/>
        <v>#N/A</v>
      </c>
      <c r="P233" s="11" t="e">
        <f t="shared" si="110"/>
        <v>#N/A</v>
      </c>
      <c r="Q233" s="7" t="e">
        <f t="shared" si="111"/>
        <v>#N/A</v>
      </c>
      <c r="R233" s="8" t="e">
        <f t="shared" si="112"/>
        <v>#N/A</v>
      </c>
      <c r="S233" t="e">
        <f t="shared" si="113"/>
        <v>#N/A</v>
      </c>
      <c r="T233" t="e">
        <f t="shared" si="114"/>
        <v>#N/A</v>
      </c>
      <c r="U233" t="e">
        <f t="shared" si="115"/>
        <v>#N/A</v>
      </c>
      <c r="V233" t="e">
        <f t="shared" si="116"/>
        <v>#N/A</v>
      </c>
      <c r="W233" s="11" t="e">
        <f t="shared" si="117"/>
        <v>#N/A</v>
      </c>
      <c r="X233" s="11" t="e">
        <f t="shared" si="118"/>
        <v>#N/A</v>
      </c>
      <c r="Y233" t="e">
        <f t="shared" si="119"/>
        <v>#N/A</v>
      </c>
      <c r="Z233">
        <f t="shared" si="95"/>
        <v>145</v>
      </c>
      <c r="AA233">
        <f t="shared" si="120"/>
        <v>73</v>
      </c>
      <c r="AB233" t="e">
        <f t="shared" si="121"/>
        <v>#N/A</v>
      </c>
      <c r="AC233" t="e">
        <f t="shared" si="96"/>
        <v>#N/A</v>
      </c>
      <c r="AD233" s="11" t="e">
        <f t="shared" si="122"/>
        <v>#N/A</v>
      </c>
      <c r="AE233" t="e">
        <f t="shared" si="97"/>
        <v>#N/A</v>
      </c>
      <c r="AF233" t="e">
        <f t="shared" si="98"/>
        <v>#N/A</v>
      </c>
      <c r="AG233" s="11" t="e">
        <f t="shared" si="123"/>
        <v>#N/A</v>
      </c>
      <c r="AH233" t="e">
        <f t="shared" si="99"/>
        <v>#N/A</v>
      </c>
      <c r="AI233" t="e">
        <f t="shared" si="125"/>
        <v>#N/A</v>
      </c>
      <c r="AJ233" t="e">
        <f t="shared" si="100"/>
        <v>#N/A</v>
      </c>
      <c r="AK233" t="e">
        <f t="shared" si="101"/>
        <v>#N/A</v>
      </c>
      <c r="AL233" t="e">
        <f t="shared" si="124"/>
        <v>#N/A</v>
      </c>
    </row>
    <row r="234" spans="1:38" ht="17.399999999999999" x14ac:dyDescent="0.3">
      <c r="A234" t="str">
        <f>IF(ISERROR(FIND("Ch",Results!A235,1)=TRUE),"",MID(Results!A235,FIND("Ch",Results!A235,1),3))</f>
        <v/>
      </c>
      <c r="C234" t="str">
        <f>IF(ISERROR(FIND("2013",Results!A235,1)=TRUE),"",MID(Results!A235,FIND("2013",Results!A235,1)+4,8))</f>
        <v/>
      </c>
      <c r="E234">
        <f>IF(ISERROR(FIND("end",Results!A235,1)) = FALSE,1,0)</f>
        <v>0</v>
      </c>
      <c r="F234" t="str">
        <f>IF(ISERROR(FIND("non",Results!A235,1))=FALSE,"Non-convulsive seizure",IF(ISERROR(FIND("mild",Results!A235,1))=FALSE,"Mild Seizure","Convulsive Seizure"))</f>
        <v>Convulsive Seizure</v>
      </c>
      <c r="G234" t="str">
        <f>IF(ISERROR(FIND("RC",Results!A235,1))=FALSE,MID(Results!A235,FIND("RC",Results!A235,1),3),IF(ISERROR(FIND("RX",Results!A235,1))=FALSE,MID(Results!A235,FIND("RX",Results!A235,1),3),""))</f>
        <v/>
      </c>
      <c r="H234" t="str">
        <f t="shared" si="102"/>
        <v/>
      </c>
      <c r="I234" t="e">
        <f t="shared" si="103"/>
        <v>#VALUE!</v>
      </c>
      <c r="J234">
        <f t="shared" si="104"/>
        <v>100</v>
      </c>
      <c r="K234" t="e">
        <f t="shared" si="105"/>
        <v>#VALUE!</v>
      </c>
      <c r="L234" t="e">
        <f t="shared" si="106"/>
        <v>#VALUE!</v>
      </c>
      <c r="M234" s="5" t="e">
        <f t="shared" si="107"/>
        <v>#VALUE!</v>
      </c>
      <c r="N234" s="5">
        <f t="shared" si="108"/>
        <v>145</v>
      </c>
      <c r="O234" t="e">
        <f t="shared" si="109"/>
        <v>#N/A</v>
      </c>
      <c r="P234" s="11" t="e">
        <f t="shared" si="110"/>
        <v>#N/A</v>
      </c>
      <c r="Q234" s="7" t="e">
        <f t="shared" si="111"/>
        <v>#N/A</v>
      </c>
      <c r="R234" s="8" t="e">
        <f t="shared" si="112"/>
        <v>#N/A</v>
      </c>
      <c r="S234" t="e">
        <f t="shared" si="113"/>
        <v>#N/A</v>
      </c>
      <c r="T234" t="e">
        <f t="shared" si="114"/>
        <v>#N/A</v>
      </c>
      <c r="U234" t="e">
        <f t="shared" si="115"/>
        <v>#N/A</v>
      </c>
      <c r="V234" t="e">
        <f t="shared" si="116"/>
        <v>#N/A</v>
      </c>
      <c r="W234" s="11" t="e">
        <f t="shared" si="117"/>
        <v>#N/A</v>
      </c>
      <c r="X234" s="11" t="e">
        <f t="shared" si="118"/>
        <v>#N/A</v>
      </c>
      <c r="Y234" t="e">
        <f t="shared" si="119"/>
        <v>#N/A</v>
      </c>
      <c r="Z234">
        <f t="shared" si="95"/>
        <v>145</v>
      </c>
      <c r="AA234">
        <f t="shared" si="120"/>
        <v>73</v>
      </c>
      <c r="AB234" t="e">
        <f t="shared" si="121"/>
        <v>#N/A</v>
      </c>
      <c r="AC234" t="e">
        <f t="shared" si="96"/>
        <v>#N/A</v>
      </c>
      <c r="AD234" s="11" t="e">
        <f t="shared" si="122"/>
        <v>#N/A</v>
      </c>
      <c r="AE234" t="e">
        <f t="shared" si="97"/>
        <v>#N/A</v>
      </c>
      <c r="AF234" t="e">
        <f t="shared" si="98"/>
        <v>#N/A</v>
      </c>
      <c r="AG234" s="11" t="e">
        <f t="shared" si="123"/>
        <v>#N/A</v>
      </c>
      <c r="AH234" t="e">
        <f t="shared" si="99"/>
        <v>#N/A</v>
      </c>
      <c r="AI234" t="e">
        <f t="shared" si="125"/>
        <v>#N/A</v>
      </c>
      <c r="AJ234" t="e">
        <f t="shared" si="100"/>
        <v>#N/A</v>
      </c>
      <c r="AK234" t="e">
        <f t="shared" si="101"/>
        <v>#N/A</v>
      </c>
      <c r="AL234" t="e">
        <f t="shared" si="124"/>
        <v>#N/A</v>
      </c>
    </row>
    <row r="235" spans="1:38" ht="17.399999999999999" x14ac:dyDescent="0.3">
      <c r="A235" t="str">
        <f>IF(ISERROR(FIND("Ch",Results!A236,1)=TRUE),"",MID(Results!A236,FIND("Ch",Results!A236,1),3))</f>
        <v/>
      </c>
      <c r="C235" t="str">
        <f>IF(ISERROR(FIND("2013",Results!A236,1)=TRUE),"",MID(Results!A236,FIND("2013",Results!A236,1)+4,8))</f>
        <v/>
      </c>
      <c r="E235">
        <f>IF(ISERROR(FIND("end",Results!A236,1)) = FALSE,1,0)</f>
        <v>0</v>
      </c>
      <c r="F235" t="str">
        <f>IF(ISERROR(FIND("non",Results!A236,1))=FALSE,"Non-convulsive seizure",IF(ISERROR(FIND("mild",Results!A236,1))=FALSE,"Mild Seizure","Convulsive Seizure"))</f>
        <v>Convulsive Seizure</v>
      </c>
      <c r="G235" t="str">
        <f>IF(ISERROR(FIND("RC",Results!A236,1))=FALSE,MID(Results!A236,FIND("RC",Results!A236,1),3),IF(ISERROR(FIND("RX",Results!A236,1))=FALSE,MID(Results!A236,FIND("RX",Results!A236,1),3),""))</f>
        <v/>
      </c>
      <c r="H235" t="str">
        <f t="shared" si="102"/>
        <v/>
      </c>
      <c r="I235" t="e">
        <f t="shared" si="103"/>
        <v>#VALUE!</v>
      </c>
      <c r="J235">
        <f t="shared" si="104"/>
        <v>100</v>
      </c>
      <c r="K235" t="e">
        <f t="shared" si="105"/>
        <v>#VALUE!</v>
      </c>
      <c r="L235" t="e">
        <f t="shared" si="106"/>
        <v>#VALUE!</v>
      </c>
      <c r="M235" s="5" t="e">
        <f t="shared" si="107"/>
        <v>#VALUE!</v>
      </c>
      <c r="N235" s="5">
        <f t="shared" si="108"/>
        <v>145</v>
      </c>
      <c r="O235" t="e">
        <f t="shared" si="109"/>
        <v>#N/A</v>
      </c>
      <c r="P235" s="11" t="e">
        <f t="shared" si="110"/>
        <v>#N/A</v>
      </c>
      <c r="Q235" s="7" t="e">
        <f t="shared" si="111"/>
        <v>#N/A</v>
      </c>
      <c r="R235" s="8" t="e">
        <f t="shared" si="112"/>
        <v>#N/A</v>
      </c>
      <c r="S235" t="e">
        <f t="shared" si="113"/>
        <v>#N/A</v>
      </c>
      <c r="T235" t="e">
        <f t="shared" si="114"/>
        <v>#N/A</v>
      </c>
      <c r="U235" t="e">
        <f t="shared" si="115"/>
        <v>#N/A</v>
      </c>
      <c r="V235" t="e">
        <f t="shared" si="116"/>
        <v>#N/A</v>
      </c>
      <c r="W235" s="11" t="e">
        <f t="shared" si="117"/>
        <v>#N/A</v>
      </c>
      <c r="X235" s="11" t="e">
        <f t="shared" si="118"/>
        <v>#N/A</v>
      </c>
      <c r="Y235" t="e">
        <f t="shared" si="119"/>
        <v>#N/A</v>
      </c>
      <c r="Z235">
        <f t="shared" si="95"/>
        <v>145</v>
      </c>
      <c r="AA235">
        <f t="shared" si="120"/>
        <v>73</v>
      </c>
      <c r="AB235" t="e">
        <f t="shared" si="121"/>
        <v>#N/A</v>
      </c>
      <c r="AC235" t="e">
        <f t="shared" si="96"/>
        <v>#N/A</v>
      </c>
      <c r="AD235" s="11" t="e">
        <f t="shared" si="122"/>
        <v>#N/A</v>
      </c>
      <c r="AE235" t="e">
        <f t="shared" si="97"/>
        <v>#N/A</v>
      </c>
      <c r="AF235" t="e">
        <f t="shared" si="98"/>
        <v>#N/A</v>
      </c>
      <c r="AG235" s="11" t="e">
        <f t="shared" si="123"/>
        <v>#N/A</v>
      </c>
      <c r="AH235" t="e">
        <f t="shared" si="99"/>
        <v>#N/A</v>
      </c>
      <c r="AI235" t="e">
        <f t="shared" si="125"/>
        <v>#N/A</v>
      </c>
      <c r="AJ235" t="e">
        <f t="shared" si="100"/>
        <v>#N/A</v>
      </c>
      <c r="AK235" t="e">
        <f t="shared" si="101"/>
        <v>#N/A</v>
      </c>
      <c r="AL235" t="e">
        <f t="shared" si="124"/>
        <v>#N/A</v>
      </c>
    </row>
    <row r="236" spans="1:38" ht="17.399999999999999" x14ac:dyDescent="0.3">
      <c r="A236" t="str">
        <f>IF(ISERROR(FIND("Ch",Results!A237,1)=TRUE),"",MID(Results!A237,FIND("Ch",Results!A237,1),3))</f>
        <v/>
      </c>
      <c r="C236" t="str">
        <f>IF(ISERROR(FIND("2013",Results!A237,1)=TRUE),"",MID(Results!A237,FIND("2013",Results!A237,1)+4,8))</f>
        <v/>
      </c>
      <c r="E236">
        <f>IF(ISERROR(FIND("end",Results!A237,1)) = FALSE,1,0)</f>
        <v>0</v>
      </c>
      <c r="F236" t="str">
        <f>IF(ISERROR(FIND("non",Results!A237,1))=FALSE,"Non-convulsive seizure",IF(ISERROR(FIND("mild",Results!A237,1))=FALSE,"Mild Seizure","Convulsive Seizure"))</f>
        <v>Convulsive Seizure</v>
      </c>
      <c r="G236" t="str">
        <f>IF(ISERROR(FIND("RC",Results!A237,1))=FALSE,MID(Results!A237,FIND("RC",Results!A237,1),3),IF(ISERROR(FIND("RX",Results!A237,1))=FALSE,MID(Results!A237,FIND("RX",Results!A237,1),3),""))</f>
        <v/>
      </c>
      <c r="H236" t="str">
        <f t="shared" si="102"/>
        <v/>
      </c>
      <c r="I236" t="e">
        <f t="shared" si="103"/>
        <v>#VALUE!</v>
      </c>
      <c r="J236">
        <f t="shared" si="104"/>
        <v>100</v>
      </c>
      <c r="K236" t="e">
        <f t="shared" si="105"/>
        <v>#VALUE!</v>
      </c>
      <c r="L236" t="e">
        <f t="shared" si="106"/>
        <v>#VALUE!</v>
      </c>
      <c r="M236" s="5" t="e">
        <f t="shared" si="107"/>
        <v>#VALUE!</v>
      </c>
      <c r="N236" s="5">
        <f t="shared" si="108"/>
        <v>145</v>
      </c>
      <c r="O236" t="e">
        <f t="shared" si="109"/>
        <v>#N/A</v>
      </c>
      <c r="P236" s="11" t="e">
        <f t="shared" si="110"/>
        <v>#N/A</v>
      </c>
      <c r="Q236" s="7" t="e">
        <f t="shared" si="111"/>
        <v>#N/A</v>
      </c>
      <c r="R236" s="8" t="e">
        <f t="shared" si="112"/>
        <v>#N/A</v>
      </c>
      <c r="S236" t="e">
        <f t="shared" si="113"/>
        <v>#N/A</v>
      </c>
      <c r="T236" t="e">
        <f t="shared" si="114"/>
        <v>#N/A</v>
      </c>
      <c r="U236" t="e">
        <f t="shared" si="115"/>
        <v>#N/A</v>
      </c>
      <c r="V236" t="e">
        <f t="shared" si="116"/>
        <v>#N/A</v>
      </c>
      <c r="W236" s="11" t="e">
        <f t="shared" si="117"/>
        <v>#N/A</v>
      </c>
      <c r="X236" s="11" t="e">
        <f t="shared" si="118"/>
        <v>#N/A</v>
      </c>
      <c r="Y236" t="e">
        <f t="shared" si="119"/>
        <v>#N/A</v>
      </c>
      <c r="Z236">
        <f t="shared" si="95"/>
        <v>145</v>
      </c>
      <c r="AA236">
        <f t="shared" si="120"/>
        <v>73</v>
      </c>
      <c r="AB236" t="e">
        <f t="shared" si="121"/>
        <v>#N/A</v>
      </c>
      <c r="AC236" t="e">
        <f t="shared" si="96"/>
        <v>#N/A</v>
      </c>
      <c r="AD236" s="11" t="e">
        <f t="shared" si="122"/>
        <v>#N/A</v>
      </c>
      <c r="AE236" t="e">
        <f t="shared" si="97"/>
        <v>#N/A</v>
      </c>
      <c r="AF236" t="e">
        <f t="shared" si="98"/>
        <v>#N/A</v>
      </c>
      <c r="AG236" s="11" t="e">
        <f t="shared" si="123"/>
        <v>#N/A</v>
      </c>
      <c r="AH236" t="e">
        <f t="shared" si="99"/>
        <v>#N/A</v>
      </c>
      <c r="AI236" t="e">
        <f t="shared" si="125"/>
        <v>#N/A</v>
      </c>
      <c r="AJ236" t="e">
        <f t="shared" si="100"/>
        <v>#N/A</v>
      </c>
      <c r="AK236" t="e">
        <f t="shared" si="101"/>
        <v>#N/A</v>
      </c>
      <c r="AL236" t="e">
        <f t="shared" si="124"/>
        <v>#N/A</v>
      </c>
    </row>
    <row r="237" spans="1:38" ht="17.399999999999999" x14ac:dyDescent="0.3">
      <c r="A237" t="str">
        <f>IF(ISERROR(FIND("Ch",Results!A238,1)=TRUE),"",MID(Results!A238,FIND("Ch",Results!A238,1),3))</f>
        <v/>
      </c>
      <c r="C237" t="str">
        <f>IF(ISERROR(FIND("2013",Results!A238,1)=TRUE),"",MID(Results!A238,FIND("2013",Results!A238,1)+4,8))</f>
        <v/>
      </c>
      <c r="E237">
        <f>IF(ISERROR(FIND("end",Results!A238,1)) = FALSE,1,0)</f>
        <v>0</v>
      </c>
      <c r="F237" t="str">
        <f>IF(ISERROR(FIND("non",Results!A238,1))=FALSE,"Non-convulsive seizure",IF(ISERROR(FIND("mild",Results!A238,1))=FALSE,"Mild Seizure","Convulsive Seizure"))</f>
        <v>Convulsive Seizure</v>
      </c>
      <c r="G237" t="str">
        <f>IF(ISERROR(FIND("RC",Results!A238,1))=FALSE,MID(Results!A238,FIND("RC",Results!A238,1),3),IF(ISERROR(FIND("RX",Results!A238,1))=FALSE,MID(Results!A238,FIND("RX",Results!A238,1),3),""))</f>
        <v/>
      </c>
      <c r="H237" t="str">
        <f t="shared" si="102"/>
        <v/>
      </c>
      <c r="I237" t="e">
        <f t="shared" si="103"/>
        <v>#VALUE!</v>
      </c>
      <c r="J237">
        <f t="shared" si="104"/>
        <v>100</v>
      </c>
      <c r="K237" t="e">
        <f t="shared" si="105"/>
        <v>#VALUE!</v>
      </c>
      <c r="L237" t="e">
        <f t="shared" si="106"/>
        <v>#VALUE!</v>
      </c>
      <c r="M237" s="5" t="e">
        <f t="shared" si="107"/>
        <v>#VALUE!</v>
      </c>
      <c r="N237" s="5">
        <f t="shared" si="108"/>
        <v>145</v>
      </c>
      <c r="O237" t="e">
        <f t="shared" si="109"/>
        <v>#N/A</v>
      </c>
      <c r="P237" s="11" t="e">
        <f t="shared" si="110"/>
        <v>#N/A</v>
      </c>
      <c r="Q237" s="7" t="e">
        <f t="shared" si="111"/>
        <v>#N/A</v>
      </c>
      <c r="R237" s="8" t="e">
        <f t="shared" si="112"/>
        <v>#N/A</v>
      </c>
      <c r="S237" t="e">
        <f t="shared" si="113"/>
        <v>#N/A</v>
      </c>
      <c r="T237" t="e">
        <f t="shared" si="114"/>
        <v>#N/A</v>
      </c>
      <c r="U237" t="e">
        <f t="shared" si="115"/>
        <v>#N/A</v>
      </c>
      <c r="V237" t="e">
        <f t="shared" si="116"/>
        <v>#N/A</v>
      </c>
      <c r="W237" s="11" t="e">
        <f t="shared" si="117"/>
        <v>#N/A</v>
      </c>
      <c r="X237" s="11" t="e">
        <f t="shared" si="118"/>
        <v>#N/A</v>
      </c>
      <c r="Y237" t="e">
        <f t="shared" si="119"/>
        <v>#N/A</v>
      </c>
      <c r="Z237">
        <f t="shared" si="95"/>
        <v>145</v>
      </c>
      <c r="AA237">
        <f t="shared" si="120"/>
        <v>73</v>
      </c>
      <c r="AB237" t="e">
        <f t="shared" si="121"/>
        <v>#N/A</v>
      </c>
      <c r="AC237" t="e">
        <f t="shared" si="96"/>
        <v>#N/A</v>
      </c>
      <c r="AD237" s="11" t="e">
        <f t="shared" si="122"/>
        <v>#N/A</v>
      </c>
      <c r="AE237" t="e">
        <f t="shared" si="97"/>
        <v>#N/A</v>
      </c>
      <c r="AF237" t="e">
        <f t="shared" si="98"/>
        <v>#N/A</v>
      </c>
      <c r="AG237" s="11" t="e">
        <f t="shared" si="123"/>
        <v>#N/A</v>
      </c>
      <c r="AH237" t="e">
        <f t="shared" si="99"/>
        <v>#N/A</v>
      </c>
      <c r="AI237" t="e">
        <f t="shared" si="125"/>
        <v>#N/A</v>
      </c>
      <c r="AJ237" t="e">
        <f t="shared" si="100"/>
        <v>#N/A</v>
      </c>
      <c r="AK237" t="e">
        <f t="shared" si="101"/>
        <v>#N/A</v>
      </c>
      <c r="AL237" t="e">
        <f t="shared" si="124"/>
        <v>#N/A</v>
      </c>
    </row>
    <row r="238" spans="1:38" ht="17.399999999999999" x14ac:dyDescent="0.3">
      <c r="A238" t="str">
        <f>IF(ISERROR(FIND("Ch",Results!A239,1)=TRUE),"",MID(Results!A239,FIND("Ch",Results!A239,1),3))</f>
        <v/>
      </c>
      <c r="C238" t="str">
        <f>IF(ISERROR(FIND("2013",Results!A239,1)=TRUE),"",MID(Results!A239,FIND("2013",Results!A239,1)+4,8))</f>
        <v/>
      </c>
      <c r="E238">
        <f>IF(ISERROR(FIND("end",Results!A239,1)) = FALSE,1,0)</f>
        <v>0</v>
      </c>
      <c r="G238" t="str">
        <f>IF(ISERROR(FIND("RC",Results!A239,1))=FALSE,MID(Results!A239,FIND("RC",Results!A239,1),3),IF(ISERROR(FIND("RX",Results!A239,1))=FALSE,MID(Results!A239,FIND("RX",Results!A239,1),3),""))</f>
        <v/>
      </c>
      <c r="H238" t="str">
        <f t="shared" si="102"/>
        <v/>
      </c>
      <c r="I238" t="e">
        <f t="shared" si="103"/>
        <v>#VALUE!</v>
      </c>
      <c r="J238">
        <f t="shared" si="104"/>
        <v>100</v>
      </c>
      <c r="K238" t="e">
        <f t="shared" si="105"/>
        <v>#VALUE!</v>
      </c>
      <c r="L238" t="e">
        <f t="shared" si="106"/>
        <v>#VALUE!</v>
      </c>
      <c r="M238" s="5" t="e">
        <f t="shared" si="107"/>
        <v>#VALUE!</v>
      </c>
      <c r="N238" s="5">
        <f t="shared" si="108"/>
        <v>145</v>
      </c>
      <c r="O238" t="e">
        <f t="shared" si="109"/>
        <v>#N/A</v>
      </c>
      <c r="P238" s="11" t="e">
        <f t="shared" si="110"/>
        <v>#N/A</v>
      </c>
      <c r="Q238" s="7" t="e">
        <f t="shared" si="111"/>
        <v>#N/A</v>
      </c>
      <c r="R238" s="8" t="e">
        <f t="shared" si="112"/>
        <v>#N/A</v>
      </c>
      <c r="S238" t="e">
        <f t="shared" si="113"/>
        <v>#N/A</v>
      </c>
      <c r="T238" t="e">
        <f t="shared" si="114"/>
        <v>#N/A</v>
      </c>
      <c r="U238" t="e">
        <f t="shared" si="115"/>
        <v>#N/A</v>
      </c>
      <c r="V238" t="e">
        <f t="shared" si="116"/>
        <v>#N/A</v>
      </c>
      <c r="W238" s="11" t="e">
        <f t="shared" si="117"/>
        <v>#N/A</v>
      </c>
      <c r="X238" s="11" t="e">
        <f t="shared" si="118"/>
        <v>#N/A</v>
      </c>
      <c r="Y238" t="e">
        <f t="shared" si="119"/>
        <v>#N/A</v>
      </c>
      <c r="Z238">
        <f t="shared" si="95"/>
        <v>145</v>
      </c>
      <c r="AA238">
        <f t="shared" si="120"/>
        <v>73</v>
      </c>
      <c r="AB238" t="e">
        <f t="shared" si="121"/>
        <v>#N/A</v>
      </c>
      <c r="AC238" t="e">
        <f t="shared" si="96"/>
        <v>#N/A</v>
      </c>
      <c r="AD238" s="11" t="e">
        <f t="shared" si="122"/>
        <v>#N/A</v>
      </c>
      <c r="AE238" t="e">
        <f t="shared" si="97"/>
        <v>#N/A</v>
      </c>
      <c r="AF238" t="e">
        <f t="shared" si="98"/>
        <v>#N/A</v>
      </c>
      <c r="AG238" s="11" t="e">
        <f t="shared" si="123"/>
        <v>#N/A</v>
      </c>
      <c r="AH238" t="e">
        <f t="shared" si="99"/>
        <v>#N/A</v>
      </c>
      <c r="AI238" t="e">
        <f t="shared" si="125"/>
        <v>#N/A</v>
      </c>
      <c r="AJ238" t="e">
        <f t="shared" si="100"/>
        <v>#N/A</v>
      </c>
      <c r="AK238" t="e">
        <f t="shared" si="101"/>
        <v>#N/A</v>
      </c>
      <c r="AL238" t="e">
        <f t="shared" si="124"/>
        <v>#N/A</v>
      </c>
    </row>
    <row r="239" spans="1:38" ht="17.399999999999999" x14ac:dyDescent="0.3">
      <c r="A239" t="str">
        <f>IF(ISERROR(FIND("Ch",Results!A240,1)=TRUE),"",MID(Results!A240,FIND("Ch",Results!A240,1),3))</f>
        <v/>
      </c>
      <c r="C239" t="str">
        <f>IF(ISERROR(FIND("2013",Results!A240,1)=TRUE),"",MID(Results!A240,FIND("2013",Results!A240,1)+4,8))</f>
        <v/>
      </c>
      <c r="E239">
        <f>IF(ISERROR(FIND("end",Results!A240,1)) = FALSE,1,0)</f>
        <v>0</v>
      </c>
      <c r="G239" t="str">
        <f>IF(ISERROR(FIND("RC",Results!A240,1))=FALSE,MID(Results!A240,FIND("RC",Results!A240,1),3),IF(ISERROR(FIND("RX",Results!A240,1))=FALSE,MID(Results!A240,FIND("RX",Results!A240,1),3),""))</f>
        <v/>
      </c>
      <c r="H239" t="str">
        <f t="shared" si="102"/>
        <v/>
      </c>
      <c r="I239" t="e">
        <f t="shared" si="103"/>
        <v>#VALUE!</v>
      </c>
      <c r="J239">
        <f t="shared" si="104"/>
        <v>100</v>
      </c>
      <c r="K239" t="e">
        <f t="shared" si="105"/>
        <v>#VALUE!</v>
      </c>
      <c r="L239" t="e">
        <f t="shared" si="106"/>
        <v>#VALUE!</v>
      </c>
      <c r="M239" s="5" t="e">
        <f t="shared" si="107"/>
        <v>#VALUE!</v>
      </c>
      <c r="N239" s="5">
        <f t="shared" si="108"/>
        <v>145</v>
      </c>
      <c r="O239" t="e">
        <f t="shared" si="109"/>
        <v>#N/A</v>
      </c>
      <c r="P239" s="11" t="e">
        <f t="shared" si="110"/>
        <v>#N/A</v>
      </c>
      <c r="Q239" s="7" t="e">
        <f t="shared" si="111"/>
        <v>#N/A</v>
      </c>
      <c r="R239" s="8" t="e">
        <f t="shared" si="112"/>
        <v>#N/A</v>
      </c>
      <c r="S239" t="e">
        <f t="shared" si="113"/>
        <v>#N/A</v>
      </c>
      <c r="T239" t="e">
        <f t="shared" si="114"/>
        <v>#N/A</v>
      </c>
      <c r="U239" t="e">
        <f t="shared" si="115"/>
        <v>#N/A</v>
      </c>
      <c r="V239" t="e">
        <f t="shared" si="116"/>
        <v>#N/A</v>
      </c>
      <c r="W239" s="11" t="e">
        <f t="shared" si="117"/>
        <v>#N/A</v>
      </c>
      <c r="X239" s="11" t="e">
        <f t="shared" si="118"/>
        <v>#N/A</v>
      </c>
      <c r="Y239" t="e">
        <f t="shared" si="119"/>
        <v>#N/A</v>
      </c>
      <c r="Z239">
        <f t="shared" si="95"/>
        <v>145</v>
      </c>
      <c r="AA239">
        <f t="shared" si="120"/>
        <v>73</v>
      </c>
      <c r="AB239" t="e">
        <f t="shared" si="121"/>
        <v>#N/A</v>
      </c>
      <c r="AC239" t="e">
        <f t="shared" si="96"/>
        <v>#N/A</v>
      </c>
      <c r="AD239" s="11" t="e">
        <f t="shared" si="122"/>
        <v>#N/A</v>
      </c>
      <c r="AE239" t="e">
        <f t="shared" si="97"/>
        <v>#N/A</v>
      </c>
      <c r="AF239" t="e">
        <f t="shared" si="98"/>
        <v>#N/A</v>
      </c>
      <c r="AG239" s="11" t="e">
        <f t="shared" si="123"/>
        <v>#N/A</v>
      </c>
      <c r="AH239" t="e">
        <f t="shared" si="99"/>
        <v>#N/A</v>
      </c>
      <c r="AI239" t="e">
        <f t="shared" si="125"/>
        <v>#N/A</v>
      </c>
      <c r="AJ239" t="e">
        <f t="shared" si="100"/>
        <v>#N/A</v>
      </c>
      <c r="AK239" t="e">
        <f t="shared" si="101"/>
        <v>#N/A</v>
      </c>
      <c r="AL239" t="e">
        <f t="shared" si="124"/>
        <v>#N/A</v>
      </c>
    </row>
    <row r="240" spans="1:38" ht="17.399999999999999" x14ac:dyDescent="0.3">
      <c r="A240" t="str">
        <f>IF(ISERROR(FIND("Ch",Results!A241,1)=TRUE),"",MID(Results!A241,FIND("Ch",Results!A241,1),3))</f>
        <v/>
      </c>
      <c r="C240" t="str">
        <f>IF(ISERROR(FIND("2013",Results!A241,1)=TRUE),"",MID(Results!A241,FIND("2013",Results!A241,1)+4,8))</f>
        <v/>
      </c>
      <c r="E240">
        <f>IF(ISERROR(FIND("end",Results!A241,1)) = FALSE,1,0)</f>
        <v>0</v>
      </c>
      <c r="G240" t="str">
        <f>IF(ISERROR(FIND("RC",Results!A241,1))=FALSE,MID(Results!A241,FIND("RC",Results!A241,1),3),IF(ISERROR(FIND("RX",Results!A241,1))=FALSE,MID(Results!A241,FIND("RX",Results!A241,1),3),""))</f>
        <v/>
      </c>
      <c r="H240" t="str">
        <f t="shared" si="102"/>
        <v/>
      </c>
      <c r="I240" t="e">
        <f t="shared" si="103"/>
        <v>#VALUE!</v>
      </c>
      <c r="J240">
        <f t="shared" si="104"/>
        <v>100</v>
      </c>
      <c r="K240" t="e">
        <f t="shared" si="105"/>
        <v>#VALUE!</v>
      </c>
      <c r="L240" t="e">
        <f t="shared" si="106"/>
        <v>#VALUE!</v>
      </c>
      <c r="M240" s="5" t="e">
        <f t="shared" si="107"/>
        <v>#VALUE!</v>
      </c>
      <c r="N240" s="5">
        <f t="shared" si="108"/>
        <v>145</v>
      </c>
      <c r="O240" t="e">
        <f t="shared" si="109"/>
        <v>#N/A</v>
      </c>
      <c r="P240" s="11" t="e">
        <f t="shared" si="110"/>
        <v>#N/A</v>
      </c>
      <c r="Q240" s="7" t="e">
        <f t="shared" si="111"/>
        <v>#N/A</v>
      </c>
      <c r="R240" s="8" t="e">
        <f t="shared" si="112"/>
        <v>#N/A</v>
      </c>
      <c r="S240" t="e">
        <f t="shared" si="113"/>
        <v>#N/A</v>
      </c>
      <c r="T240" t="e">
        <f t="shared" si="114"/>
        <v>#N/A</v>
      </c>
      <c r="U240" t="e">
        <f t="shared" si="115"/>
        <v>#N/A</v>
      </c>
      <c r="V240" t="e">
        <f t="shared" si="116"/>
        <v>#N/A</v>
      </c>
      <c r="W240" s="11" t="e">
        <f t="shared" si="117"/>
        <v>#N/A</v>
      </c>
      <c r="X240" s="11" t="e">
        <f t="shared" si="118"/>
        <v>#N/A</v>
      </c>
      <c r="Y240" t="e">
        <f t="shared" si="119"/>
        <v>#N/A</v>
      </c>
      <c r="Z240">
        <f t="shared" si="95"/>
        <v>145</v>
      </c>
      <c r="AA240">
        <f t="shared" si="120"/>
        <v>73</v>
      </c>
      <c r="AB240" t="e">
        <f t="shared" si="121"/>
        <v>#N/A</v>
      </c>
      <c r="AC240" t="e">
        <f t="shared" si="96"/>
        <v>#N/A</v>
      </c>
      <c r="AD240" s="11" t="e">
        <f t="shared" si="122"/>
        <v>#N/A</v>
      </c>
      <c r="AE240" t="e">
        <f t="shared" si="97"/>
        <v>#N/A</v>
      </c>
      <c r="AF240" t="e">
        <f t="shared" si="98"/>
        <v>#N/A</v>
      </c>
      <c r="AG240" s="11" t="e">
        <f t="shared" si="123"/>
        <v>#N/A</v>
      </c>
      <c r="AH240" t="e">
        <f t="shared" si="99"/>
        <v>#N/A</v>
      </c>
      <c r="AI240" t="e">
        <f t="shared" si="125"/>
        <v>#N/A</v>
      </c>
      <c r="AJ240" t="e">
        <f t="shared" si="100"/>
        <v>#N/A</v>
      </c>
      <c r="AK240" t="e">
        <f t="shared" si="101"/>
        <v>#N/A</v>
      </c>
      <c r="AL240" t="e">
        <f t="shared" si="124"/>
        <v>#N/A</v>
      </c>
    </row>
    <row r="241" spans="1:38" ht="17.399999999999999" x14ac:dyDescent="0.3">
      <c r="A241" t="str">
        <f>IF(ISERROR(FIND("Ch",Results!A242,1)=TRUE),"",MID(Results!A242,FIND("Ch",Results!A242,1),3))</f>
        <v/>
      </c>
      <c r="C241" t="str">
        <f>IF(ISERROR(FIND("2013",Results!A242,1)=TRUE),"",MID(Results!A242,FIND("2013",Results!A242,1)+4,8))</f>
        <v/>
      </c>
      <c r="E241">
        <f>IF(ISERROR(FIND("end",Results!A242,1)) = FALSE,1,0)</f>
        <v>0</v>
      </c>
      <c r="G241" t="str">
        <f>IF(ISERROR(FIND("RC",Results!A242,1))=FALSE,MID(Results!A242,FIND("RC",Results!A242,1),3),IF(ISERROR(FIND("RX",Results!A242,1))=FALSE,MID(Results!A242,FIND("RX",Results!A242,1),3),""))</f>
        <v/>
      </c>
      <c r="H241" t="str">
        <f t="shared" si="102"/>
        <v/>
      </c>
      <c r="I241" t="e">
        <f t="shared" si="103"/>
        <v>#VALUE!</v>
      </c>
      <c r="J241">
        <f t="shared" si="104"/>
        <v>100</v>
      </c>
      <c r="K241" t="e">
        <f t="shared" si="105"/>
        <v>#VALUE!</v>
      </c>
      <c r="L241" t="e">
        <f t="shared" si="106"/>
        <v>#VALUE!</v>
      </c>
      <c r="M241" s="5" t="e">
        <f t="shared" si="107"/>
        <v>#VALUE!</v>
      </c>
      <c r="N241" s="5">
        <f t="shared" si="108"/>
        <v>145</v>
      </c>
      <c r="O241" t="e">
        <f t="shared" si="109"/>
        <v>#N/A</v>
      </c>
      <c r="P241" s="11" t="e">
        <f t="shared" si="110"/>
        <v>#N/A</v>
      </c>
      <c r="Q241" s="7" t="e">
        <f t="shared" si="111"/>
        <v>#N/A</v>
      </c>
      <c r="R241" s="8" t="e">
        <f t="shared" si="112"/>
        <v>#N/A</v>
      </c>
      <c r="S241" t="e">
        <f t="shared" si="113"/>
        <v>#N/A</v>
      </c>
      <c r="T241" t="e">
        <f t="shared" si="114"/>
        <v>#N/A</v>
      </c>
      <c r="U241" t="e">
        <f t="shared" si="115"/>
        <v>#N/A</v>
      </c>
      <c r="V241" t="e">
        <f t="shared" si="116"/>
        <v>#N/A</v>
      </c>
      <c r="W241" s="11" t="e">
        <f t="shared" si="117"/>
        <v>#N/A</v>
      </c>
      <c r="X241" s="11" t="e">
        <f t="shared" si="118"/>
        <v>#N/A</v>
      </c>
      <c r="Y241" t="e">
        <f t="shared" si="119"/>
        <v>#N/A</v>
      </c>
      <c r="Z241">
        <f t="shared" si="95"/>
        <v>145</v>
      </c>
      <c r="AA241">
        <f t="shared" si="120"/>
        <v>73</v>
      </c>
      <c r="AB241" t="e">
        <f t="shared" si="121"/>
        <v>#N/A</v>
      </c>
      <c r="AC241" t="e">
        <f t="shared" si="96"/>
        <v>#N/A</v>
      </c>
      <c r="AD241" s="11" t="e">
        <f t="shared" si="122"/>
        <v>#N/A</v>
      </c>
      <c r="AE241" t="e">
        <f t="shared" si="97"/>
        <v>#N/A</v>
      </c>
      <c r="AF241" t="e">
        <f t="shared" si="98"/>
        <v>#N/A</v>
      </c>
      <c r="AG241" s="11" t="e">
        <f t="shared" si="123"/>
        <v>#N/A</v>
      </c>
      <c r="AH241" t="e">
        <f t="shared" si="99"/>
        <v>#N/A</v>
      </c>
      <c r="AI241" t="e">
        <f t="shared" si="125"/>
        <v>#N/A</v>
      </c>
      <c r="AJ241" t="e">
        <f t="shared" si="100"/>
        <v>#N/A</v>
      </c>
      <c r="AK241" t="e">
        <f t="shared" si="101"/>
        <v>#N/A</v>
      </c>
      <c r="AL241" t="e">
        <f t="shared" si="124"/>
        <v>#N/A</v>
      </c>
    </row>
    <row r="242" spans="1:38" ht="17.399999999999999" x14ac:dyDescent="0.3">
      <c r="A242" t="str">
        <f>IF(ISERROR(FIND("Ch",Results!A243,1)=TRUE),"",MID(Results!A243,FIND("Ch",Results!A243,1),3))</f>
        <v/>
      </c>
      <c r="C242" t="str">
        <f>IF(ISERROR(FIND("2013",Results!A243,1)=TRUE),"",MID(Results!A243,FIND("2013",Results!A243,1)+4,8))</f>
        <v/>
      </c>
      <c r="E242">
        <f>IF(ISERROR(FIND("end",Results!A243,1)) = FALSE,1,0)</f>
        <v>0</v>
      </c>
      <c r="G242" t="str">
        <f>IF(ISERROR(FIND("RC",Results!A243,1))=FALSE,MID(Results!A243,FIND("RC",Results!A243,1),3),IF(ISERROR(FIND("RX",Results!A243,1))=FALSE,MID(Results!A243,FIND("RX",Results!A243,1),3),""))</f>
        <v/>
      </c>
      <c r="H242" t="str">
        <f t="shared" si="102"/>
        <v/>
      </c>
      <c r="I242" t="e">
        <f t="shared" si="103"/>
        <v>#VALUE!</v>
      </c>
      <c r="J242">
        <f t="shared" si="104"/>
        <v>100</v>
      </c>
      <c r="K242" t="e">
        <f t="shared" si="105"/>
        <v>#VALUE!</v>
      </c>
      <c r="L242" t="e">
        <f t="shared" si="106"/>
        <v>#VALUE!</v>
      </c>
      <c r="M242" s="5" t="e">
        <f t="shared" si="107"/>
        <v>#VALUE!</v>
      </c>
      <c r="N242" s="5">
        <f t="shared" si="108"/>
        <v>145</v>
      </c>
      <c r="O242" t="e">
        <f t="shared" si="109"/>
        <v>#N/A</v>
      </c>
      <c r="P242" s="11" t="e">
        <f t="shared" si="110"/>
        <v>#N/A</v>
      </c>
      <c r="Q242" s="7" t="e">
        <f t="shared" si="111"/>
        <v>#N/A</v>
      </c>
      <c r="R242" s="8" t="e">
        <f t="shared" si="112"/>
        <v>#N/A</v>
      </c>
      <c r="S242" t="e">
        <f t="shared" si="113"/>
        <v>#N/A</v>
      </c>
      <c r="T242" t="e">
        <f t="shared" si="114"/>
        <v>#N/A</v>
      </c>
      <c r="U242" t="e">
        <f t="shared" si="115"/>
        <v>#N/A</v>
      </c>
      <c r="V242" t="e">
        <f t="shared" si="116"/>
        <v>#N/A</v>
      </c>
      <c r="W242" s="11" t="e">
        <f t="shared" si="117"/>
        <v>#N/A</v>
      </c>
      <c r="X242" s="11" t="e">
        <f t="shared" si="118"/>
        <v>#N/A</v>
      </c>
      <c r="Y242" t="e">
        <f t="shared" si="119"/>
        <v>#N/A</v>
      </c>
      <c r="Z242">
        <f t="shared" si="95"/>
        <v>145</v>
      </c>
      <c r="AA242">
        <f t="shared" si="120"/>
        <v>73</v>
      </c>
      <c r="AB242" t="e">
        <f t="shared" si="121"/>
        <v>#N/A</v>
      </c>
      <c r="AC242" t="e">
        <f t="shared" si="96"/>
        <v>#N/A</v>
      </c>
      <c r="AD242" s="11" t="e">
        <f t="shared" si="122"/>
        <v>#N/A</v>
      </c>
      <c r="AE242" t="e">
        <f t="shared" si="97"/>
        <v>#N/A</v>
      </c>
      <c r="AF242" t="e">
        <f t="shared" si="98"/>
        <v>#N/A</v>
      </c>
      <c r="AG242" s="11" t="e">
        <f t="shared" si="123"/>
        <v>#N/A</v>
      </c>
      <c r="AH242" t="e">
        <f t="shared" si="99"/>
        <v>#N/A</v>
      </c>
      <c r="AI242" t="e">
        <f t="shared" si="125"/>
        <v>#N/A</v>
      </c>
      <c r="AJ242" t="e">
        <f t="shared" si="100"/>
        <v>#N/A</v>
      </c>
      <c r="AK242" t="e">
        <f t="shared" si="101"/>
        <v>#N/A</v>
      </c>
      <c r="AL242" t="e">
        <f t="shared" si="124"/>
        <v>#N/A</v>
      </c>
    </row>
    <row r="243" spans="1:38" ht="17.399999999999999" x14ac:dyDescent="0.3">
      <c r="A243" t="str">
        <f>IF(ISERROR(FIND("Ch",Results!A244,1)=TRUE),"",MID(Results!A244,FIND("Ch",Results!A244,1),3))</f>
        <v/>
      </c>
      <c r="C243" t="str">
        <f>IF(ISERROR(FIND("2013",Results!A244,1)=TRUE),"",MID(Results!A244,FIND("2013",Results!A244,1)+4,8))</f>
        <v/>
      </c>
      <c r="E243">
        <f>IF(ISERROR(FIND("end",Results!A244,1)) = FALSE,1,0)</f>
        <v>0</v>
      </c>
      <c r="G243" t="str">
        <f>IF(ISERROR(FIND("RC",Results!A244,1))=FALSE,MID(Results!A244,FIND("RC",Results!A244,1),3),IF(ISERROR(FIND("RX",Results!A244,1))=FALSE,MID(Results!A244,FIND("RX",Results!A244,1),3),""))</f>
        <v/>
      </c>
      <c r="H243" t="str">
        <f t="shared" si="102"/>
        <v/>
      </c>
      <c r="I243" t="e">
        <f t="shared" si="103"/>
        <v>#VALUE!</v>
      </c>
      <c r="J243">
        <f t="shared" si="104"/>
        <v>100</v>
      </c>
      <c r="K243" t="e">
        <f t="shared" si="105"/>
        <v>#VALUE!</v>
      </c>
      <c r="L243" t="e">
        <f t="shared" si="106"/>
        <v>#VALUE!</v>
      </c>
      <c r="M243" s="5" t="e">
        <f t="shared" si="107"/>
        <v>#VALUE!</v>
      </c>
      <c r="N243" s="5">
        <f t="shared" si="108"/>
        <v>145</v>
      </c>
      <c r="O243" t="e">
        <f t="shared" si="109"/>
        <v>#N/A</v>
      </c>
      <c r="P243" s="11" t="e">
        <f t="shared" si="110"/>
        <v>#N/A</v>
      </c>
      <c r="Q243" s="7" t="e">
        <f t="shared" si="111"/>
        <v>#N/A</v>
      </c>
      <c r="R243" s="8" t="e">
        <f t="shared" si="112"/>
        <v>#N/A</v>
      </c>
      <c r="S243" t="e">
        <f t="shared" si="113"/>
        <v>#N/A</v>
      </c>
      <c r="T243" t="e">
        <f t="shared" si="114"/>
        <v>#N/A</v>
      </c>
      <c r="U243" t="e">
        <f t="shared" si="115"/>
        <v>#N/A</v>
      </c>
      <c r="V243" t="e">
        <f t="shared" si="116"/>
        <v>#N/A</v>
      </c>
      <c r="W243" s="11" t="e">
        <f t="shared" si="117"/>
        <v>#N/A</v>
      </c>
      <c r="X243" s="11" t="e">
        <f t="shared" si="118"/>
        <v>#N/A</v>
      </c>
      <c r="Y243" t="e">
        <f t="shared" si="119"/>
        <v>#N/A</v>
      </c>
      <c r="Z243">
        <f t="shared" si="95"/>
        <v>145</v>
      </c>
      <c r="AA243">
        <f t="shared" si="120"/>
        <v>73</v>
      </c>
      <c r="AB243" t="e">
        <f t="shared" si="121"/>
        <v>#N/A</v>
      </c>
      <c r="AC243" t="e">
        <f t="shared" si="96"/>
        <v>#N/A</v>
      </c>
      <c r="AD243" s="11" t="e">
        <f t="shared" si="122"/>
        <v>#N/A</v>
      </c>
      <c r="AE243" t="e">
        <f t="shared" si="97"/>
        <v>#N/A</v>
      </c>
      <c r="AF243" t="e">
        <f t="shared" si="98"/>
        <v>#N/A</v>
      </c>
      <c r="AG243" s="11" t="e">
        <f t="shared" si="123"/>
        <v>#N/A</v>
      </c>
      <c r="AH243" t="e">
        <f t="shared" si="99"/>
        <v>#N/A</v>
      </c>
      <c r="AI243" t="e">
        <f t="shared" si="125"/>
        <v>#N/A</v>
      </c>
      <c r="AJ243" t="e">
        <f t="shared" si="100"/>
        <v>#N/A</v>
      </c>
      <c r="AK243" t="e">
        <f t="shared" si="101"/>
        <v>#N/A</v>
      </c>
      <c r="AL243" t="e">
        <f t="shared" si="124"/>
        <v>#N/A</v>
      </c>
    </row>
    <row r="244" spans="1:38" ht="17.399999999999999" x14ac:dyDescent="0.3">
      <c r="A244" t="str">
        <f>IF(ISERROR(FIND("Ch",Results!A245,1)=TRUE),"",MID(Results!A245,FIND("Ch",Results!A245,1),3))</f>
        <v/>
      </c>
      <c r="C244" t="str">
        <f>IF(ISERROR(FIND("2013",Results!A245,1)=TRUE),"",MID(Results!A245,FIND("2013",Results!A245,1)+4,8))</f>
        <v/>
      </c>
      <c r="E244">
        <f>IF(ISERROR(FIND("end",Results!A245,1)) = FALSE,1,0)</f>
        <v>0</v>
      </c>
      <c r="G244" t="str">
        <f>IF(ISERROR(FIND("RC",Results!A245,1))=FALSE,MID(Results!A245,FIND("RC",Results!A245,1),3),IF(ISERROR(FIND("RX",Results!A245,1))=FALSE,MID(Results!A245,FIND("RX",Results!A245,1),3),""))</f>
        <v/>
      </c>
      <c r="H244" t="str">
        <f t="shared" si="102"/>
        <v/>
      </c>
      <c r="I244" t="e">
        <f t="shared" si="103"/>
        <v>#VALUE!</v>
      </c>
      <c r="J244">
        <f t="shared" si="104"/>
        <v>100</v>
      </c>
      <c r="K244" t="e">
        <f t="shared" si="105"/>
        <v>#VALUE!</v>
      </c>
      <c r="L244" t="e">
        <f t="shared" si="106"/>
        <v>#VALUE!</v>
      </c>
      <c r="M244" s="5" t="e">
        <f t="shared" si="107"/>
        <v>#VALUE!</v>
      </c>
      <c r="N244" s="5">
        <f t="shared" si="108"/>
        <v>145</v>
      </c>
      <c r="O244" t="e">
        <f t="shared" si="109"/>
        <v>#N/A</v>
      </c>
      <c r="P244" s="11" t="e">
        <f t="shared" si="110"/>
        <v>#N/A</v>
      </c>
      <c r="Q244" s="7" t="e">
        <f t="shared" si="111"/>
        <v>#N/A</v>
      </c>
      <c r="R244" s="8" t="e">
        <f t="shared" si="112"/>
        <v>#N/A</v>
      </c>
      <c r="S244" t="e">
        <f t="shared" si="113"/>
        <v>#N/A</v>
      </c>
      <c r="T244" t="e">
        <f t="shared" si="114"/>
        <v>#N/A</v>
      </c>
      <c r="U244" t="e">
        <f t="shared" si="115"/>
        <v>#N/A</v>
      </c>
      <c r="V244" t="e">
        <f t="shared" si="116"/>
        <v>#N/A</v>
      </c>
      <c r="W244" s="11" t="e">
        <f t="shared" si="117"/>
        <v>#N/A</v>
      </c>
      <c r="X244" s="11" t="e">
        <f t="shared" si="118"/>
        <v>#N/A</v>
      </c>
      <c r="Y244" t="e">
        <f t="shared" si="119"/>
        <v>#N/A</v>
      </c>
      <c r="Z244">
        <f t="shared" si="95"/>
        <v>145</v>
      </c>
      <c r="AA244">
        <f t="shared" si="120"/>
        <v>73</v>
      </c>
      <c r="AB244" t="e">
        <f t="shared" si="121"/>
        <v>#N/A</v>
      </c>
      <c r="AC244" t="e">
        <f t="shared" si="96"/>
        <v>#N/A</v>
      </c>
      <c r="AD244" s="11" t="e">
        <f t="shared" si="122"/>
        <v>#N/A</v>
      </c>
      <c r="AE244" t="e">
        <f t="shared" si="97"/>
        <v>#N/A</v>
      </c>
      <c r="AF244" t="e">
        <f t="shared" si="98"/>
        <v>#N/A</v>
      </c>
      <c r="AG244" s="11" t="e">
        <f t="shared" si="123"/>
        <v>#N/A</v>
      </c>
      <c r="AH244" t="e">
        <f t="shared" si="99"/>
        <v>#N/A</v>
      </c>
      <c r="AI244" t="e">
        <f t="shared" si="125"/>
        <v>#N/A</v>
      </c>
      <c r="AJ244" t="e">
        <f t="shared" si="100"/>
        <v>#N/A</v>
      </c>
      <c r="AK244" t="e">
        <f t="shared" si="101"/>
        <v>#N/A</v>
      </c>
      <c r="AL244" t="e">
        <f t="shared" si="124"/>
        <v>#N/A</v>
      </c>
    </row>
    <row r="245" spans="1:38" ht="17.399999999999999" x14ac:dyDescent="0.3">
      <c r="A245" t="str">
        <f>IF(ISERROR(FIND("Ch",Results!A246,1)=TRUE),"",MID(Results!A246,FIND("Ch",Results!A246,1),3))</f>
        <v/>
      </c>
      <c r="C245" t="str">
        <f>IF(ISERROR(FIND("2013",Results!A246,1)=TRUE),"",MID(Results!A246,FIND("2013",Results!A246,1)+4,8))</f>
        <v/>
      </c>
      <c r="E245">
        <f>IF(ISERROR(FIND("end",Results!A246,1)) = FALSE,1,0)</f>
        <v>0</v>
      </c>
      <c r="G245" t="str">
        <f>IF(ISERROR(FIND("RC",Results!A246,1))=FALSE,MID(Results!A246,FIND("RC",Results!A246,1),3),IF(ISERROR(FIND("RX",Results!A246,1))=FALSE,MID(Results!A246,FIND("RX",Results!A246,1),3),""))</f>
        <v/>
      </c>
      <c r="H245" t="str">
        <f t="shared" si="102"/>
        <v/>
      </c>
      <c r="I245" t="e">
        <f t="shared" si="103"/>
        <v>#VALUE!</v>
      </c>
      <c r="J245">
        <f t="shared" si="104"/>
        <v>100</v>
      </c>
      <c r="K245" t="e">
        <f t="shared" si="105"/>
        <v>#VALUE!</v>
      </c>
      <c r="L245" t="e">
        <f t="shared" si="106"/>
        <v>#VALUE!</v>
      </c>
      <c r="M245" s="5" t="e">
        <f t="shared" si="107"/>
        <v>#VALUE!</v>
      </c>
      <c r="N245" s="5">
        <f t="shared" si="108"/>
        <v>145</v>
      </c>
      <c r="O245" t="e">
        <f t="shared" si="109"/>
        <v>#N/A</v>
      </c>
      <c r="P245" s="11" t="e">
        <f t="shared" si="110"/>
        <v>#N/A</v>
      </c>
      <c r="Q245" s="7" t="e">
        <f t="shared" si="111"/>
        <v>#N/A</v>
      </c>
      <c r="R245" s="8" t="e">
        <f t="shared" si="112"/>
        <v>#N/A</v>
      </c>
      <c r="S245" t="e">
        <f t="shared" si="113"/>
        <v>#N/A</v>
      </c>
      <c r="T245" t="e">
        <f t="shared" si="114"/>
        <v>#N/A</v>
      </c>
      <c r="U245" t="e">
        <f t="shared" si="115"/>
        <v>#N/A</v>
      </c>
      <c r="V245" t="e">
        <f t="shared" si="116"/>
        <v>#N/A</v>
      </c>
      <c r="W245" s="11" t="e">
        <f t="shared" si="117"/>
        <v>#N/A</v>
      </c>
      <c r="X245" s="11" t="e">
        <f t="shared" si="118"/>
        <v>#N/A</v>
      </c>
      <c r="Y245" t="e">
        <f t="shared" si="119"/>
        <v>#N/A</v>
      </c>
      <c r="Z245">
        <f t="shared" si="95"/>
        <v>145</v>
      </c>
      <c r="AA245">
        <f t="shared" si="120"/>
        <v>73</v>
      </c>
      <c r="AB245" t="e">
        <f t="shared" si="121"/>
        <v>#N/A</v>
      </c>
      <c r="AC245" t="e">
        <f t="shared" si="96"/>
        <v>#N/A</v>
      </c>
      <c r="AD245" s="11" t="e">
        <f t="shared" si="122"/>
        <v>#N/A</v>
      </c>
      <c r="AE245" t="e">
        <f t="shared" si="97"/>
        <v>#N/A</v>
      </c>
      <c r="AF245" t="e">
        <f t="shared" si="98"/>
        <v>#N/A</v>
      </c>
      <c r="AG245" s="11" t="e">
        <f t="shared" si="123"/>
        <v>#N/A</v>
      </c>
      <c r="AH245" t="e">
        <f t="shared" si="99"/>
        <v>#N/A</v>
      </c>
      <c r="AI245" t="e">
        <f t="shared" si="125"/>
        <v>#N/A</v>
      </c>
      <c r="AJ245" t="e">
        <f t="shared" si="100"/>
        <v>#N/A</v>
      </c>
      <c r="AK245" t="e">
        <f t="shared" si="101"/>
        <v>#N/A</v>
      </c>
      <c r="AL245" t="e">
        <f t="shared" si="124"/>
        <v>#N/A</v>
      </c>
    </row>
    <row r="246" spans="1:38" ht="17.399999999999999" x14ac:dyDescent="0.3">
      <c r="A246" t="str">
        <f>IF(ISERROR(FIND("Ch",Results!A247,1)=TRUE),"",MID(Results!A247,FIND("Ch",Results!A247,1),3))</f>
        <v/>
      </c>
      <c r="C246" t="str">
        <f>IF(ISERROR(FIND("2013",Results!A247,1)=TRUE),"",MID(Results!A247,FIND("2013",Results!A247,1)+4,8))</f>
        <v/>
      </c>
      <c r="E246">
        <f>IF(ISERROR(FIND("end",Results!A247,1)) = FALSE,1,0)</f>
        <v>0</v>
      </c>
      <c r="G246" t="str">
        <f>IF(ISERROR(FIND("RC",Results!A247,1))=FALSE,MID(Results!A247,FIND("RC",Results!A247,1),3),IF(ISERROR(FIND("RX",Results!A247,1))=FALSE,MID(Results!A247,FIND("RX",Results!A247,1),3),""))</f>
        <v/>
      </c>
      <c r="H246" t="str">
        <f t="shared" si="102"/>
        <v/>
      </c>
      <c r="I246" t="e">
        <f t="shared" si="103"/>
        <v>#VALUE!</v>
      </c>
      <c r="J246">
        <f t="shared" si="104"/>
        <v>100</v>
      </c>
      <c r="K246" t="e">
        <f t="shared" si="105"/>
        <v>#VALUE!</v>
      </c>
      <c r="L246" t="e">
        <f t="shared" si="106"/>
        <v>#VALUE!</v>
      </c>
      <c r="M246" s="5" t="e">
        <f t="shared" si="107"/>
        <v>#VALUE!</v>
      </c>
      <c r="N246" s="5">
        <f t="shared" si="108"/>
        <v>145</v>
      </c>
      <c r="O246" t="e">
        <f t="shared" si="109"/>
        <v>#N/A</v>
      </c>
      <c r="P246" s="11" t="e">
        <f t="shared" si="110"/>
        <v>#N/A</v>
      </c>
      <c r="Q246" s="7" t="e">
        <f t="shared" si="111"/>
        <v>#N/A</v>
      </c>
      <c r="R246" s="8" t="e">
        <f t="shared" si="112"/>
        <v>#N/A</v>
      </c>
      <c r="S246" t="e">
        <f t="shared" si="113"/>
        <v>#N/A</v>
      </c>
      <c r="T246" t="e">
        <f t="shared" si="114"/>
        <v>#N/A</v>
      </c>
      <c r="U246" t="e">
        <f t="shared" si="115"/>
        <v>#N/A</v>
      </c>
      <c r="V246" t="e">
        <f t="shared" si="116"/>
        <v>#N/A</v>
      </c>
      <c r="W246" s="11" t="e">
        <f t="shared" si="117"/>
        <v>#N/A</v>
      </c>
      <c r="X246" s="11" t="e">
        <f t="shared" si="118"/>
        <v>#N/A</v>
      </c>
      <c r="Y246" t="e">
        <f t="shared" si="119"/>
        <v>#N/A</v>
      </c>
      <c r="Z246">
        <f t="shared" si="95"/>
        <v>145</v>
      </c>
      <c r="AA246">
        <f t="shared" si="120"/>
        <v>73</v>
      </c>
      <c r="AB246" t="e">
        <f t="shared" si="121"/>
        <v>#N/A</v>
      </c>
      <c r="AC246" t="e">
        <f t="shared" si="96"/>
        <v>#N/A</v>
      </c>
      <c r="AD246" s="11" t="e">
        <f t="shared" si="122"/>
        <v>#N/A</v>
      </c>
      <c r="AE246" t="e">
        <f t="shared" si="97"/>
        <v>#N/A</v>
      </c>
      <c r="AF246" t="e">
        <f t="shared" si="98"/>
        <v>#N/A</v>
      </c>
      <c r="AG246" s="11" t="e">
        <f t="shared" si="123"/>
        <v>#N/A</v>
      </c>
      <c r="AH246" t="e">
        <f t="shared" si="99"/>
        <v>#N/A</v>
      </c>
      <c r="AI246" t="e">
        <f t="shared" si="125"/>
        <v>#N/A</v>
      </c>
      <c r="AJ246" t="e">
        <f t="shared" si="100"/>
        <v>#N/A</v>
      </c>
      <c r="AK246" t="e">
        <f t="shared" si="101"/>
        <v>#N/A</v>
      </c>
      <c r="AL246" t="e">
        <f t="shared" si="124"/>
        <v>#N/A</v>
      </c>
    </row>
    <row r="247" spans="1:38" ht="17.399999999999999" x14ac:dyDescent="0.3">
      <c r="A247" t="str">
        <f>IF(ISERROR(FIND("Ch",Results!A248,1)=TRUE),"",MID(Results!A248,FIND("Ch",Results!A248,1),3))</f>
        <v/>
      </c>
      <c r="C247" t="str">
        <f>IF(ISERROR(FIND("2013",Results!A248,1)=TRUE),"",MID(Results!A248,FIND("2013",Results!A248,1)+4,8))</f>
        <v/>
      </c>
      <c r="E247">
        <f>IF(ISERROR(FIND("end",Results!A248,1)) = FALSE,1,0)</f>
        <v>0</v>
      </c>
      <c r="G247" t="str">
        <f>IF(ISERROR(FIND("RC",Results!A248,1))=FALSE,MID(Results!A248,FIND("RC",Results!A248,1),3),IF(ISERROR(FIND("RX",Results!A248,1))=FALSE,MID(Results!A248,FIND("RX",Results!A248,1),3),""))</f>
        <v/>
      </c>
      <c r="H247" t="str">
        <f t="shared" si="102"/>
        <v/>
      </c>
      <c r="I247" t="e">
        <f t="shared" si="103"/>
        <v>#VALUE!</v>
      </c>
      <c r="J247">
        <f t="shared" si="104"/>
        <v>100</v>
      </c>
      <c r="K247" t="e">
        <f t="shared" si="105"/>
        <v>#VALUE!</v>
      </c>
      <c r="L247" t="e">
        <f t="shared" si="106"/>
        <v>#VALUE!</v>
      </c>
      <c r="M247" s="5" t="e">
        <f t="shared" si="107"/>
        <v>#VALUE!</v>
      </c>
      <c r="N247" s="5">
        <f t="shared" si="108"/>
        <v>145</v>
      </c>
      <c r="O247" t="e">
        <f t="shared" si="109"/>
        <v>#N/A</v>
      </c>
      <c r="P247" s="11" t="e">
        <f t="shared" si="110"/>
        <v>#N/A</v>
      </c>
      <c r="Q247" s="7" t="e">
        <f t="shared" si="111"/>
        <v>#N/A</v>
      </c>
      <c r="R247" s="8" t="e">
        <f t="shared" si="112"/>
        <v>#N/A</v>
      </c>
      <c r="S247" t="e">
        <f t="shared" si="113"/>
        <v>#N/A</v>
      </c>
      <c r="T247" t="e">
        <f t="shared" si="114"/>
        <v>#N/A</v>
      </c>
      <c r="U247" t="e">
        <f t="shared" si="115"/>
        <v>#N/A</v>
      </c>
      <c r="V247" t="e">
        <f t="shared" si="116"/>
        <v>#N/A</v>
      </c>
      <c r="W247" s="11" t="e">
        <f t="shared" si="117"/>
        <v>#N/A</v>
      </c>
      <c r="X247" s="11" t="e">
        <f t="shared" si="118"/>
        <v>#N/A</v>
      </c>
      <c r="Y247" t="e">
        <f t="shared" si="119"/>
        <v>#N/A</v>
      </c>
      <c r="Z247">
        <f t="shared" si="95"/>
        <v>145</v>
      </c>
      <c r="AA247">
        <f t="shared" si="120"/>
        <v>73</v>
      </c>
      <c r="AB247" t="e">
        <f t="shared" si="121"/>
        <v>#N/A</v>
      </c>
      <c r="AC247" t="e">
        <f t="shared" si="96"/>
        <v>#N/A</v>
      </c>
      <c r="AD247" s="11" t="e">
        <f t="shared" si="122"/>
        <v>#N/A</v>
      </c>
      <c r="AE247" t="e">
        <f t="shared" si="97"/>
        <v>#N/A</v>
      </c>
      <c r="AF247" t="e">
        <f t="shared" si="98"/>
        <v>#N/A</v>
      </c>
      <c r="AG247" s="11" t="e">
        <f t="shared" si="123"/>
        <v>#N/A</v>
      </c>
      <c r="AH247" t="e">
        <f t="shared" si="99"/>
        <v>#N/A</v>
      </c>
      <c r="AI247" t="e">
        <f t="shared" si="125"/>
        <v>#N/A</v>
      </c>
      <c r="AJ247" t="e">
        <f t="shared" si="100"/>
        <v>#N/A</v>
      </c>
      <c r="AK247" t="e">
        <f t="shared" si="101"/>
        <v>#N/A</v>
      </c>
      <c r="AL247" t="e">
        <f t="shared" si="124"/>
        <v>#N/A</v>
      </c>
    </row>
    <row r="248" spans="1:38" ht="17.399999999999999" x14ac:dyDescent="0.3">
      <c r="A248" t="str">
        <f>IF(ISERROR(FIND("Ch",Results!A249,1)=TRUE),"",MID(Results!A249,FIND("Ch",Results!A249,1),3))</f>
        <v/>
      </c>
      <c r="C248" t="str">
        <f>IF(ISERROR(FIND("2013",Results!A249,1)=TRUE),"",MID(Results!A249,FIND("2013",Results!A249,1)+4,8))</f>
        <v/>
      </c>
      <c r="E248">
        <f>IF(ISERROR(FIND("end",Results!A249,1)) = FALSE,1,0)</f>
        <v>0</v>
      </c>
      <c r="G248" t="str">
        <f>IF(ISERROR(FIND("RC",Results!A249,1))=FALSE,MID(Results!A249,FIND("RC",Results!A249,1),3),IF(ISERROR(FIND("RX",Results!A249,1))=FALSE,MID(Results!A249,FIND("RX",Results!A249,1),3),""))</f>
        <v/>
      </c>
      <c r="H248" t="str">
        <f t="shared" si="102"/>
        <v/>
      </c>
      <c r="I248" t="e">
        <f t="shared" si="103"/>
        <v>#VALUE!</v>
      </c>
      <c r="J248">
        <f t="shared" si="104"/>
        <v>100</v>
      </c>
      <c r="K248" t="e">
        <f t="shared" si="105"/>
        <v>#VALUE!</v>
      </c>
      <c r="L248" t="e">
        <f t="shared" si="106"/>
        <v>#VALUE!</v>
      </c>
      <c r="M248" s="5" t="e">
        <f t="shared" si="107"/>
        <v>#VALUE!</v>
      </c>
      <c r="N248" s="5">
        <f t="shared" si="108"/>
        <v>145</v>
      </c>
      <c r="O248" t="e">
        <f t="shared" si="109"/>
        <v>#N/A</v>
      </c>
      <c r="P248" s="11" t="e">
        <f t="shared" si="110"/>
        <v>#N/A</v>
      </c>
      <c r="Q248" s="7" t="e">
        <f t="shared" si="111"/>
        <v>#N/A</v>
      </c>
      <c r="R248" s="8" t="e">
        <f t="shared" si="112"/>
        <v>#N/A</v>
      </c>
      <c r="S248" t="e">
        <f t="shared" si="113"/>
        <v>#N/A</v>
      </c>
      <c r="T248" t="e">
        <f t="shared" si="114"/>
        <v>#N/A</v>
      </c>
      <c r="U248" t="e">
        <f t="shared" si="115"/>
        <v>#N/A</v>
      </c>
      <c r="V248" t="e">
        <f t="shared" si="116"/>
        <v>#N/A</v>
      </c>
      <c r="W248" s="11" t="e">
        <f t="shared" si="117"/>
        <v>#N/A</v>
      </c>
      <c r="X248" s="11" t="e">
        <f t="shared" si="118"/>
        <v>#N/A</v>
      </c>
      <c r="Y248" t="e">
        <f t="shared" si="119"/>
        <v>#N/A</v>
      </c>
      <c r="Z248">
        <f t="shared" si="95"/>
        <v>145</v>
      </c>
      <c r="AA248">
        <f t="shared" si="120"/>
        <v>73</v>
      </c>
      <c r="AB248" t="e">
        <f t="shared" si="121"/>
        <v>#N/A</v>
      </c>
      <c r="AC248" t="e">
        <f t="shared" si="96"/>
        <v>#N/A</v>
      </c>
      <c r="AD248" s="11" t="e">
        <f t="shared" si="122"/>
        <v>#N/A</v>
      </c>
      <c r="AE248" t="e">
        <f t="shared" si="97"/>
        <v>#N/A</v>
      </c>
      <c r="AF248" t="e">
        <f t="shared" si="98"/>
        <v>#N/A</v>
      </c>
      <c r="AG248" s="11" t="e">
        <f t="shared" si="123"/>
        <v>#N/A</v>
      </c>
      <c r="AH248" t="e">
        <f t="shared" si="99"/>
        <v>#N/A</v>
      </c>
      <c r="AI248" t="e">
        <f t="shared" si="125"/>
        <v>#N/A</v>
      </c>
      <c r="AJ248" t="e">
        <f t="shared" si="100"/>
        <v>#N/A</v>
      </c>
      <c r="AK248" t="e">
        <f t="shared" si="101"/>
        <v>#N/A</v>
      </c>
      <c r="AL248" t="e">
        <f t="shared" si="124"/>
        <v>#N/A</v>
      </c>
    </row>
    <row r="249" spans="1:38" ht="17.399999999999999" x14ac:dyDescent="0.3">
      <c r="A249" t="str">
        <f>IF(ISERROR(FIND("Ch",Results!A250,1)=TRUE),"",MID(Results!A250,FIND("Ch",Results!A250,1),3))</f>
        <v/>
      </c>
      <c r="C249" t="str">
        <f>IF(ISERROR(FIND("2013",Results!A250,1)=TRUE),"",MID(Results!A250,FIND("2013",Results!A250,1)+4,8))</f>
        <v/>
      </c>
      <c r="E249">
        <f>IF(ISERROR(FIND("end",Results!A250,1)) = FALSE,1,0)</f>
        <v>0</v>
      </c>
      <c r="G249" t="str">
        <f>IF(ISERROR(FIND("RC",Results!A250,1))=FALSE,MID(Results!A250,FIND("RC",Results!A250,1),3),IF(ISERROR(FIND("RX",Results!A250,1))=FALSE,MID(Results!A250,FIND("RX",Results!A250,1),3),""))</f>
        <v/>
      </c>
      <c r="H249" t="str">
        <f t="shared" si="102"/>
        <v/>
      </c>
      <c r="I249" t="e">
        <f t="shared" si="103"/>
        <v>#VALUE!</v>
      </c>
      <c r="J249">
        <f t="shared" si="104"/>
        <v>100</v>
      </c>
      <c r="K249" t="e">
        <f t="shared" si="105"/>
        <v>#VALUE!</v>
      </c>
      <c r="L249" t="e">
        <f t="shared" si="106"/>
        <v>#VALUE!</v>
      </c>
      <c r="M249" s="5" t="e">
        <f t="shared" si="107"/>
        <v>#VALUE!</v>
      </c>
      <c r="N249" s="5">
        <f t="shared" si="108"/>
        <v>145</v>
      </c>
      <c r="O249" t="e">
        <f t="shared" si="109"/>
        <v>#N/A</v>
      </c>
      <c r="P249" s="11" t="e">
        <f t="shared" si="110"/>
        <v>#N/A</v>
      </c>
      <c r="Q249" s="7" t="e">
        <f t="shared" si="111"/>
        <v>#N/A</v>
      </c>
      <c r="R249" s="8" t="e">
        <f t="shared" si="112"/>
        <v>#N/A</v>
      </c>
      <c r="S249" t="e">
        <f t="shared" si="113"/>
        <v>#N/A</v>
      </c>
      <c r="T249" t="e">
        <f t="shared" si="114"/>
        <v>#N/A</v>
      </c>
      <c r="U249" t="e">
        <f t="shared" si="115"/>
        <v>#N/A</v>
      </c>
      <c r="V249" t="e">
        <f t="shared" si="116"/>
        <v>#N/A</v>
      </c>
      <c r="W249" s="11" t="e">
        <f t="shared" si="117"/>
        <v>#N/A</v>
      </c>
      <c r="X249" s="11" t="e">
        <f t="shared" si="118"/>
        <v>#N/A</v>
      </c>
      <c r="Y249" t="e">
        <f t="shared" si="119"/>
        <v>#N/A</v>
      </c>
      <c r="Z249">
        <f t="shared" si="95"/>
        <v>145</v>
      </c>
      <c r="AA249">
        <f t="shared" si="120"/>
        <v>73</v>
      </c>
      <c r="AB249" t="e">
        <f t="shared" si="121"/>
        <v>#N/A</v>
      </c>
      <c r="AC249" t="e">
        <f t="shared" si="96"/>
        <v>#N/A</v>
      </c>
      <c r="AD249" s="11" t="e">
        <f t="shared" si="122"/>
        <v>#N/A</v>
      </c>
      <c r="AE249" t="e">
        <f t="shared" si="97"/>
        <v>#N/A</v>
      </c>
      <c r="AF249" t="e">
        <f t="shared" si="98"/>
        <v>#N/A</v>
      </c>
      <c r="AG249" s="11" t="e">
        <f t="shared" si="123"/>
        <v>#N/A</v>
      </c>
      <c r="AH249" t="e">
        <f t="shared" si="99"/>
        <v>#N/A</v>
      </c>
      <c r="AI249" t="e">
        <f t="shared" si="125"/>
        <v>#N/A</v>
      </c>
      <c r="AJ249" t="e">
        <f t="shared" si="100"/>
        <v>#N/A</v>
      </c>
      <c r="AK249" t="e">
        <f t="shared" si="101"/>
        <v>#N/A</v>
      </c>
      <c r="AL249" t="e">
        <f t="shared" si="124"/>
        <v>#N/A</v>
      </c>
    </row>
    <row r="250" spans="1:38" ht="17.399999999999999" x14ac:dyDescent="0.3">
      <c r="A250" t="str">
        <f>IF(ISERROR(FIND("Ch",Results!A251,1)=TRUE),"",MID(Results!A251,FIND("Ch",Results!A251,1),3))</f>
        <v/>
      </c>
      <c r="C250" t="str">
        <f>IF(ISERROR(FIND("2013",Results!A251,1)=TRUE),"",MID(Results!A251,FIND("2013",Results!A251,1)+4,8))</f>
        <v/>
      </c>
      <c r="E250">
        <f>IF(ISERROR(FIND("end",Results!A251,1)) = FALSE,1,0)</f>
        <v>0</v>
      </c>
      <c r="G250" t="str">
        <f>IF(ISERROR(FIND("RC",Results!A251,1))=FALSE,MID(Results!A251,FIND("RC",Results!A251,1),3),IF(ISERROR(FIND("RX",Results!A251,1))=FALSE,MID(Results!A251,FIND("RX",Results!A251,1),3),""))</f>
        <v/>
      </c>
      <c r="H250" t="str">
        <f t="shared" si="102"/>
        <v/>
      </c>
      <c r="I250" t="e">
        <f t="shared" si="103"/>
        <v>#VALUE!</v>
      </c>
      <c r="J250">
        <f t="shared" si="104"/>
        <v>100</v>
      </c>
      <c r="K250" t="e">
        <f t="shared" si="105"/>
        <v>#VALUE!</v>
      </c>
      <c r="L250" t="e">
        <f t="shared" si="106"/>
        <v>#VALUE!</v>
      </c>
      <c r="M250" s="5" t="e">
        <f t="shared" si="107"/>
        <v>#VALUE!</v>
      </c>
      <c r="N250" s="5">
        <f t="shared" si="108"/>
        <v>145</v>
      </c>
      <c r="O250" t="e">
        <f t="shared" si="109"/>
        <v>#N/A</v>
      </c>
      <c r="P250" s="11" t="e">
        <f t="shared" si="110"/>
        <v>#N/A</v>
      </c>
      <c r="Q250" s="7" t="e">
        <f t="shared" si="111"/>
        <v>#N/A</v>
      </c>
      <c r="R250" s="8" t="e">
        <f t="shared" si="112"/>
        <v>#N/A</v>
      </c>
      <c r="S250" t="e">
        <f t="shared" si="113"/>
        <v>#N/A</v>
      </c>
      <c r="T250" t="e">
        <f t="shared" si="114"/>
        <v>#N/A</v>
      </c>
      <c r="U250" t="e">
        <f t="shared" si="115"/>
        <v>#N/A</v>
      </c>
      <c r="V250" t="e">
        <f t="shared" si="116"/>
        <v>#N/A</v>
      </c>
      <c r="W250" s="11" t="e">
        <f t="shared" si="117"/>
        <v>#N/A</v>
      </c>
      <c r="X250" s="11" t="e">
        <f t="shared" si="118"/>
        <v>#N/A</v>
      </c>
      <c r="Y250" t="e">
        <f t="shared" si="119"/>
        <v>#N/A</v>
      </c>
      <c r="Z250">
        <f t="shared" si="95"/>
        <v>145</v>
      </c>
      <c r="AA250">
        <f t="shared" si="120"/>
        <v>73</v>
      </c>
      <c r="AB250" t="e">
        <f t="shared" si="121"/>
        <v>#N/A</v>
      </c>
      <c r="AC250" t="e">
        <f t="shared" si="96"/>
        <v>#N/A</v>
      </c>
      <c r="AD250" s="11" t="e">
        <f t="shared" si="122"/>
        <v>#N/A</v>
      </c>
      <c r="AE250" t="e">
        <f t="shared" si="97"/>
        <v>#N/A</v>
      </c>
      <c r="AF250" t="e">
        <f t="shared" si="98"/>
        <v>#N/A</v>
      </c>
      <c r="AG250" s="11" t="e">
        <f t="shared" si="123"/>
        <v>#N/A</v>
      </c>
      <c r="AH250" t="e">
        <f t="shared" si="99"/>
        <v>#N/A</v>
      </c>
      <c r="AI250" t="e">
        <f t="shared" si="125"/>
        <v>#N/A</v>
      </c>
      <c r="AJ250" t="e">
        <f t="shared" si="100"/>
        <v>#N/A</v>
      </c>
      <c r="AK250" t="e">
        <f t="shared" si="101"/>
        <v>#N/A</v>
      </c>
      <c r="AL250" t="e">
        <f t="shared" si="124"/>
        <v>#N/A</v>
      </c>
    </row>
    <row r="251" spans="1:38" ht="17.399999999999999" x14ac:dyDescent="0.3">
      <c r="A251" t="str">
        <f>IF(ISERROR(FIND("Ch",Results!A252,1)=TRUE),"",MID(Results!A252,FIND("Ch",Results!A252,1),3))</f>
        <v/>
      </c>
      <c r="C251" t="str">
        <f>IF(ISERROR(FIND("2013",Results!A252,1)=TRUE),"",MID(Results!A252,FIND("2013",Results!A252,1)+4,8))</f>
        <v/>
      </c>
      <c r="E251">
        <f>IF(ISERROR(FIND("end",Results!A252,1)) = FALSE,1,0)</f>
        <v>0</v>
      </c>
      <c r="G251" t="str">
        <f>IF(ISERROR(FIND("RC",Results!A252,1))=FALSE,MID(Results!A252,FIND("RC",Results!A252,1),3),IF(ISERROR(FIND("RX",Results!A252,1))=FALSE,MID(Results!A252,FIND("RX",Results!A252,1),3),""))</f>
        <v/>
      </c>
      <c r="H251" t="str">
        <f t="shared" si="102"/>
        <v/>
      </c>
      <c r="I251" t="e">
        <f t="shared" si="103"/>
        <v>#VALUE!</v>
      </c>
      <c r="J251">
        <f t="shared" si="104"/>
        <v>100</v>
      </c>
      <c r="K251" t="e">
        <f t="shared" si="105"/>
        <v>#VALUE!</v>
      </c>
      <c r="L251" t="e">
        <f t="shared" si="106"/>
        <v>#VALUE!</v>
      </c>
      <c r="M251" s="5" t="e">
        <f t="shared" si="107"/>
        <v>#VALUE!</v>
      </c>
      <c r="N251" s="5">
        <f t="shared" si="108"/>
        <v>145</v>
      </c>
      <c r="O251" t="e">
        <f t="shared" si="109"/>
        <v>#N/A</v>
      </c>
      <c r="P251" s="11" t="e">
        <f t="shared" si="110"/>
        <v>#N/A</v>
      </c>
      <c r="Q251" s="7" t="e">
        <f t="shared" si="111"/>
        <v>#N/A</v>
      </c>
      <c r="R251" s="8" t="e">
        <f t="shared" si="112"/>
        <v>#N/A</v>
      </c>
      <c r="S251" t="e">
        <f t="shared" si="113"/>
        <v>#N/A</v>
      </c>
      <c r="T251" t="e">
        <f t="shared" si="114"/>
        <v>#N/A</v>
      </c>
      <c r="U251" t="e">
        <f t="shared" si="115"/>
        <v>#N/A</v>
      </c>
      <c r="V251" t="e">
        <f t="shared" si="116"/>
        <v>#N/A</v>
      </c>
      <c r="W251" s="11" t="e">
        <f t="shared" si="117"/>
        <v>#N/A</v>
      </c>
      <c r="X251" s="11" t="e">
        <f t="shared" si="118"/>
        <v>#N/A</v>
      </c>
      <c r="Y251" t="e">
        <f t="shared" si="119"/>
        <v>#N/A</v>
      </c>
      <c r="Z251">
        <f t="shared" si="95"/>
        <v>145</v>
      </c>
      <c r="AA251">
        <f t="shared" si="120"/>
        <v>73</v>
      </c>
      <c r="AB251" t="e">
        <f t="shared" si="121"/>
        <v>#N/A</v>
      </c>
      <c r="AC251" t="e">
        <f t="shared" si="96"/>
        <v>#N/A</v>
      </c>
      <c r="AD251" s="11" t="e">
        <f t="shared" si="122"/>
        <v>#N/A</v>
      </c>
      <c r="AE251" t="e">
        <f t="shared" si="97"/>
        <v>#N/A</v>
      </c>
      <c r="AF251" t="e">
        <f t="shared" si="98"/>
        <v>#N/A</v>
      </c>
      <c r="AG251" s="11" t="e">
        <f t="shared" si="123"/>
        <v>#N/A</v>
      </c>
      <c r="AH251" t="e">
        <f t="shared" si="99"/>
        <v>#N/A</v>
      </c>
      <c r="AI251" t="e">
        <f t="shared" si="125"/>
        <v>#N/A</v>
      </c>
      <c r="AJ251" t="e">
        <f t="shared" si="100"/>
        <v>#N/A</v>
      </c>
      <c r="AK251" t="e">
        <f t="shared" si="101"/>
        <v>#N/A</v>
      </c>
      <c r="AL251" t="e">
        <f t="shared" si="124"/>
        <v>#N/A</v>
      </c>
    </row>
    <row r="252" spans="1:38" ht="17.399999999999999" x14ac:dyDescent="0.3">
      <c r="A252" t="str">
        <f>IF(ISERROR(FIND("Ch",Results!A253,1)=TRUE),"",MID(Results!A253,FIND("Ch",Results!A253,1),3))</f>
        <v/>
      </c>
      <c r="C252" t="str">
        <f>IF(ISERROR(FIND("2013",Results!A253,1)=TRUE),"",MID(Results!A253,FIND("2013",Results!A253,1)+4,8))</f>
        <v/>
      </c>
      <c r="E252">
        <f>IF(ISERROR(FIND("end",Results!A253,1)) = FALSE,1,0)</f>
        <v>0</v>
      </c>
      <c r="G252" t="str">
        <f>IF(ISERROR(FIND("RC",Results!A253,1))=FALSE,MID(Results!A253,FIND("RC",Results!A253,1),3),IF(ISERROR(FIND("RX",Results!A253,1))=FALSE,MID(Results!A253,FIND("RX",Results!A253,1),3),""))</f>
        <v/>
      </c>
      <c r="H252" t="str">
        <f t="shared" si="102"/>
        <v/>
      </c>
      <c r="I252" t="e">
        <f t="shared" si="103"/>
        <v>#VALUE!</v>
      </c>
      <c r="J252">
        <f t="shared" si="104"/>
        <v>100</v>
      </c>
      <c r="K252" t="e">
        <f t="shared" si="105"/>
        <v>#VALUE!</v>
      </c>
      <c r="L252" t="e">
        <f t="shared" si="106"/>
        <v>#VALUE!</v>
      </c>
      <c r="M252" s="5" t="e">
        <f t="shared" si="107"/>
        <v>#VALUE!</v>
      </c>
      <c r="N252" s="5">
        <f t="shared" si="108"/>
        <v>145</v>
      </c>
      <c r="O252" t="e">
        <f t="shared" si="109"/>
        <v>#N/A</v>
      </c>
      <c r="P252" s="11" t="e">
        <f t="shared" si="110"/>
        <v>#N/A</v>
      </c>
      <c r="Q252" s="7" t="e">
        <f t="shared" si="111"/>
        <v>#N/A</v>
      </c>
      <c r="R252" s="8" t="e">
        <f t="shared" si="112"/>
        <v>#N/A</v>
      </c>
      <c r="S252" t="e">
        <f t="shared" si="113"/>
        <v>#N/A</v>
      </c>
      <c r="T252" t="e">
        <f t="shared" si="114"/>
        <v>#N/A</v>
      </c>
      <c r="U252" t="e">
        <f t="shared" si="115"/>
        <v>#N/A</v>
      </c>
      <c r="V252" t="e">
        <f t="shared" si="116"/>
        <v>#N/A</v>
      </c>
      <c r="W252" s="11" t="e">
        <f t="shared" si="117"/>
        <v>#N/A</v>
      </c>
      <c r="X252" s="11" t="e">
        <f t="shared" si="118"/>
        <v>#N/A</v>
      </c>
      <c r="Y252" t="e">
        <f t="shared" si="119"/>
        <v>#N/A</v>
      </c>
      <c r="Z252">
        <f t="shared" si="95"/>
        <v>145</v>
      </c>
      <c r="AA252">
        <f t="shared" si="120"/>
        <v>73</v>
      </c>
      <c r="AB252" t="e">
        <f t="shared" si="121"/>
        <v>#N/A</v>
      </c>
      <c r="AC252" t="e">
        <f t="shared" si="96"/>
        <v>#N/A</v>
      </c>
      <c r="AD252" s="11" t="e">
        <f t="shared" si="122"/>
        <v>#N/A</v>
      </c>
      <c r="AE252" t="e">
        <f t="shared" si="97"/>
        <v>#N/A</v>
      </c>
      <c r="AF252" t="e">
        <f t="shared" si="98"/>
        <v>#N/A</v>
      </c>
      <c r="AG252" s="11" t="e">
        <f t="shared" si="123"/>
        <v>#N/A</v>
      </c>
      <c r="AH252" t="e">
        <f t="shared" si="99"/>
        <v>#N/A</v>
      </c>
      <c r="AI252" t="e">
        <f t="shared" si="125"/>
        <v>#N/A</v>
      </c>
      <c r="AJ252" t="e">
        <f t="shared" si="100"/>
        <v>#N/A</v>
      </c>
      <c r="AK252" t="e">
        <f t="shared" si="101"/>
        <v>#N/A</v>
      </c>
      <c r="AL252" t="e">
        <f t="shared" si="124"/>
        <v>#N/A</v>
      </c>
    </row>
    <row r="253" spans="1:38" ht="17.399999999999999" x14ac:dyDescent="0.3">
      <c r="A253" t="str">
        <f>IF(ISERROR(FIND("Ch",Results!A254,1)=TRUE),"",MID(Results!A254,FIND("Ch",Results!A254,1),3))</f>
        <v/>
      </c>
      <c r="C253" t="str">
        <f>IF(ISERROR(FIND("2013",Results!A254,1)=TRUE),"",MID(Results!A254,FIND("2013",Results!A254,1)+4,8))</f>
        <v/>
      </c>
      <c r="E253">
        <f>IF(ISERROR(FIND("end",Results!A254,1)) = FALSE,1,0)</f>
        <v>0</v>
      </c>
      <c r="G253" t="str">
        <f>IF(ISERROR(FIND("RC",Results!A254,1))=FALSE,MID(Results!A254,FIND("RC",Results!A254,1),3),IF(ISERROR(FIND("RX",Results!A254,1))=FALSE,MID(Results!A254,FIND("RX",Results!A254,1),3),""))</f>
        <v/>
      </c>
      <c r="H253" t="str">
        <f t="shared" si="102"/>
        <v/>
      </c>
      <c r="I253" t="e">
        <f t="shared" si="103"/>
        <v>#VALUE!</v>
      </c>
      <c r="J253">
        <f t="shared" si="104"/>
        <v>100</v>
      </c>
      <c r="K253" t="e">
        <f t="shared" si="105"/>
        <v>#VALUE!</v>
      </c>
      <c r="L253" t="e">
        <f t="shared" si="106"/>
        <v>#VALUE!</v>
      </c>
      <c r="M253" s="5" t="e">
        <f t="shared" si="107"/>
        <v>#VALUE!</v>
      </c>
      <c r="N253" s="5">
        <f t="shared" si="108"/>
        <v>145</v>
      </c>
      <c r="O253" t="e">
        <f t="shared" si="109"/>
        <v>#N/A</v>
      </c>
      <c r="P253" s="11" t="e">
        <f t="shared" si="110"/>
        <v>#N/A</v>
      </c>
      <c r="Q253" s="7" t="e">
        <f t="shared" si="111"/>
        <v>#N/A</v>
      </c>
      <c r="R253" s="8" t="e">
        <f t="shared" si="112"/>
        <v>#N/A</v>
      </c>
      <c r="S253" t="e">
        <f t="shared" si="113"/>
        <v>#N/A</v>
      </c>
      <c r="T253" t="e">
        <f t="shared" si="114"/>
        <v>#N/A</v>
      </c>
      <c r="U253" t="e">
        <f t="shared" si="115"/>
        <v>#N/A</v>
      </c>
      <c r="V253" t="e">
        <f t="shared" si="116"/>
        <v>#N/A</v>
      </c>
      <c r="W253" s="11" t="e">
        <f t="shared" si="117"/>
        <v>#N/A</v>
      </c>
      <c r="X253" s="11" t="e">
        <f t="shared" si="118"/>
        <v>#N/A</v>
      </c>
      <c r="Y253" t="e">
        <f t="shared" si="119"/>
        <v>#N/A</v>
      </c>
      <c r="Z253">
        <f t="shared" si="95"/>
        <v>145</v>
      </c>
      <c r="AA253">
        <f t="shared" si="120"/>
        <v>73</v>
      </c>
      <c r="AB253" t="e">
        <f t="shared" si="121"/>
        <v>#N/A</v>
      </c>
      <c r="AC253" t="e">
        <f t="shared" si="96"/>
        <v>#N/A</v>
      </c>
      <c r="AD253" s="11" t="e">
        <f t="shared" si="122"/>
        <v>#N/A</v>
      </c>
      <c r="AE253" t="e">
        <f t="shared" si="97"/>
        <v>#N/A</v>
      </c>
      <c r="AF253" t="e">
        <f t="shared" si="98"/>
        <v>#N/A</v>
      </c>
      <c r="AG253" s="11" t="e">
        <f t="shared" si="123"/>
        <v>#N/A</v>
      </c>
      <c r="AH253" t="e">
        <f t="shared" si="99"/>
        <v>#N/A</v>
      </c>
      <c r="AI253" t="e">
        <f t="shared" si="125"/>
        <v>#N/A</v>
      </c>
      <c r="AJ253" t="e">
        <f t="shared" si="100"/>
        <v>#N/A</v>
      </c>
      <c r="AK253" t="e">
        <f t="shared" si="101"/>
        <v>#N/A</v>
      </c>
      <c r="AL253" t="e">
        <f t="shared" si="124"/>
        <v>#N/A</v>
      </c>
    </row>
    <row r="254" spans="1:38" ht="17.399999999999999" x14ac:dyDescent="0.3">
      <c r="A254" t="str">
        <f>IF(ISERROR(FIND("Ch",Results!A255,1)=TRUE),"",MID(Results!A255,FIND("Ch",Results!A255,1),3))</f>
        <v/>
      </c>
      <c r="C254" t="str">
        <f>IF(ISERROR(FIND("2013",Results!A255,1)=TRUE),"",MID(Results!A255,FIND("2013",Results!A255,1)+4,8))</f>
        <v/>
      </c>
      <c r="E254">
        <f>IF(ISERROR(FIND("end",Results!A255,1)) = FALSE,1,0)</f>
        <v>0</v>
      </c>
      <c r="G254" t="str">
        <f>IF(ISERROR(FIND("RC",Results!A255,1))=FALSE,MID(Results!A255,FIND("RC",Results!A255,1),3),IF(ISERROR(FIND("RX",Results!A255,1))=FALSE,MID(Results!A255,FIND("RX",Results!A255,1),3),""))</f>
        <v/>
      </c>
      <c r="H254" t="str">
        <f t="shared" si="102"/>
        <v/>
      </c>
      <c r="I254" t="e">
        <f t="shared" si="103"/>
        <v>#VALUE!</v>
      </c>
      <c r="J254">
        <f t="shared" si="104"/>
        <v>100</v>
      </c>
      <c r="K254" t="e">
        <f t="shared" si="105"/>
        <v>#VALUE!</v>
      </c>
      <c r="L254" t="e">
        <f t="shared" si="106"/>
        <v>#VALUE!</v>
      </c>
      <c r="M254" s="5" t="e">
        <f t="shared" si="107"/>
        <v>#VALUE!</v>
      </c>
      <c r="N254" s="5">
        <f t="shared" si="108"/>
        <v>145</v>
      </c>
      <c r="O254" t="e">
        <f t="shared" si="109"/>
        <v>#N/A</v>
      </c>
      <c r="P254" s="11" t="e">
        <f t="shared" si="110"/>
        <v>#N/A</v>
      </c>
      <c r="Q254" s="7" t="e">
        <f t="shared" si="111"/>
        <v>#N/A</v>
      </c>
      <c r="R254" s="8" t="e">
        <f t="shared" si="112"/>
        <v>#N/A</v>
      </c>
      <c r="S254" t="e">
        <f t="shared" si="113"/>
        <v>#N/A</v>
      </c>
      <c r="T254" t="e">
        <f t="shared" si="114"/>
        <v>#N/A</v>
      </c>
      <c r="U254" t="e">
        <f t="shared" si="115"/>
        <v>#N/A</v>
      </c>
      <c r="V254" t="e">
        <f t="shared" si="116"/>
        <v>#N/A</v>
      </c>
      <c r="W254" s="11" t="e">
        <f t="shared" si="117"/>
        <v>#N/A</v>
      </c>
      <c r="X254" s="11" t="e">
        <f t="shared" si="118"/>
        <v>#N/A</v>
      </c>
      <c r="Y254" t="e">
        <f t="shared" si="119"/>
        <v>#N/A</v>
      </c>
      <c r="Z254">
        <f t="shared" si="95"/>
        <v>145</v>
      </c>
      <c r="AA254">
        <f t="shared" si="120"/>
        <v>73</v>
      </c>
      <c r="AB254" t="e">
        <f t="shared" si="121"/>
        <v>#N/A</v>
      </c>
      <c r="AC254" t="e">
        <f t="shared" si="96"/>
        <v>#N/A</v>
      </c>
      <c r="AD254" s="11" t="e">
        <f t="shared" si="122"/>
        <v>#N/A</v>
      </c>
      <c r="AE254" t="e">
        <f t="shared" si="97"/>
        <v>#N/A</v>
      </c>
      <c r="AF254" t="e">
        <f t="shared" si="98"/>
        <v>#N/A</v>
      </c>
      <c r="AG254" s="11" t="e">
        <f t="shared" si="123"/>
        <v>#N/A</v>
      </c>
      <c r="AH254" t="e">
        <f t="shared" si="99"/>
        <v>#N/A</v>
      </c>
      <c r="AI254" t="e">
        <f t="shared" si="125"/>
        <v>#N/A</v>
      </c>
      <c r="AJ254" t="e">
        <f t="shared" si="100"/>
        <v>#N/A</v>
      </c>
      <c r="AK254" t="e">
        <f t="shared" si="101"/>
        <v>#N/A</v>
      </c>
      <c r="AL254" t="e">
        <f t="shared" si="124"/>
        <v>#N/A</v>
      </c>
    </row>
    <row r="255" spans="1:38" ht="17.399999999999999" x14ac:dyDescent="0.3">
      <c r="A255" t="str">
        <f>IF(ISERROR(FIND("Ch",Results!A256,1)=TRUE),"",MID(Results!A256,FIND("Ch",Results!A256,1),3))</f>
        <v/>
      </c>
      <c r="C255" t="str">
        <f>IF(ISERROR(FIND("2013",Results!A256,1)=TRUE),"",MID(Results!A256,FIND("2013",Results!A256,1)+4,8))</f>
        <v/>
      </c>
      <c r="E255">
        <f>IF(ISERROR(FIND("end",Results!A256,1)) = FALSE,1,0)</f>
        <v>0</v>
      </c>
      <c r="G255" t="str">
        <f>IF(ISERROR(FIND("RC",Results!A256,1))=FALSE,MID(Results!A256,FIND("RC",Results!A256,1),3),IF(ISERROR(FIND("RX",Results!A256,1))=FALSE,MID(Results!A256,FIND("RX",Results!A256,1),3),""))</f>
        <v/>
      </c>
      <c r="H255" t="str">
        <f t="shared" si="102"/>
        <v/>
      </c>
      <c r="I255" t="e">
        <f t="shared" si="103"/>
        <v>#VALUE!</v>
      </c>
      <c r="J255">
        <f t="shared" si="104"/>
        <v>100</v>
      </c>
      <c r="K255" t="e">
        <f t="shared" si="105"/>
        <v>#VALUE!</v>
      </c>
      <c r="L255" t="e">
        <f t="shared" si="106"/>
        <v>#VALUE!</v>
      </c>
      <c r="M255" s="5" t="e">
        <f t="shared" si="107"/>
        <v>#VALUE!</v>
      </c>
      <c r="N255" s="5">
        <f t="shared" si="108"/>
        <v>145</v>
      </c>
      <c r="O255" t="e">
        <f t="shared" si="109"/>
        <v>#N/A</v>
      </c>
      <c r="P255" s="11" t="e">
        <f t="shared" si="110"/>
        <v>#N/A</v>
      </c>
      <c r="Q255" s="7" t="e">
        <f t="shared" si="111"/>
        <v>#N/A</v>
      </c>
      <c r="R255" s="8" t="e">
        <f t="shared" si="112"/>
        <v>#N/A</v>
      </c>
      <c r="S255" t="e">
        <f t="shared" si="113"/>
        <v>#N/A</v>
      </c>
      <c r="T255" t="e">
        <f t="shared" si="114"/>
        <v>#N/A</v>
      </c>
      <c r="U255" t="e">
        <f t="shared" si="115"/>
        <v>#N/A</v>
      </c>
      <c r="V255" t="e">
        <f t="shared" si="116"/>
        <v>#N/A</v>
      </c>
      <c r="W255" s="11" t="e">
        <f t="shared" si="117"/>
        <v>#N/A</v>
      </c>
      <c r="X255" s="11" t="e">
        <f t="shared" si="118"/>
        <v>#N/A</v>
      </c>
      <c r="Y255" t="e">
        <f t="shared" si="119"/>
        <v>#N/A</v>
      </c>
      <c r="Z255">
        <f t="shared" si="95"/>
        <v>145</v>
      </c>
      <c r="AA255">
        <f t="shared" si="120"/>
        <v>73</v>
      </c>
      <c r="AB255" t="e">
        <f t="shared" si="121"/>
        <v>#N/A</v>
      </c>
      <c r="AC255" t="e">
        <f t="shared" si="96"/>
        <v>#N/A</v>
      </c>
      <c r="AD255" s="11" t="e">
        <f t="shared" si="122"/>
        <v>#N/A</v>
      </c>
      <c r="AE255" t="e">
        <f t="shared" si="97"/>
        <v>#N/A</v>
      </c>
      <c r="AF255" t="e">
        <f t="shared" si="98"/>
        <v>#N/A</v>
      </c>
      <c r="AG255" s="11" t="e">
        <f t="shared" si="123"/>
        <v>#N/A</v>
      </c>
      <c r="AH255" t="e">
        <f t="shared" si="99"/>
        <v>#N/A</v>
      </c>
      <c r="AI255" t="e">
        <f t="shared" si="125"/>
        <v>#N/A</v>
      </c>
      <c r="AJ255" t="e">
        <f t="shared" si="100"/>
        <v>#N/A</v>
      </c>
      <c r="AK255" t="e">
        <f t="shared" si="101"/>
        <v>#N/A</v>
      </c>
      <c r="AL255" t="e">
        <f t="shared" si="124"/>
        <v>#N/A</v>
      </c>
    </row>
    <row r="256" spans="1:38" ht="17.399999999999999" x14ac:dyDescent="0.3">
      <c r="A256" t="str">
        <f>IF(ISERROR(FIND("Ch",Results!A257,1)=TRUE),"",MID(Results!A257,FIND("Ch",Results!A257,1),3))</f>
        <v/>
      </c>
      <c r="C256" t="str">
        <f>IF(ISERROR(FIND("2013",Results!A257,1)=TRUE),"",MID(Results!A257,FIND("2013",Results!A257,1)+4,8))</f>
        <v/>
      </c>
      <c r="E256">
        <f>IF(ISERROR(FIND("end",Results!A257,1)) = FALSE,1,0)</f>
        <v>0</v>
      </c>
      <c r="G256" t="str">
        <f>IF(ISERROR(FIND("RC",Results!A257,1))=FALSE,MID(Results!A257,FIND("RC",Results!A257,1),3),IF(ISERROR(FIND("RX",Results!A257,1))=FALSE,MID(Results!A257,FIND("RX",Results!A257,1),3),""))</f>
        <v/>
      </c>
      <c r="H256" t="str">
        <f t="shared" si="102"/>
        <v/>
      </c>
      <c r="I256" t="e">
        <f t="shared" si="103"/>
        <v>#VALUE!</v>
      </c>
      <c r="J256">
        <f t="shared" si="104"/>
        <v>100</v>
      </c>
      <c r="K256" t="e">
        <f t="shared" si="105"/>
        <v>#VALUE!</v>
      </c>
      <c r="L256" t="e">
        <f t="shared" si="106"/>
        <v>#VALUE!</v>
      </c>
      <c r="M256" s="5" t="e">
        <f t="shared" si="107"/>
        <v>#VALUE!</v>
      </c>
      <c r="N256" s="5">
        <f t="shared" si="108"/>
        <v>145</v>
      </c>
      <c r="O256" t="e">
        <f t="shared" si="109"/>
        <v>#N/A</v>
      </c>
      <c r="P256" s="11" t="e">
        <f t="shared" si="110"/>
        <v>#N/A</v>
      </c>
      <c r="Q256" s="7" t="e">
        <f t="shared" si="111"/>
        <v>#N/A</v>
      </c>
      <c r="R256" s="8" t="e">
        <f t="shared" si="112"/>
        <v>#N/A</v>
      </c>
      <c r="S256" t="e">
        <f t="shared" si="113"/>
        <v>#N/A</v>
      </c>
      <c r="T256" t="e">
        <f t="shared" si="114"/>
        <v>#N/A</v>
      </c>
      <c r="U256" t="e">
        <f t="shared" si="115"/>
        <v>#N/A</v>
      </c>
      <c r="V256" t="e">
        <f t="shared" si="116"/>
        <v>#N/A</v>
      </c>
      <c r="W256" s="11" t="e">
        <f t="shared" si="117"/>
        <v>#N/A</v>
      </c>
      <c r="X256" s="11" t="e">
        <f t="shared" si="118"/>
        <v>#N/A</v>
      </c>
      <c r="Y256" t="e">
        <f t="shared" si="119"/>
        <v>#N/A</v>
      </c>
      <c r="Z256">
        <f t="shared" si="95"/>
        <v>145</v>
      </c>
      <c r="AA256">
        <f t="shared" si="120"/>
        <v>73</v>
      </c>
      <c r="AB256" t="e">
        <f t="shared" si="121"/>
        <v>#N/A</v>
      </c>
      <c r="AC256" t="e">
        <f t="shared" si="96"/>
        <v>#N/A</v>
      </c>
      <c r="AD256" s="11" t="e">
        <f t="shared" si="122"/>
        <v>#N/A</v>
      </c>
      <c r="AE256" t="e">
        <f t="shared" si="97"/>
        <v>#N/A</v>
      </c>
      <c r="AF256" t="e">
        <f t="shared" si="98"/>
        <v>#N/A</v>
      </c>
      <c r="AG256" s="11" t="e">
        <f t="shared" si="123"/>
        <v>#N/A</v>
      </c>
      <c r="AH256" t="e">
        <f t="shared" si="99"/>
        <v>#N/A</v>
      </c>
      <c r="AI256" t="e">
        <f t="shared" si="125"/>
        <v>#N/A</v>
      </c>
      <c r="AJ256" t="e">
        <f t="shared" si="100"/>
        <v>#N/A</v>
      </c>
      <c r="AK256" t="e">
        <f t="shared" si="101"/>
        <v>#N/A</v>
      </c>
      <c r="AL256" t="e">
        <f t="shared" si="124"/>
        <v>#N/A</v>
      </c>
    </row>
    <row r="257" spans="1:38" ht="17.399999999999999" x14ac:dyDescent="0.3">
      <c r="A257" t="str">
        <f>IF(ISERROR(FIND("Ch",Results!A258,1)=TRUE),"",MID(Results!A258,FIND("Ch",Results!A258,1),3))</f>
        <v/>
      </c>
      <c r="C257" t="str">
        <f>IF(ISERROR(FIND("2013",Results!A258,1)=TRUE),"",MID(Results!A258,FIND("2013",Results!A258,1)+4,8))</f>
        <v/>
      </c>
      <c r="E257">
        <f>IF(ISERROR(FIND("end",Results!A258,1)) = FALSE,1,0)</f>
        <v>0</v>
      </c>
      <c r="G257" t="str">
        <f>IF(ISERROR(FIND("RC",Results!A258,1))=FALSE,MID(Results!A258,FIND("RC",Results!A258,1),3),IF(ISERROR(FIND("RX",Results!A258,1))=FALSE,MID(Results!A258,FIND("RX",Results!A258,1),3),""))</f>
        <v/>
      </c>
      <c r="H257" t="str">
        <f t="shared" si="102"/>
        <v/>
      </c>
      <c r="I257" t="e">
        <f t="shared" si="103"/>
        <v>#VALUE!</v>
      </c>
      <c r="J257">
        <f t="shared" si="104"/>
        <v>100</v>
      </c>
      <c r="K257" t="e">
        <f t="shared" si="105"/>
        <v>#VALUE!</v>
      </c>
      <c r="L257" t="e">
        <f t="shared" si="106"/>
        <v>#VALUE!</v>
      </c>
      <c r="M257" s="5" t="e">
        <f t="shared" si="107"/>
        <v>#VALUE!</v>
      </c>
      <c r="N257" s="5">
        <f t="shared" si="108"/>
        <v>145</v>
      </c>
      <c r="O257" t="e">
        <f t="shared" si="109"/>
        <v>#N/A</v>
      </c>
      <c r="P257" s="11" t="e">
        <f t="shared" si="110"/>
        <v>#N/A</v>
      </c>
      <c r="Q257" s="7" t="e">
        <f t="shared" si="111"/>
        <v>#N/A</v>
      </c>
      <c r="R257" s="8" t="e">
        <f t="shared" si="112"/>
        <v>#N/A</v>
      </c>
      <c r="S257" t="e">
        <f t="shared" si="113"/>
        <v>#N/A</v>
      </c>
      <c r="T257" t="e">
        <f t="shared" si="114"/>
        <v>#N/A</v>
      </c>
      <c r="U257" t="e">
        <f t="shared" si="115"/>
        <v>#N/A</v>
      </c>
      <c r="V257" t="e">
        <f t="shared" si="116"/>
        <v>#N/A</v>
      </c>
      <c r="W257" s="11" t="e">
        <f t="shared" si="117"/>
        <v>#N/A</v>
      </c>
      <c r="X257" s="11" t="e">
        <f t="shared" si="118"/>
        <v>#N/A</v>
      </c>
      <c r="Y257" t="e">
        <f t="shared" si="119"/>
        <v>#N/A</v>
      </c>
      <c r="Z257">
        <f t="shared" si="95"/>
        <v>145</v>
      </c>
      <c r="AA257">
        <f t="shared" si="120"/>
        <v>73</v>
      </c>
      <c r="AB257" t="e">
        <f t="shared" si="121"/>
        <v>#N/A</v>
      </c>
      <c r="AC257" t="e">
        <f t="shared" si="96"/>
        <v>#N/A</v>
      </c>
      <c r="AD257" s="11" t="e">
        <f t="shared" si="122"/>
        <v>#N/A</v>
      </c>
      <c r="AE257" t="e">
        <f t="shared" si="97"/>
        <v>#N/A</v>
      </c>
      <c r="AF257" t="e">
        <f t="shared" si="98"/>
        <v>#N/A</v>
      </c>
      <c r="AG257" s="11" t="e">
        <f t="shared" si="123"/>
        <v>#N/A</v>
      </c>
      <c r="AH257" t="e">
        <f t="shared" si="99"/>
        <v>#N/A</v>
      </c>
      <c r="AI257" t="e">
        <f t="shared" si="125"/>
        <v>#N/A</v>
      </c>
      <c r="AJ257" t="e">
        <f t="shared" si="100"/>
        <v>#N/A</v>
      </c>
      <c r="AK257" t="e">
        <f t="shared" si="101"/>
        <v>#N/A</v>
      </c>
      <c r="AL257" t="e">
        <f t="shared" si="124"/>
        <v>#N/A</v>
      </c>
    </row>
    <row r="258" spans="1:38" ht="17.399999999999999" x14ac:dyDescent="0.3">
      <c r="A258" t="str">
        <f>IF(ISERROR(FIND("Ch",Results!A259,1)=TRUE),"",MID(Results!A259,FIND("Ch",Results!A259,1),3))</f>
        <v/>
      </c>
      <c r="C258" t="str">
        <f>IF(ISERROR(FIND("2013",Results!A259,1)=TRUE),"",MID(Results!A259,FIND("2013",Results!A259,1)+4,8))</f>
        <v/>
      </c>
      <c r="E258">
        <f>IF(ISERROR(FIND("end",Results!A259,1)) = FALSE,1,0)</f>
        <v>0</v>
      </c>
      <c r="G258" t="str">
        <f>IF(ISERROR(FIND("RC",Results!A259,1))=FALSE,MID(Results!A259,FIND("RC",Results!A259,1),3),IF(ISERROR(FIND("RX",Results!A259,1))=FALSE,MID(Results!A259,FIND("RX",Results!A259,1),3),""))</f>
        <v/>
      </c>
      <c r="H258" t="str">
        <f t="shared" si="102"/>
        <v/>
      </c>
      <c r="I258" t="e">
        <f t="shared" si="103"/>
        <v>#VALUE!</v>
      </c>
      <c r="J258">
        <f t="shared" si="104"/>
        <v>100</v>
      </c>
      <c r="K258" t="e">
        <f t="shared" si="105"/>
        <v>#VALUE!</v>
      </c>
      <c r="L258" t="e">
        <f t="shared" si="106"/>
        <v>#VALUE!</v>
      </c>
      <c r="M258" s="5" t="e">
        <f t="shared" si="107"/>
        <v>#VALUE!</v>
      </c>
      <c r="N258" s="5">
        <f t="shared" si="108"/>
        <v>145</v>
      </c>
      <c r="O258" t="e">
        <f t="shared" si="109"/>
        <v>#N/A</v>
      </c>
      <c r="P258" s="11" t="e">
        <f t="shared" si="110"/>
        <v>#N/A</v>
      </c>
      <c r="Q258" s="7" t="e">
        <f t="shared" si="111"/>
        <v>#N/A</v>
      </c>
      <c r="R258" s="8" t="e">
        <f t="shared" si="112"/>
        <v>#N/A</v>
      </c>
      <c r="S258" t="e">
        <f t="shared" si="113"/>
        <v>#N/A</v>
      </c>
      <c r="T258" t="e">
        <f t="shared" si="114"/>
        <v>#N/A</v>
      </c>
      <c r="U258" t="e">
        <f t="shared" si="115"/>
        <v>#N/A</v>
      </c>
      <c r="V258" t="e">
        <f t="shared" si="116"/>
        <v>#N/A</v>
      </c>
      <c r="W258" s="11" t="e">
        <f t="shared" si="117"/>
        <v>#N/A</v>
      </c>
      <c r="X258" s="11" t="e">
        <f t="shared" si="118"/>
        <v>#N/A</v>
      </c>
      <c r="Y258" t="e">
        <f t="shared" si="119"/>
        <v>#N/A</v>
      </c>
      <c r="Z258">
        <f t="shared" ref="Z258:Z321" si="126">IF(ISNUMBER(U258)=TRUE,ROW(U258),COUNT(I:I)+1)</f>
        <v>145</v>
      </c>
      <c r="AA258">
        <f t="shared" si="120"/>
        <v>73</v>
      </c>
      <c r="AB258" t="e">
        <f t="shared" si="121"/>
        <v>#N/A</v>
      </c>
      <c r="AC258" t="e">
        <f t="shared" ref="AC258:AC321" si="127">INDEX(S:S,AB258)</f>
        <v>#N/A</v>
      </c>
      <c r="AD258" s="11" t="e">
        <f t="shared" si="122"/>
        <v>#N/A</v>
      </c>
      <c r="AE258" t="e">
        <f t="shared" ref="AE258:AE321" si="128">INDEX(Q:Q,AB258)</f>
        <v>#N/A</v>
      </c>
      <c r="AF258" t="e">
        <f t="shared" ref="AF258:AF321" si="129">INDEX(Q:Q,AI258)</f>
        <v>#N/A</v>
      </c>
      <c r="AG258" s="11" t="e">
        <f t="shared" si="123"/>
        <v>#N/A</v>
      </c>
      <c r="AH258" t="e">
        <f t="shared" ref="AH258:AH321" si="130">INDEX(U:U,AB258)</f>
        <v>#N/A</v>
      </c>
      <c r="AI258" t="e">
        <f t="shared" si="125"/>
        <v>#N/A</v>
      </c>
      <c r="AJ258" t="e">
        <f t="shared" ref="AJ258:AJ321" si="131">INDEX(V:V,AI258)</f>
        <v>#N/A</v>
      </c>
      <c r="AK258" t="e">
        <f t="shared" ref="AK258:AK321" si="132">INDEX(Y:Y,AB258)</f>
        <v>#N/A</v>
      </c>
      <c r="AL258" t="e">
        <f t="shared" si="124"/>
        <v>#N/A</v>
      </c>
    </row>
    <row r="259" spans="1:38" ht="17.399999999999999" x14ac:dyDescent="0.3">
      <c r="A259" t="str">
        <f>IF(ISERROR(FIND("Ch",Results!A260,1)=TRUE),"",MID(Results!A260,FIND("Ch",Results!A260,1),3))</f>
        <v/>
      </c>
      <c r="C259" t="str">
        <f>IF(ISERROR(FIND("2013",Results!A260,1)=TRUE),"",MID(Results!A260,FIND("2013",Results!A260,1)+4,8))</f>
        <v/>
      </c>
      <c r="E259">
        <f>IF(ISERROR(FIND("end",Results!A260,1)) = FALSE,1,0)</f>
        <v>0</v>
      </c>
      <c r="G259" t="str">
        <f>IF(ISERROR(FIND("RC",Results!A260,1))=FALSE,MID(Results!A260,FIND("RC",Results!A260,1),3),IF(ISERROR(FIND("RX",Results!A260,1))=FALSE,MID(Results!A260,FIND("RX",Results!A260,1),3),""))</f>
        <v/>
      </c>
      <c r="H259" t="str">
        <f t="shared" ref="H259:H322" si="133">RIGHT(A259,1)</f>
        <v/>
      </c>
      <c r="I259" t="e">
        <f t="shared" ref="I259:I322" si="134">IF(ROW(A259)&lt;COUNTA(A:A),RIGHT(A259,1)  + 0.0001*ROW(A259),100)</f>
        <v>#VALUE!</v>
      </c>
      <c r="J259">
        <f t="shared" ref="J259:J322" si="135">IF(ROW(I259)&lt;COUNT(I:I)+2,I259,100)</f>
        <v>100</v>
      </c>
      <c r="K259" t="e">
        <f t="shared" ref="K259:K322" si="136">IF(I259="1",C259,"NA")</f>
        <v>#VALUE!</v>
      </c>
      <c r="L259" t="e">
        <f t="shared" ref="L259:L322" si="137">IF(AND(I259="1",E259=1),1,"b")</f>
        <v>#VALUE!</v>
      </c>
      <c r="M259" s="5" t="e">
        <f t="shared" ref="M259:M322" si="138">K259*24*60*60</f>
        <v>#VALUE!</v>
      </c>
      <c r="N259" s="5">
        <f t="shared" ref="N259:N322" si="139">RANK(J259,J:J,1)</f>
        <v>145</v>
      </c>
      <c r="O259" t="e">
        <f t="shared" ref="O259:O322" si="140">MATCH(ROW(N259)-1,N:N,0)</f>
        <v>#N/A</v>
      </c>
      <c r="P259" s="11" t="e">
        <f t="shared" ref="P259:P322" si="141">INDEX(B:B,O259)</f>
        <v>#N/A</v>
      </c>
      <c r="Q259" s="7" t="e">
        <f t="shared" ref="Q259:Q322" si="142">INDEX(C:C,O259)</f>
        <v>#N/A</v>
      </c>
      <c r="R259" s="8" t="e">
        <f t="shared" ref="R259:R322" si="143">IF(Q259*2&lt;0.5,(Q259+0.5)*24*60*60,Q259*24*60*60)</f>
        <v>#N/A</v>
      </c>
      <c r="S259" t="e">
        <f t="shared" ref="S259:S322" si="144">INDEX(H:H,O259)</f>
        <v>#N/A</v>
      </c>
      <c r="T259" t="e">
        <f t="shared" ref="T259:T322" si="145">INDEX(E:E,O259)</f>
        <v>#N/A</v>
      </c>
      <c r="U259" t="e">
        <f t="shared" ref="U259:U322" si="146">IF(AND(T260=T259,S260=S259),"Error, no end detected",IF(T259=1,"Seizure End",(R260-R259)))</f>
        <v>#N/A</v>
      </c>
      <c r="V259" t="e">
        <f t="shared" ref="V259:V322" si="147">IF(AND(T260=T259,S260=S259),"Error, no end detected",IF(T259=0,"Seizure Start",(R260-R259)))</f>
        <v>#N/A</v>
      </c>
      <c r="W259" s="11" t="e">
        <f t="shared" ref="W259:W280" si="148">INDEX(D:D,O259)</f>
        <v>#N/A</v>
      </c>
      <c r="X259" s="11" t="e">
        <f t="shared" ref="X259" si="149">INDEX(G:G,O259)</f>
        <v>#N/A</v>
      </c>
      <c r="Y259" t="e">
        <f t="shared" ref="Y259:Y322" si="150">INDEX(F:F,O259)</f>
        <v>#N/A</v>
      </c>
      <c r="Z259">
        <f t="shared" si="126"/>
        <v>145</v>
      </c>
      <c r="AA259">
        <f t="shared" ref="AA259:AA322" si="151">RANK(Z259,Z:Z,1)</f>
        <v>73</v>
      </c>
      <c r="AB259" t="e">
        <f t="shared" ref="AB259:AB322" si="152">MATCH(ROW(AA259)-1,AA:AA,0)</f>
        <v>#N/A</v>
      </c>
      <c r="AC259" t="e">
        <f t="shared" si="127"/>
        <v>#N/A</v>
      </c>
      <c r="AD259" s="11" t="e">
        <f t="shared" ref="AD259:AD322" si="153">INDEX(P:P,AB259)</f>
        <v>#N/A</v>
      </c>
      <c r="AE259" t="e">
        <f t="shared" si="128"/>
        <v>#N/A</v>
      </c>
      <c r="AF259" t="e">
        <f t="shared" si="129"/>
        <v>#N/A</v>
      </c>
      <c r="AG259" s="11" t="e">
        <f t="shared" ref="AG259:AG322" si="154">INDEX(W:W,AB259)</f>
        <v>#N/A</v>
      </c>
      <c r="AH259" t="e">
        <f t="shared" si="130"/>
        <v>#N/A</v>
      </c>
      <c r="AI259" t="e">
        <f t="shared" si="125"/>
        <v>#N/A</v>
      </c>
      <c r="AJ259" t="e">
        <f t="shared" si="131"/>
        <v>#N/A</v>
      </c>
      <c r="AK259" t="e">
        <f t="shared" si="132"/>
        <v>#N/A</v>
      </c>
      <c r="AL259" t="e">
        <f t="shared" ref="AL259:AL322" si="155">INDEX(G:G,AB259)</f>
        <v>#N/A</v>
      </c>
    </row>
    <row r="260" spans="1:38" ht="17.399999999999999" x14ac:dyDescent="0.3">
      <c r="A260" t="str">
        <f>IF(ISERROR(FIND("Ch",Results!A261,1)=TRUE),"",MID(Results!A261,FIND("Ch",Results!A261,1),3))</f>
        <v/>
      </c>
      <c r="C260" t="str">
        <f>IF(ISERROR(FIND("2013",Results!A261,1)=TRUE),"",MID(Results!A261,FIND("2013",Results!A261,1)+4,8))</f>
        <v/>
      </c>
      <c r="E260">
        <f>IF(ISERROR(FIND("end",Results!A261,1)) = FALSE,1,0)</f>
        <v>0</v>
      </c>
      <c r="G260" t="str">
        <f>IF(ISERROR(FIND("RC",Results!A261,1))=FALSE,MID(Results!A261,FIND("RC",Results!A261,1),3),IF(ISERROR(FIND("RX",Results!A261,1))=FALSE,MID(Results!A261,FIND("RX",Results!A261,1),3),""))</f>
        <v/>
      </c>
      <c r="H260" t="str">
        <f t="shared" si="133"/>
        <v/>
      </c>
      <c r="I260" t="e">
        <f t="shared" si="134"/>
        <v>#VALUE!</v>
      </c>
      <c r="J260">
        <f t="shared" si="135"/>
        <v>100</v>
      </c>
      <c r="K260" t="e">
        <f t="shared" si="136"/>
        <v>#VALUE!</v>
      </c>
      <c r="L260" t="e">
        <f t="shared" si="137"/>
        <v>#VALUE!</v>
      </c>
      <c r="M260" s="5" t="e">
        <f t="shared" si="138"/>
        <v>#VALUE!</v>
      </c>
      <c r="N260" s="5">
        <f t="shared" si="139"/>
        <v>145</v>
      </c>
      <c r="O260" t="e">
        <f t="shared" si="140"/>
        <v>#N/A</v>
      </c>
      <c r="P260" s="11" t="e">
        <f t="shared" si="141"/>
        <v>#N/A</v>
      </c>
      <c r="Q260" s="7" t="e">
        <f t="shared" si="142"/>
        <v>#N/A</v>
      </c>
      <c r="R260" s="8" t="e">
        <f t="shared" si="143"/>
        <v>#N/A</v>
      </c>
      <c r="S260" t="e">
        <f t="shared" si="144"/>
        <v>#N/A</v>
      </c>
      <c r="T260" t="e">
        <f t="shared" si="145"/>
        <v>#N/A</v>
      </c>
      <c r="U260" t="e">
        <f t="shared" si="146"/>
        <v>#N/A</v>
      </c>
      <c r="V260" t="e">
        <f t="shared" si="147"/>
        <v>#N/A</v>
      </c>
      <c r="W260" s="11" t="e">
        <f t="shared" si="148"/>
        <v>#N/A</v>
      </c>
      <c r="Y260" t="e">
        <f t="shared" si="150"/>
        <v>#N/A</v>
      </c>
      <c r="Z260">
        <f t="shared" si="126"/>
        <v>145</v>
      </c>
      <c r="AA260">
        <f t="shared" si="151"/>
        <v>73</v>
      </c>
      <c r="AB260" t="e">
        <f t="shared" si="152"/>
        <v>#N/A</v>
      </c>
      <c r="AC260" t="e">
        <f t="shared" si="127"/>
        <v>#N/A</v>
      </c>
      <c r="AD260" s="11" t="e">
        <f t="shared" si="153"/>
        <v>#N/A</v>
      </c>
      <c r="AE260" t="e">
        <f t="shared" si="128"/>
        <v>#N/A</v>
      </c>
      <c r="AF260" t="e">
        <f t="shared" si="129"/>
        <v>#N/A</v>
      </c>
      <c r="AG260" s="11" t="e">
        <f t="shared" si="154"/>
        <v>#N/A</v>
      </c>
      <c r="AH260" t="e">
        <f t="shared" si="130"/>
        <v>#N/A</v>
      </c>
      <c r="AI260" t="e">
        <f t="shared" si="125"/>
        <v>#N/A</v>
      </c>
      <c r="AJ260" t="e">
        <f t="shared" si="131"/>
        <v>#N/A</v>
      </c>
      <c r="AK260" t="e">
        <f t="shared" si="132"/>
        <v>#N/A</v>
      </c>
      <c r="AL260" t="e">
        <f t="shared" si="155"/>
        <v>#N/A</v>
      </c>
    </row>
    <row r="261" spans="1:38" ht="17.399999999999999" x14ac:dyDescent="0.3">
      <c r="A261" t="str">
        <f>IF(ISERROR(FIND("Ch",Results!A262,1)=TRUE),"",MID(Results!A262,FIND("Ch",Results!A262,1),3))</f>
        <v/>
      </c>
      <c r="C261" t="str">
        <f>IF(ISERROR(FIND("2013",Results!A262,1)=TRUE),"",MID(Results!A262,FIND("2013",Results!A262,1)+4,8))</f>
        <v/>
      </c>
      <c r="E261">
        <f>IF(ISERROR(FIND("end",Results!A262,1)) = FALSE,1,0)</f>
        <v>0</v>
      </c>
      <c r="G261" t="str">
        <f>IF(ISERROR(FIND("RC",Results!A262,1))=FALSE,MID(Results!A262,FIND("RC",Results!A262,1),3),IF(ISERROR(FIND("RX",Results!A262,1))=FALSE,MID(Results!A262,FIND("RX",Results!A262,1),3),""))</f>
        <v/>
      </c>
      <c r="H261" t="str">
        <f t="shared" si="133"/>
        <v/>
      </c>
      <c r="I261" t="e">
        <f t="shared" si="134"/>
        <v>#VALUE!</v>
      </c>
      <c r="J261">
        <f t="shared" si="135"/>
        <v>100</v>
      </c>
      <c r="K261" t="e">
        <f t="shared" si="136"/>
        <v>#VALUE!</v>
      </c>
      <c r="L261" t="e">
        <f t="shared" si="137"/>
        <v>#VALUE!</v>
      </c>
      <c r="M261" s="5" t="e">
        <f t="shared" si="138"/>
        <v>#VALUE!</v>
      </c>
      <c r="N261" s="5">
        <f t="shared" si="139"/>
        <v>145</v>
      </c>
      <c r="O261" t="e">
        <f t="shared" si="140"/>
        <v>#N/A</v>
      </c>
      <c r="P261" s="11" t="e">
        <f t="shared" si="141"/>
        <v>#N/A</v>
      </c>
      <c r="Q261" s="7" t="e">
        <f t="shared" si="142"/>
        <v>#N/A</v>
      </c>
      <c r="R261" s="8" t="e">
        <f t="shared" si="143"/>
        <v>#N/A</v>
      </c>
      <c r="S261" t="e">
        <f t="shared" si="144"/>
        <v>#N/A</v>
      </c>
      <c r="T261" t="e">
        <f t="shared" si="145"/>
        <v>#N/A</v>
      </c>
      <c r="U261" t="e">
        <f t="shared" si="146"/>
        <v>#N/A</v>
      </c>
      <c r="V261" t="e">
        <f t="shared" si="147"/>
        <v>#N/A</v>
      </c>
      <c r="W261" s="11" t="e">
        <f t="shared" si="148"/>
        <v>#N/A</v>
      </c>
      <c r="Y261" t="e">
        <f t="shared" si="150"/>
        <v>#N/A</v>
      </c>
      <c r="Z261">
        <f t="shared" si="126"/>
        <v>145</v>
      </c>
      <c r="AA261">
        <f t="shared" si="151"/>
        <v>73</v>
      </c>
      <c r="AB261" t="e">
        <f t="shared" si="152"/>
        <v>#N/A</v>
      </c>
      <c r="AC261" t="e">
        <f t="shared" si="127"/>
        <v>#N/A</v>
      </c>
      <c r="AD261" s="11" t="e">
        <f t="shared" si="153"/>
        <v>#N/A</v>
      </c>
      <c r="AE261" t="e">
        <f t="shared" si="128"/>
        <v>#N/A</v>
      </c>
      <c r="AF261" t="e">
        <f t="shared" si="129"/>
        <v>#N/A</v>
      </c>
      <c r="AG261" s="11" t="e">
        <f t="shared" si="154"/>
        <v>#N/A</v>
      </c>
      <c r="AH261" t="e">
        <f t="shared" si="130"/>
        <v>#N/A</v>
      </c>
      <c r="AI261" t="e">
        <f t="shared" si="125"/>
        <v>#N/A</v>
      </c>
      <c r="AJ261" t="e">
        <f t="shared" si="131"/>
        <v>#N/A</v>
      </c>
      <c r="AK261" t="e">
        <f t="shared" si="132"/>
        <v>#N/A</v>
      </c>
      <c r="AL261" t="e">
        <f t="shared" si="155"/>
        <v>#N/A</v>
      </c>
    </row>
    <row r="262" spans="1:38" ht="17.399999999999999" x14ac:dyDescent="0.3">
      <c r="A262" t="str">
        <f>IF(ISERROR(FIND("Ch",Results!A263,1)=TRUE),"",MID(Results!A263,FIND("Ch",Results!A263,1),3))</f>
        <v/>
      </c>
      <c r="C262" t="str">
        <f>IF(ISERROR(FIND("2013",Results!A263,1)=TRUE),"",MID(Results!A263,FIND("2013",Results!A263,1)+4,8))</f>
        <v/>
      </c>
      <c r="E262">
        <f>IF(ISERROR(FIND("end",Results!A263,1)) = FALSE,1,0)</f>
        <v>0</v>
      </c>
      <c r="G262" t="str">
        <f>IF(ISERROR(FIND("RC",Results!A263,1))=FALSE,MID(Results!A263,FIND("RC",Results!A263,1),3),IF(ISERROR(FIND("RX",Results!A263,1))=FALSE,MID(Results!A263,FIND("RX",Results!A263,1),3),""))</f>
        <v/>
      </c>
      <c r="H262" t="str">
        <f t="shared" si="133"/>
        <v/>
      </c>
      <c r="I262" t="e">
        <f t="shared" si="134"/>
        <v>#VALUE!</v>
      </c>
      <c r="J262">
        <f t="shared" si="135"/>
        <v>100</v>
      </c>
      <c r="K262" t="e">
        <f t="shared" si="136"/>
        <v>#VALUE!</v>
      </c>
      <c r="L262" t="e">
        <f t="shared" si="137"/>
        <v>#VALUE!</v>
      </c>
      <c r="M262" s="5" t="e">
        <f t="shared" si="138"/>
        <v>#VALUE!</v>
      </c>
      <c r="N262" s="5">
        <f t="shared" si="139"/>
        <v>145</v>
      </c>
      <c r="O262" t="e">
        <f t="shared" si="140"/>
        <v>#N/A</v>
      </c>
      <c r="P262" s="11" t="e">
        <f t="shared" si="141"/>
        <v>#N/A</v>
      </c>
      <c r="Q262" s="7" t="e">
        <f t="shared" si="142"/>
        <v>#N/A</v>
      </c>
      <c r="R262" s="8" t="e">
        <f t="shared" si="143"/>
        <v>#N/A</v>
      </c>
      <c r="S262" t="e">
        <f t="shared" si="144"/>
        <v>#N/A</v>
      </c>
      <c r="T262" t="e">
        <f t="shared" si="145"/>
        <v>#N/A</v>
      </c>
      <c r="U262" t="e">
        <f t="shared" si="146"/>
        <v>#N/A</v>
      </c>
      <c r="V262" t="e">
        <f t="shared" si="147"/>
        <v>#N/A</v>
      </c>
      <c r="W262" s="11" t="e">
        <f t="shared" si="148"/>
        <v>#N/A</v>
      </c>
      <c r="Y262" t="e">
        <f t="shared" si="150"/>
        <v>#N/A</v>
      </c>
      <c r="Z262">
        <f t="shared" si="126"/>
        <v>145</v>
      </c>
      <c r="AA262">
        <f t="shared" si="151"/>
        <v>73</v>
      </c>
      <c r="AB262" t="e">
        <f t="shared" si="152"/>
        <v>#N/A</v>
      </c>
      <c r="AC262" t="e">
        <f t="shared" si="127"/>
        <v>#N/A</v>
      </c>
      <c r="AD262" s="11" t="e">
        <f t="shared" si="153"/>
        <v>#N/A</v>
      </c>
      <c r="AE262" t="e">
        <f t="shared" si="128"/>
        <v>#N/A</v>
      </c>
      <c r="AF262" t="e">
        <f t="shared" si="129"/>
        <v>#N/A</v>
      </c>
      <c r="AG262" s="11" t="e">
        <f t="shared" si="154"/>
        <v>#N/A</v>
      </c>
      <c r="AH262" t="e">
        <f t="shared" si="130"/>
        <v>#N/A</v>
      </c>
      <c r="AI262" t="e">
        <f t="shared" si="125"/>
        <v>#N/A</v>
      </c>
      <c r="AJ262" t="e">
        <f t="shared" si="131"/>
        <v>#N/A</v>
      </c>
      <c r="AK262" t="e">
        <f t="shared" si="132"/>
        <v>#N/A</v>
      </c>
      <c r="AL262" t="e">
        <f t="shared" si="155"/>
        <v>#N/A</v>
      </c>
    </row>
    <row r="263" spans="1:38" ht="17.399999999999999" x14ac:dyDescent="0.3">
      <c r="A263" t="str">
        <f>IF(ISERROR(FIND("Ch",Results!A264,1)=TRUE),"",MID(Results!A264,FIND("Ch",Results!A264,1),3))</f>
        <v/>
      </c>
      <c r="C263" t="str">
        <f>IF(ISERROR(FIND("2013",Results!A264,1)=TRUE),"",MID(Results!A264,FIND("2013",Results!A264,1)+4,8))</f>
        <v/>
      </c>
      <c r="E263">
        <f>IF(ISERROR(FIND("end",Results!A264,1)) = FALSE,1,0)</f>
        <v>0</v>
      </c>
      <c r="G263" t="str">
        <f>IF(ISERROR(FIND("RC",Results!A264,1))=FALSE,MID(Results!A264,FIND("RC",Results!A264,1),3),IF(ISERROR(FIND("RX",Results!A264,1))=FALSE,MID(Results!A264,FIND("RX",Results!A264,1),3),""))</f>
        <v/>
      </c>
      <c r="H263" t="str">
        <f t="shared" si="133"/>
        <v/>
      </c>
      <c r="I263" t="e">
        <f t="shared" si="134"/>
        <v>#VALUE!</v>
      </c>
      <c r="J263">
        <f t="shared" si="135"/>
        <v>100</v>
      </c>
      <c r="K263" t="e">
        <f t="shared" si="136"/>
        <v>#VALUE!</v>
      </c>
      <c r="L263" t="e">
        <f t="shared" si="137"/>
        <v>#VALUE!</v>
      </c>
      <c r="M263" s="5" t="e">
        <f t="shared" si="138"/>
        <v>#VALUE!</v>
      </c>
      <c r="N263" s="5">
        <f t="shared" si="139"/>
        <v>145</v>
      </c>
      <c r="O263" t="e">
        <f t="shared" si="140"/>
        <v>#N/A</v>
      </c>
      <c r="P263" s="11" t="e">
        <f t="shared" si="141"/>
        <v>#N/A</v>
      </c>
      <c r="Q263" s="7" t="e">
        <f t="shared" si="142"/>
        <v>#N/A</v>
      </c>
      <c r="R263" s="8" t="e">
        <f t="shared" si="143"/>
        <v>#N/A</v>
      </c>
      <c r="S263" t="e">
        <f t="shared" si="144"/>
        <v>#N/A</v>
      </c>
      <c r="T263" t="e">
        <f t="shared" si="145"/>
        <v>#N/A</v>
      </c>
      <c r="U263" t="e">
        <f t="shared" si="146"/>
        <v>#N/A</v>
      </c>
      <c r="V263" t="e">
        <f t="shared" si="147"/>
        <v>#N/A</v>
      </c>
      <c r="W263" s="11" t="e">
        <f t="shared" si="148"/>
        <v>#N/A</v>
      </c>
      <c r="Y263" t="e">
        <f t="shared" si="150"/>
        <v>#N/A</v>
      </c>
      <c r="Z263">
        <f t="shared" si="126"/>
        <v>145</v>
      </c>
      <c r="AA263">
        <f t="shared" si="151"/>
        <v>73</v>
      </c>
      <c r="AB263" t="e">
        <f t="shared" si="152"/>
        <v>#N/A</v>
      </c>
      <c r="AC263" t="e">
        <f t="shared" si="127"/>
        <v>#N/A</v>
      </c>
      <c r="AD263" s="11" t="e">
        <f t="shared" si="153"/>
        <v>#N/A</v>
      </c>
      <c r="AE263" t="e">
        <f t="shared" si="128"/>
        <v>#N/A</v>
      </c>
      <c r="AF263" t="e">
        <f t="shared" si="129"/>
        <v>#N/A</v>
      </c>
      <c r="AG263" s="11" t="e">
        <f t="shared" si="154"/>
        <v>#N/A</v>
      </c>
      <c r="AH263" t="e">
        <f t="shared" si="130"/>
        <v>#N/A</v>
      </c>
      <c r="AI263" t="e">
        <f t="shared" si="125"/>
        <v>#N/A</v>
      </c>
      <c r="AJ263" t="e">
        <f t="shared" si="131"/>
        <v>#N/A</v>
      </c>
      <c r="AK263" t="e">
        <f t="shared" si="132"/>
        <v>#N/A</v>
      </c>
      <c r="AL263" t="e">
        <f t="shared" si="155"/>
        <v>#N/A</v>
      </c>
    </row>
    <row r="264" spans="1:38" ht="17.399999999999999" x14ac:dyDescent="0.3">
      <c r="A264" t="str">
        <f>IF(ISERROR(FIND("Ch",Results!A265,1)=TRUE),"",MID(Results!A265,FIND("Ch",Results!A265,1),3))</f>
        <v/>
      </c>
      <c r="C264" t="str">
        <f>IF(ISERROR(FIND("2013",Results!A265,1)=TRUE),"",MID(Results!A265,FIND("2013",Results!A265,1)+4,8))</f>
        <v/>
      </c>
      <c r="E264">
        <f>IF(ISERROR(FIND("end",Results!A265,1)) = FALSE,1,0)</f>
        <v>0</v>
      </c>
      <c r="G264" t="str">
        <f>IF(ISERROR(FIND("RC",Results!A265,1))=FALSE,MID(Results!A265,FIND("RC",Results!A265,1),3),IF(ISERROR(FIND("RX",Results!A265,1))=FALSE,MID(Results!A265,FIND("RX",Results!A265,1),3),""))</f>
        <v/>
      </c>
      <c r="H264" t="str">
        <f t="shared" si="133"/>
        <v/>
      </c>
      <c r="I264" t="e">
        <f t="shared" si="134"/>
        <v>#VALUE!</v>
      </c>
      <c r="J264">
        <f t="shared" si="135"/>
        <v>100</v>
      </c>
      <c r="K264" t="e">
        <f t="shared" si="136"/>
        <v>#VALUE!</v>
      </c>
      <c r="L264" t="e">
        <f t="shared" si="137"/>
        <v>#VALUE!</v>
      </c>
      <c r="M264" s="5" t="e">
        <f t="shared" si="138"/>
        <v>#VALUE!</v>
      </c>
      <c r="N264" s="5">
        <f t="shared" si="139"/>
        <v>145</v>
      </c>
      <c r="O264" t="e">
        <f t="shared" si="140"/>
        <v>#N/A</v>
      </c>
      <c r="P264" s="11" t="e">
        <f t="shared" si="141"/>
        <v>#N/A</v>
      </c>
      <c r="Q264" s="7" t="e">
        <f t="shared" si="142"/>
        <v>#N/A</v>
      </c>
      <c r="R264" s="8" t="e">
        <f t="shared" si="143"/>
        <v>#N/A</v>
      </c>
      <c r="S264" t="e">
        <f t="shared" si="144"/>
        <v>#N/A</v>
      </c>
      <c r="T264" t="e">
        <f t="shared" si="145"/>
        <v>#N/A</v>
      </c>
      <c r="U264" t="e">
        <f t="shared" si="146"/>
        <v>#N/A</v>
      </c>
      <c r="V264" t="e">
        <f t="shared" si="147"/>
        <v>#N/A</v>
      </c>
      <c r="W264" s="11" t="e">
        <f t="shared" si="148"/>
        <v>#N/A</v>
      </c>
      <c r="Y264" t="e">
        <f t="shared" si="150"/>
        <v>#N/A</v>
      </c>
      <c r="Z264">
        <f t="shared" si="126"/>
        <v>145</v>
      </c>
      <c r="AA264">
        <f t="shared" si="151"/>
        <v>73</v>
      </c>
      <c r="AB264" t="e">
        <f t="shared" si="152"/>
        <v>#N/A</v>
      </c>
      <c r="AC264" t="e">
        <f t="shared" si="127"/>
        <v>#N/A</v>
      </c>
      <c r="AD264" s="11" t="e">
        <f t="shared" si="153"/>
        <v>#N/A</v>
      </c>
      <c r="AE264" t="e">
        <f t="shared" si="128"/>
        <v>#N/A</v>
      </c>
      <c r="AF264" t="e">
        <f t="shared" si="129"/>
        <v>#N/A</v>
      </c>
      <c r="AG264" s="11" t="e">
        <f t="shared" si="154"/>
        <v>#N/A</v>
      </c>
      <c r="AH264" t="e">
        <f t="shared" si="130"/>
        <v>#N/A</v>
      </c>
      <c r="AI264" t="e">
        <f t="shared" si="125"/>
        <v>#N/A</v>
      </c>
      <c r="AJ264" t="e">
        <f t="shared" si="131"/>
        <v>#N/A</v>
      </c>
      <c r="AK264" t="e">
        <f t="shared" si="132"/>
        <v>#N/A</v>
      </c>
      <c r="AL264" t="e">
        <f t="shared" si="155"/>
        <v>#N/A</v>
      </c>
    </row>
    <row r="265" spans="1:38" ht="17.399999999999999" x14ac:dyDescent="0.3">
      <c r="A265" t="str">
        <f>IF(ISERROR(FIND("Ch",Results!A266,1)=TRUE),"",MID(Results!A266,FIND("Ch",Results!A266,1),3))</f>
        <v/>
      </c>
      <c r="C265" t="str">
        <f>IF(ISERROR(FIND("2013",Results!A266,1)=TRUE),"",MID(Results!A266,FIND("2013",Results!A266,1)+4,8))</f>
        <v/>
      </c>
      <c r="E265">
        <f>IF(ISERROR(FIND("end",Results!A266,1)) = FALSE,1,0)</f>
        <v>0</v>
      </c>
      <c r="G265" t="str">
        <f>IF(ISERROR(FIND("RC",Results!A266,1))=FALSE,MID(Results!A266,FIND("RC",Results!A266,1),3),IF(ISERROR(FIND("RX",Results!A266,1))=FALSE,MID(Results!A266,FIND("RX",Results!A266,1),3),""))</f>
        <v/>
      </c>
      <c r="H265" t="str">
        <f t="shared" si="133"/>
        <v/>
      </c>
      <c r="I265" t="e">
        <f t="shared" si="134"/>
        <v>#VALUE!</v>
      </c>
      <c r="J265">
        <f t="shared" si="135"/>
        <v>100</v>
      </c>
      <c r="K265" t="e">
        <f t="shared" si="136"/>
        <v>#VALUE!</v>
      </c>
      <c r="L265" t="e">
        <f t="shared" si="137"/>
        <v>#VALUE!</v>
      </c>
      <c r="M265" s="5" t="e">
        <f t="shared" si="138"/>
        <v>#VALUE!</v>
      </c>
      <c r="N265" s="5">
        <f t="shared" si="139"/>
        <v>145</v>
      </c>
      <c r="O265" t="e">
        <f t="shared" si="140"/>
        <v>#N/A</v>
      </c>
      <c r="P265" s="11" t="e">
        <f t="shared" si="141"/>
        <v>#N/A</v>
      </c>
      <c r="Q265" s="7" t="e">
        <f t="shared" si="142"/>
        <v>#N/A</v>
      </c>
      <c r="R265" s="8" t="e">
        <f t="shared" si="143"/>
        <v>#N/A</v>
      </c>
      <c r="S265" t="e">
        <f t="shared" si="144"/>
        <v>#N/A</v>
      </c>
      <c r="T265" t="e">
        <f t="shared" si="145"/>
        <v>#N/A</v>
      </c>
      <c r="U265" t="e">
        <f t="shared" si="146"/>
        <v>#N/A</v>
      </c>
      <c r="V265" t="e">
        <f t="shared" si="147"/>
        <v>#N/A</v>
      </c>
      <c r="W265" s="11" t="e">
        <f t="shared" si="148"/>
        <v>#N/A</v>
      </c>
      <c r="Y265" t="e">
        <f t="shared" si="150"/>
        <v>#N/A</v>
      </c>
      <c r="Z265">
        <f t="shared" si="126"/>
        <v>145</v>
      </c>
      <c r="AA265">
        <f t="shared" si="151"/>
        <v>73</v>
      </c>
      <c r="AB265" t="e">
        <f t="shared" si="152"/>
        <v>#N/A</v>
      </c>
      <c r="AC265" t="e">
        <f t="shared" si="127"/>
        <v>#N/A</v>
      </c>
      <c r="AD265" s="11" t="e">
        <f t="shared" si="153"/>
        <v>#N/A</v>
      </c>
      <c r="AE265" t="e">
        <f t="shared" si="128"/>
        <v>#N/A</v>
      </c>
      <c r="AF265" t="e">
        <f t="shared" si="129"/>
        <v>#N/A</v>
      </c>
      <c r="AG265" s="11" t="e">
        <f t="shared" si="154"/>
        <v>#N/A</v>
      </c>
      <c r="AH265" t="e">
        <f t="shared" si="130"/>
        <v>#N/A</v>
      </c>
      <c r="AI265" t="e">
        <f t="shared" si="125"/>
        <v>#N/A</v>
      </c>
      <c r="AJ265" t="e">
        <f t="shared" si="131"/>
        <v>#N/A</v>
      </c>
      <c r="AK265" t="e">
        <f t="shared" si="132"/>
        <v>#N/A</v>
      </c>
      <c r="AL265" t="e">
        <f t="shared" si="155"/>
        <v>#N/A</v>
      </c>
    </row>
    <row r="266" spans="1:38" ht="17.399999999999999" x14ac:dyDescent="0.3">
      <c r="A266" t="str">
        <f>IF(ISERROR(FIND("Ch",Results!A267,1)=TRUE),"",MID(Results!A267,FIND("Ch",Results!A267,1),3))</f>
        <v/>
      </c>
      <c r="C266" t="str">
        <f>IF(ISERROR(FIND("2013",Results!A267,1)=TRUE),"",MID(Results!A267,FIND("2013",Results!A267,1)+4,8))</f>
        <v/>
      </c>
      <c r="E266">
        <f>IF(ISERROR(FIND("end",Results!A267,1)) = FALSE,1,0)</f>
        <v>0</v>
      </c>
      <c r="G266" t="str">
        <f>IF(ISERROR(FIND("RC",Results!A267,1))=FALSE,MID(Results!A267,FIND("RC",Results!A267,1),3),IF(ISERROR(FIND("RX",Results!A267,1))=FALSE,MID(Results!A267,FIND("RX",Results!A267,1),3),""))</f>
        <v/>
      </c>
      <c r="H266" t="str">
        <f t="shared" si="133"/>
        <v/>
      </c>
      <c r="I266" t="e">
        <f t="shared" si="134"/>
        <v>#VALUE!</v>
      </c>
      <c r="J266">
        <f t="shared" si="135"/>
        <v>100</v>
      </c>
      <c r="K266" t="e">
        <f t="shared" si="136"/>
        <v>#VALUE!</v>
      </c>
      <c r="L266" t="e">
        <f t="shared" si="137"/>
        <v>#VALUE!</v>
      </c>
      <c r="M266" s="5" t="e">
        <f t="shared" si="138"/>
        <v>#VALUE!</v>
      </c>
      <c r="N266" s="5">
        <f t="shared" si="139"/>
        <v>145</v>
      </c>
      <c r="O266" t="e">
        <f t="shared" si="140"/>
        <v>#N/A</v>
      </c>
      <c r="P266" s="11" t="e">
        <f t="shared" si="141"/>
        <v>#N/A</v>
      </c>
      <c r="Q266" s="7" t="e">
        <f t="shared" si="142"/>
        <v>#N/A</v>
      </c>
      <c r="R266" s="8" t="e">
        <f t="shared" si="143"/>
        <v>#N/A</v>
      </c>
      <c r="S266" t="e">
        <f t="shared" si="144"/>
        <v>#N/A</v>
      </c>
      <c r="T266" t="e">
        <f t="shared" si="145"/>
        <v>#N/A</v>
      </c>
      <c r="U266" t="e">
        <f t="shared" si="146"/>
        <v>#N/A</v>
      </c>
      <c r="V266" t="e">
        <f t="shared" si="147"/>
        <v>#N/A</v>
      </c>
      <c r="W266" s="11" t="e">
        <f t="shared" si="148"/>
        <v>#N/A</v>
      </c>
      <c r="Y266" t="e">
        <f t="shared" si="150"/>
        <v>#N/A</v>
      </c>
      <c r="Z266">
        <f t="shared" si="126"/>
        <v>145</v>
      </c>
      <c r="AA266">
        <f t="shared" si="151"/>
        <v>73</v>
      </c>
      <c r="AB266" t="e">
        <f t="shared" si="152"/>
        <v>#N/A</v>
      </c>
      <c r="AC266" t="e">
        <f t="shared" si="127"/>
        <v>#N/A</v>
      </c>
      <c r="AD266" s="11" t="e">
        <f t="shared" si="153"/>
        <v>#N/A</v>
      </c>
      <c r="AE266" t="e">
        <f t="shared" si="128"/>
        <v>#N/A</v>
      </c>
      <c r="AF266" t="e">
        <f t="shared" si="129"/>
        <v>#N/A</v>
      </c>
      <c r="AG266" s="11" t="e">
        <f t="shared" si="154"/>
        <v>#N/A</v>
      </c>
      <c r="AH266" t="e">
        <f t="shared" si="130"/>
        <v>#N/A</v>
      </c>
      <c r="AI266" t="e">
        <f t="shared" si="125"/>
        <v>#N/A</v>
      </c>
      <c r="AJ266" t="e">
        <f t="shared" si="131"/>
        <v>#N/A</v>
      </c>
      <c r="AK266" t="e">
        <f t="shared" si="132"/>
        <v>#N/A</v>
      </c>
      <c r="AL266" t="e">
        <f t="shared" si="155"/>
        <v>#N/A</v>
      </c>
    </row>
    <row r="267" spans="1:38" ht="17.399999999999999" x14ac:dyDescent="0.3">
      <c r="A267" t="str">
        <f>IF(ISERROR(FIND("Ch",Results!A268,1)=TRUE),"",MID(Results!A268,FIND("Ch",Results!A268,1),3))</f>
        <v/>
      </c>
      <c r="C267" t="str">
        <f>IF(ISERROR(FIND("2013",Results!A268,1)=TRUE),"",MID(Results!A268,FIND("2013",Results!A268,1)+4,8))</f>
        <v/>
      </c>
      <c r="E267">
        <f>IF(ISERROR(FIND("end",Results!A268,1)) = FALSE,1,0)</f>
        <v>0</v>
      </c>
      <c r="G267" t="str">
        <f>IF(ISERROR(FIND("RC",Results!A268,1))=FALSE,MID(Results!A268,FIND("RC",Results!A268,1),3),IF(ISERROR(FIND("RX",Results!A268,1))=FALSE,MID(Results!A268,FIND("RX",Results!A268,1),3),""))</f>
        <v/>
      </c>
      <c r="H267" t="str">
        <f t="shared" si="133"/>
        <v/>
      </c>
      <c r="I267" t="e">
        <f t="shared" si="134"/>
        <v>#VALUE!</v>
      </c>
      <c r="J267">
        <f t="shared" si="135"/>
        <v>100</v>
      </c>
      <c r="K267" t="e">
        <f t="shared" si="136"/>
        <v>#VALUE!</v>
      </c>
      <c r="L267" t="e">
        <f t="shared" si="137"/>
        <v>#VALUE!</v>
      </c>
      <c r="M267" s="5" t="e">
        <f t="shared" si="138"/>
        <v>#VALUE!</v>
      </c>
      <c r="N267" s="5">
        <f t="shared" si="139"/>
        <v>145</v>
      </c>
      <c r="O267" t="e">
        <f t="shared" si="140"/>
        <v>#N/A</v>
      </c>
      <c r="P267" s="11" t="e">
        <f t="shared" si="141"/>
        <v>#N/A</v>
      </c>
      <c r="Q267" s="7" t="e">
        <f t="shared" si="142"/>
        <v>#N/A</v>
      </c>
      <c r="R267" s="8" t="e">
        <f t="shared" si="143"/>
        <v>#N/A</v>
      </c>
      <c r="S267" t="e">
        <f t="shared" si="144"/>
        <v>#N/A</v>
      </c>
      <c r="T267" t="e">
        <f t="shared" si="145"/>
        <v>#N/A</v>
      </c>
      <c r="U267" t="e">
        <f t="shared" si="146"/>
        <v>#N/A</v>
      </c>
      <c r="V267" t="e">
        <f t="shared" si="147"/>
        <v>#N/A</v>
      </c>
      <c r="W267" s="11" t="e">
        <f t="shared" si="148"/>
        <v>#N/A</v>
      </c>
      <c r="Y267" t="e">
        <f t="shared" si="150"/>
        <v>#N/A</v>
      </c>
      <c r="Z267">
        <f t="shared" si="126"/>
        <v>145</v>
      </c>
      <c r="AA267">
        <f t="shared" si="151"/>
        <v>73</v>
      </c>
      <c r="AB267" t="e">
        <f t="shared" si="152"/>
        <v>#N/A</v>
      </c>
      <c r="AC267" t="e">
        <f t="shared" si="127"/>
        <v>#N/A</v>
      </c>
      <c r="AD267" s="11" t="e">
        <f t="shared" si="153"/>
        <v>#N/A</v>
      </c>
      <c r="AE267" t="e">
        <f t="shared" si="128"/>
        <v>#N/A</v>
      </c>
      <c r="AF267" t="e">
        <f t="shared" si="129"/>
        <v>#N/A</v>
      </c>
      <c r="AG267" s="11" t="e">
        <f t="shared" si="154"/>
        <v>#N/A</v>
      </c>
      <c r="AH267" t="e">
        <f t="shared" si="130"/>
        <v>#N/A</v>
      </c>
      <c r="AI267" t="e">
        <f t="shared" si="125"/>
        <v>#N/A</v>
      </c>
      <c r="AJ267" t="e">
        <f t="shared" si="131"/>
        <v>#N/A</v>
      </c>
      <c r="AK267" t="e">
        <f t="shared" si="132"/>
        <v>#N/A</v>
      </c>
      <c r="AL267" t="e">
        <f t="shared" si="155"/>
        <v>#N/A</v>
      </c>
    </row>
    <row r="268" spans="1:38" ht="17.399999999999999" x14ac:dyDescent="0.3">
      <c r="A268" t="str">
        <f>IF(ISERROR(FIND("Ch",Results!A269,1)=TRUE),"",MID(Results!A269,FIND("Ch",Results!A269,1),3))</f>
        <v/>
      </c>
      <c r="C268" t="str">
        <f>IF(ISERROR(FIND("2013",Results!A269,1)=TRUE),"",MID(Results!A269,FIND("2013",Results!A269,1)+4,8))</f>
        <v/>
      </c>
      <c r="E268">
        <f>IF(ISERROR(FIND("end",Results!A269,1)) = FALSE,1,0)</f>
        <v>0</v>
      </c>
      <c r="G268" t="str">
        <f>IF(ISERROR(FIND("RC",Results!A269,1))=FALSE,MID(Results!A269,FIND("RC",Results!A269,1),3),IF(ISERROR(FIND("RX",Results!A269,1))=FALSE,MID(Results!A269,FIND("RX",Results!A269,1),3),""))</f>
        <v/>
      </c>
      <c r="H268" t="str">
        <f t="shared" si="133"/>
        <v/>
      </c>
      <c r="I268" t="e">
        <f t="shared" si="134"/>
        <v>#VALUE!</v>
      </c>
      <c r="J268">
        <f t="shared" si="135"/>
        <v>100</v>
      </c>
      <c r="K268" t="e">
        <f t="shared" si="136"/>
        <v>#VALUE!</v>
      </c>
      <c r="L268" t="e">
        <f t="shared" si="137"/>
        <v>#VALUE!</v>
      </c>
      <c r="M268" s="5" t="e">
        <f t="shared" si="138"/>
        <v>#VALUE!</v>
      </c>
      <c r="N268" s="5">
        <f t="shared" si="139"/>
        <v>145</v>
      </c>
      <c r="O268" t="e">
        <f t="shared" si="140"/>
        <v>#N/A</v>
      </c>
      <c r="P268" s="11" t="e">
        <f t="shared" si="141"/>
        <v>#N/A</v>
      </c>
      <c r="Q268" s="7" t="e">
        <f t="shared" si="142"/>
        <v>#N/A</v>
      </c>
      <c r="R268" s="8" t="e">
        <f t="shared" si="143"/>
        <v>#N/A</v>
      </c>
      <c r="S268" t="e">
        <f t="shared" si="144"/>
        <v>#N/A</v>
      </c>
      <c r="T268" t="e">
        <f t="shared" si="145"/>
        <v>#N/A</v>
      </c>
      <c r="U268" t="e">
        <f t="shared" si="146"/>
        <v>#N/A</v>
      </c>
      <c r="V268" t="e">
        <f t="shared" si="147"/>
        <v>#N/A</v>
      </c>
      <c r="W268" s="11" t="e">
        <f t="shared" si="148"/>
        <v>#N/A</v>
      </c>
      <c r="Y268" t="e">
        <f t="shared" si="150"/>
        <v>#N/A</v>
      </c>
      <c r="Z268">
        <f t="shared" si="126"/>
        <v>145</v>
      </c>
      <c r="AA268">
        <f t="shared" si="151"/>
        <v>73</v>
      </c>
      <c r="AB268" t="e">
        <f t="shared" si="152"/>
        <v>#N/A</v>
      </c>
      <c r="AC268" t="e">
        <f t="shared" si="127"/>
        <v>#N/A</v>
      </c>
      <c r="AD268" s="11" t="e">
        <f t="shared" si="153"/>
        <v>#N/A</v>
      </c>
      <c r="AE268" t="e">
        <f t="shared" si="128"/>
        <v>#N/A</v>
      </c>
      <c r="AF268" t="e">
        <f t="shared" si="129"/>
        <v>#N/A</v>
      </c>
      <c r="AG268" s="11" t="e">
        <f t="shared" si="154"/>
        <v>#N/A</v>
      </c>
      <c r="AH268" t="e">
        <f t="shared" si="130"/>
        <v>#N/A</v>
      </c>
      <c r="AI268" t="e">
        <f t="shared" si="125"/>
        <v>#N/A</v>
      </c>
      <c r="AJ268" t="e">
        <f t="shared" si="131"/>
        <v>#N/A</v>
      </c>
      <c r="AK268" t="e">
        <f t="shared" si="132"/>
        <v>#N/A</v>
      </c>
      <c r="AL268" t="e">
        <f t="shared" si="155"/>
        <v>#N/A</v>
      </c>
    </row>
    <row r="269" spans="1:38" ht="17.399999999999999" x14ac:dyDescent="0.3">
      <c r="A269" t="str">
        <f>IF(ISERROR(FIND("Ch",Results!A270,1)=TRUE),"",MID(Results!A270,FIND("Ch",Results!A270,1),3))</f>
        <v/>
      </c>
      <c r="C269" t="str">
        <f>IF(ISERROR(FIND("2013",Results!A270,1)=TRUE),"",MID(Results!A270,FIND("2013",Results!A270,1)+4,8))</f>
        <v/>
      </c>
      <c r="E269">
        <f>IF(ISERROR(FIND("end",Results!A270,1)) = FALSE,1,0)</f>
        <v>0</v>
      </c>
      <c r="G269" t="str">
        <f>IF(ISERROR(FIND("RC",Results!A270,1))=FALSE,MID(Results!A270,FIND("RC",Results!A270,1),3),IF(ISERROR(FIND("RX",Results!A270,1))=FALSE,MID(Results!A270,FIND("RX",Results!A270,1),3),""))</f>
        <v/>
      </c>
      <c r="H269" t="str">
        <f t="shared" si="133"/>
        <v/>
      </c>
      <c r="I269" t="e">
        <f t="shared" si="134"/>
        <v>#VALUE!</v>
      </c>
      <c r="J269">
        <f t="shared" si="135"/>
        <v>100</v>
      </c>
      <c r="K269" t="e">
        <f t="shared" si="136"/>
        <v>#VALUE!</v>
      </c>
      <c r="L269" t="e">
        <f t="shared" si="137"/>
        <v>#VALUE!</v>
      </c>
      <c r="M269" s="5" t="e">
        <f t="shared" si="138"/>
        <v>#VALUE!</v>
      </c>
      <c r="N269" s="5">
        <f t="shared" si="139"/>
        <v>145</v>
      </c>
      <c r="O269" t="e">
        <f t="shared" si="140"/>
        <v>#N/A</v>
      </c>
      <c r="P269" s="11" t="e">
        <f t="shared" si="141"/>
        <v>#N/A</v>
      </c>
      <c r="Q269" s="7" t="e">
        <f t="shared" si="142"/>
        <v>#N/A</v>
      </c>
      <c r="R269" s="8" t="e">
        <f t="shared" si="143"/>
        <v>#N/A</v>
      </c>
      <c r="S269" t="e">
        <f t="shared" si="144"/>
        <v>#N/A</v>
      </c>
      <c r="T269" t="e">
        <f t="shared" si="145"/>
        <v>#N/A</v>
      </c>
      <c r="U269" t="e">
        <f t="shared" si="146"/>
        <v>#N/A</v>
      </c>
      <c r="V269" t="e">
        <f t="shared" si="147"/>
        <v>#N/A</v>
      </c>
      <c r="W269" s="11" t="e">
        <f t="shared" si="148"/>
        <v>#N/A</v>
      </c>
      <c r="Y269" t="e">
        <f t="shared" si="150"/>
        <v>#N/A</v>
      </c>
      <c r="Z269">
        <f t="shared" si="126"/>
        <v>145</v>
      </c>
      <c r="AA269">
        <f t="shared" si="151"/>
        <v>73</v>
      </c>
      <c r="AB269" t="e">
        <f t="shared" si="152"/>
        <v>#N/A</v>
      </c>
      <c r="AC269" t="e">
        <f t="shared" si="127"/>
        <v>#N/A</v>
      </c>
      <c r="AD269" s="11" t="e">
        <f t="shared" si="153"/>
        <v>#N/A</v>
      </c>
      <c r="AE269" t="e">
        <f t="shared" si="128"/>
        <v>#N/A</v>
      </c>
      <c r="AF269" t="e">
        <f t="shared" si="129"/>
        <v>#N/A</v>
      </c>
      <c r="AG269" s="11" t="e">
        <f t="shared" si="154"/>
        <v>#N/A</v>
      </c>
      <c r="AH269" t="e">
        <f t="shared" si="130"/>
        <v>#N/A</v>
      </c>
      <c r="AI269" t="e">
        <f t="shared" si="125"/>
        <v>#N/A</v>
      </c>
      <c r="AJ269" t="e">
        <f t="shared" si="131"/>
        <v>#N/A</v>
      </c>
      <c r="AK269" t="e">
        <f t="shared" si="132"/>
        <v>#N/A</v>
      </c>
      <c r="AL269" t="e">
        <f t="shared" si="155"/>
        <v>#N/A</v>
      </c>
    </row>
    <row r="270" spans="1:38" ht="17.399999999999999" x14ac:dyDescent="0.3">
      <c r="A270" t="str">
        <f>IF(ISERROR(FIND("Ch",Results!A271,1)=TRUE),"",MID(Results!A271,FIND("Ch",Results!A271,1),3))</f>
        <v/>
      </c>
      <c r="C270" t="str">
        <f>IF(ISERROR(FIND("2013",Results!A271,1)=TRUE),"",MID(Results!A271,FIND("2013",Results!A271,1)+4,8))</f>
        <v/>
      </c>
      <c r="E270">
        <f>IF(ISERROR(FIND("end",Results!A271,1)) = FALSE,1,0)</f>
        <v>0</v>
      </c>
      <c r="G270" t="str">
        <f>IF(ISERROR(FIND("RC",Results!A271,1))=FALSE,MID(Results!A271,FIND("RC",Results!A271,1),3),IF(ISERROR(FIND("RX",Results!A271,1))=FALSE,MID(Results!A271,FIND("RX",Results!A271,1),3),""))</f>
        <v/>
      </c>
      <c r="H270" t="str">
        <f t="shared" si="133"/>
        <v/>
      </c>
      <c r="I270" t="e">
        <f t="shared" si="134"/>
        <v>#VALUE!</v>
      </c>
      <c r="J270">
        <f t="shared" si="135"/>
        <v>100</v>
      </c>
      <c r="K270" t="e">
        <f t="shared" si="136"/>
        <v>#VALUE!</v>
      </c>
      <c r="L270" t="e">
        <f t="shared" si="137"/>
        <v>#VALUE!</v>
      </c>
      <c r="M270" s="5" t="e">
        <f t="shared" si="138"/>
        <v>#VALUE!</v>
      </c>
      <c r="N270" s="5">
        <f t="shared" si="139"/>
        <v>145</v>
      </c>
      <c r="O270" t="e">
        <f t="shared" si="140"/>
        <v>#N/A</v>
      </c>
      <c r="P270" s="11" t="e">
        <f t="shared" si="141"/>
        <v>#N/A</v>
      </c>
      <c r="Q270" s="7" t="e">
        <f t="shared" si="142"/>
        <v>#N/A</v>
      </c>
      <c r="R270" s="8" t="e">
        <f t="shared" si="143"/>
        <v>#N/A</v>
      </c>
      <c r="S270" t="e">
        <f t="shared" si="144"/>
        <v>#N/A</v>
      </c>
      <c r="T270" t="e">
        <f t="shared" si="145"/>
        <v>#N/A</v>
      </c>
      <c r="U270" t="e">
        <f t="shared" si="146"/>
        <v>#N/A</v>
      </c>
      <c r="V270" t="e">
        <f t="shared" si="147"/>
        <v>#N/A</v>
      </c>
      <c r="W270" s="11" t="e">
        <f t="shared" si="148"/>
        <v>#N/A</v>
      </c>
      <c r="Y270" t="e">
        <f t="shared" si="150"/>
        <v>#N/A</v>
      </c>
      <c r="Z270">
        <f t="shared" si="126"/>
        <v>145</v>
      </c>
      <c r="AA270">
        <f t="shared" si="151"/>
        <v>73</v>
      </c>
      <c r="AB270" t="e">
        <f t="shared" si="152"/>
        <v>#N/A</v>
      </c>
      <c r="AC270" t="e">
        <f t="shared" si="127"/>
        <v>#N/A</v>
      </c>
      <c r="AD270" s="11" t="e">
        <f t="shared" si="153"/>
        <v>#N/A</v>
      </c>
      <c r="AE270" t="e">
        <f t="shared" si="128"/>
        <v>#N/A</v>
      </c>
      <c r="AF270" t="e">
        <f t="shared" si="129"/>
        <v>#N/A</v>
      </c>
      <c r="AG270" s="11" t="e">
        <f t="shared" si="154"/>
        <v>#N/A</v>
      </c>
      <c r="AH270" t="e">
        <f t="shared" si="130"/>
        <v>#N/A</v>
      </c>
      <c r="AI270" t="e">
        <f t="shared" si="125"/>
        <v>#N/A</v>
      </c>
      <c r="AJ270" t="e">
        <f t="shared" si="131"/>
        <v>#N/A</v>
      </c>
      <c r="AK270" t="e">
        <f t="shared" si="132"/>
        <v>#N/A</v>
      </c>
      <c r="AL270" t="e">
        <f t="shared" si="155"/>
        <v>#N/A</v>
      </c>
    </row>
    <row r="271" spans="1:38" ht="17.399999999999999" x14ac:dyDescent="0.3">
      <c r="A271" t="str">
        <f>IF(ISERROR(FIND("Ch",Results!A272,1)=TRUE),"",MID(Results!A272,FIND("Ch",Results!A272,1),3))</f>
        <v/>
      </c>
      <c r="C271" t="str">
        <f>IF(ISERROR(FIND("2013",Results!A272,1)=TRUE),"",MID(Results!A272,FIND("2013",Results!A272,1)+4,8))</f>
        <v/>
      </c>
      <c r="E271">
        <f>IF(ISERROR(FIND("end",Results!A272,1)) = FALSE,1,0)</f>
        <v>0</v>
      </c>
      <c r="G271" t="str">
        <f>IF(ISERROR(FIND("RC",Results!A272,1))=FALSE,MID(Results!A272,FIND("RC",Results!A272,1),3),IF(ISERROR(FIND("RX",Results!A272,1))=FALSE,MID(Results!A272,FIND("RX",Results!A272,1),3),""))</f>
        <v/>
      </c>
      <c r="H271" t="str">
        <f t="shared" si="133"/>
        <v/>
      </c>
      <c r="I271" t="e">
        <f t="shared" si="134"/>
        <v>#VALUE!</v>
      </c>
      <c r="J271">
        <f t="shared" si="135"/>
        <v>100</v>
      </c>
      <c r="K271" t="e">
        <f t="shared" si="136"/>
        <v>#VALUE!</v>
      </c>
      <c r="L271" t="e">
        <f t="shared" si="137"/>
        <v>#VALUE!</v>
      </c>
      <c r="M271" s="5" t="e">
        <f t="shared" si="138"/>
        <v>#VALUE!</v>
      </c>
      <c r="N271" s="5">
        <f t="shared" si="139"/>
        <v>145</v>
      </c>
      <c r="O271" t="e">
        <f t="shared" si="140"/>
        <v>#N/A</v>
      </c>
      <c r="P271" s="11" t="e">
        <f t="shared" si="141"/>
        <v>#N/A</v>
      </c>
      <c r="Q271" s="7" t="e">
        <f t="shared" si="142"/>
        <v>#N/A</v>
      </c>
      <c r="R271" s="8" t="e">
        <f t="shared" si="143"/>
        <v>#N/A</v>
      </c>
      <c r="S271" t="e">
        <f t="shared" si="144"/>
        <v>#N/A</v>
      </c>
      <c r="T271" t="e">
        <f t="shared" si="145"/>
        <v>#N/A</v>
      </c>
      <c r="U271" t="e">
        <f t="shared" si="146"/>
        <v>#N/A</v>
      </c>
      <c r="V271" t="e">
        <f t="shared" si="147"/>
        <v>#N/A</v>
      </c>
      <c r="W271" s="11" t="e">
        <f t="shared" si="148"/>
        <v>#N/A</v>
      </c>
      <c r="Y271" t="e">
        <f t="shared" si="150"/>
        <v>#N/A</v>
      </c>
      <c r="Z271">
        <f t="shared" si="126"/>
        <v>145</v>
      </c>
      <c r="AA271">
        <f t="shared" si="151"/>
        <v>73</v>
      </c>
      <c r="AB271" t="e">
        <f t="shared" si="152"/>
        <v>#N/A</v>
      </c>
      <c r="AC271" t="e">
        <f t="shared" si="127"/>
        <v>#N/A</v>
      </c>
      <c r="AD271" s="11" t="e">
        <f t="shared" si="153"/>
        <v>#N/A</v>
      </c>
      <c r="AE271" t="e">
        <f t="shared" si="128"/>
        <v>#N/A</v>
      </c>
      <c r="AF271" t="e">
        <f t="shared" si="129"/>
        <v>#N/A</v>
      </c>
      <c r="AG271" s="11" t="e">
        <f t="shared" si="154"/>
        <v>#N/A</v>
      </c>
      <c r="AH271" t="e">
        <f t="shared" si="130"/>
        <v>#N/A</v>
      </c>
      <c r="AI271" t="e">
        <f t="shared" si="125"/>
        <v>#N/A</v>
      </c>
      <c r="AJ271" t="e">
        <f t="shared" si="131"/>
        <v>#N/A</v>
      </c>
      <c r="AK271" t="e">
        <f t="shared" si="132"/>
        <v>#N/A</v>
      </c>
      <c r="AL271" t="e">
        <f t="shared" si="155"/>
        <v>#N/A</v>
      </c>
    </row>
    <row r="272" spans="1:38" ht="17.399999999999999" x14ac:dyDescent="0.3">
      <c r="A272" t="str">
        <f>IF(ISERROR(FIND("Ch",Results!A273,1)=TRUE),"",MID(Results!A273,FIND("Ch",Results!A273,1),3))</f>
        <v/>
      </c>
      <c r="C272" t="str">
        <f>IF(ISERROR(FIND("2013",Results!A273,1)=TRUE),"",MID(Results!A273,FIND("2013",Results!A273,1)+4,8))</f>
        <v/>
      </c>
      <c r="E272">
        <f>IF(ISERROR(FIND("end",Results!A273,1)) = FALSE,1,0)</f>
        <v>0</v>
      </c>
      <c r="G272" t="str">
        <f>IF(ISERROR(FIND("RC",Results!A273,1))=FALSE,MID(Results!A273,FIND("RC",Results!A273,1),3),IF(ISERROR(FIND("RX",Results!A273,1))=FALSE,MID(Results!A273,FIND("RX",Results!A273,1),3),""))</f>
        <v/>
      </c>
      <c r="H272" t="str">
        <f t="shared" si="133"/>
        <v/>
      </c>
      <c r="I272" t="e">
        <f t="shared" si="134"/>
        <v>#VALUE!</v>
      </c>
      <c r="J272">
        <f t="shared" si="135"/>
        <v>100</v>
      </c>
      <c r="K272" t="e">
        <f t="shared" si="136"/>
        <v>#VALUE!</v>
      </c>
      <c r="L272" t="e">
        <f t="shared" si="137"/>
        <v>#VALUE!</v>
      </c>
      <c r="M272" s="5" t="e">
        <f t="shared" si="138"/>
        <v>#VALUE!</v>
      </c>
      <c r="N272" s="5">
        <f t="shared" si="139"/>
        <v>145</v>
      </c>
      <c r="O272" t="e">
        <f t="shared" si="140"/>
        <v>#N/A</v>
      </c>
      <c r="P272" s="11" t="e">
        <f t="shared" si="141"/>
        <v>#N/A</v>
      </c>
      <c r="Q272" s="7" t="e">
        <f t="shared" si="142"/>
        <v>#N/A</v>
      </c>
      <c r="R272" s="8" t="e">
        <f t="shared" si="143"/>
        <v>#N/A</v>
      </c>
      <c r="S272" t="e">
        <f t="shared" si="144"/>
        <v>#N/A</v>
      </c>
      <c r="T272" t="e">
        <f t="shared" si="145"/>
        <v>#N/A</v>
      </c>
      <c r="U272" t="e">
        <f t="shared" si="146"/>
        <v>#N/A</v>
      </c>
      <c r="V272" t="e">
        <f t="shared" si="147"/>
        <v>#N/A</v>
      </c>
      <c r="W272" s="11" t="e">
        <f t="shared" si="148"/>
        <v>#N/A</v>
      </c>
      <c r="Y272" t="e">
        <f t="shared" si="150"/>
        <v>#N/A</v>
      </c>
      <c r="Z272">
        <f t="shared" si="126"/>
        <v>145</v>
      </c>
      <c r="AA272">
        <f t="shared" si="151"/>
        <v>73</v>
      </c>
      <c r="AB272" t="e">
        <f t="shared" si="152"/>
        <v>#N/A</v>
      </c>
      <c r="AC272" t="e">
        <f t="shared" si="127"/>
        <v>#N/A</v>
      </c>
      <c r="AD272" s="11" t="e">
        <f t="shared" si="153"/>
        <v>#N/A</v>
      </c>
      <c r="AE272" t="e">
        <f t="shared" si="128"/>
        <v>#N/A</v>
      </c>
      <c r="AF272" t="e">
        <f t="shared" si="129"/>
        <v>#N/A</v>
      </c>
      <c r="AG272" s="11" t="e">
        <f t="shared" si="154"/>
        <v>#N/A</v>
      </c>
      <c r="AH272" t="e">
        <f t="shared" si="130"/>
        <v>#N/A</v>
      </c>
      <c r="AI272" t="e">
        <f t="shared" si="125"/>
        <v>#N/A</v>
      </c>
      <c r="AJ272" t="e">
        <f t="shared" si="131"/>
        <v>#N/A</v>
      </c>
      <c r="AK272" t="e">
        <f t="shared" si="132"/>
        <v>#N/A</v>
      </c>
      <c r="AL272" t="e">
        <f t="shared" si="155"/>
        <v>#N/A</v>
      </c>
    </row>
    <row r="273" spans="1:38" ht="17.399999999999999" x14ac:dyDescent="0.3">
      <c r="A273" t="str">
        <f>IF(ISERROR(FIND("Ch",Results!A274,1)=TRUE),"",MID(Results!A274,FIND("Ch",Results!A274,1),3))</f>
        <v/>
      </c>
      <c r="C273" t="str">
        <f>IF(ISERROR(FIND("2013",Results!A274,1)=TRUE),"",MID(Results!A274,FIND("2013",Results!A274,1)+4,8))</f>
        <v/>
      </c>
      <c r="E273">
        <f>IF(ISERROR(FIND("end",Results!A274,1)) = FALSE,1,0)</f>
        <v>0</v>
      </c>
      <c r="G273" t="str">
        <f>IF(ISERROR(FIND("RC",Results!A274,1))=FALSE,MID(Results!A274,FIND("RC",Results!A274,1),3),IF(ISERROR(FIND("RX",Results!A274,1))=FALSE,MID(Results!A274,FIND("RX",Results!A274,1),3),""))</f>
        <v/>
      </c>
      <c r="H273" t="str">
        <f t="shared" si="133"/>
        <v/>
      </c>
      <c r="I273" t="e">
        <f t="shared" si="134"/>
        <v>#VALUE!</v>
      </c>
      <c r="J273">
        <f t="shared" si="135"/>
        <v>100</v>
      </c>
      <c r="K273" t="e">
        <f t="shared" si="136"/>
        <v>#VALUE!</v>
      </c>
      <c r="L273" t="e">
        <f t="shared" si="137"/>
        <v>#VALUE!</v>
      </c>
      <c r="M273" s="5" t="e">
        <f t="shared" si="138"/>
        <v>#VALUE!</v>
      </c>
      <c r="N273" s="5">
        <f t="shared" si="139"/>
        <v>145</v>
      </c>
      <c r="O273" t="e">
        <f t="shared" si="140"/>
        <v>#N/A</v>
      </c>
      <c r="P273" s="11" t="e">
        <f t="shared" si="141"/>
        <v>#N/A</v>
      </c>
      <c r="Q273" s="7" t="e">
        <f t="shared" si="142"/>
        <v>#N/A</v>
      </c>
      <c r="R273" s="8" t="e">
        <f t="shared" si="143"/>
        <v>#N/A</v>
      </c>
      <c r="S273" t="e">
        <f t="shared" si="144"/>
        <v>#N/A</v>
      </c>
      <c r="T273" t="e">
        <f t="shared" si="145"/>
        <v>#N/A</v>
      </c>
      <c r="U273" t="e">
        <f t="shared" si="146"/>
        <v>#N/A</v>
      </c>
      <c r="V273" t="e">
        <f t="shared" si="147"/>
        <v>#N/A</v>
      </c>
      <c r="W273" s="11" t="e">
        <f t="shared" si="148"/>
        <v>#N/A</v>
      </c>
      <c r="Y273" t="e">
        <f t="shared" si="150"/>
        <v>#N/A</v>
      </c>
      <c r="Z273">
        <f t="shared" si="126"/>
        <v>145</v>
      </c>
      <c r="AA273">
        <f t="shared" si="151"/>
        <v>73</v>
      </c>
      <c r="AB273" t="e">
        <f t="shared" si="152"/>
        <v>#N/A</v>
      </c>
      <c r="AC273" t="e">
        <f t="shared" si="127"/>
        <v>#N/A</v>
      </c>
      <c r="AD273" s="11" t="e">
        <f t="shared" si="153"/>
        <v>#N/A</v>
      </c>
      <c r="AE273" t="e">
        <f t="shared" si="128"/>
        <v>#N/A</v>
      </c>
      <c r="AF273" t="e">
        <f t="shared" si="129"/>
        <v>#N/A</v>
      </c>
      <c r="AG273" s="11" t="e">
        <f t="shared" si="154"/>
        <v>#N/A</v>
      </c>
      <c r="AH273" t="e">
        <f t="shared" si="130"/>
        <v>#N/A</v>
      </c>
      <c r="AI273" t="e">
        <f t="shared" si="125"/>
        <v>#N/A</v>
      </c>
      <c r="AJ273" t="e">
        <f t="shared" si="131"/>
        <v>#N/A</v>
      </c>
      <c r="AK273" t="e">
        <f t="shared" si="132"/>
        <v>#N/A</v>
      </c>
      <c r="AL273" t="e">
        <f t="shared" si="155"/>
        <v>#N/A</v>
      </c>
    </row>
    <row r="274" spans="1:38" ht="17.399999999999999" x14ac:dyDescent="0.3">
      <c r="A274" t="str">
        <f>IF(ISERROR(FIND("Ch",Results!A275,1)=TRUE),"",MID(Results!A275,FIND("Ch",Results!A275,1),3))</f>
        <v/>
      </c>
      <c r="C274" t="str">
        <f>IF(ISERROR(FIND("2013",Results!A275,1)=TRUE),"",MID(Results!A275,FIND("2013",Results!A275,1)+4,8))</f>
        <v/>
      </c>
      <c r="E274">
        <f>IF(ISERROR(FIND("end",Results!A275,1)) = FALSE,1,0)</f>
        <v>0</v>
      </c>
      <c r="G274" t="str">
        <f>IF(ISERROR(FIND("RC",Results!A275,1))=FALSE,MID(Results!A275,FIND("RC",Results!A275,1),3),IF(ISERROR(FIND("RX",Results!A275,1))=FALSE,MID(Results!A275,FIND("RX",Results!A275,1),3),""))</f>
        <v/>
      </c>
      <c r="H274" t="str">
        <f t="shared" si="133"/>
        <v/>
      </c>
      <c r="I274" t="e">
        <f t="shared" si="134"/>
        <v>#VALUE!</v>
      </c>
      <c r="J274">
        <f t="shared" si="135"/>
        <v>100</v>
      </c>
      <c r="K274" t="e">
        <f t="shared" si="136"/>
        <v>#VALUE!</v>
      </c>
      <c r="L274" t="e">
        <f t="shared" si="137"/>
        <v>#VALUE!</v>
      </c>
      <c r="M274" s="5" t="e">
        <f t="shared" si="138"/>
        <v>#VALUE!</v>
      </c>
      <c r="N274" s="5">
        <f t="shared" si="139"/>
        <v>145</v>
      </c>
      <c r="O274" t="e">
        <f t="shared" si="140"/>
        <v>#N/A</v>
      </c>
      <c r="P274" s="11" t="e">
        <f t="shared" si="141"/>
        <v>#N/A</v>
      </c>
      <c r="Q274" s="7" t="e">
        <f t="shared" si="142"/>
        <v>#N/A</v>
      </c>
      <c r="R274" s="8" t="e">
        <f t="shared" si="143"/>
        <v>#N/A</v>
      </c>
      <c r="S274" t="e">
        <f t="shared" si="144"/>
        <v>#N/A</v>
      </c>
      <c r="T274" t="e">
        <f t="shared" si="145"/>
        <v>#N/A</v>
      </c>
      <c r="U274" t="e">
        <f t="shared" si="146"/>
        <v>#N/A</v>
      </c>
      <c r="V274" t="e">
        <f t="shared" si="147"/>
        <v>#N/A</v>
      </c>
      <c r="W274" s="11" t="e">
        <f t="shared" si="148"/>
        <v>#N/A</v>
      </c>
      <c r="Y274" t="e">
        <f t="shared" si="150"/>
        <v>#N/A</v>
      </c>
      <c r="Z274">
        <f t="shared" si="126"/>
        <v>145</v>
      </c>
      <c r="AA274">
        <f t="shared" si="151"/>
        <v>73</v>
      </c>
      <c r="AB274" t="e">
        <f t="shared" si="152"/>
        <v>#N/A</v>
      </c>
      <c r="AC274" t="e">
        <f t="shared" si="127"/>
        <v>#N/A</v>
      </c>
      <c r="AD274" s="11" t="e">
        <f t="shared" si="153"/>
        <v>#N/A</v>
      </c>
      <c r="AE274" t="e">
        <f t="shared" si="128"/>
        <v>#N/A</v>
      </c>
      <c r="AF274" t="e">
        <f t="shared" si="129"/>
        <v>#N/A</v>
      </c>
      <c r="AG274" s="11" t="e">
        <f t="shared" si="154"/>
        <v>#N/A</v>
      </c>
      <c r="AH274" t="e">
        <f t="shared" si="130"/>
        <v>#N/A</v>
      </c>
      <c r="AI274" t="e">
        <f t="shared" si="125"/>
        <v>#N/A</v>
      </c>
      <c r="AJ274" t="e">
        <f t="shared" si="131"/>
        <v>#N/A</v>
      </c>
      <c r="AK274" t="e">
        <f t="shared" si="132"/>
        <v>#N/A</v>
      </c>
      <c r="AL274" t="e">
        <f t="shared" si="155"/>
        <v>#N/A</v>
      </c>
    </row>
    <row r="275" spans="1:38" ht="17.399999999999999" x14ac:dyDescent="0.3">
      <c r="A275" t="str">
        <f>IF(ISERROR(FIND("Ch",Results!A276,1)=TRUE),"",MID(Results!A276,FIND("Ch",Results!A276,1),3))</f>
        <v/>
      </c>
      <c r="C275" t="str">
        <f>IF(ISERROR(FIND("2013",Results!A276,1)=TRUE),"",MID(Results!A276,FIND("2013",Results!A276,1)+4,8))</f>
        <v/>
      </c>
      <c r="E275">
        <f>IF(ISERROR(FIND("end",Results!A276,1)) = FALSE,1,0)</f>
        <v>0</v>
      </c>
      <c r="G275" t="str">
        <f>IF(ISERROR(FIND("RC",Results!A276,1))=FALSE,MID(Results!A276,FIND("RC",Results!A276,1),3),IF(ISERROR(FIND("RX",Results!A276,1))=FALSE,MID(Results!A276,FIND("RX",Results!A276,1),3),""))</f>
        <v/>
      </c>
      <c r="H275" t="str">
        <f t="shared" si="133"/>
        <v/>
      </c>
      <c r="I275" t="e">
        <f t="shared" si="134"/>
        <v>#VALUE!</v>
      </c>
      <c r="J275">
        <f t="shared" si="135"/>
        <v>100</v>
      </c>
      <c r="K275" t="e">
        <f t="shared" si="136"/>
        <v>#VALUE!</v>
      </c>
      <c r="L275" t="e">
        <f t="shared" si="137"/>
        <v>#VALUE!</v>
      </c>
      <c r="M275" s="5" t="e">
        <f t="shared" si="138"/>
        <v>#VALUE!</v>
      </c>
      <c r="N275" s="5">
        <f t="shared" si="139"/>
        <v>145</v>
      </c>
      <c r="O275" t="e">
        <f t="shared" si="140"/>
        <v>#N/A</v>
      </c>
      <c r="P275" s="11" t="e">
        <f t="shared" si="141"/>
        <v>#N/A</v>
      </c>
      <c r="Q275" s="7" t="e">
        <f t="shared" si="142"/>
        <v>#N/A</v>
      </c>
      <c r="R275" s="8" t="e">
        <f t="shared" si="143"/>
        <v>#N/A</v>
      </c>
      <c r="S275" t="e">
        <f t="shared" si="144"/>
        <v>#N/A</v>
      </c>
      <c r="T275" t="e">
        <f t="shared" si="145"/>
        <v>#N/A</v>
      </c>
      <c r="U275" t="e">
        <f t="shared" si="146"/>
        <v>#N/A</v>
      </c>
      <c r="V275" t="e">
        <f t="shared" si="147"/>
        <v>#N/A</v>
      </c>
      <c r="W275" s="11" t="e">
        <f t="shared" si="148"/>
        <v>#N/A</v>
      </c>
      <c r="Y275" t="e">
        <f t="shared" si="150"/>
        <v>#N/A</v>
      </c>
      <c r="Z275">
        <f t="shared" si="126"/>
        <v>145</v>
      </c>
      <c r="AA275">
        <f t="shared" si="151"/>
        <v>73</v>
      </c>
      <c r="AB275" t="e">
        <f t="shared" si="152"/>
        <v>#N/A</v>
      </c>
      <c r="AC275" t="e">
        <f t="shared" si="127"/>
        <v>#N/A</v>
      </c>
      <c r="AD275" s="11" t="e">
        <f t="shared" si="153"/>
        <v>#N/A</v>
      </c>
      <c r="AE275" t="e">
        <f t="shared" si="128"/>
        <v>#N/A</v>
      </c>
      <c r="AF275" t="e">
        <f t="shared" si="129"/>
        <v>#N/A</v>
      </c>
      <c r="AG275" s="11" t="e">
        <f t="shared" si="154"/>
        <v>#N/A</v>
      </c>
      <c r="AH275" t="e">
        <f t="shared" si="130"/>
        <v>#N/A</v>
      </c>
      <c r="AI275" t="e">
        <f t="shared" si="125"/>
        <v>#N/A</v>
      </c>
      <c r="AJ275" t="e">
        <f t="shared" si="131"/>
        <v>#N/A</v>
      </c>
      <c r="AK275" t="e">
        <f t="shared" si="132"/>
        <v>#N/A</v>
      </c>
      <c r="AL275" t="e">
        <f t="shared" si="155"/>
        <v>#N/A</v>
      </c>
    </row>
    <row r="276" spans="1:38" ht="17.399999999999999" x14ac:dyDescent="0.3">
      <c r="A276" t="str">
        <f>IF(ISERROR(FIND("Ch",Results!A277,1)=TRUE),"",MID(Results!A277,FIND("Ch",Results!A277,1),3))</f>
        <v/>
      </c>
      <c r="C276" t="str">
        <f>IF(ISERROR(FIND("2013",Results!A277,1)=TRUE),"",MID(Results!A277,FIND("2013",Results!A277,1)+4,8))</f>
        <v/>
      </c>
      <c r="E276">
        <f>IF(ISERROR(FIND("end",Results!A277,1)) = FALSE,1,0)</f>
        <v>0</v>
      </c>
      <c r="G276" t="str">
        <f>IF(ISERROR(FIND("RC",Results!A277,1))=FALSE,MID(Results!A277,FIND("RC",Results!A277,1),3),IF(ISERROR(FIND("RX",Results!A277,1))=FALSE,MID(Results!A277,FIND("RX",Results!A277,1),3),""))</f>
        <v/>
      </c>
      <c r="H276" t="str">
        <f t="shared" si="133"/>
        <v/>
      </c>
      <c r="I276" t="e">
        <f t="shared" si="134"/>
        <v>#VALUE!</v>
      </c>
      <c r="J276">
        <f t="shared" si="135"/>
        <v>100</v>
      </c>
      <c r="K276" t="e">
        <f t="shared" si="136"/>
        <v>#VALUE!</v>
      </c>
      <c r="L276" t="e">
        <f t="shared" si="137"/>
        <v>#VALUE!</v>
      </c>
      <c r="M276" s="5" t="e">
        <f t="shared" si="138"/>
        <v>#VALUE!</v>
      </c>
      <c r="N276" s="5">
        <f t="shared" si="139"/>
        <v>145</v>
      </c>
      <c r="O276" t="e">
        <f t="shared" si="140"/>
        <v>#N/A</v>
      </c>
      <c r="P276" s="11" t="e">
        <f t="shared" si="141"/>
        <v>#N/A</v>
      </c>
      <c r="Q276" s="7" t="e">
        <f t="shared" si="142"/>
        <v>#N/A</v>
      </c>
      <c r="R276" s="8" t="e">
        <f t="shared" si="143"/>
        <v>#N/A</v>
      </c>
      <c r="S276" t="e">
        <f t="shared" si="144"/>
        <v>#N/A</v>
      </c>
      <c r="T276" t="e">
        <f t="shared" si="145"/>
        <v>#N/A</v>
      </c>
      <c r="U276" t="e">
        <f t="shared" si="146"/>
        <v>#N/A</v>
      </c>
      <c r="V276" t="e">
        <f t="shared" si="147"/>
        <v>#N/A</v>
      </c>
      <c r="W276" s="11" t="e">
        <f t="shared" si="148"/>
        <v>#N/A</v>
      </c>
      <c r="Y276" t="e">
        <f t="shared" si="150"/>
        <v>#N/A</v>
      </c>
      <c r="Z276">
        <f t="shared" si="126"/>
        <v>145</v>
      </c>
      <c r="AA276">
        <f t="shared" si="151"/>
        <v>73</v>
      </c>
      <c r="AB276" t="e">
        <f t="shared" si="152"/>
        <v>#N/A</v>
      </c>
      <c r="AC276" t="e">
        <f t="shared" si="127"/>
        <v>#N/A</v>
      </c>
      <c r="AD276" s="11" t="e">
        <f t="shared" si="153"/>
        <v>#N/A</v>
      </c>
      <c r="AE276" t="e">
        <f t="shared" si="128"/>
        <v>#N/A</v>
      </c>
      <c r="AF276" t="e">
        <f t="shared" si="129"/>
        <v>#N/A</v>
      </c>
      <c r="AG276" s="11" t="e">
        <f t="shared" si="154"/>
        <v>#N/A</v>
      </c>
      <c r="AH276" t="e">
        <f t="shared" si="130"/>
        <v>#N/A</v>
      </c>
      <c r="AI276" t="e">
        <f t="shared" si="125"/>
        <v>#N/A</v>
      </c>
      <c r="AJ276" t="e">
        <f t="shared" si="131"/>
        <v>#N/A</v>
      </c>
      <c r="AK276" t="e">
        <f t="shared" si="132"/>
        <v>#N/A</v>
      </c>
      <c r="AL276" t="e">
        <f t="shared" si="155"/>
        <v>#N/A</v>
      </c>
    </row>
    <row r="277" spans="1:38" ht="17.399999999999999" x14ac:dyDescent="0.3">
      <c r="A277" t="str">
        <f>IF(ISERROR(FIND("Ch",Results!A278,1)=TRUE),"",MID(Results!A278,FIND("Ch",Results!A278,1),3))</f>
        <v/>
      </c>
      <c r="C277" t="str">
        <f>IF(ISERROR(FIND("2013",Results!A278,1)=TRUE),"",MID(Results!A278,FIND("2013",Results!A278,1)+4,8))</f>
        <v/>
      </c>
      <c r="E277">
        <f>IF(ISERROR(FIND("end",Results!A278,1)) = FALSE,1,0)</f>
        <v>0</v>
      </c>
      <c r="G277" t="str">
        <f>IF(ISERROR(FIND("RC",Results!A278,1))=FALSE,MID(Results!A278,FIND("RC",Results!A278,1),3),IF(ISERROR(FIND("RX",Results!A278,1))=FALSE,MID(Results!A278,FIND("RX",Results!A278,1),3),""))</f>
        <v/>
      </c>
      <c r="H277" t="str">
        <f t="shared" si="133"/>
        <v/>
      </c>
      <c r="I277" t="e">
        <f t="shared" si="134"/>
        <v>#VALUE!</v>
      </c>
      <c r="J277">
        <f t="shared" si="135"/>
        <v>100</v>
      </c>
      <c r="K277" t="e">
        <f t="shared" si="136"/>
        <v>#VALUE!</v>
      </c>
      <c r="L277" t="e">
        <f t="shared" si="137"/>
        <v>#VALUE!</v>
      </c>
      <c r="M277" s="5" t="e">
        <f t="shared" si="138"/>
        <v>#VALUE!</v>
      </c>
      <c r="N277" s="5">
        <f t="shared" si="139"/>
        <v>145</v>
      </c>
      <c r="O277" t="e">
        <f t="shared" si="140"/>
        <v>#N/A</v>
      </c>
      <c r="P277" s="11" t="e">
        <f t="shared" si="141"/>
        <v>#N/A</v>
      </c>
      <c r="Q277" s="7" t="e">
        <f t="shared" si="142"/>
        <v>#N/A</v>
      </c>
      <c r="R277" s="8" t="e">
        <f t="shared" si="143"/>
        <v>#N/A</v>
      </c>
      <c r="S277" t="e">
        <f t="shared" si="144"/>
        <v>#N/A</v>
      </c>
      <c r="T277" t="e">
        <f t="shared" si="145"/>
        <v>#N/A</v>
      </c>
      <c r="U277" t="e">
        <f t="shared" si="146"/>
        <v>#N/A</v>
      </c>
      <c r="V277" t="e">
        <f t="shared" si="147"/>
        <v>#N/A</v>
      </c>
      <c r="W277" s="11" t="e">
        <f t="shared" si="148"/>
        <v>#N/A</v>
      </c>
      <c r="Y277" t="e">
        <f t="shared" si="150"/>
        <v>#N/A</v>
      </c>
      <c r="Z277">
        <f t="shared" si="126"/>
        <v>145</v>
      </c>
      <c r="AA277">
        <f t="shared" si="151"/>
        <v>73</v>
      </c>
      <c r="AB277" t="e">
        <f t="shared" si="152"/>
        <v>#N/A</v>
      </c>
      <c r="AC277" t="e">
        <f t="shared" si="127"/>
        <v>#N/A</v>
      </c>
      <c r="AD277" s="11" t="e">
        <f t="shared" si="153"/>
        <v>#N/A</v>
      </c>
      <c r="AE277" t="e">
        <f t="shared" si="128"/>
        <v>#N/A</v>
      </c>
      <c r="AF277" t="e">
        <f t="shared" si="129"/>
        <v>#N/A</v>
      </c>
      <c r="AG277" s="11" t="e">
        <f t="shared" si="154"/>
        <v>#N/A</v>
      </c>
      <c r="AH277" t="e">
        <f t="shared" si="130"/>
        <v>#N/A</v>
      </c>
      <c r="AI277" t="e">
        <f t="shared" si="125"/>
        <v>#N/A</v>
      </c>
      <c r="AJ277" t="e">
        <f t="shared" si="131"/>
        <v>#N/A</v>
      </c>
      <c r="AK277" t="e">
        <f t="shared" si="132"/>
        <v>#N/A</v>
      </c>
      <c r="AL277" t="e">
        <f t="shared" si="155"/>
        <v>#N/A</v>
      </c>
    </row>
    <row r="278" spans="1:38" ht="17.399999999999999" x14ac:dyDescent="0.3">
      <c r="A278" t="str">
        <f>IF(ISERROR(FIND("Ch",Results!A279,1)=TRUE),"",MID(Results!A279,FIND("Ch",Results!A279,1),3))</f>
        <v/>
      </c>
      <c r="C278" t="str">
        <f>IF(ISERROR(FIND("2013",Results!A279,1)=TRUE),"",MID(Results!A279,FIND("2013",Results!A279,1)+4,8))</f>
        <v/>
      </c>
      <c r="E278">
        <f>IF(ISERROR(FIND("end",Results!A279,1)) = FALSE,1,0)</f>
        <v>0</v>
      </c>
      <c r="G278" t="str">
        <f>IF(ISERROR(FIND("RC",Results!A279,1))=FALSE,MID(Results!A279,FIND("RC",Results!A279,1),3),IF(ISERROR(FIND("RX",Results!A279,1))=FALSE,MID(Results!A279,FIND("RX",Results!A279,1),3),""))</f>
        <v/>
      </c>
      <c r="H278" t="str">
        <f t="shared" si="133"/>
        <v/>
      </c>
      <c r="I278" t="e">
        <f t="shared" si="134"/>
        <v>#VALUE!</v>
      </c>
      <c r="J278">
        <f t="shared" si="135"/>
        <v>100</v>
      </c>
      <c r="K278" t="e">
        <f t="shared" si="136"/>
        <v>#VALUE!</v>
      </c>
      <c r="L278" t="e">
        <f t="shared" si="137"/>
        <v>#VALUE!</v>
      </c>
      <c r="M278" s="5" t="e">
        <f t="shared" si="138"/>
        <v>#VALUE!</v>
      </c>
      <c r="N278" s="5">
        <f t="shared" si="139"/>
        <v>145</v>
      </c>
      <c r="O278" t="e">
        <f t="shared" si="140"/>
        <v>#N/A</v>
      </c>
      <c r="P278" s="11" t="e">
        <f t="shared" si="141"/>
        <v>#N/A</v>
      </c>
      <c r="Q278" s="7" t="e">
        <f t="shared" si="142"/>
        <v>#N/A</v>
      </c>
      <c r="R278" s="8" t="e">
        <f t="shared" si="143"/>
        <v>#N/A</v>
      </c>
      <c r="S278" t="e">
        <f t="shared" si="144"/>
        <v>#N/A</v>
      </c>
      <c r="T278" t="e">
        <f t="shared" si="145"/>
        <v>#N/A</v>
      </c>
      <c r="U278" t="e">
        <f t="shared" si="146"/>
        <v>#N/A</v>
      </c>
      <c r="V278" t="e">
        <f t="shared" si="147"/>
        <v>#N/A</v>
      </c>
      <c r="W278" s="11" t="e">
        <f t="shared" si="148"/>
        <v>#N/A</v>
      </c>
      <c r="Y278" t="e">
        <f t="shared" si="150"/>
        <v>#N/A</v>
      </c>
      <c r="Z278">
        <f t="shared" si="126"/>
        <v>145</v>
      </c>
      <c r="AA278">
        <f t="shared" si="151"/>
        <v>73</v>
      </c>
      <c r="AB278" t="e">
        <f t="shared" si="152"/>
        <v>#N/A</v>
      </c>
      <c r="AC278" t="e">
        <f t="shared" si="127"/>
        <v>#N/A</v>
      </c>
      <c r="AD278" s="11" t="e">
        <f t="shared" si="153"/>
        <v>#N/A</v>
      </c>
      <c r="AE278" t="e">
        <f t="shared" si="128"/>
        <v>#N/A</v>
      </c>
      <c r="AF278" t="e">
        <f t="shared" si="129"/>
        <v>#N/A</v>
      </c>
      <c r="AG278" s="11" t="e">
        <f t="shared" si="154"/>
        <v>#N/A</v>
      </c>
      <c r="AH278" t="e">
        <f t="shared" si="130"/>
        <v>#N/A</v>
      </c>
      <c r="AI278" t="e">
        <f t="shared" si="125"/>
        <v>#N/A</v>
      </c>
      <c r="AJ278" t="e">
        <f t="shared" si="131"/>
        <v>#N/A</v>
      </c>
      <c r="AK278" t="e">
        <f t="shared" si="132"/>
        <v>#N/A</v>
      </c>
      <c r="AL278" t="e">
        <f t="shared" si="155"/>
        <v>#N/A</v>
      </c>
    </row>
    <row r="279" spans="1:38" ht="17.399999999999999" x14ac:dyDescent="0.3">
      <c r="A279" t="str">
        <f>IF(ISERROR(FIND("Ch",Results!A280,1)=TRUE),"",MID(Results!A280,FIND("Ch",Results!A280,1),3))</f>
        <v/>
      </c>
      <c r="C279" t="str">
        <f>IF(ISERROR(FIND("2013",Results!A280,1)=TRUE),"",MID(Results!A280,FIND("2013",Results!A280,1)+4,8))</f>
        <v/>
      </c>
      <c r="E279">
        <f>IF(ISERROR(FIND("end",Results!A280,1)) = FALSE,1,0)</f>
        <v>0</v>
      </c>
      <c r="G279" t="str">
        <f>IF(ISERROR(FIND("RC",Results!A280,1))=FALSE,MID(Results!A280,FIND("RC",Results!A280,1),3),IF(ISERROR(FIND("RX",Results!A280,1))=FALSE,MID(Results!A280,FIND("RX",Results!A280,1),3),""))</f>
        <v/>
      </c>
      <c r="H279" t="str">
        <f t="shared" si="133"/>
        <v/>
      </c>
      <c r="I279" t="e">
        <f t="shared" si="134"/>
        <v>#VALUE!</v>
      </c>
      <c r="J279">
        <f t="shared" si="135"/>
        <v>100</v>
      </c>
      <c r="K279" t="e">
        <f t="shared" si="136"/>
        <v>#VALUE!</v>
      </c>
      <c r="L279" t="e">
        <f t="shared" si="137"/>
        <v>#VALUE!</v>
      </c>
      <c r="M279" s="5" t="e">
        <f t="shared" si="138"/>
        <v>#VALUE!</v>
      </c>
      <c r="N279" s="5">
        <f t="shared" si="139"/>
        <v>145</v>
      </c>
      <c r="O279" t="e">
        <f t="shared" si="140"/>
        <v>#N/A</v>
      </c>
      <c r="P279" s="11" t="e">
        <f t="shared" si="141"/>
        <v>#N/A</v>
      </c>
      <c r="Q279" s="7" t="e">
        <f t="shared" si="142"/>
        <v>#N/A</v>
      </c>
      <c r="R279" s="8" t="e">
        <f t="shared" si="143"/>
        <v>#N/A</v>
      </c>
      <c r="S279" t="e">
        <f t="shared" si="144"/>
        <v>#N/A</v>
      </c>
      <c r="T279" t="e">
        <f t="shared" si="145"/>
        <v>#N/A</v>
      </c>
      <c r="U279" t="e">
        <f t="shared" si="146"/>
        <v>#N/A</v>
      </c>
      <c r="V279" t="e">
        <f t="shared" si="147"/>
        <v>#N/A</v>
      </c>
      <c r="W279" s="11" t="e">
        <f t="shared" si="148"/>
        <v>#N/A</v>
      </c>
      <c r="Y279" t="e">
        <f t="shared" si="150"/>
        <v>#N/A</v>
      </c>
      <c r="Z279">
        <f t="shared" si="126"/>
        <v>145</v>
      </c>
      <c r="AA279">
        <f t="shared" si="151"/>
        <v>73</v>
      </c>
      <c r="AB279" t="e">
        <f t="shared" si="152"/>
        <v>#N/A</v>
      </c>
      <c r="AC279" t="e">
        <f t="shared" si="127"/>
        <v>#N/A</v>
      </c>
      <c r="AD279" s="11" t="e">
        <f t="shared" si="153"/>
        <v>#N/A</v>
      </c>
      <c r="AE279" t="e">
        <f t="shared" si="128"/>
        <v>#N/A</v>
      </c>
      <c r="AF279" t="e">
        <f t="shared" si="129"/>
        <v>#N/A</v>
      </c>
      <c r="AG279" s="11" t="e">
        <f t="shared" si="154"/>
        <v>#N/A</v>
      </c>
      <c r="AH279" t="e">
        <f t="shared" si="130"/>
        <v>#N/A</v>
      </c>
      <c r="AI279" t="e">
        <f t="shared" si="125"/>
        <v>#N/A</v>
      </c>
      <c r="AJ279" t="e">
        <f t="shared" si="131"/>
        <v>#N/A</v>
      </c>
      <c r="AK279" t="e">
        <f t="shared" si="132"/>
        <v>#N/A</v>
      </c>
      <c r="AL279" t="e">
        <f t="shared" si="155"/>
        <v>#N/A</v>
      </c>
    </row>
    <row r="280" spans="1:38" ht="17.399999999999999" x14ac:dyDescent="0.3">
      <c r="A280" t="str">
        <f>IF(ISERROR(FIND("Ch",Results!A281,1)=TRUE),"",MID(Results!A281,FIND("Ch",Results!A281,1),3))</f>
        <v/>
      </c>
      <c r="C280" t="str">
        <f>IF(ISERROR(FIND("2013",Results!A281,1)=TRUE),"",MID(Results!A281,FIND("2013",Results!A281,1)+4,8))</f>
        <v/>
      </c>
      <c r="E280">
        <f>IF(ISERROR(FIND("end",Results!A281,1)) = FALSE,1,0)</f>
        <v>0</v>
      </c>
      <c r="G280" t="str">
        <f>IF(ISERROR(FIND("RC",Results!A281,1))=FALSE,MID(Results!A281,FIND("RC",Results!A281,1),3),IF(ISERROR(FIND("RX",Results!A281,1))=FALSE,MID(Results!A281,FIND("RX",Results!A281,1),3),""))</f>
        <v/>
      </c>
      <c r="H280" t="str">
        <f t="shared" si="133"/>
        <v/>
      </c>
      <c r="I280" t="e">
        <f t="shared" si="134"/>
        <v>#VALUE!</v>
      </c>
      <c r="J280">
        <f t="shared" si="135"/>
        <v>100</v>
      </c>
      <c r="K280" t="e">
        <f t="shared" si="136"/>
        <v>#VALUE!</v>
      </c>
      <c r="L280" t="e">
        <f t="shared" si="137"/>
        <v>#VALUE!</v>
      </c>
      <c r="M280" s="5" t="e">
        <f t="shared" si="138"/>
        <v>#VALUE!</v>
      </c>
      <c r="N280" s="5">
        <f t="shared" si="139"/>
        <v>145</v>
      </c>
      <c r="O280" t="e">
        <f t="shared" si="140"/>
        <v>#N/A</v>
      </c>
      <c r="P280" s="11" t="e">
        <f t="shared" si="141"/>
        <v>#N/A</v>
      </c>
      <c r="Q280" s="7" t="e">
        <f t="shared" si="142"/>
        <v>#N/A</v>
      </c>
      <c r="R280" s="8" t="e">
        <f t="shared" si="143"/>
        <v>#N/A</v>
      </c>
      <c r="S280" t="e">
        <f t="shared" si="144"/>
        <v>#N/A</v>
      </c>
      <c r="T280" t="e">
        <f t="shared" si="145"/>
        <v>#N/A</v>
      </c>
      <c r="U280" t="e">
        <f t="shared" si="146"/>
        <v>#N/A</v>
      </c>
      <c r="V280" t="e">
        <f t="shared" si="147"/>
        <v>#N/A</v>
      </c>
      <c r="W280" s="11" t="e">
        <f t="shared" si="148"/>
        <v>#N/A</v>
      </c>
      <c r="Y280" t="e">
        <f t="shared" si="150"/>
        <v>#N/A</v>
      </c>
      <c r="Z280">
        <f t="shared" si="126"/>
        <v>145</v>
      </c>
      <c r="AA280">
        <f t="shared" si="151"/>
        <v>73</v>
      </c>
      <c r="AB280" t="e">
        <f t="shared" si="152"/>
        <v>#N/A</v>
      </c>
      <c r="AC280" t="e">
        <f t="shared" si="127"/>
        <v>#N/A</v>
      </c>
      <c r="AD280" s="11" t="e">
        <f t="shared" si="153"/>
        <v>#N/A</v>
      </c>
      <c r="AE280" t="e">
        <f t="shared" si="128"/>
        <v>#N/A</v>
      </c>
      <c r="AF280" t="e">
        <f t="shared" si="129"/>
        <v>#N/A</v>
      </c>
      <c r="AG280" s="11" t="e">
        <f t="shared" si="154"/>
        <v>#N/A</v>
      </c>
      <c r="AH280" t="e">
        <f t="shared" si="130"/>
        <v>#N/A</v>
      </c>
      <c r="AI280" t="e">
        <f t="shared" si="125"/>
        <v>#N/A</v>
      </c>
      <c r="AJ280" t="e">
        <f t="shared" si="131"/>
        <v>#N/A</v>
      </c>
      <c r="AK280" t="e">
        <f t="shared" si="132"/>
        <v>#N/A</v>
      </c>
      <c r="AL280" t="e">
        <f t="shared" si="155"/>
        <v>#N/A</v>
      </c>
    </row>
    <row r="281" spans="1:38" ht="17.399999999999999" x14ac:dyDescent="0.3">
      <c r="A281" t="str">
        <f>IF(ISERROR(FIND("Ch",Results!A282,1)=TRUE),"",MID(Results!A282,FIND("Ch",Results!A282,1),3))</f>
        <v/>
      </c>
      <c r="C281" t="str">
        <f>IF(ISERROR(FIND("2013",Results!A282,1)=TRUE),"",MID(Results!A282,FIND("2013",Results!A282,1)+4,8))</f>
        <v/>
      </c>
      <c r="E281">
        <f>IF(ISERROR(FIND("end",Results!A282,1)) = FALSE,1,0)</f>
        <v>0</v>
      </c>
      <c r="G281" t="str">
        <f>IF(ISERROR(FIND("RC",Results!A282,1))=FALSE,MID(Results!A282,FIND("RC",Results!A282,1),3),IF(ISERROR(FIND("RX",Results!A282,1))=FALSE,MID(Results!A282,FIND("RX",Results!A282,1),3),""))</f>
        <v/>
      </c>
      <c r="H281" t="str">
        <f t="shared" si="133"/>
        <v/>
      </c>
      <c r="I281" t="e">
        <f t="shared" si="134"/>
        <v>#VALUE!</v>
      </c>
      <c r="J281">
        <f t="shared" si="135"/>
        <v>100</v>
      </c>
      <c r="K281" t="e">
        <f t="shared" si="136"/>
        <v>#VALUE!</v>
      </c>
      <c r="L281" t="e">
        <f t="shared" si="137"/>
        <v>#VALUE!</v>
      </c>
      <c r="M281" s="5" t="e">
        <f t="shared" si="138"/>
        <v>#VALUE!</v>
      </c>
      <c r="N281" s="5">
        <f t="shared" si="139"/>
        <v>145</v>
      </c>
      <c r="O281" t="e">
        <f t="shared" si="140"/>
        <v>#N/A</v>
      </c>
      <c r="P281" s="11" t="e">
        <f t="shared" si="141"/>
        <v>#N/A</v>
      </c>
      <c r="Q281" s="7" t="e">
        <f t="shared" si="142"/>
        <v>#N/A</v>
      </c>
      <c r="R281" s="8" t="e">
        <f t="shared" si="143"/>
        <v>#N/A</v>
      </c>
      <c r="S281" t="e">
        <f t="shared" si="144"/>
        <v>#N/A</v>
      </c>
      <c r="T281" t="e">
        <f t="shared" si="145"/>
        <v>#N/A</v>
      </c>
      <c r="U281" t="e">
        <f t="shared" si="146"/>
        <v>#N/A</v>
      </c>
      <c r="V281" t="e">
        <f t="shared" si="147"/>
        <v>#N/A</v>
      </c>
      <c r="Y281" t="e">
        <f t="shared" si="150"/>
        <v>#N/A</v>
      </c>
      <c r="Z281">
        <f t="shared" si="126"/>
        <v>145</v>
      </c>
      <c r="AA281">
        <f t="shared" si="151"/>
        <v>73</v>
      </c>
      <c r="AB281" t="e">
        <f t="shared" si="152"/>
        <v>#N/A</v>
      </c>
      <c r="AC281" t="e">
        <f t="shared" si="127"/>
        <v>#N/A</v>
      </c>
      <c r="AD281" s="11" t="e">
        <f t="shared" si="153"/>
        <v>#N/A</v>
      </c>
      <c r="AE281" t="e">
        <f t="shared" si="128"/>
        <v>#N/A</v>
      </c>
      <c r="AF281" t="e">
        <f t="shared" si="129"/>
        <v>#N/A</v>
      </c>
      <c r="AG281" s="11" t="e">
        <f t="shared" si="154"/>
        <v>#N/A</v>
      </c>
      <c r="AH281" t="e">
        <f t="shared" si="130"/>
        <v>#N/A</v>
      </c>
      <c r="AI281" t="e">
        <f t="shared" si="125"/>
        <v>#N/A</v>
      </c>
      <c r="AJ281" t="e">
        <f t="shared" si="131"/>
        <v>#N/A</v>
      </c>
      <c r="AK281" t="e">
        <f t="shared" si="132"/>
        <v>#N/A</v>
      </c>
      <c r="AL281" t="e">
        <f t="shared" si="155"/>
        <v>#N/A</v>
      </c>
    </row>
    <row r="282" spans="1:38" ht="17.399999999999999" x14ac:dyDescent="0.3">
      <c r="A282" t="str">
        <f>IF(ISERROR(FIND("Ch",Results!A283,1)=TRUE),"",MID(Results!A283,FIND("Ch",Results!A283,1),3))</f>
        <v/>
      </c>
      <c r="C282" t="str">
        <f>IF(ISERROR(FIND("2013",Results!A283,1)=TRUE),"",MID(Results!A283,FIND("2013",Results!A283,1)+4,8))</f>
        <v/>
      </c>
      <c r="E282">
        <f>IF(ISERROR(FIND("end",Results!A283,1)) = FALSE,1,0)</f>
        <v>0</v>
      </c>
      <c r="G282" t="str">
        <f>IF(ISERROR(FIND("RC",Results!A283,1))=FALSE,MID(Results!A283,FIND("RC",Results!A283,1),3),IF(ISERROR(FIND("RX",Results!A283,1))=FALSE,MID(Results!A283,FIND("RX",Results!A283,1),3),""))</f>
        <v/>
      </c>
      <c r="H282" t="str">
        <f t="shared" si="133"/>
        <v/>
      </c>
      <c r="I282" t="e">
        <f t="shared" si="134"/>
        <v>#VALUE!</v>
      </c>
      <c r="J282">
        <f t="shared" si="135"/>
        <v>100</v>
      </c>
      <c r="K282" t="e">
        <f t="shared" si="136"/>
        <v>#VALUE!</v>
      </c>
      <c r="L282" t="e">
        <f t="shared" si="137"/>
        <v>#VALUE!</v>
      </c>
      <c r="M282" s="5" t="e">
        <f t="shared" si="138"/>
        <v>#VALUE!</v>
      </c>
      <c r="N282" s="5">
        <f t="shared" si="139"/>
        <v>145</v>
      </c>
      <c r="O282" t="e">
        <f t="shared" si="140"/>
        <v>#N/A</v>
      </c>
      <c r="P282" s="11" t="e">
        <f t="shared" si="141"/>
        <v>#N/A</v>
      </c>
      <c r="Q282" s="7" t="e">
        <f t="shared" si="142"/>
        <v>#N/A</v>
      </c>
      <c r="R282" s="8" t="e">
        <f t="shared" si="143"/>
        <v>#N/A</v>
      </c>
      <c r="S282" t="e">
        <f t="shared" si="144"/>
        <v>#N/A</v>
      </c>
      <c r="T282" t="e">
        <f t="shared" si="145"/>
        <v>#N/A</v>
      </c>
      <c r="U282" t="e">
        <f t="shared" si="146"/>
        <v>#N/A</v>
      </c>
      <c r="V282" t="e">
        <f t="shared" si="147"/>
        <v>#N/A</v>
      </c>
      <c r="Y282" t="e">
        <f t="shared" si="150"/>
        <v>#N/A</v>
      </c>
      <c r="Z282">
        <f t="shared" si="126"/>
        <v>145</v>
      </c>
      <c r="AA282">
        <f t="shared" si="151"/>
        <v>73</v>
      </c>
      <c r="AB282" t="e">
        <f t="shared" si="152"/>
        <v>#N/A</v>
      </c>
      <c r="AC282" t="e">
        <f t="shared" si="127"/>
        <v>#N/A</v>
      </c>
      <c r="AD282" s="11" t="e">
        <f t="shared" si="153"/>
        <v>#N/A</v>
      </c>
      <c r="AE282" t="e">
        <f t="shared" si="128"/>
        <v>#N/A</v>
      </c>
      <c r="AF282" t="e">
        <f t="shared" si="129"/>
        <v>#N/A</v>
      </c>
      <c r="AG282" s="11" t="e">
        <f t="shared" si="154"/>
        <v>#N/A</v>
      </c>
      <c r="AH282" t="e">
        <f t="shared" si="130"/>
        <v>#N/A</v>
      </c>
      <c r="AI282" t="e">
        <f t="shared" si="125"/>
        <v>#N/A</v>
      </c>
      <c r="AJ282" t="e">
        <f t="shared" si="131"/>
        <v>#N/A</v>
      </c>
      <c r="AK282" t="e">
        <f t="shared" si="132"/>
        <v>#N/A</v>
      </c>
      <c r="AL282" t="e">
        <f t="shared" si="155"/>
        <v>#N/A</v>
      </c>
    </row>
    <row r="283" spans="1:38" ht="17.399999999999999" x14ac:dyDescent="0.3">
      <c r="A283" t="str">
        <f>IF(ISERROR(FIND("Ch",Results!A284,1)=TRUE),"",MID(Results!A284,FIND("Ch",Results!A284,1),3))</f>
        <v/>
      </c>
      <c r="C283" t="str">
        <f>IF(ISERROR(FIND("2013",Results!A284,1)=TRUE),"",MID(Results!A284,FIND("2013",Results!A284,1)+4,8))</f>
        <v/>
      </c>
      <c r="E283">
        <f>IF(ISERROR(FIND("end",Results!A284,1)) = FALSE,1,0)</f>
        <v>0</v>
      </c>
      <c r="G283" t="str">
        <f>IF(ISERROR(FIND("RC",Results!A284,1))=FALSE,MID(Results!A284,FIND("RC",Results!A284,1),3),IF(ISERROR(FIND("RX",Results!A284,1))=FALSE,MID(Results!A284,FIND("RX",Results!A284,1),3),""))</f>
        <v/>
      </c>
      <c r="H283" t="str">
        <f t="shared" si="133"/>
        <v/>
      </c>
      <c r="I283" t="e">
        <f t="shared" si="134"/>
        <v>#VALUE!</v>
      </c>
      <c r="J283">
        <f t="shared" si="135"/>
        <v>100</v>
      </c>
      <c r="K283" t="e">
        <f t="shared" si="136"/>
        <v>#VALUE!</v>
      </c>
      <c r="L283" t="e">
        <f t="shared" si="137"/>
        <v>#VALUE!</v>
      </c>
      <c r="M283" s="5" t="e">
        <f t="shared" si="138"/>
        <v>#VALUE!</v>
      </c>
      <c r="N283" s="5">
        <f t="shared" si="139"/>
        <v>145</v>
      </c>
      <c r="O283" t="e">
        <f t="shared" si="140"/>
        <v>#N/A</v>
      </c>
      <c r="P283" s="11" t="e">
        <f t="shared" si="141"/>
        <v>#N/A</v>
      </c>
      <c r="Q283" s="7" t="e">
        <f t="shared" si="142"/>
        <v>#N/A</v>
      </c>
      <c r="R283" s="8" t="e">
        <f t="shared" si="143"/>
        <v>#N/A</v>
      </c>
      <c r="S283" t="e">
        <f t="shared" si="144"/>
        <v>#N/A</v>
      </c>
      <c r="T283" t="e">
        <f t="shared" si="145"/>
        <v>#N/A</v>
      </c>
      <c r="U283" t="e">
        <f t="shared" si="146"/>
        <v>#N/A</v>
      </c>
      <c r="V283" t="e">
        <f t="shared" si="147"/>
        <v>#N/A</v>
      </c>
      <c r="Y283" t="e">
        <f t="shared" si="150"/>
        <v>#N/A</v>
      </c>
      <c r="Z283">
        <f t="shared" si="126"/>
        <v>145</v>
      </c>
      <c r="AA283">
        <f t="shared" si="151"/>
        <v>73</v>
      </c>
      <c r="AB283" t="e">
        <f t="shared" si="152"/>
        <v>#N/A</v>
      </c>
      <c r="AC283" t="e">
        <f t="shared" si="127"/>
        <v>#N/A</v>
      </c>
      <c r="AD283" s="11" t="e">
        <f t="shared" si="153"/>
        <v>#N/A</v>
      </c>
      <c r="AE283" t="e">
        <f t="shared" si="128"/>
        <v>#N/A</v>
      </c>
      <c r="AF283" t="e">
        <f t="shared" si="129"/>
        <v>#N/A</v>
      </c>
      <c r="AG283" s="11" t="e">
        <f t="shared" si="154"/>
        <v>#N/A</v>
      </c>
      <c r="AH283" t="e">
        <f t="shared" si="130"/>
        <v>#N/A</v>
      </c>
      <c r="AI283" t="e">
        <f t="shared" si="125"/>
        <v>#N/A</v>
      </c>
      <c r="AJ283" t="e">
        <f t="shared" si="131"/>
        <v>#N/A</v>
      </c>
      <c r="AK283" t="e">
        <f t="shared" si="132"/>
        <v>#N/A</v>
      </c>
      <c r="AL283" t="e">
        <f t="shared" si="155"/>
        <v>#N/A</v>
      </c>
    </row>
    <row r="284" spans="1:38" ht="17.399999999999999" x14ac:dyDescent="0.3">
      <c r="A284" t="str">
        <f>IF(ISERROR(FIND("Ch",Results!A285,1)=TRUE),"",MID(Results!A285,FIND("Ch",Results!A285,1),3))</f>
        <v/>
      </c>
      <c r="C284" t="str">
        <f>IF(ISERROR(FIND("2013",Results!A285,1)=TRUE),"",MID(Results!A285,FIND("2013",Results!A285,1)+4,8))</f>
        <v/>
      </c>
      <c r="E284">
        <f>IF(ISERROR(FIND("end",Results!A285,1)) = FALSE,1,0)</f>
        <v>0</v>
      </c>
      <c r="G284" t="str">
        <f>IF(ISERROR(FIND("RC",Results!A285,1))=FALSE,MID(Results!A285,FIND("RC",Results!A285,1),3),IF(ISERROR(FIND("RX",Results!A285,1))=FALSE,MID(Results!A285,FIND("RX",Results!A285,1),3),""))</f>
        <v/>
      </c>
      <c r="H284" t="str">
        <f t="shared" si="133"/>
        <v/>
      </c>
      <c r="I284" t="e">
        <f t="shared" si="134"/>
        <v>#VALUE!</v>
      </c>
      <c r="J284">
        <f t="shared" si="135"/>
        <v>100</v>
      </c>
      <c r="K284" t="e">
        <f t="shared" si="136"/>
        <v>#VALUE!</v>
      </c>
      <c r="L284" t="e">
        <f t="shared" si="137"/>
        <v>#VALUE!</v>
      </c>
      <c r="M284" s="5" t="e">
        <f t="shared" si="138"/>
        <v>#VALUE!</v>
      </c>
      <c r="N284" s="5">
        <f t="shared" si="139"/>
        <v>145</v>
      </c>
      <c r="O284" t="e">
        <f t="shared" si="140"/>
        <v>#N/A</v>
      </c>
      <c r="P284" s="11" t="e">
        <f t="shared" si="141"/>
        <v>#N/A</v>
      </c>
      <c r="Q284" s="7" t="e">
        <f t="shared" si="142"/>
        <v>#N/A</v>
      </c>
      <c r="R284" s="8" t="e">
        <f t="shared" si="143"/>
        <v>#N/A</v>
      </c>
      <c r="S284" t="e">
        <f t="shared" si="144"/>
        <v>#N/A</v>
      </c>
      <c r="T284" t="e">
        <f t="shared" si="145"/>
        <v>#N/A</v>
      </c>
      <c r="U284" t="e">
        <f t="shared" si="146"/>
        <v>#N/A</v>
      </c>
      <c r="V284" t="e">
        <f t="shared" si="147"/>
        <v>#N/A</v>
      </c>
      <c r="Y284" t="e">
        <f t="shared" si="150"/>
        <v>#N/A</v>
      </c>
      <c r="Z284">
        <f t="shared" si="126"/>
        <v>145</v>
      </c>
      <c r="AA284">
        <f t="shared" si="151"/>
        <v>73</v>
      </c>
      <c r="AB284" t="e">
        <f t="shared" si="152"/>
        <v>#N/A</v>
      </c>
      <c r="AC284" t="e">
        <f t="shared" si="127"/>
        <v>#N/A</v>
      </c>
      <c r="AD284" s="11" t="e">
        <f t="shared" si="153"/>
        <v>#N/A</v>
      </c>
      <c r="AE284" t="e">
        <f t="shared" si="128"/>
        <v>#N/A</v>
      </c>
      <c r="AF284" t="e">
        <f t="shared" si="129"/>
        <v>#N/A</v>
      </c>
      <c r="AG284" s="11" t="e">
        <f t="shared" si="154"/>
        <v>#N/A</v>
      </c>
      <c r="AH284" t="e">
        <f t="shared" si="130"/>
        <v>#N/A</v>
      </c>
      <c r="AI284" t="e">
        <f t="shared" si="125"/>
        <v>#N/A</v>
      </c>
      <c r="AJ284" t="e">
        <f t="shared" si="131"/>
        <v>#N/A</v>
      </c>
      <c r="AK284" t="e">
        <f t="shared" si="132"/>
        <v>#N/A</v>
      </c>
      <c r="AL284" t="e">
        <f t="shared" si="155"/>
        <v>#N/A</v>
      </c>
    </row>
    <row r="285" spans="1:38" ht="17.399999999999999" x14ac:dyDescent="0.3">
      <c r="A285" t="str">
        <f>IF(ISERROR(FIND("Ch",Results!A286,1)=TRUE),"",MID(Results!A286,FIND("Ch",Results!A286,1),3))</f>
        <v/>
      </c>
      <c r="C285" t="str">
        <f>IF(ISERROR(FIND("2013",Results!A286,1)=TRUE),"",MID(Results!A286,FIND("2013",Results!A286,1)+4,8))</f>
        <v/>
      </c>
      <c r="E285">
        <f>IF(ISERROR(FIND("end",Results!A286,1)) = FALSE,1,0)</f>
        <v>0</v>
      </c>
      <c r="G285" t="str">
        <f>IF(ISERROR(FIND("RC",Results!A286,1))=FALSE,MID(Results!A286,FIND("RC",Results!A286,1),3),IF(ISERROR(FIND("RX",Results!A286,1))=FALSE,MID(Results!A286,FIND("RX",Results!A286,1),3),""))</f>
        <v/>
      </c>
      <c r="H285" t="str">
        <f t="shared" si="133"/>
        <v/>
      </c>
      <c r="I285" t="e">
        <f t="shared" si="134"/>
        <v>#VALUE!</v>
      </c>
      <c r="J285">
        <f t="shared" si="135"/>
        <v>100</v>
      </c>
      <c r="K285" t="e">
        <f t="shared" si="136"/>
        <v>#VALUE!</v>
      </c>
      <c r="L285" t="e">
        <f t="shared" si="137"/>
        <v>#VALUE!</v>
      </c>
      <c r="M285" s="5" t="e">
        <f t="shared" si="138"/>
        <v>#VALUE!</v>
      </c>
      <c r="N285" s="5">
        <f t="shared" si="139"/>
        <v>145</v>
      </c>
      <c r="O285" t="e">
        <f t="shared" si="140"/>
        <v>#N/A</v>
      </c>
      <c r="P285" s="11" t="e">
        <f t="shared" si="141"/>
        <v>#N/A</v>
      </c>
      <c r="Q285" s="7" t="e">
        <f t="shared" si="142"/>
        <v>#N/A</v>
      </c>
      <c r="R285" s="8" t="e">
        <f t="shared" si="143"/>
        <v>#N/A</v>
      </c>
      <c r="S285" t="e">
        <f t="shared" si="144"/>
        <v>#N/A</v>
      </c>
      <c r="T285" t="e">
        <f t="shared" si="145"/>
        <v>#N/A</v>
      </c>
      <c r="U285" t="e">
        <f t="shared" si="146"/>
        <v>#N/A</v>
      </c>
      <c r="V285" t="e">
        <f t="shared" si="147"/>
        <v>#N/A</v>
      </c>
      <c r="Y285" t="e">
        <f t="shared" si="150"/>
        <v>#N/A</v>
      </c>
      <c r="Z285">
        <f t="shared" si="126"/>
        <v>145</v>
      </c>
      <c r="AA285">
        <f t="shared" si="151"/>
        <v>73</v>
      </c>
      <c r="AB285" t="e">
        <f t="shared" si="152"/>
        <v>#N/A</v>
      </c>
      <c r="AC285" t="e">
        <f t="shared" si="127"/>
        <v>#N/A</v>
      </c>
      <c r="AD285" s="11" t="e">
        <f t="shared" si="153"/>
        <v>#N/A</v>
      </c>
      <c r="AE285" t="e">
        <f t="shared" si="128"/>
        <v>#N/A</v>
      </c>
      <c r="AF285" t="e">
        <f t="shared" si="129"/>
        <v>#N/A</v>
      </c>
      <c r="AG285" s="11" t="e">
        <f t="shared" si="154"/>
        <v>#N/A</v>
      </c>
      <c r="AH285" t="e">
        <f t="shared" si="130"/>
        <v>#N/A</v>
      </c>
      <c r="AI285" t="e">
        <f t="shared" si="125"/>
        <v>#N/A</v>
      </c>
      <c r="AJ285" t="e">
        <f t="shared" si="131"/>
        <v>#N/A</v>
      </c>
      <c r="AK285" t="e">
        <f t="shared" si="132"/>
        <v>#N/A</v>
      </c>
      <c r="AL285" t="e">
        <f t="shared" si="155"/>
        <v>#N/A</v>
      </c>
    </row>
    <row r="286" spans="1:38" ht="17.399999999999999" x14ac:dyDescent="0.3">
      <c r="A286" t="str">
        <f>IF(ISERROR(FIND("Ch",Results!A287,1)=TRUE),"",MID(Results!A287,FIND("Ch",Results!A287,1),3))</f>
        <v/>
      </c>
      <c r="C286" t="str">
        <f>IF(ISERROR(FIND("2013",Results!A287,1)=TRUE),"",MID(Results!A287,FIND("2013",Results!A287,1)+4,8))</f>
        <v/>
      </c>
      <c r="E286">
        <f>IF(ISERROR(FIND("end",Results!A287,1)) = FALSE,1,0)</f>
        <v>0</v>
      </c>
      <c r="G286" t="str">
        <f>IF(ISERROR(FIND("RC",Results!A287,1))=FALSE,MID(Results!A287,FIND("RC",Results!A287,1),3),IF(ISERROR(FIND("RX",Results!A287,1))=FALSE,MID(Results!A287,FIND("RX",Results!A287,1),3),""))</f>
        <v/>
      </c>
      <c r="H286" t="str">
        <f t="shared" si="133"/>
        <v/>
      </c>
      <c r="I286" t="e">
        <f t="shared" si="134"/>
        <v>#VALUE!</v>
      </c>
      <c r="J286">
        <f t="shared" si="135"/>
        <v>100</v>
      </c>
      <c r="K286" t="e">
        <f t="shared" si="136"/>
        <v>#VALUE!</v>
      </c>
      <c r="L286" t="e">
        <f t="shared" si="137"/>
        <v>#VALUE!</v>
      </c>
      <c r="M286" s="5" t="e">
        <f t="shared" si="138"/>
        <v>#VALUE!</v>
      </c>
      <c r="N286" s="5">
        <f t="shared" si="139"/>
        <v>145</v>
      </c>
      <c r="O286" t="e">
        <f t="shared" si="140"/>
        <v>#N/A</v>
      </c>
      <c r="P286" s="11" t="e">
        <f t="shared" si="141"/>
        <v>#N/A</v>
      </c>
      <c r="Q286" s="7" t="e">
        <f t="shared" si="142"/>
        <v>#N/A</v>
      </c>
      <c r="R286" s="8" t="e">
        <f t="shared" si="143"/>
        <v>#N/A</v>
      </c>
      <c r="S286" t="e">
        <f t="shared" si="144"/>
        <v>#N/A</v>
      </c>
      <c r="T286" t="e">
        <f t="shared" si="145"/>
        <v>#N/A</v>
      </c>
      <c r="U286" t="e">
        <f t="shared" si="146"/>
        <v>#N/A</v>
      </c>
      <c r="V286" t="e">
        <f t="shared" si="147"/>
        <v>#N/A</v>
      </c>
      <c r="Y286" t="e">
        <f t="shared" si="150"/>
        <v>#N/A</v>
      </c>
      <c r="Z286">
        <f t="shared" si="126"/>
        <v>145</v>
      </c>
      <c r="AA286">
        <f t="shared" si="151"/>
        <v>73</v>
      </c>
      <c r="AB286" t="e">
        <f t="shared" si="152"/>
        <v>#N/A</v>
      </c>
      <c r="AC286" t="e">
        <f t="shared" si="127"/>
        <v>#N/A</v>
      </c>
      <c r="AD286" s="11" t="e">
        <f t="shared" si="153"/>
        <v>#N/A</v>
      </c>
      <c r="AE286" t="e">
        <f t="shared" si="128"/>
        <v>#N/A</v>
      </c>
      <c r="AF286" t="e">
        <f t="shared" si="129"/>
        <v>#N/A</v>
      </c>
      <c r="AG286" s="11" t="e">
        <f t="shared" si="154"/>
        <v>#N/A</v>
      </c>
      <c r="AH286" t="e">
        <f t="shared" si="130"/>
        <v>#N/A</v>
      </c>
      <c r="AI286" t="e">
        <f t="shared" si="125"/>
        <v>#N/A</v>
      </c>
      <c r="AJ286" t="e">
        <f t="shared" si="131"/>
        <v>#N/A</v>
      </c>
      <c r="AK286" t="e">
        <f t="shared" si="132"/>
        <v>#N/A</v>
      </c>
      <c r="AL286" t="e">
        <f t="shared" si="155"/>
        <v>#N/A</v>
      </c>
    </row>
    <row r="287" spans="1:38" ht="17.399999999999999" x14ac:dyDescent="0.3">
      <c r="A287" t="str">
        <f>IF(ISERROR(FIND("Ch",Results!A288,1)=TRUE),"",MID(Results!A288,FIND("Ch",Results!A288,1),3))</f>
        <v/>
      </c>
      <c r="C287" t="str">
        <f>IF(ISERROR(FIND("2013",Results!A288,1)=TRUE),"",MID(Results!A288,FIND("2013",Results!A288,1)+4,8))</f>
        <v/>
      </c>
      <c r="E287">
        <f>IF(ISERROR(FIND("end",Results!A288,1)) = FALSE,1,0)</f>
        <v>0</v>
      </c>
      <c r="G287" t="str">
        <f>IF(ISERROR(FIND("RC",Results!A288,1))=FALSE,MID(Results!A288,FIND("RC",Results!A288,1),3),IF(ISERROR(FIND("RX",Results!A288,1))=FALSE,MID(Results!A288,FIND("RX",Results!A288,1),3),""))</f>
        <v/>
      </c>
      <c r="H287" t="str">
        <f t="shared" si="133"/>
        <v/>
      </c>
      <c r="I287" t="e">
        <f t="shared" si="134"/>
        <v>#VALUE!</v>
      </c>
      <c r="J287">
        <f t="shared" si="135"/>
        <v>100</v>
      </c>
      <c r="K287" t="e">
        <f t="shared" si="136"/>
        <v>#VALUE!</v>
      </c>
      <c r="L287" t="e">
        <f t="shared" si="137"/>
        <v>#VALUE!</v>
      </c>
      <c r="M287" s="5" t="e">
        <f t="shared" si="138"/>
        <v>#VALUE!</v>
      </c>
      <c r="N287" s="5">
        <f t="shared" si="139"/>
        <v>145</v>
      </c>
      <c r="O287" t="e">
        <f t="shared" si="140"/>
        <v>#N/A</v>
      </c>
      <c r="P287" s="11" t="e">
        <f t="shared" si="141"/>
        <v>#N/A</v>
      </c>
      <c r="Q287" s="7" t="e">
        <f t="shared" si="142"/>
        <v>#N/A</v>
      </c>
      <c r="R287" s="8" t="e">
        <f t="shared" si="143"/>
        <v>#N/A</v>
      </c>
      <c r="S287" t="e">
        <f t="shared" si="144"/>
        <v>#N/A</v>
      </c>
      <c r="T287" t="e">
        <f t="shared" si="145"/>
        <v>#N/A</v>
      </c>
      <c r="U287" t="e">
        <f t="shared" si="146"/>
        <v>#N/A</v>
      </c>
      <c r="V287" t="e">
        <f t="shared" si="147"/>
        <v>#N/A</v>
      </c>
      <c r="Y287" t="e">
        <f t="shared" si="150"/>
        <v>#N/A</v>
      </c>
      <c r="Z287">
        <f t="shared" si="126"/>
        <v>145</v>
      </c>
      <c r="AA287">
        <f t="shared" si="151"/>
        <v>73</v>
      </c>
      <c r="AB287" t="e">
        <f t="shared" si="152"/>
        <v>#N/A</v>
      </c>
      <c r="AC287" t="e">
        <f t="shared" si="127"/>
        <v>#N/A</v>
      </c>
      <c r="AD287" s="11" t="e">
        <f t="shared" si="153"/>
        <v>#N/A</v>
      </c>
      <c r="AE287" t="e">
        <f t="shared" si="128"/>
        <v>#N/A</v>
      </c>
      <c r="AF287" t="e">
        <f t="shared" si="129"/>
        <v>#N/A</v>
      </c>
      <c r="AG287" s="11" t="e">
        <f t="shared" si="154"/>
        <v>#N/A</v>
      </c>
      <c r="AH287" t="e">
        <f t="shared" si="130"/>
        <v>#N/A</v>
      </c>
      <c r="AI287" t="e">
        <f t="shared" si="125"/>
        <v>#N/A</v>
      </c>
      <c r="AJ287" t="e">
        <f t="shared" si="131"/>
        <v>#N/A</v>
      </c>
      <c r="AK287" t="e">
        <f t="shared" si="132"/>
        <v>#N/A</v>
      </c>
      <c r="AL287" t="e">
        <f t="shared" si="155"/>
        <v>#N/A</v>
      </c>
    </row>
    <row r="288" spans="1:38" ht="17.399999999999999" x14ac:dyDescent="0.3">
      <c r="A288" t="str">
        <f>IF(ISERROR(FIND("Ch",Results!A289,1)=TRUE),"",MID(Results!A289,FIND("Ch",Results!A289,1),3))</f>
        <v/>
      </c>
      <c r="C288" t="str">
        <f>IF(ISERROR(FIND("2013",Results!A289,1)=TRUE),"",MID(Results!A289,FIND("2013",Results!A289,1)+4,8))</f>
        <v/>
      </c>
      <c r="E288">
        <f>IF(ISERROR(FIND("end",Results!A289,1)) = FALSE,1,0)</f>
        <v>0</v>
      </c>
      <c r="G288" t="str">
        <f>IF(ISERROR(FIND("RC",Results!A289,1))=FALSE,MID(Results!A289,FIND("RC",Results!A289,1),3),IF(ISERROR(FIND("RX",Results!A289,1))=FALSE,MID(Results!A289,FIND("RX",Results!A289,1),3),""))</f>
        <v/>
      </c>
      <c r="H288" t="str">
        <f t="shared" si="133"/>
        <v/>
      </c>
      <c r="I288" t="e">
        <f t="shared" si="134"/>
        <v>#VALUE!</v>
      </c>
      <c r="J288">
        <f t="shared" si="135"/>
        <v>100</v>
      </c>
      <c r="K288" t="e">
        <f t="shared" si="136"/>
        <v>#VALUE!</v>
      </c>
      <c r="L288" t="e">
        <f t="shared" si="137"/>
        <v>#VALUE!</v>
      </c>
      <c r="M288" s="5" t="e">
        <f t="shared" si="138"/>
        <v>#VALUE!</v>
      </c>
      <c r="N288" s="5">
        <f t="shared" si="139"/>
        <v>145</v>
      </c>
      <c r="O288" t="e">
        <f t="shared" si="140"/>
        <v>#N/A</v>
      </c>
      <c r="P288" s="11" t="e">
        <f t="shared" si="141"/>
        <v>#N/A</v>
      </c>
      <c r="Q288" s="7" t="e">
        <f t="shared" si="142"/>
        <v>#N/A</v>
      </c>
      <c r="R288" s="8" t="e">
        <f t="shared" si="143"/>
        <v>#N/A</v>
      </c>
      <c r="S288" t="e">
        <f t="shared" si="144"/>
        <v>#N/A</v>
      </c>
      <c r="T288" t="e">
        <f t="shared" si="145"/>
        <v>#N/A</v>
      </c>
      <c r="U288" t="e">
        <f t="shared" si="146"/>
        <v>#N/A</v>
      </c>
      <c r="V288" t="e">
        <f t="shared" si="147"/>
        <v>#N/A</v>
      </c>
      <c r="Y288" t="e">
        <f t="shared" si="150"/>
        <v>#N/A</v>
      </c>
      <c r="Z288">
        <f t="shared" si="126"/>
        <v>145</v>
      </c>
      <c r="AA288">
        <f t="shared" si="151"/>
        <v>73</v>
      </c>
      <c r="AB288" t="e">
        <f t="shared" si="152"/>
        <v>#N/A</v>
      </c>
      <c r="AC288" t="e">
        <f t="shared" si="127"/>
        <v>#N/A</v>
      </c>
      <c r="AD288" s="11" t="e">
        <f t="shared" si="153"/>
        <v>#N/A</v>
      </c>
      <c r="AE288" t="e">
        <f t="shared" si="128"/>
        <v>#N/A</v>
      </c>
      <c r="AF288" t="e">
        <f t="shared" si="129"/>
        <v>#N/A</v>
      </c>
      <c r="AG288" s="11" t="e">
        <f t="shared" si="154"/>
        <v>#N/A</v>
      </c>
      <c r="AH288" t="e">
        <f t="shared" si="130"/>
        <v>#N/A</v>
      </c>
      <c r="AI288" t="e">
        <f t="shared" ref="AI288:AI351" si="156">AB288+1</f>
        <v>#N/A</v>
      </c>
      <c r="AJ288" t="e">
        <f t="shared" si="131"/>
        <v>#N/A</v>
      </c>
      <c r="AK288" t="e">
        <f t="shared" si="132"/>
        <v>#N/A</v>
      </c>
      <c r="AL288" t="e">
        <f t="shared" si="155"/>
        <v>#N/A</v>
      </c>
    </row>
    <row r="289" spans="1:38" ht="17.399999999999999" x14ac:dyDescent="0.3">
      <c r="A289" t="str">
        <f>IF(ISERROR(FIND("Ch",Results!A290,1)=TRUE),"",MID(Results!A290,FIND("Ch",Results!A290,1),3))</f>
        <v/>
      </c>
      <c r="C289" t="str">
        <f>IF(ISERROR(FIND("2013",Results!A290,1)=TRUE),"",MID(Results!A290,FIND("2013",Results!A290,1)+4,8))</f>
        <v/>
      </c>
      <c r="E289">
        <f>IF(ISERROR(FIND("end",Results!A290,1)) = FALSE,1,0)</f>
        <v>0</v>
      </c>
      <c r="G289" t="str">
        <f>IF(ISERROR(FIND("RC",Results!A290,1))=FALSE,MID(Results!A290,FIND("RC",Results!A290,1),3),IF(ISERROR(FIND("RX",Results!A290,1))=FALSE,MID(Results!A290,FIND("RX",Results!A290,1),3),""))</f>
        <v/>
      </c>
      <c r="H289" t="str">
        <f t="shared" si="133"/>
        <v/>
      </c>
      <c r="I289" t="e">
        <f t="shared" si="134"/>
        <v>#VALUE!</v>
      </c>
      <c r="J289">
        <f t="shared" si="135"/>
        <v>100</v>
      </c>
      <c r="K289" t="e">
        <f t="shared" si="136"/>
        <v>#VALUE!</v>
      </c>
      <c r="L289" t="e">
        <f t="shared" si="137"/>
        <v>#VALUE!</v>
      </c>
      <c r="M289" s="5" t="e">
        <f t="shared" si="138"/>
        <v>#VALUE!</v>
      </c>
      <c r="N289" s="5">
        <f t="shared" si="139"/>
        <v>145</v>
      </c>
      <c r="O289" t="e">
        <f t="shared" si="140"/>
        <v>#N/A</v>
      </c>
      <c r="P289" s="11" t="e">
        <f t="shared" si="141"/>
        <v>#N/A</v>
      </c>
      <c r="Q289" s="7" t="e">
        <f t="shared" si="142"/>
        <v>#N/A</v>
      </c>
      <c r="R289" s="8" t="e">
        <f t="shared" si="143"/>
        <v>#N/A</v>
      </c>
      <c r="S289" t="e">
        <f t="shared" si="144"/>
        <v>#N/A</v>
      </c>
      <c r="T289" t="e">
        <f t="shared" si="145"/>
        <v>#N/A</v>
      </c>
      <c r="U289" t="e">
        <f t="shared" si="146"/>
        <v>#N/A</v>
      </c>
      <c r="V289" t="e">
        <f t="shared" si="147"/>
        <v>#N/A</v>
      </c>
      <c r="Y289" t="e">
        <f t="shared" si="150"/>
        <v>#N/A</v>
      </c>
      <c r="Z289">
        <f t="shared" si="126"/>
        <v>145</v>
      </c>
      <c r="AA289">
        <f t="shared" si="151"/>
        <v>73</v>
      </c>
      <c r="AB289" t="e">
        <f t="shared" si="152"/>
        <v>#N/A</v>
      </c>
      <c r="AC289" t="e">
        <f t="shared" si="127"/>
        <v>#N/A</v>
      </c>
      <c r="AD289" s="11" t="e">
        <f t="shared" si="153"/>
        <v>#N/A</v>
      </c>
      <c r="AE289" t="e">
        <f t="shared" si="128"/>
        <v>#N/A</v>
      </c>
      <c r="AF289" t="e">
        <f t="shared" si="129"/>
        <v>#N/A</v>
      </c>
      <c r="AG289" s="11" t="e">
        <f t="shared" si="154"/>
        <v>#N/A</v>
      </c>
      <c r="AH289" t="e">
        <f t="shared" si="130"/>
        <v>#N/A</v>
      </c>
      <c r="AI289" t="e">
        <f t="shared" si="156"/>
        <v>#N/A</v>
      </c>
      <c r="AJ289" t="e">
        <f t="shared" si="131"/>
        <v>#N/A</v>
      </c>
      <c r="AK289" t="e">
        <f t="shared" si="132"/>
        <v>#N/A</v>
      </c>
      <c r="AL289" t="e">
        <f t="shared" si="155"/>
        <v>#N/A</v>
      </c>
    </row>
    <row r="290" spans="1:38" ht="17.399999999999999" x14ac:dyDescent="0.3">
      <c r="A290" t="str">
        <f>IF(ISERROR(FIND("Ch",Results!A291,1)=TRUE),"",MID(Results!A291,FIND("Ch",Results!A291,1),3))</f>
        <v/>
      </c>
      <c r="C290" t="str">
        <f>IF(ISERROR(FIND("2013",Results!A291,1)=TRUE),"",MID(Results!A291,FIND("2013",Results!A291,1)+4,8))</f>
        <v/>
      </c>
      <c r="E290">
        <f>IF(ISERROR(FIND("end",Results!A291,1)) = FALSE,1,0)</f>
        <v>0</v>
      </c>
      <c r="G290" t="str">
        <f>IF(ISERROR(FIND("RC",Results!A291,1))=FALSE,MID(Results!A291,FIND("RC",Results!A291,1),3),IF(ISERROR(FIND("RX",Results!A291,1))=FALSE,MID(Results!A291,FIND("RX",Results!A291,1),3),""))</f>
        <v/>
      </c>
      <c r="H290" t="str">
        <f t="shared" si="133"/>
        <v/>
      </c>
      <c r="I290" t="e">
        <f t="shared" si="134"/>
        <v>#VALUE!</v>
      </c>
      <c r="J290">
        <f t="shared" si="135"/>
        <v>100</v>
      </c>
      <c r="K290" t="e">
        <f t="shared" si="136"/>
        <v>#VALUE!</v>
      </c>
      <c r="L290" t="e">
        <f t="shared" si="137"/>
        <v>#VALUE!</v>
      </c>
      <c r="M290" s="5" t="e">
        <f t="shared" si="138"/>
        <v>#VALUE!</v>
      </c>
      <c r="N290" s="5">
        <f t="shared" si="139"/>
        <v>145</v>
      </c>
      <c r="O290" t="e">
        <f t="shared" si="140"/>
        <v>#N/A</v>
      </c>
      <c r="P290" s="11" t="e">
        <f t="shared" si="141"/>
        <v>#N/A</v>
      </c>
      <c r="Q290" s="7" t="e">
        <f t="shared" si="142"/>
        <v>#N/A</v>
      </c>
      <c r="R290" s="8" t="e">
        <f t="shared" si="143"/>
        <v>#N/A</v>
      </c>
      <c r="S290" t="e">
        <f t="shared" si="144"/>
        <v>#N/A</v>
      </c>
      <c r="T290" t="e">
        <f t="shared" si="145"/>
        <v>#N/A</v>
      </c>
      <c r="U290" t="e">
        <f t="shared" si="146"/>
        <v>#N/A</v>
      </c>
      <c r="V290" t="e">
        <f t="shared" si="147"/>
        <v>#N/A</v>
      </c>
      <c r="Y290" t="e">
        <f t="shared" si="150"/>
        <v>#N/A</v>
      </c>
      <c r="Z290">
        <f t="shared" si="126"/>
        <v>145</v>
      </c>
      <c r="AA290">
        <f t="shared" si="151"/>
        <v>73</v>
      </c>
      <c r="AB290" t="e">
        <f t="shared" si="152"/>
        <v>#N/A</v>
      </c>
      <c r="AC290" t="e">
        <f t="shared" si="127"/>
        <v>#N/A</v>
      </c>
      <c r="AD290" s="11" t="e">
        <f t="shared" si="153"/>
        <v>#N/A</v>
      </c>
      <c r="AE290" t="e">
        <f t="shared" si="128"/>
        <v>#N/A</v>
      </c>
      <c r="AF290" t="e">
        <f t="shared" si="129"/>
        <v>#N/A</v>
      </c>
      <c r="AG290" s="11" t="e">
        <f t="shared" si="154"/>
        <v>#N/A</v>
      </c>
      <c r="AH290" t="e">
        <f t="shared" si="130"/>
        <v>#N/A</v>
      </c>
      <c r="AI290" t="e">
        <f t="shared" si="156"/>
        <v>#N/A</v>
      </c>
      <c r="AJ290" t="e">
        <f t="shared" si="131"/>
        <v>#N/A</v>
      </c>
      <c r="AK290" t="e">
        <f t="shared" si="132"/>
        <v>#N/A</v>
      </c>
      <c r="AL290" t="e">
        <f t="shared" si="155"/>
        <v>#N/A</v>
      </c>
    </row>
    <row r="291" spans="1:38" ht="17.399999999999999" x14ac:dyDescent="0.3">
      <c r="A291" t="str">
        <f>IF(ISERROR(FIND("Ch",Results!A292,1)=TRUE),"",MID(Results!A292,FIND("Ch",Results!A292,1),3))</f>
        <v/>
      </c>
      <c r="C291" t="str">
        <f>IF(ISERROR(FIND("2013",Results!A292,1)=TRUE),"",MID(Results!A292,FIND("2013",Results!A292,1)+4,8))</f>
        <v/>
      </c>
      <c r="E291">
        <f>IF(ISERROR(FIND("end",Results!A292,1)) = FALSE,1,0)</f>
        <v>0</v>
      </c>
      <c r="G291" t="str">
        <f>IF(ISERROR(FIND("RC",Results!A292,1))=FALSE,MID(Results!A292,FIND("RC",Results!A292,1),3),IF(ISERROR(FIND("RX",Results!A292,1))=FALSE,MID(Results!A292,FIND("RX",Results!A292,1),3),""))</f>
        <v/>
      </c>
      <c r="H291" t="str">
        <f t="shared" si="133"/>
        <v/>
      </c>
      <c r="I291" t="e">
        <f t="shared" si="134"/>
        <v>#VALUE!</v>
      </c>
      <c r="J291">
        <f t="shared" si="135"/>
        <v>100</v>
      </c>
      <c r="K291" t="e">
        <f t="shared" si="136"/>
        <v>#VALUE!</v>
      </c>
      <c r="L291" t="e">
        <f t="shared" si="137"/>
        <v>#VALUE!</v>
      </c>
      <c r="M291" s="5" t="e">
        <f t="shared" si="138"/>
        <v>#VALUE!</v>
      </c>
      <c r="N291" s="5">
        <f t="shared" si="139"/>
        <v>145</v>
      </c>
      <c r="O291" t="e">
        <f t="shared" si="140"/>
        <v>#N/A</v>
      </c>
      <c r="P291" s="11" t="e">
        <f t="shared" si="141"/>
        <v>#N/A</v>
      </c>
      <c r="Q291" s="7" t="e">
        <f t="shared" si="142"/>
        <v>#N/A</v>
      </c>
      <c r="R291" s="8" t="e">
        <f t="shared" si="143"/>
        <v>#N/A</v>
      </c>
      <c r="S291" t="e">
        <f t="shared" si="144"/>
        <v>#N/A</v>
      </c>
      <c r="T291" t="e">
        <f t="shared" si="145"/>
        <v>#N/A</v>
      </c>
      <c r="U291" t="e">
        <f t="shared" si="146"/>
        <v>#N/A</v>
      </c>
      <c r="V291" t="e">
        <f t="shared" si="147"/>
        <v>#N/A</v>
      </c>
      <c r="Y291" t="e">
        <f t="shared" si="150"/>
        <v>#N/A</v>
      </c>
      <c r="Z291">
        <f t="shared" si="126"/>
        <v>145</v>
      </c>
      <c r="AA291">
        <f t="shared" si="151"/>
        <v>73</v>
      </c>
      <c r="AB291" t="e">
        <f t="shared" si="152"/>
        <v>#N/A</v>
      </c>
      <c r="AC291" t="e">
        <f t="shared" si="127"/>
        <v>#N/A</v>
      </c>
      <c r="AD291" s="11" t="e">
        <f t="shared" si="153"/>
        <v>#N/A</v>
      </c>
      <c r="AE291" t="e">
        <f t="shared" si="128"/>
        <v>#N/A</v>
      </c>
      <c r="AF291" t="e">
        <f t="shared" si="129"/>
        <v>#N/A</v>
      </c>
      <c r="AG291" s="11" t="e">
        <f t="shared" si="154"/>
        <v>#N/A</v>
      </c>
      <c r="AH291" t="e">
        <f t="shared" si="130"/>
        <v>#N/A</v>
      </c>
      <c r="AI291" t="e">
        <f t="shared" si="156"/>
        <v>#N/A</v>
      </c>
      <c r="AJ291" t="e">
        <f t="shared" si="131"/>
        <v>#N/A</v>
      </c>
      <c r="AK291" t="e">
        <f t="shared" si="132"/>
        <v>#N/A</v>
      </c>
      <c r="AL291" t="e">
        <f t="shared" si="155"/>
        <v>#N/A</v>
      </c>
    </row>
    <row r="292" spans="1:38" ht="17.399999999999999" x14ac:dyDescent="0.3">
      <c r="A292" t="str">
        <f>IF(ISERROR(FIND("Ch",Results!A293,1)=TRUE),"",MID(Results!A293,FIND("Ch",Results!A293,1),3))</f>
        <v/>
      </c>
      <c r="C292" t="str">
        <f>IF(ISERROR(FIND("2013",Results!A293,1)=TRUE),"",MID(Results!A293,FIND("2013",Results!A293,1)+4,8))</f>
        <v/>
      </c>
      <c r="E292">
        <f>IF(ISERROR(FIND("end",Results!A293,1)) = FALSE,1,0)</f>
        <v>0</v>
      </c>
      <c r="G292" t="str">
        <f>IF(ISERROR(FIND("RC",Results!A293,1))=FALSE,MID(Results!A293,FIND("RC",Results!A293,1),3),IF(ISERROR(FIND("RX",Results!A293,1))=FALSE,MID(Results!A293,FIND("RX",Results!A293,1),3),""))</f>
        <v/>
      </c>
      <c r="H292" t="str">
        <f t="shared" si="133"/>
        <v/>
      </c>
      <c r="I292" t="e">
        <f t="shared" si="134"/>
        <v>#VALUE!</v>
      </c>
      <c r="J292">
        <f t="shared" si="135"/>
        <v>100</v>
      </c>
      <c r="K292" t="e">
        <f t="shared" si="136"/>
        <v>#VALUE!</v>
      </c>
      <c r="L292" t="e">
        <f t="shared" si="137"/>
        <v>#VALUE!</v>
      </c>
      <c r="M292" s="5" t="e">
        <f t="shared" si="138"/>
        <v>#VALUE!</v>
      </c>
      <c r="N292" s="5">
        <f t="shared" si="139"/>
        <v>145</v>
      </c>
      <c r="O292" t="e">
        <f t="shared" si="140"/>
        <v>#N/A</v>
      </c>
      <c r="P292" s="11" t="e">
        <f t="shared" si="141"/>
        <v>#N/A</v>
      </c>
      <c r="Q292" s="7" t="e">
        <f t="shared" si="142"/>
        <v>#N/A</v>
      </c>
      <c r="R292" s="8" t="e">
        <f t="shared" si="143"/>
        <v>#N/A</v>
      </c>
      <c r="S292" t="e">
        <f t="shared" si="144"/>
        <v>#N/A</v>
      </c>
      <c r="T292" t="e">
        <f t="shared" si="145"/>
        <v>#N/A</v>
      </c>
      <c r="U292" t="e">
        <f t="shared" si="146"/>
        <v>#N/A</v>
      </c>
      <c r="V292" t="e">
        <f t="shared" si="147"/>
        <v>#N/A</v>
      </c>
      <c r="Y292" t="e">
        <f t="shared" si="150"/>
        <v>#N/A</v>
      </c>
      <c r="Z292">
        <f t="shared" si="126"/>
        <v>145</v>
      </c>
      <c r="AA292">
        <f t="shared" si="151"/>
        <v>73</v>
      </c>
      <c r="AB292" t="e">
        <f t="shared" si="152"/>
        <v>#N/A</v>
      </c>
      <c r="AC292" t="e">
        <f t="shared" si="127"/>
        <v>#N/A</v>
      </c>
      <c r="AD292" s="11" t="e">
        <f t="shared" si="153"/>
        <v>#N/A</v>
      </c>
      <c r="AE292" t="e">
        <f t="shared" si="128"/>
        <v>#N/A</v>
      </c>
      <c r="AF292" t="e">
        <f t="shared" si="129"/>
        <v>#N/A</v>
      </c>
      <c r="AG292" s="11" t="e">
        <f t="shared" si="154"/>
        <v>#N/A</v>
      </c>
      <c r="AH292" t="e">
        <f t="shared" si="130"/>
        <v>#N/A</v>
      </c>
      <c r="AI292" t="e">
        <f t="shared" si="156"/>
        <v>#N/A</v>
      </c>
      <c r="AJ292" t="e">
        <f t="shared" si="131"/>
        <v>#N/A</v>
      </c>
      <c r="AK292" t="e">
        <f t="shared" si="132"/>
        <v>#N/A</v>
      </c>
      <c r="AL292" t="e">
        <f t="shared" si="155"/>
        <v>#N/A</v>
      </c>
    </row>
    <row r="293" spans="1:38" ht="17.399999999999999" x14ac:dyDescent="0.3">
      <c r="A293" t="str">
        <f>IF(ISERROR(FIND("Ch",Results!A294,1)=TRUE),"",MID(Results!A294,FIND("Ch",Results!A294,1),3))</f>
        <v/>
      </c>
      <c r="C293" t="str">
        <f>IF(ISERROR(FIND("2013",Results!A294,1)=TRUE),"",MID(Results!A294,FIND("2013",Results!A294,1)+4,8))</f>
        <v/>
      </c>
      <c r="E293">
        <f>IF(ISERROR(FIND("end",Results!A294,1)) = FALSE,1,0)</f>
        <v>0</v>
      </c>
      <c r="G293" t="str">
        <f>IF(ISERROR(FIND("RC",Results!A294,1))=FALSE,MID(Results!A294,FIND("RC",Results!A294,1),3),IF(ISERROR(FIND("RX",Results!A294,1))=FALSE,MID(Results!A294,FIND("RX",Results!A294,1),3),""))</f>
        <v/>
      </c>
      <c r="H293" t="str">
        <f t="shared" si="133"/>
        <v/>
      </c>
      <c r="I293" t="e">
        <f t="shared" si="134"/>
        <v>#VALUE!</v>
      </c>
      <c r="J293">
        <f t="shared" si="135"/>
        <v>100</v>
      </c>
      <c r="K293" t="e">
        <f t="shared" si="136"/>
        <v>#VALUE!</v>
      </c>
      <c r="L293" t="e">
        <f t="shared" si="137"/>
        <v>#VALUE!</v>
      </c>
      <c r="M293" s="5" t="e">
        <f t="shared" si="138"/>
        <v>#VALUE!</v>
      </c>
      <c r="N293" s="5">
        <f t="shared" si="139"/>
        <v>145</v>
      </c>
      <c r="O293" t="e">
        <f t="shared" si="140"/>
        <v>#N/A</v>
      </c>
      <c r="P293" s="11" t="e">
        <f t="shared" si="141"/>
        <v>#N/A</v>
      </c>
      <c r="Q293" s="7" t="e">
        <f t="shared" si="142"/>
        <v>#N/A</v>
      </c>
      <c r="R293" s="8" t="e">
        <f t="shared" si="143"/>
        <v>#N/A</v>
      </c>
      <c r="S293" t="e">
        <f t="shared" si="144"/>
        <v>#N/A</v>
      </c>
      <c r="T293" t="e">
        <f t="shared" si="145"/>
        <v>#N/A</v>
      </c>
      <c r="U293" t="e">
        <f t="shared" si="146"/>
        <v>#N/A</v>
      </c>
      <c r="V293" t="e">
        <f t="shared" si="147"/>
        <v>#N/A</v>
      </c>
      <c r="Y293" t="e">
        <f t="shared" si="150"/>
        <v>#N/A</v>
      </c>
      <c r="Z293">
        <f t="shared" si="126"/>
        <v>145</v>
      </c>
      <c r="AA293">
        <f t="shared" si="151"/>
        <v>73</v>
      </c>
      <c r="AB293" t="e">
        <f t="shared" si="152"/>
        <v>#N/A</v>
      </c>
      <c r="AC293" t="e">
        <f t="shared" si="127"/>
        <v>#N/A</v>
      </c>
      <c r="AD293" s="11" t="e">
        <f t="shared" si="153"/>
        <v>#N/A</v>
      </c>
      <c r="AE293" t="e">
        <f t="shared" si="128"/>
        <v>#N/A</v>
      </c>
      <c r="AF293" t="e">
        <f t="shared" si="129"/>
        <v>#N/A</v>
      </c>
      <c r="AG293" s="11" t="e">
        <f t="shared" si="154"/>
        <v>#N/A</v>
      </c>
      <c r="AH293" t="e">
        <f t="shared" si="130"/>
        <v>#N/A</v>
      </c>
      <c r="AI293" t="e">
        <f t="shared" si="156"/>
        <v>#N/A</v>
      </c>
      <c r="AJ293" t="e">
        <f t="shared" si="131"/>
        <v>#N/A</v>
      </c>
      <c r="AK293" t="e">
        <f t="shared" si="132"/>
        <v>#N/A</v>
      </c>
      <c r="AL293" t="e">
        <f t="shared" si="155"/>
        <v>#N/A</v>
      </c>
    </row>
    <row r="294" spans="1:38" ht="17.399999999999999" x14ac:dyDescent="0.3">
      <c r="A294" t="str">
        <f>IF(ISERROR(FIND("Ch",Results!A295,1)=TRUE),"",MID(Results!A295,FIND("Ch",Results!A295,1),3))</f>
        <v/>
      </c>
      <c r="C294" t="str">
        <f>IF(ISERROR(FIND("2013",Results!A295,1)=TRUE),"",MID(Results!A295,FIND("2013",Results!A295,1)+4,8))</f>
        <v/>
      </c>
      <c r="E294">
        <f>IF(ISERROR(FIND("end",Results!A295,1)) = FALSE,1,0)</f>
        <v>0</v>
      </c>
      <c r="G294" t="str">
        <f>IF(ISERROR(FIND("RC",Results!A295,1))=FALSE,MID(Results!A295,FIND("RC",Results!A295,1),3),IF(ISERROR(FIND("RX",Results!A295,1))=FALSE,MID(Results!A295,FIND("RX",Results!A295,1),3),""))</f>
        <v/>
      </c>
      <c r="H294" t="str">
        <f t="shared" si="133"/>
        <v/>
      </c>
      <c r="I294" t="e">
        <f t="shared" si="134"/>
        <v>#VALUE!</v>
      </c>
      <c r="J294">
        <f t="shared" si="135"/>
        <v>100</v>
      </c>
      <c r="K294" t="e">
        <f t="shared" si="136"/>
        <v>#VALUE!</v>
      </c>
      <c r="L294" t="e">
        <f t="shared" si="137"/>
        <v>#VALUE!</v>
      </c>
      <c r="M294" s="5" t="e">
        <f t="shared" si="138"/>
        <v>#VALUE!</v>
      </c>
      <c r="N294" s="5">
        <f t="shared" si="139"/>
        <v>145</v>
      </c>
      <c r="O294" t="e">
        <f t="shared" si="140"/>
        <v>#N/A</v>
      </c>
      <c r="P294" s="11" t="e">
        <f t="shared" si="141"/>
        <v>#N/A</v>
      </c>
      <c r="Q294" s="7" t="e">
        <f t="shared" si="142"/>
        <v>#N/A</v>
      </c>
      <c r="R294" s="8" t="e">
        <f t="shared" si="143"/>
        <v>#N/A</v>
      </c>
      <c r="S294" t="e">
        <f t="shared" si="144"/>
        <v>#N/A</v>
      </c>
      <c r="T294" t="e">
        <f t="shared" si="145"/>
        <v>#N/A</v>
      </c>
      <c r="U294" t="e">
        <f t="shared" si="146"/>
        <v>#N/A</v>
      </c>
      <c r="V294" t="e">
        <f t="shared" si="147"/>
        <v>#N/A</v>
      </c>
      <c r="Y294" t="e">
        <f t="shared" si="150"/>
        <v>#N/A</v>
      </c>
      <c r="Z294">
        <f t="shared" si="126"/>
        <v>145</v>
      </c>
      <c r="AA294">
        <f t="shared" si="151"/>
        <v>73</v>
      </c>
      <c r="AB294" t="e">
        <f t="shared" si="152"/>
        <v>#N/A</v>
      </c>
      <c r="AC294" t="e">
        <f t="shared" si="127"/>
        <v>#N/A</v>
      </c>
      <c r="AD294" s="11" t="e">
        <f t="shared" si="153"/>
        <v>#N/A</v>
      </c>
      <c r="AE294" t="e">
        <f t="shared" si="128"/>
        <v>#N/A</v>
      </c>
      <c r="AF294" t="e">
        <f t="shared" si="129"/>
        <v>#N/A</v>
      </c>
      <c r="AG294" s="11" t="e">
        <f t="shared" si="154"/>
        <v>#N/A</v>
      </c>
      <c r="AH294" t="e">
        <f t="shared" si="130"/>
        <v>#N/A</v>
      </c>
      <c r="AI294" t="e">
        <f t="shared" si="156"/>
        <v>#N/A</v>
      </c>
      <c r="AJ294" t="e">
        <f t="shared" si="131"/>
        <v>#N/A</v>
      </c>
      <c r="AK294" t="e">
        <f t="shared" si="132"/>
        <v>#N/A</v>
      </c>
      <c r="AL294" t="e">
        <f t="shared" si="155"/>
        <v>#N/A</v>
      </c>
    </row>
    <row r="295" spans="1:38" ht="17.399999999999999" x14ac:dyDescent="0.3">
      <c r="A295" t="str">
        <f>IF(ISERROR(FIND("Ch",Results!A296,1)=TRUE),"",MID(Results!A296,FIND("Ch",Results!A296,1),3))</f>
        <v/>
      </c>
      <c r="C295" t="str">
        <f>IF(ISERROR(FIND("2013",Results!A296,1)=TRUE),"",MID(Results!A296,FIND("2013",Results!A296,1)+4,8))</f>
        <v/>
      </c>
      <c r="E295">
        <f>IF(ISERROR(FIND("end",Results!A296,1)) = FALSE,1,0)</f>
        <v>0</v>
      </c>
      <c r="G295" t="str">
        <f>IF(ISERROR(FIND("RC",Results!A296,1))=FALSE,MID(Results!A296,FIND("RC",Results!A296,1),3),IF(ISERROR(FIND("RX",Results!A296,1))=FALSE,MID(Results!A296,FIND("RX",Results!A296,1),3),""))</f>
        <v/>
      </c>
      <c r="H295" t="str">
        <f t="shared" si="133"/>
        <v/>
      </c>
      <c r="I295" t="e">
        <f t="shared" si="134"/>
        <v>#VALUE!</v>
      </c>
      <c r="J295">
        <f t="shared" si="135"/>
        <v>100</v>
      </c>
      <c r="K295" t="e">
        <f t="shared" si="136"/>
        <v>#VALUE!</v>
      </c>
      <c r="L295" t="e">
        <f t="shared" si="137"/>
        <v>#VALUE!</v>
      </c>
      <c r="M295" s="5" t="e">
        <f t="shared" si="138"/>
        <v>#VALUE!</v>
      </c>
      <c r="N295" s="5">
        <f t="shared" si="139"/>
        <v>145</v>
      </c>
      <c r="O295" t="e">
        <f t="shared" si="140"/>
        <v>#N/A</v>
      </c>
      <c r="P295" s="11" t="e">
        <f t="shared" si="141"/>
        <v>#N/A</v>
      </c>
      <c r="Q295" s="7" t="e">
        <f t="shared" si="142"/>
        <v>#N/A</v>
      </c>
      <c r="R295" s="8" t="e">
        <f t="shared" si="143"/>
        <v>#N/A</v>
      </c>
      <c r="S295" t="e">
        <f t="shared" si="144"/>
        <v>#N/A</v>
      </c>
      <c r="T295" t="e">
        <f t="shared" si="145"/>
        <v>#N/A</v>
      </c>
      <c r="U295" t="e">
        <f t="shared" si="146"/>
        <v>#N/A</v>
      </c>
      <c r="V295" t="e">
        <f t="shared" si="147"/>
        <v>#N/A</v>
      </c>
      <c r="Y295" t="e">
        <f t="shared" si="150"/>
        <v>#N/A</v>
      </c>
      <c r="Z295">
        <f t="shared" si="126"/>
        <v>145</v>
      </c>
      <c r="AA295">
        <f t="shared" si="151"/>
        <v>73</v>
      </c>
      <c r="AB295" t="e">
        <f t="shared" si="152"/>
        <v>#N/A</v>
      </c>
      <c r="AC295" t="e">
        <f t="shared" si="127"/>
        <v>#N/A</v>
      </c>
      <c r="AD295" s="11" t="e">
        <f t="shared" si="153"/>
        <v>#N/A</v>
      </c>
      <c r="AE295" t="e">
        <f t="shared" si="128"/>
        <v>#N/A</v>
      </c>
      <c r="AF295" t="e">
        <f t="shared" si="129"/>
        <v>#N/A</v>
      </c>
      <c r="AG295" s="11" t="e">
        <f t="shared" si="154"/>
        <v>#N/A</v>
      </c>
      <c r="AH295" t="e">
        <f t="shared" si="130"/>
        <v>#N/A</v>
      </c>
      <c r="AI295" t="e">
        <f t="shared" si="156"/>
        <v>#N/A</v>
      </c>
      <c r="AJ295" t="e">
        <f t="shared" si="131"/>
        <v>#N/A</v>
      </c>
      <c r="AK295" t="e">
        <f t="shared" si="132"/>
        <v>#N/A</v>
      </c>
      <c r="AL295" t="e">
        <f t="shared" si="155"/>
        <v>#N/A</v>
      </c>
    </row>
    <row r="296" spans="1:38" ht="17.399999999999999" x14ac:dyDescent="0.3">
      <c r="A296" t="str">
        <f>IF(ISERROR(FIND("Ch",Results!A297,1)=TRUE),"",MID(Results!A297,FIND("Ch",Results!A297,1),3))</f>
        <v/>
      </c>
      <c r="C296" t="str">
        <f>IF(ISERROR(FIND("2013",Results!A297,1)=TRUE),"",MID(Results!A297,FIND("2013",Results!A297,1)+4,8))</f>
        <v/>
      </c>
      <c r="E296">
        <f>IF(ISERROR(FIND("end",Results!A297,1)) = FALSE,1,0)</f>
        <v>0</v>
      </c>
      <c r="G296" t="str">
        <f>IF(ISERROR(FIND("RC",Results!A297,1))=FALSE,MID(Results!A297,FIND("RC",Results!A297,1),3),IF(ISERROR(FIND("RX",Results!A297,1))=FALSE,MID(Results!A297,FIND("RX",Results!A297,1),3),""))</f>
        <v/>
      </c>
      <c r="H296" t="str">
        <f t="shared" si="133"/>
        <v/>
      </c>
      <c r="I296" t="e">
        <f t="shared" si="134"/>
        <v>#VALUE!</v>
      </c>
      <c r="J296">
        <f t="shared" si="135"/>
        <v>100</v>
      </c>
      <c r="K296" t="e">
        <f t="shared" si="136"/>
        <v>#VALUE!</v>
      </c>
      <c r="L296" t="e">
        <f t="shared" si="137"/>
        <v>#VALUE!</v>
      </c>
      <c r="M296" s="5" t="e">
        <f t="shared" si="138"/>
        <v>#VALUE!</v>
      </c>
      <c r="N296" s="5">
        <f t="shared" si="139"/>
        <v>145</v>
      </c>
      <c r="O296" t="e">
        <f t="shared" si="140"/>
        <v>#N/A</v>
      </c>
      <c r="P296" s="11" t="e">
        <f t="shared" si="141"/>
        <v>#N/A</v>
      </c>
      <c r="Q296" s="7" t="e">
        <f t="shared" si="142"/>
        <v>#N/A</v>
      </c>
      <c r="R296" s="8" t="e">
        <f t="shared" si="143"/>
        <v>#N/A</v>
      </c>
      <c r="S296" t="e">
        <f t="shared" si="144"/>
        <v>#N/A</v>
      </c>
      <c r="T296" t="e">
        <f t="shared" si="145"/>
        <v>#N/A</v>
      </c>
      <c r="U296" t="e">
        <f t="shared" si="146"/>
        <v>#N/A</v>
      </c>
      <c r="V296" t="e">
        <f t="shared" si="147"/>
        <v>#N/A</v>
      </c>
      <c r="Y296" t="e">
        <f t="shared" si="150"/>
        <v>#N/A</v>
      </c>
      <c r="Z296">
        <f t="shared" si="126"/>
        <v>145</v>
      </c>
      <c r="AA296">
        <f t="shared" si="151"/>
        <v>73</v>
      </c>
      <c r="AB296" t="e">
        <f t="shared" si="152"/>
        <v>#N/A</v>
      </c>
      <c r="AC296" t="e">
        <f t="shared" si="127"/>
        <v>#N/A</v>
      </c>
      <c r="AD296" s="11" t="e">
        <f t="shared" si="153"/>
        <v>#N/A</v>
      </c>
      <c r="AE296" t="e">
        <f t="shared" si="128"/>
        <v>#N/A</v>
      </c>
      <c r="AF296" t="e">
        <f t="shared" si="129"/>
        <v>#N/A</v>
      </c>
      <c r="AG296" s="11" t="e">
        <f t="shared" si="154"/>
        <v>#N/A</v>
      </c>
      <c r="AH296" t="e">
        <f t="shared" si="130"/>
        <v>#N/A</v>
      </c>
      <c r="AI296" t="e">
        <f t="shared" si="156"/>
        <v>#N/A</v>
      </c>
      <c r="AJ296" t="e">
        <f t="shared" si="131"/>
        <v>#N/A</v>
      </c>
      <c r="AK296" t="e">
        <f t="shared" si="132"/>
        <v>#N/A</v>
      </c>
      <c r="AL296" t="e">
        <f t="shared" si="155"/>
        <v>#N/A</v>
      </c>
    </row>
    <row r="297" spans="1:38" ht="17.399999999999999" x14ac:dyDescent="0.3">
      <c r="A297" t="str">
        <f>IF(ISERROR(FIND("Ch",Results!A298,1)=TRUE),"",MID(Results!A298,FIND("Ch",Results!A298,1),3))</f>
        <v/>
      </c>
      <c r="C297" t="str">
        <f>IF(ISERROR(FIND("2013",Results!A298,1)=TRUE),"",MID(Results!A298,FIND("2013",Results!A298,1)+4,8))</f>
        <v/>
      </c>
      <c r="E297">
        <f>IF(ISERROR(FIND("end",Results!A298,1)) = FALSE,1,0)</f>
        <v>0</v>
      </c>
      <c r="G297" t="str">
        <f>IF(ISERROR(FIND("RC",Results!A298,1))=FALSE,MID(Results!A298,FIND("RC",Results!A298,1),3),IF(ISERROR(FIND("RX",Results!A298,1))=FALSE,MID(Results!A298,FIND("RX",Results!A298,1),3),""))</f>
        <v/>
      </c>
      <c r="H297" t="str">
        <f t="shared" si="133"/>
        <v/>
      </c>
      <c r="I297" t="e">
        <f t="shared" si="134"/>
        <v>#VALUE!</v>
      </c>
      <c r="J297">
        <f t="shared" si="135"/>
        <v>100</v>
      </c>
      <c r="K297" t="e">
        <f t="shared" si="136"/>
        <v>#VALUE!</v>
      </c>
      <c r="L297" t="e">
        <f t="shared" si="137"/>
        <v>#VALUE!</v>
      </c>
      <c r="M297" s="5" t="e">
        <f t="shared" si="138"/>
        <v>#VALUE!</v>
      </c>
      <c r="N297" s="5">
        <f t="shared" si="139"/>
        <v>145</v>
      </c>
      <c r="O297" t="e">
        <f t="shared" si="140"/>
        <v>#N/A</v>
      </c>
      <c r="P297" s="11" t="e">
        <f t="shared" si="141"/>
        <v>#N/A</v>
      </c>
      <c r="Q297" s="7" t="e">
        <f t="shared" si="142"/>
        <v>#N/A</v>
      </c>
      <c r="R297" s="8" t="e">
        <f t="shared" si="143"/>
        <v>#N/A</v>
      </c>
      <c r="S297" t="e">
        <f t="shared" si="144"/>
        <v>#N/A</v>
      </c>
      <c r="T297" t="e">
        <f t="shared" si="145"/>
        <v>#N/A</v>
      </c>
      <c r="U297" t="e">
        <f t="shared" si="146"/>
        <v>#N/A</v>
      </c>
      <c r="V297" t="e">
        <f t="shared" si="147"/>
        <v>#N/A</v>
      </c>
      <c r="Y297" t="e">
        <f t="shared" si="150"/>
        <v>#N/A</v>
      </c>
      <c r="Z297">
        <f t="shared" si="126"/>
        <v>145</v>
      </c>
      <c r="AA297">
        <f t="shared" si="151"/>
        <v>73</v>
      </c>
      <c r="AB297" t="e">
        <f t="shared" si="152"/>
        <v>#N/A</v>
      </c>
      <c r="AC297" t="e">
        <f t="shared" si="127"/>
        <v>#N/A</v>
      </c>
      <c r="AD297" s="11" t="e">
        <f t="shared" si="153"/>
        <v>#N/A</v>
      </c>
      <c r="AE297" t="e">
        <f t="shared" si="128"/>
        <v>#N/A</v>
      </c>
      <c r="AF297" t="e">
        <f t="shared" si="129"/>
        <v>#N/A</v>
      </c>
      <c r="AG297" s="11" t="e">
        <f t="shared" si="154"/>
        <v>#N/A</v>
      </c>
      <c r="AH297" t="e">
        <f t="shared" si="130"/>
        <v>#N/A</v>
      </c>
      <c r="AI297" t="e">
        <f t="shared" si="156"/>
        <v>#N/A</v>
      </c>
      <c r="AJ297" t="e">
        <f t="shared" si="131"/>
        <v>#N/A</v>
      </c>
      <c r="AK297" t="e">
        <f t="shared" si="132"/>
        <v>#N/A</v>
      </c>
      <c r="AL297" t="e">
        <f t="shared" si="155"/>
        <v>#N/A</v>
      </c>
    </row>
    <row r="298" spans="1:38" ht="17.399999999999999" x14ac:dyDescent="0.3">
      <c r="A298" t="str">
        <f>IF(ISERROR(FIND("Ch",Results!A299,1)=TRUE),"",MID(Results!A299,FIND("Ch",Results!A299,1),3))</f>
        <v/>
      </c>
      <c r="C298" t="str">
        <f>IF(ISERROR(FIND("2013",Results!A299,1)=TRUE),"",MID(Results!A299,FIND("2013",Results!A299,1)+4,8))</f>
        <v/>
      </c>
      <c r="E298">
        <f>IF(ISERROR(FIND("end",Results!A299,1)) = FALSE,1,0)</f>
        <v>0</v>
      </c>
      <c r="G298" t="str">
        <f>IF(ISERROR(FIND("RC",Results!A299,1))=FALSE,MID(Results!A299,FIND("RC",Results!A299,1),3),IF(ISERROR(FIND("RX",Results!A299,1))=FALSE,MID(Results!A299,FIND("RX",Results!A299,1),3),""))</f>
        <v/>
      </c>
      <c r="H298" t="str">
        <f t="shared" si="133"/>
        <v/>
      </c>
      <c r="I298" t="e">
        <f t="shared" si="134"/>
        <v>#VALUE!</v>
      </c>
      <c r="J298">
        <f t="shared" si="135"/>
        <v>100</v>
      </c>
      <c r="K298" t="e">
        <f t="shared" si="136"/>
        <v>#VALUE!</v>
      </c>
      <c r="L298" t="e">
        <f t="shared" si="137"/>
        <v>#VALUE!</v>
      </c>
      <c r="M298" s="5" t="e">
        <f t="shared" si="138"/>
        <v>#VALUE!</v>
      </c>
      <c r="N298" s="5">
        <f t="shared" si="139"/>
        <v>145</v>
      </c>
      <c r="O298" t="e">
        <f t="shared" si="140"/>
        <v>#N/A</v>
      </c>
      <c r="P298" s="11" t="e">
        <f t="shared" si="141"/>
        <v>#N/A</v>
      </c>
      <c r="Q298" s="7" t="e">
        <f t="shared" si="142"/>
        <v>#N/A</v>
      </c>
      <c r="R298" s="8" t="e">
        <f t="shared" si="143"/>
        <v>#N/A</v>
      </c>
      <c r="S298" t="e">
        <f t="shared" si="144"/>
        <v>#N/A</v>
      </c>
      <c r="T298" t="e">
        <f t="shared" si="145"/>
        <v>#N/A</v>
      </c>
      <c r="U298" t="e">
        <f t="shared" si="146"/>
        <v>#N/A</v>
      </c>
      <c r="V298" t="e">
        <f t="shared" si="147"/>
        <v>#N/A</v>
      </c>
      <c r="Y298" t="e">
        <f t="shared" si="150"/>
        <v>#N/A</v>
      </c>
      <c r="Z298">
        <f t="shared" si="126"/>
        <v>145</v>
      </c>
      <c r="AA298">
        <f t="shared" si="151"/>
        <v>73</v>
      </c>
      <c r="AB298" t="e">
        <f t="shared" si="152"/>
        <v>#N/A</v>
      </c>
      <c r="AC298" t="e">
        <f t="shared" si="127"/>
        <v>#N/A</v>
      </c>
      <c r="AD298" s="11" t="e">
        <f t="shared" si="153"/>
        <v>#N/A</v>
      </c>
      <c r="AE298" t="e">
        <f t="shared" si="128"/>
        <v>#N/A</v>
      </c>
      <c r="AF298" t="e">
        <f t="shared" si="129"/>
        <v>#N/A</v>
      </c>
      <c r="AG298" s="11" t="e">
        <f t="shared" si="154"/>
        <v>#N/A</v>
      </c>
      <c r="AH298" t="e">
        <f t="shared" si="130"/>
        <v>#N/A</v>
      </c>
      <c r="AI298" t="e">
        <f t="shared" si="156"/>
        <v>#N/A</v>
      </c>
      <c r="AJ298" t="e">
        <f t="shared" si="131"/>
        <v>#N/A</v>
      </c>
      <c r="AK298" t="e">
        <f t="shared" si="132"/>
        <v>#N/A</v>
      </c>
      <c r="AL298" t="e">
        <f t="shared" si="155"/>
        <v>#N/A</v>
      </c>
    </row>
    <row r="299" spans="1:38" ht="17.399999999999999" x14ac:dyDescent="0.3">
      <c r="A299" t="str">
        <f>IF(ISERROR(FIND("Ch",Results!A300,1)=TRUE),"",MID(Results!A300,FIND("Ch",Results!A300,1),3))</f>
        <v/>
      </c>
      <c r="C299" t="str">
        <f>IF(ISERROR(FIND("2013",Results!A300,1)=TRUE),"",MID(Results!A300,FIND("2013",Results!A300,1)+4,8))</f>
        <v/>
      </c>
      <c r="E299">
        <f>IF(ISERROR(FIND("end",Results!A300,1)) = FALSE,1,0)</f>
        <v>0</v>
      </c>
      <c r="G299" t="str">
        <f>IF(ISERROR(FIND("RC",Results!A300,1))=FALSE,MID(Results!A300,FIND("RC",Results!A300,1),3),IF(ISERROR(FIND("RX",Results!A300,1))=FALSE,MID(Results!A300,FIND("RX",Results!A300,1),3),""))</f>
        <v/>
      </c>
      <c r="H299" t="str">
        <f t="shared" si="133"/>
        <v/>
      </c>
      <c r="I299" t="e">
        <f t="shared" si="134"/>
        <v>#VALUE!</v>
      </c>
      <c r="J299">
        <f t="shared" si="135"/>
        <v>100</v>
      </c>
      <c r="K299" t="e">
        <f t="shared" si="136"/>
        <v>#VALUE!</v>
      </c>
      <c r="L299" t="e">
        <f t="shared" si="137"/>
        <v>#VALUE!</v>
      </c>
      <c r="M299" s="5" t="e">
        <f t="shared" si="138"/>
        <v>#VALUE!</v>
      </c>
      <c r="N299" s="5">
        <f t="shared" si="139"/>
        <v>145</v>
      </c>
      <c r="O299" t="e">
        <f t="shared" si="140"/>
        <v>#N/A</v>
      </c>
      <c r="P299" s="11" t="e">
        <f t="shared" si="141"/>
        <v>#N/A</v>
      </c>
      <c r="Q299" s="7" t="e">
        <f t="shared" si="142"/>
        <v>#N/A</v>
      </c>
      <c r="R299" s="8" t="e">
        <f t="shared" si="143"/>
        <v>#N/A</v>
      </c>
      <c r="S299" t="e">
        <f t="shared" si="144"/>
        <v>#N/A</v>
      </c>
      <c r="T299" t="e">
        <f t="shared" si="145"/>
        <v>#N/A</v>
      </c>
      <c r="U299" t="e">
        <f t="shared" si="146"/>
        <v>#N/A</v>
      </c>
      <c r="V299" t="e">
        <f t="shared" si="147"/>
        <v>#N/A</v>
      </c>
      <c r="Y299" t="e">
        <f t="shared" si="150"/>
        <v>#N/A</v>
      </c>
      <c r="Z299">
        <f t="shared" si="126"/>
        <v>145</v>
      </c>
      <c r="AA299">
        <f t="shared" si="151"/>
        <v>73</v>
      </c>
      <c r="AB299" t="e">
        <f t="shared" si="152"/>
        <v>#N/A</v>
      </c>
      <c r="AC299" t="e">
        <f t="shared" si="127"/>
        <v>#N/A</v>
      </c>
      <c r="AD299" s="11" t="e">
        <f t="shared" si="153"/>
        <v>#N/A</v>
      </c>
      <c r="AE299" t="e">
        <f t="shared" si="128"/>
        <v>#N/A</v>
      </c>
      <c r="AF299" t="e">
        <f t="shared" si="129"/>
        <v>#N/A</v>
      </c>
      <c r="AG299" s="11" t="e">
        <f t="shared" si="154"/>
        <v>#N/A</v>
      </c>
      <c r="AH299" t="e">
        <f t="shared" si="130"/>
        <v>#N/A</v>
      </c>
      <c r="AI299" t="e">
        <f t="shared" si="156"/>
        <v>#N/A</v>
      </c>
      <c r="AJ299" t="e">
        <f t="shared" si="131"/>
        <v>#N/A</v>
      </c>
      <c r="AK299" t="e">
        <f t="shared" si="132"/>
        <v>#N/A</v>
      </c>
      <c r="AL299" t="e">
        <f t="shared" si="155"/>
        <v>#N/A</v>
      </c>
    </row>
    <row r="300" spans="1:38" ht="17.399999999999999" x14ac:dyDescent="0.3">
      <c r="A300" t="str">
        <f>IF(ISERROR(FIND("Ch",Results!A301,1)=TRUE),"",MID(Results!A301,FIND("Ch",Results!A301,1),3))</f>
        <v/>
      </c>
      <c r="C300" t="str">
        <f>IF(ISERROR(FIND("2013",Results!A301,1)=TRUE),"",MID(Results!A301,FIND("2013",Results!A301,1)+4,8))</f>
        <v/>
      </c>
      <c r="E300">
        <f>IF(ISERROR(FIND("end",Results!A301,1)) = FALSE,1,0)</f>
        <v>0</v>
      </c>
      <c r="G300" t="str">
        <f>IF(ISERROR(FIND("RC",Results!A301,1))=FALSE,MID(Results!A301,FIND("RC",Results!A301,1),3),IF(ISERROR(FIND("RX",Results!A301,1))=FALSE,MID(Results!A301,FIND("RX",Results!A301,1),3),""))</f>
        <v/>
      </c>
      <c r="H300" t="str">
        <f t="shared" si="133"/>
        <v/>
      </c>
      <c r="I300" t="e">
        <f t="shared" si="134"/>
        <v>#VALUE!</v>
      </c>
      <c r="J300">
        <f t="shared" si="135"/>
        <v>100</v>
      </c>
      <c r="K300" t="e">
        <f t="shared" si="136"/>
        <v>#VALUE!</v>
      </c>
      <c r="L300" t="e">
        <f t="shared" si="137"/>
        <v>#VALUE!</v>
      </c>
      <c r="M300" s="5" t="e">
        <f t="shared" si="138"/>
        <v>#VALUE!</v>
      </c>
      <c r="N300" s="5">
        <f t="shared" si="139"/>
        <v>145</v>
      </c>
      <c r="O300" t="e">
        <f t="shared" si="140"/>
        <v>#N/A</v>
      </c>
      <c r="P300" s="11" t="e">
        <f t="shared" si="141"/>
        <v>#N/A</v>
      </c>
      <c r="Q300" s="7" t="e">
        <f t="shared" si="142"/>
        <v>#N/A</v>
      </c>
      <c r="R300" s="8" t="e">
        <f t="shared" si="143"/>
        <v>#N/A</v>
      </c>
      <c r="S300" t="e">
        <f t="shared" si="144"/>
        <v>#N/A</v>
      </c>
      <c r="T300" t="e">
        <f t="shared" si="145"/>
        <v>#N/A</v>
      </c>
      <c r="U300" t="e">
        <f t="shared" si="146"/>
        <v>#N/A</v>
      </c>
      <c r="V300" t="e">
        <f t="shared" si="147"/>
        <v>#N/A</v>
      </c>
      <c r="Y300" t="e">
        <f t="shared" si="150"/>
        <v>#N/A</v>
      </c>
      <c r="Z300">
        <f t="shared" si="126"/>
        <v>145</v>
      </c>
      <c r="AA300">
        <f t="shared" si="151"/>
        <v>73</v>
      </c>
      <c r="AB300" t="e">
        <f t="shared" si="152"/>
        <v>#N/A</v>
      </c>
      <c r="AC300" t="e">
        <f t="shared" si="127"/>
        <v>#N/A</v>
      </c>
      <c r="AD300" s="11" t="e">
        <f t="shared" si="153"/>
        <v>#N/A</v>
      </c>
      <c r="AE300" t="e">
        <f t="shared" si="128"/>
        <v>#N/A</v>
      </c>
      <c r="AF300" t="e">
        <f t="shared" si="129"/>
        <v>#N/A</v>
      </c>
      <c r="AG300" s="11" t="e">
        <f t="shared" si="154"/>
        <v>#N/A</v>
      </c>
      <c r="AH300" t="e">
        <f t="shared" si="130"/>
        <v>#N/A</v>
      </c>
      <c r="AI300" t="e">
        <f t="shared" si="156"/>
        <v>#N/A</v>
      </c>
      <c r="AJ300" t="e">
        <f t="shared" si="131"/>
        <v>#N/A</v>
      </c>
      <c r="AK300" t="e">
        <f t="shared" si="132"/>
        <v>#N/A</v>
      </c>
      <c r="AL300" t="e">
        <f t="shared" si="155"/>
        <v>#N/A</v>
      </c>
    </row>
    <row r="301" spans="1:38" ht="17.399999999999999" x14ac:dyDescent="0.3">
      <c r="A301" t="str">
        <f>IF(ISERROR(FIND("Ch",Results!A302,1)=TRUE),"",MID(Results!A302,FIND("Ch",Results!A302,1),3))</f>
        <v/>
      </c>
      <c r="C301" t="str">
        <f>IF(ISERROR(FIND("2013",Results!A302,1)=TRUE),"",MID(Results!A302,FIND("2013",Results!A302,1)+4,8))</f>
        <v/>
      </c>
      <c r="E301">
        <f>IF(ISERROR(FIND("end",Results!A302,1)) = FALSE,1,0)</f>
        <v>0</v>
      </c>
      <c r="G301" t="str">
        <f>IF(ISERROR(FIND("RC",Results!A302,1))=FALSE,MID(Results!A302,FIND("RC",Results!A302,1),3),IF(ISERROR(FIND("RX",Results!A302,1))=FALSE,MID(Results!A302,FIND("RX",Results!A302,1),3),""))</f>
        <v/>
      </c>
      <c r="H301" t="str">
        <f t="shared" si="133"/>
        <v/>
      </c>
      <c r="I301" t="e">
        <f t="shared" si="134"/>
        <v>#VALUE!</v>
      </c>
      <c r="J301">
        <f t="shared" si="135"/>
        <v>100</v>
      </c>
      <c r="K301" t="e">
        <f t="shared" si="136"/>
        <v>#VALUE!</v>
      </c>
      <c r="L301" t="e">
        <f t="shared" si="137"/>
        <v>#VALUE!</v>
      </c>
      <c r="M301" s="5" t="e">
        <f t="shared" si="138"/>
        <v>#VALUE!</v>
      </c>
      <c r="N301" s="5">
        <f t="shared" si="139"/>
        <v>145</v>
      </c>
      <c r="O301" t="e">
        <f t="shared" si="140"/>
        <v>#N/A</v>
      </c>
      <c r="P301" s="11" t="e">
        <f t="shared" si="141"/>
        <v>#N/A</v>
      </c>
      <c r="Q301" s="7" t="e">
        <f t="shared" si="142"/>
        <v>#N/A</v>
      </c>
      <c r="R301" s="8" t="e">
        <f t="shared" si="143"/>
        <v>#N/A</v>
      </c>
      <c r="S301" t="e">
        <f t="shared" si="144"/>
        <v>#N/A</v>
      </c>
      <c r="T301" t="e">
        <f t="shared" si="145"/>
        <v>#N/A</v>
      </c>
      <c r="U301" t="e">
        <f t="shared" si="146"/>
        <v>#N/A</v>
      </c>
      <c r="V301" t="e">
        <f t="shared" si="147"/>
        <v>#N/A</v>
      </c>
      <c r="Y301" t="e">
        <f t="shared" si="150"/>
        <v>#N/A</v>
      </c>
      <c r="Z301">
        <f t="shared" si="126"/>
        <v>145</v>
      </c>
      <c r="AA301">
        <f t="shared" si="151"/>
        <v>73</v>
      </c>
      <c r="AB301" t="e">
        <f t="shared" si="152"/>
        <v>#N/A</v>
      </c>
      <c r="AC301" t="e">
        <f t="shared" si="127"/>
        <v>#N/A</v>
      </c>
      <c r="AD301" s="11" t="e">
        <f t="shared" si="153"/>
        <v>#N/A</v>
      </c>
      <c r="AE301" t="e">
        <f t="shared" si="128"/>
        <v>#N/A</v>
      </c>
      <c r="AF301" t="e">
        <f t="shared" si="129"/>
        <v>#N/A</v>
      </c>
      <c r="AG301" s="11" t="e">
        <f t="shared" si="154"/>
        <v>#N/A</v>
      </c>
      <c r="AH301" t="e">
        <f t="shared" si="130"/>
        <v>#N/A</v>
      </c>
      <c r="AI301" t="e">
        <f t="shared" si="156"/>
        <v>#N/A</v>
      </c>
      <c r="AJ301" t="e">
        <f t="shared" si="131"/>
        <v>#N/A</v>
      </c>
      <c r="AK301" t="e">
        <f t="shared" si="132"/>
        <v>#N/A</v>
      </c>
      <c r="AL301" t="e">
        <f t="shared" si="155"/>
        <v>#N/A</v>
      </c>
    </row>
    <row r="302" spans="1:38" ht="17.399999999999999" x14ac:dyDescent="0.3">
      <c r="A302" t="str">
        <f>IF(ISERROR(FIND("Ch",Results!A303,1)=TRUE),"",MID(Results!A303,FIND("Ch",Results!A303,1),3))</f>
        <v/>
      </c>
      <c r="C302" t="str">
        <f>IF(ISERROR(FIND("2013",Results!A303,1)=TRUE),"",MID(Results!A303,FIND("2013",Results!A303,1)+4,8))</f>
        <v/>
      </c>
      <c r="E302">
        <f>IF(ISERROR(FIND("end",Results!A303,1)) = FALSE,1,0)</f>
        <v>0</v>
      </c>
      <c r="G302" t="str">
        <f>IF(ISERROR(FIND("RC",Results!A303,1))=FALSE,MID(Results!A303,FIND("RC",Results!A303,1),3),IF(ISERROR(FIND("RX",Results!A303,1))=FALSE,MID(Results!A303,FIND("RX",Results!A303,1),3),""))</f>
        <v/>
      </c>
      <c r="H302" t="str">
        <f t="shared" si="133"/>
        <v/>
      </c>
      <c r="I302" t="e">
        <f t="shared" si="134"/>
        <v>#VALUE!</v>
      </c>
      <c r="J302">
        <f t="shared" si="135"/>
        <v>100</v>
      </c>
      <c r="K302" t="e">
        <f t="shared" si="136"/>
        <v>#VALUE!</v>
      </c>
      <c r="L302" t="e">
        <f t="shared" si="137"/>
        <v>#VALUE!</v>
      </c>
      <c r="M302" s="5" t="e">
        <f t="shared" si="138"/>
        <v>#VALUE!</v>
      </c>
      <c r="N302" s="5">
        <f t="shared" si="139"/>
        <v>145</v>
      </c>
      <c r="O302" t="e">
        <f t="shared" si="140"/>
        <v>#N/A</v>
      </c>
      <c r="P302" s="11" t="e">
        <f t="shared" si="141"/>
        <v>#N/A</v>
      </c>
      <c r="Q302" s="7" t="e">
        <f t="shared" si="142"/>
        <v>#N/A</v>
      </c>
      <c r="R302" s="8" t="e">
        <f t="shared" si="143"/>
        <v>#N/A</v>
      </c>
      <c r="S302" t="e">
        <f t="shared" si="144"/>
        <v>#N/A</v>
      </c>
      <c r="T302" t="e">
        <f t="shared" si="145"/>
        <v>#N/A</v>
      </c>
      <c r="U302" t="e">
        <f t="shared" si="146"/>
        <v>#N/A</v>
      </c>
      <c r="V302" t="e">
        <f t="shared" si="147"/>
        <v>#N/A</v>
      </c>
      <c r="Y302" t="e">
        <f t="shared" si="150"/>
        <v>#N/A</v>
      </c>
      <c r="Z302">
        <f t="shared" si="126"/>
        <v>145</v>
      </c>
      <c r="AA302">
        <f t="shared" si="151"/>
        <v>73</v>
      </c>
      <c r="AB302" t="e">
        <f t="shared" si="152"/>
        <v>#N/A</v>
      </c>
      <c r="AC302" t="e">
        <f t="shared" si="127"/>
        <v>#N/A</v>
      </c>
      <c r="AD302" s="11" t="e">
        <f t="shared" si="153"/>
        <v>#N/A</v>
      </c>
      <c r="AE302" t="e">
        <f t="shared" si="128"/>
        <v>#N/A</v>
      </c>
      <c r="AF302" t="e">
        <f t="shared" si="129"/>
        <v>#N/A</v>
      </c>
      <c r="AG302" s="11" t="e">
        <f t="shared" si="154"/>
        <v>#N/A</v>
      </c>
      <c r="AH302" t="e">
        <f t="shared" si="130"/>
        <v>#N/A</v>
      </c>
      <c r="AI302" t="e">
        <f t="shared" si="156"/>
        <v>#N/A</v>
      </c>
      <c r="AJ302" t="e">
        <f t="shared" si="131"/>
        <v>#N/A</v>
      </c>
      <c r="AK302" t="e">
        <f t="shared" si="132"/>
        <v>#N/A</v>
      </c>
      <c r="AL302" t="e">
        <f t="shared" si="155"/>
        <v>#N/A</v>
      </c>
    </row>
    <row r="303" spans="1:38" ht="17.399999999999999" x14ac:dyDescent="0.3">
      <c r="A303" t="str">
        <f>IF(ISERROR(FIND("Ch",Results!A304,1)=TRUE),"",MID(Results!A304,FIND("Ch",Results!A304,1),3))</f>
        <v/>
      </c>
      <c r="C303" t="str">
        <f>IF(ISERROR(FIND("2013",Results!A304,1)=TRUE),"",MID(Results!A304,FIND("2013",Results!A304,1)+4,8))</f>
        <v/>
      </c>
      <c r="E303">
        <f>IF(ISERROR(FIND("end",Results!A304,1)) = FALSE,1,0)</f>
        <v>0</v>
      </c>
      <c r="G303" t="str">
        <f>IF(ISERROR(FIND("RC",Results!A304,1))=FALSE,MID(Results!A304,FIND("RC",Results!A304,1),3),IF(ISERROR(FIND("RX",Results!A304,1))=FALSE,MID(Results!A304,FIND("RX",Results!A304,1),3),""))</f>
        <v/>
      </c>
      <c r="H303" t="str">
        <f t="shared" si="133"/>
        <v/>
      </c>
      <c r="I303" t="e">
        <f t="shared" si="134"/>
        <v>#VALUE!</v>
      </c>
      <c r="J303">
        <f t="shared" si="135"/>
        <v>100</v>
      </c>
      <c r="K303" t="e">
        <f t="shared" si="136"/>
        <v>#VALUE!</v>
      </c>
      <c r="L303" t="e">
        <f t="shared" si="137"/>
        <v>#VALUE!</v>
      </c>
      <c r="M303" s="5" t="e">
        <f t="shared" si="138"/>
        <v>#VALUE!</v>
      </c>
      <c r="N303" s="5">
        <f t="shared" si="139"/>
        <v>145</v>
      </c>
      <c r="O303" t="e">
        <f t="shared" si="140"/>
        <v>#N/A</v>
      </c>
      <c r="P303" s="11" t="e">
        <f t="shared" si="141"/>
        <v>#N/A</v>
      </c>
      <c r="Q303" s="7" t="e">
        <f t="shared" si="142"/>
        <v>#N/A</v>
      </c>
      <c r="R303" s="8" t="e">
        <f t="shared" si="143"/>
        <v>#N/A</v>
      </c>
      <c r="S303" t="e">
        <f t="shared" si="144"/>
        <v>#N/A</v>
      </c>
      <c r="T303" t="e">
        <f t="shared" si="145"/>
        <v>#N/A</v>
      </c>
      <c r="U303" t="e">
        <f t="shared" si="146"/>
        <v>#N/A</v>
      </c>
      <c r="V303" t="e">
        <f t="shared" si="147"/>
        <v>#N/A</v>
      </c>
      <c r="Y303" t="e">
        <f t="shared" si="150"/>
        <v>#N/A</v>
      </c>
      <c r="Z303">
        <f t="shared" si="126"/>
        <v>145</v>
      </c>
      <c r="AA303">
        <f t="shared" si="151"/>
        <v>73</v>
      </c>
      <c r="AB303" t="e">
        <f t="shared" si="152"/>
        <v>#N/A</v>
      </c>
      <c r="AC303" t="e">
        <f t="shared" si="127"/>
        <v>#N/A</v>
      </c>
      <c r="AD303" s="11" t="e">
        <f t="shared" si="153"/>
        <v>#N/A</v>
      </c>
      <c r="AE303" t="e">
        <f t="shared" si="128"/>
        <v>#N/A</v>
      </c>
      <c r="AF303" t="e">
        <f t="shared" si="129"/>
        <v>#N/A</v>
      </c>
      <c r="AG303" s="11" t="e">
        <f t="shared" si="154"/>
        <v>#N/A</v>
      </c>
      <c r="AH303" t="e">
        <f t="shared" si="130"/>
        <v>#N/A</v>
      </c>
      <c r="AI303" t="e">
        <f t="shared" si="156"/>
        <v>#N/A</v>
      </c>
      <c r="AJ303" t="e">
        <f t="shared" si="131"/>
        <v>#N/A</v>
      </c>
      <c r="AK303" t="e">
        <f t="shared" si="132"/>
        <v>#N/A</v>
      </c>
      <c r="AL303" t="e">
        <f t="shared" si="155"/>
        <v>#N/A</v>
      </c>
    </row>
    <row r="304" spans="1:38" ht="17.399999999999999" x14ac:dyDescent="0.3">
      <c r="A304" t="str">
        <f>IF(ISERROR(FIND("Ch",Results!A305,1)=TRUE),"",MID(Results!A305,FIND("Ch",Results!A305,1),3))</f>
        <v/>
      </c>
      <c r="C304" t="str">
        <f>IF(ISERROR(FIND("2013",Results!A305,1)=TRUE),"",MID(Results!A305,FIND("2013",Results!A305,1)+4,8))</f>
        <v/>
      </c>
      <c r="E304">
        <f>IF(ISERROR(FIND("end",Results!A305,1)) = FALSE,1,0)</f>
        <v>0</v>
      </c>
      <c r="G304" t="str">
        <f>IF(ISERROR(FIND("RC",Results!A305,1))=FALSE,MID(Results!A305,FIND("RC",Results!A305,1),3),IF(ISERROR(FIND("RX",Results!A305,1))=FALSE,MID(Results!A305,FIND("RX",Results!A305,1),3),""))</f>
        <v/>
      </c>
      <c r="H304" t="str">
        <f t="shared" si="133"/>
        <v/>
      </c>
      <c r="I304" t="e">
        <f t="shared" si="134"/>
        <v>#VALUE!</v>
      </c>
      <c r="J304">
        <f t="shared" si="135"/>
        <v>100</v>
      </c>
      <c r="K304" t="e">
        <f t="shared" si="136"/>
        <v>#VALUE!</v>
      </c>
      <c r="L304" t="e">
        <f t="shared" si="137"/>
        <v>#VALUE!</v>
      </c>
      <c r="M304" s="5" t="e">
        <f t="shared" si="138"/>
        <v>#VALUE!</v>
      </c>
      <c r="N304" s="5">
        <f t="shared" si="139"/>
        <v>145</v>
      </c>
      <c r="O304" t="e">
        <f t="shared" si="140"/>
        <v>#N/A</v>
      </c>
      <c r="P304" s="11" t="e">
        <f t="shared" si="141"/>
        <v>#N/A</v>
      </c>
      <c r="Q304" s="7" t="e">
        <f t="shared" si="142"/>
        <v>#N/A</v>
      </c>
      <c r="R304" s="8" t="e">
        <f t="shared" si="143"/>
        <v>#N/A</v>
      </c>
      <c r="S304" t="e">
        <f t="shared" si="144"/>
        <v>#N/A</v>
      </c>
      <c r="T304" t="e">
        <f t="shared" si="145"/>
        <v>#N/A</v>
      </c>
      <c r="U304" t="e">
        <f t="shared" si="146"/>
        <v>#N/A</v>
      </c>
      <c r="V304" t="e">
        <f t="shared" si="147"/>
        <v>#N/A</v>
      </c>
      <c r="Y304" t="e">
        <f t="shared" si="150"/>
        <v>#N/A</v>
      </c>
      <c r="Z304">
        <f t="shared" si="126"/>
        <v>145</v>
      </c>
      <c r="AA304">
        <f t="shared" si="151"/>
        <v>73</v>
      </c>
      <c r="AB304" t="e">
        <f t="shared" si="152"/>
        <v>#N/A</v>
      </c>
      <c r="AC304" t="e">
        <f t="shared" si="127"/>
        <v>#N/A</v>
      </c>
      <c r="AD304" s="11" t="e">
        <f t="shared" si="153"/>
        <v>#N/A</v>
      </c>
      <c r="AE304" t="e">
        <f t="shared" si="128"/>
        <v>#N/A</v>
      </c>
      <c r="AF304" t="e">
        <f t="shared" si="129"/>
        <v>#N/A</v>
      </c>
      <c r="AG304" s="11" t="e">
        <f t="shared" si="154"/>
        <v>#N/A</v>
      </c>
      <c r="AH304" t="e">
        <f t="shared" si="130"/>
        <v>#N/A</v>
      </c>
      <c r="AI304" t="e">
        <f t="shared" si="156"/>
        <v>#N/A</v>
      </c>
      <c r="AJ304" t="e">
        <f t="shared" si="131"/>
        <v>#N/A</v>
      </c>
      <c r="AK304" t="e">
        <f t="shared" si="132"/>
        <v>#N/A</v>
      </c>
      <c r="AL304" t="e">
        <f t="shared" si="155"/>
        <v>#N/A</v>
      </c>
    </row>
    <row r="305" spans="1:38" ht="17.399999999999999" x14ac:dyDescent="0.3">
      <c r="A305" t="str">
        <f>IF(ISERROR(FIND("Ch",Results!A306,1)=TRUE),"",MID(Results!A306,FIND("Ch",Results!A306,1),3))</f>
        <v/>
      </c>
      <c r="C305" t="str">
        <f>IF(ISERROR(FIND("2013",Results!A306,1)=TRUE),"",MID(Results!A306,FIND("2013",Results!A306,1)+4,8))</f>
        <v/>
      </c>
      <c r="E305">
        <f>IF(ISERROR(FIND("end",Results!A306,1)) = FALSE,1,0)</f>
        <v>0</v>
      </c>
      <c r="G305" t="str">
        <f>IF(ISERROR(FIND("RC",Results!A306,1))=FALSE,MID(Results!A306,FIND("RC",Results!A306,1),3),IF(ISERROR(FIND("RX",Results!A306,1))=FALSE,MID(Results!A306,FIND("RX",Results!A306,1),3),""))</f>
        <v/>
      </c>
      <c r="H305" t="str">
        <f t="shared" si="133"/>
        <v/>
      </c>
      <c r="I305" t="e">
        <f t="shared" si="134"/>
        <v>#VALUE!</v>
      </c>
      <c r="J305">
        <f t="shared" si="135"/>
        <v>100</v>
      </c>
      <c r="K305" t="e">
        <f t="shared" si="136"/>
        <v>#VALUE!</v>
      </c>
      <c r="L305" t="e">
        <f t="shared" si="137"/>
        <v>#VALUE!</v>
      </c>
      <c r="M305" s="5" t="e">
        <f t="shared" si="138"/>
        <v>#VALUE!</v>
      </c>
      <c r="N305" s="5">
        <f t="shared" si="139"/>
        <v>145</v>
      </c>
      <c r="O305" t="e">
        <f t="shared" si="140"/>
        <v>#N/A</v>
      </c>
      <c r="P305" s="11" t="e">
        <f t="shared" si="141"/>
        <v>#N/A</v>
      </c>
      <c r="Q305" s="7" t="e">
        <f t="shared" si="142"/>
        <v>#N/A</v>
      </c>
      <c r="R305" s="8" t="e">
        <f t="shared" si="143"/>
        <v>#N/A</v>
      </c>
      <c r="S305" t="e">
        <f t="shared" si="144"/>
        <v>#N/A</v>
      </c>
      <c r="T305" t="e">
        <f t="shared" si="145"/>
        <v>#N/A</v>
      </c>
      <c r="U305" t="e">
        <f t="shared" si="146"/>
        <v>#N/A</v>
      </c>
      <c r="V305" t="e">
        <f t="shared" si="147"/>
        <v>#N/A</v>
      </c>
      <c r="Y305" t="e">
        <f t="shared" si="150"/>
        <v>#N/A</v>
      </c>
      <c r="Z305">
        <f t="shared" si="126"/>
        <v>145</v>
      </c>
      <c r="AA305">
        <f t="shared" si="151"/>
        <v>73</v>
      </c>
      <c r="AB305" t="e">
        <f t="shared" si="152"/>
        <v>#N/A</v>
      </c>
      <c r="AC305" t="e">
        <f t="shared" si="127"/>
        <v>#N/A</v>
      </c>
      <c r="AD305" s="11" t="e">
        <f t="shared" si="153"/>
        <v>#N/A</v>
      </c>
      <c r="AE305" t="e">
        <f t="shared" si="128"/>
        <v>#N/A</v>
      </c>
      <c r="AF305" t="e">
        <f t="shared" si="129"/>
        <v>#N/A</v>
      </c>
      <c r="AG305" s="11" t="e">
        <f t="shared" si="154"/>
        <v>#N/A</v>
      </c>
      <c r="AH305" t="e">
        <f t="shared" si="130"/>
        <v>#N/A</v>
      </c>
      <c r="AI305" t="e">
        <f t="shared" si="156"/>
        <v>#N/A</v>
      </c>
      <c r="AJ305" t="e">
        <f t="shared" si="131"/>
        <v>#N/A</v>
      </c>
      <c r="AK305" t="e">
        <f t="shared" si="132"/>
        <v>#N/A</v>
      </c>
      <c r="AL305" t="e">
        <f t="shared" si="155"/>
        <v>#N/A</v>
      </c>
    </row>
    <row r="306" spans="1:38" ht="17.399999999999999" x14ac:dyDescent="0.3">
      <c r="A306" t="str">
        <f>IF(ISERROR(FIND("Ch",Results!A307,1)=TRUE),"",MID(Results!A307,FIND("Ch",Results!A307,1),3))</f>
        <v/>
      </c>
      <c r="C306" t="str">
        <f>IF(ISERROR(FIND("2013",Results!A307,1)=TRUE),"",MID(Results!A307,FIND("2013",Results!A307,1)+4,8))</f>
        <v/>
      </c>
      <c r="E306">
        <f>IF(ISERROR(FIND("end",Results!A307,1)) = FALSE,1,0)</f>
        <v>0</v>
      </c>
      <c r="G306" t="str">
        <f>IF(ISERROR(FIND("RC",Results!A307,1))=FALSE,MID(Results!A307,FIND("RC",Results!A307,1),3),IF(ISERROR(FIND("RX",Results!A307,1))=FALSE,MID(Results!A307,FIND("RX",Results!A307,1),3),""))</f>
        <v/>
      </c>
      <c r="H306" t="str">
        <f t="shared" si="133"/>
        <v/>
      </c>
      <c r="I306" t="e">
        <f t="shared" si="134"/>
        <v>#VALUE!</v>
      </c>
      <c r="J306">
        <f t="shared" si="135"/>
        <v>100</v>
      </c>
      <c r="K306" t="e">
        <f t="shared" si="136"/>
        <v>#VALUE!</v>
      </c>
      <c r="L306" t="e">
        <f t="shared" si="137"/>
        <v>#VALUE!</v>
      </c>
      <c r="M306" s="5" t="e">
        <f t="shared" si="138"/>
        <v>#VALUE!</v>
      </c>
      <c r="N306" s="5">
        <f t="shared" si="139"/>
        <v>145</v>
      </c>
      <c r="O306" t="e">
        <f t="shared" si="140"/>
        <v>#N/A</v>
      </c>
      <c r="P306" s="11" t="e">
        <f t="shared" si="141"/>
        <v>#N/A</v>
      </c>
      <c r="Q306" s="7" t="e">
        <f t="shared" si="142"/>
        <v>#N/A</v>
      </c>
      <c r="R306" s="8" t="e">
        <f t="shared" si="143"/>
        <v>#N/A</v>
      </c>
      <c r="S306" t="e">
        <f t="shared" si="144"/>
        <v>#N/A</v>
      </c>
      <c r="T306" t="e">
        <f t="shared" si="145"/>
        <v>#N/A</v>
      </c>
      <c r="U306" t="e">
        <f t="shared" si="146"/>
        <v>#N/A</v>
      </c>
      <c r="V306" t="e">
        <f t="shared" si="147"/>
        <v>#N/A</v>
      </c>
      <c r="Y306" t="e">
        <f t="shared" si="150"/>
        <v>#N/A</v>
      </c>
      <c r="Z306">
        <f t="shared" si="126"/>
        <v>145</v>
      </c>
      <c r="AA306">
        <f t="shared" si="151"/>
        <v>73</v>
      </c>
      <c r="AB306" t="e">
        <f t="shared" si="152"/>
        <v>#N/A</v>
      </c>
      <c r="AC306" t="e">
        <f t="shared" si="127"/>
        <v>#N/A</v>
      </c>
      <c r="AD306" s="11" t="e">
        <f t="shared" si="153"/>
        <v>#N/A</v>
      </c>
      <c r="AE306" t="e">
        <f t="shared" si="128"/>
        <v>#N/A</v>
      </c>
      <c r="AF306" t="e">
        <f t="shared" si="129"/>
        <v>#N/A</v>
      </c>
      <c r="AG306" s="11" t="e">
        <f t="shared" si="154"/>
        <v>#N/A</v>
      </c>
      <c r="AH306" t="e">
        <f t="shared" si="130"/>
        <v>#N/A</v>
      </c>
      <c r="AI306" t="e">
        <f t="shared" si="156"/>
        <v>#N/A</v>
      </c>
      <c r="AJ306" t="e">
        <f t="shared" si="131"/>
        <v>#N/A</v>
      </c>
      <c r="AK306" t="e">
        <f t="shared" si="132"/>
        <v>#N/A</v>
      </c>
      <c r="AL306" t="e">
        <f t="shared" si="155"/>
        <v>#N/A</v>
      </c>
    </row>
    <row r="307" spans="1:38" ht="17.399999999999999" x14ac:dyDescent="0.3">
      <c r="A307" t="str">
        <f>IF(ISERROR(FIND("Ch",Results!A308,1)=TRUE),"",MID(Results!A308,FIND("Ch",Results!A308,1),3))</f>
        <v/>
      </c>
      <c r="C307" t="str">
        <f>IF(ISERROR(FIND("2013",Results!A308,1)=TRUE),"",MID(Results!A308,FIND("2013",Results!A308,1)+4,8))</f>
        <v/>
      </c>
      <c r="E307">
        <f>IF(ISERROR(FIND("end",Results!A308,1)) = FALSE,1,0)</f>
        <v>0</v>
      </c>
      <c r="G307" t="str">
        <f>IF(ISERROR(FIND("RC",Results!A308,1))=FALSE,MID(Results!A308,FIND("RC",Results!A308,1),3),IF(ISERROR(FIND("RX",Results!A308,1))=FALSE,MID(Results!A308,FIND("RX",Results!A308,1),3),""))</f>
        <v/>
      </c>
      <c r="H307" t="str">
        <f t="shared" si="133"/>
        <v/>
      </c>
      <c r="I307" t="e">
        <f t="shared" si="134"/>
        <v>#VALUE!</v>
      </c>
      <c r="J307">
        <f t="shared" si="135"/>
        <v>100</v>
      </c>
      <c r="K307" t="e">
        <f t="shared" si="136"/>
        <v>#VALUE!</v>
      </c>
      <c r="L307" t="e">
        <f t="shared" si="137"/>
        <v>#VALUE!</v>
      </c>
      <c r="M307" s="5" t="e">
        <f t="shared" si="138"/>
        <v>#VALUE!</v>
      </c>
      <c r="N307" s="5">
        <f t="shared" si="139"/>
        <v>145</v>
      </c>
      <c r="O307" t="e">
        <f t="shared" si="140"/>
        <v>#N/A</v>
      </c>
      <c r="P307" s="11" t="e">
        <f t="shared" si="141"/>
        <v>#N/A</v>
      </c>
      <c r="Q307" s="7" t="e">
        <f t="shared" si="142"/>
        <v>#N/A</v>
      </c>
      <c r="R307" s="8" t="e">
        <f t="shared" si="143"/>
        <v>#N/A</v>
      </c>
      <c r="S307" t="e">
        <f t="shared" si="144"/>
        <v>#N/A</v>
      </c>
      <c r="T307" t="e">
        <f t="shared" si="145"/>
        <v>#N/A</v>
      </c>
      <c r="U307" t="e">
        <f t="shared" si="146"/>
        <v>#N/A</v>
      </c>
      <c r="V307" t="e">
        <f t="shared" si="147"/>
        <v>#N/A</v>
      </c>
      <c r="Y307" t="e">
        <f t="shared" si="150"/>
        <v>#N/A</v>
      </c>
      <c r="Z307">
        <f t="shared" si="126"/>
        <v>145</v>
      </c>
      <c r="AA307">
        <f t="shared" si="151"/>
        <v>73</v>
      </c>
      <c r="AB307" t="e">
        <f t="shared" si="152"/>
        <v>#N/A</v>
      </c>
      <c r="AC307" t="e">
        <f t="shared" si="127"/>
        <v>#N/A</v>
      </c>
      <c r="AD307" s="11" t="e">
        <f t="shared" si="153"/>
        <v>#N/A</v>
      </c>
      <c r="AE307" t="e">
        <f t="shared" si="128"/>
        <v>#N/A</v>
      </c>
      <c r="AF307" t="e">
        <f t="shared" si="129"/>
        <v>#N/A</v>
      </c>
      <c r="AG307" s="11" t="e">
        <f t="shared" si="154"/>
        <v>#N/A</v>
      </c>
      <c r="AH307" t="e">
        <f t="shared" si="130"/>
        <v>#N/A</v>
      </c>
      <c r="AI307" t="e">
        <f t="shared" si="156"/>
        <v>#N/A</v>
      </c>
      <c r="AJ307" t="e">
        <f t="shared" si="131"/>
        <v>#N/A</v>
      </c>
      <c r="AK307" t="e">
        <f t="shared" si="132"/>
        <v>#N/A</v>
      </c>
      <c r="AL307" t="e">
        <f t="shared" si="155"/>
        <v>#N/A</v>
      </c>
    </row>
    <row r="308" spans="1:38" ht="17.399999999999999" x14ac:dyDescent="0.3">
      <c r="A308" t="str">
        <f>IF(ISERROR(FIND("Ch",Results!A309,1)=TRUE),"",MID(Results!A309,FIND("Ch",Results!A309,1),3))</f>
        <v/>
      </c>
      <c r="C308" t="str">
        <f>IF(ISERROR(FIND("2013",Results!A309,1)=TRUE),"",MID(Results!A309,FIND("2013",Results!A309,1)+4,8))</f>
        <v/>
      </c>
      <c r="E308">
        <f>IF(ISERROR(FIND("end",Results!A309,1)) = FALSE,1,0)</f>
        <v>0</v>
      </c>
      <c r="G308" t="str">
        <f>IF(ISERROR(FIND("RC",Results!A309,1))=FALSE,MID(Results!A309,FIND("RC",Results!A309,1),3),IF(ISERROR(FIND("RX",Results!A309,1))=FALSE,MID(Results!A309,FIND("RX",Results!A309,1),3),""))</f>
        <v/>
      </c>
      <c r="H308" t="str">
        <f t="shared" si="133"/>
        <v/>
      </c>
      <c r="I308" t="e">
        <f t="shared" si="134"/>
        <v>#VALUE!</v>
      </c>
      <c r="J308">
        <f t="shared" si="135"/>
        <v>100</v>
      </c>
      <c r="K308" t="e">
        <f t="shared" si="136"/>
        <v>#VALUE!</v>
      </c>
      <c r="L308" t="e">
        <f t="shared" si="137"/>
        <v>#VALUE!</v>
      </c>
      <c r="M308" s="5" t="e">
        <f t="shared" si="138"/>
        <v>#VALUE!</v>
      </c>
      <c r="N308" s="5">
        <f t="shared" si="139"/>
        <v>145</v>
      </c>
      <c r="O308" t="e">
        <f t="shared" si="140"/>
        <v>#N/A</v>
      </c>
      <c r="P308" s="11" t="e">
        <f t="shared" si="141"/>
        <v>#N/A</v>
      </c>
      <c r="Q308" s="7" t="e">
        <f t="shared" si="142"/>
        <v>#N/A</v>
      </c>
      <c r="R308" s="8" t="e">
        <f t="shared" si="143"/>
        <v>#N/A</v>
      </c>
      <c r="S308" t="e">
        <f t="shared" si="144"/>
        <v>#N/A</v>
      </c>
      <c r="T308" t="e">
        <f t="shared" si="145"/>
        <v>#N/A</v>
      </c>
      <c r="U308" t="e">
        <f t="shared" si="146"/>
        <v>#N/A</v>
      </c>
      <c r="V308" t="e">
        <f t="shared" si="147"/>
        <v>#N/A</v>
      </c>
      <c r="Y308" t="e">
        <f t="shared" si="150"/>
        <v>#N/A</v>
      </c>
      <c r="Z308">
        <f t="shared" si="126"/>
        <v>145</v>
      </c>
      <c r="AA308">
        <f t="shared" si="151"/>
        <v>73</v>
      </c>
      <c r="AB308" t="e">
        <f t="shared" si="152"/>
        <v>#N/A</v>
      </c>
      <c r="AC308" t="e">
        <f t="shared" si="127"/>
        <v>#N/A</v>
      </c>
      <c r="AD308" s="11" t="e">
        <f t="shared" si="153"/>
        <v>#N/A</v>
      </c>
      <c r="AE308" t="e">
        <f t="shared" si="128"/>
        <v>#N/A</v>
      </c>
      <c r="AF308" t="e">
        <f t="shared" si="129"/>
        <v>#N/A</v>
      </c>
      <c r="AG308" s="11" t="e">
        <f t="shared" si="154"/>
        <v>#N/A</v>
      </c>
      <c r="AH308" t="e">
        <f t="shared" si="130"/>
        <v>#N/A</v>
      </c>
      <c r="AI308" t="e">
        <f t="shared" si="156"/>
        <v>#N/A</v>
      </c>
      <c r="AJ308" t="e">
        <f t="shared" si="131"/>
        <v>#N/A</v>
      </c>
      <c r="AK308" t="e">
        <f t="shared" si="132"/>
        <v>#N/A</v>
      </c>
      <c r="AL308" t="e">
        <f t="shared" si="155"/>
        <v>#N/A</v>
      </c>
    </row>
    <row r="309" spans="1:38" ht="17.399999999999999" x14ac:dyDescent="0.3">
      <c r="A309" t="str">
        <f>IF(ISERROR(FIND("Ch",Results!A310,1)=TRUE),"",MID(Results!A310,FIND("Ch",Results!A310,1),3))</f>
        <v/>
      </c>
      <c r="C309" t="str">
        <f>IF(ISERROR(FIND("2013",Results!A310,1)=TRUE),"",MID(Results!A310,FIND("2013",Results!A310,1)+4,8))</f>
        <v/>
      </c>
      <c r="E309">
        <f>IF(ISERROR(FIND("end",Results!A310,1)) = FALSE,1,0)</f>
        <v>0</v>
      </c>
      <c r="G309" t="str">
        <f>IF(ISERROR(FIND("RC",Results!A310,1))=FALSE,MID(Results!A310,FIND("RC",Results!A310,1),3),IF(ISERROR(FIND("RX",Results!A310,1))=FALSE,MID(Results!A310,FIND("RX",Results!A310,1),3),""))</f>
        <v/>
      </c>
      <c r="H309" t="str">
        <f t="shared" si="133"/>
        <v/>
      </c>
      <c r="I309" t="e">
        <f t="shared" si="134"/>
        <v>#VALUE!</v>
      </c>
      <c r="J309">
        <f t="shared" si="135"/>
        <v>100</v>
      </c>
      <c r="K309" t="e">
        <f t="shared" si="136"/>
        <v>#VALUE!</v>
      </c>
      <c r="L309" t="e">
        <f t="shared" si="137"/>
        <v>#VALUE!</v>
      </c>
      <c r="M309" s="5" t="e">
        <f t="shared" si="138"/>
        <v>#VALUE!</v>
      </c>
      <c r="N309" s="5">
        <f t="shared" si="139"/>
        <v>145</v>
      </c>
      <c r="O309" t="e">
        <f t="shared" si="140"/>
        <v>#N/A</v>
      </c>
      <c r="P309" s="11" t="e">
        <f t="shared" si="141"/>
        <v>#N/A</v>
      </c>
      <c r="Q309" s="7" t="e">
        <f t="shared" si="142"/>
        <v>#N/A</v>
      </c>
      <c r="R309" s="8" t="e">
        <f t="shared" si="143"/>
        <v>#N/A</v>
      </c>
      <c r="S309" t="e">
        <f t="shared" si="144"/>
        <v>#N/A</v>
      </c>
      <c r="T309" t="e">
        <f t="shared" si="145"/>
        <v>#N/A</v>
      </c>
      <c r="U309" t="e">
        <f t="shared" si="146"/>
        <v>#N/A</v>
      </c>
      <c r="V309" t="e">
        <f t="shared" si="147"/>
        <v>#N/A</v>
      </c>
      <c r="Y309" t="e">
        <f t="shared" si="150"/>
        <v>#N/A</v>
      </c>
      <c r="Z309">
        <f t="shared" si="126"/>
        <v>145</v>
      </c>
      <c r="AA309">
        <f t="shared" si="151"/>
        <v>73</v>
      </c>
      <c r="AB309" t="e">
        <f t="shared" si="152"/>
        <v>#N/A</v>
      </c>
      <c r="AC309" t="e">
        <f t="shared" si="127"/>
        <v>#N/A</v>
      </c>
      <c r="AD309" s="11" t="e">
        <f t="shared" si="153"/>
        <v>#N/A</v>
      </c>
      <c r="AE309" t="e">
        <f t="shared" si="128"/>
        <v>#N/A</v>
      </c>
      <c r="AF309" t="e">
        <f t="shared" si="129"/>
        <v>#N/A</v>
      </c>
      <c r="AG309" s="11" t="e">
        <f t="shared" si="154"/>
        <v>#N/A</v>
      </c>
      <c r="AH309" t="e">
        <f t="shared" si="130"/>
        <v>#N/A</v>
      </c>
      <c r="AI309" t="e">
        <f t="shared" si="156"/>
        <v>#N/A</v>
      </c>
      <c r="AJ309" t="e">
        <f t="shared" si="131"/>
        <v>#N/A</v>
      </c>
      <c r="AK309" t="e">
        <f t="shared" si="132"/>
        <v>#N/A</v>
      </c>
      <c r="AL309" t="e">
        <f t="shared" si="155"/>
        <v>#N/A</v>
      </c>
    </row>
    <row r="310" spans="1:38" ht="17.399999999999999" x14ac:dyDescent="0.3">
      <c r="A310" t="str">
        <f>IF(ISERROR(FIND("Ch",Results!A311,1)=TRUE),"",MID(Results!A311,FIND("Ch",Results!A311,1),3))</f>
        <v/>
      </c>
      <c r="C310" t="str">
        <f>IF(ISERROR(FIND("2013",Results!A311,1)=TRUE),"",MID(Results!A311,FIND("2013",Results!A311,1)+4,8))</f>
        <v/>
      </c>
      <c r="E310">
        <f>IF(ISERROR(FIND("end",Results!A311,1)) = FALSE,1,0)</f>
        <v>0</v>
      </c>
      <c r="G310" t="str">
        <f>IF(ISERROR(FIND("RC",Results!A311,1))=FALSE,MID(Results!A311,FIND("RC",Results!A311,1),3),IF(ISERROR(FIND("RX",Results!A311,1))=FALSE,MID(Results!A311,FIND("RX",Results!A311,1),3),""))</f>
        <v/>
      </c>
      <c r="H310" t="str">
        <f t="shared" si="133"/>
        <v/>
      </c>
      <c r="I310" t="e">
        <f t="shared" si="134"/>
        <v>#VALUE!</v>
      </c>
      <c r="J310">
        <f t="shared" si="135"/>
        <v>100</v>
      </c>
      <c r="K310" t="e">
        <f t="shared" si="136"/>
        <v>#VALUE!</v>
      </c>
      <c r="L310" t="e">
        <f t="shared" si="137"/>
        <v>#VALUE!</v>
      </c>
      <c r="M310" s="5" t="e">
        <f t="shared" si="138"/>
        <v>#VALUE!</v>
      </c>
      <c r="N310" s="5">
        <f t="shared" si="139"/>
        <v>145</v>
      </c>
      <c r="O310" t="e">
        <f t="shared" si="140"/>
        <v>#N/A</v>
      </c>
      <c r="P310" s="11" t="e">
        <f t="shared" si="141"/>
        <v>#N/A</v>
      </c>
      <c r="Q310" s="7" t="e">
        <f t="shared" si="142"/>
        <v>#N/A</v>
      </c>
      <c r="R310" s="8" t="e">
        <f t="shared" si="143"/>
        <v>#N/A</v>
      </c>
      <c r="S310" t="e">
        <f t="shared" si="144"/>
        <v>#N/A</v>
      </c>
      <c r="T310" t="e">
        <f t="shared" si="145"/>
        <v>#N/A</v>
      </c>
      <c r="U310" t="e">
        <f t="shared" si="146"/>
        <v>#N/A</v>
      </c>
      <c r="V310" t="e">
        <f t="shared" si="147"/>
        <v>#N/A</v>
      </c>
      <c r="Y310" t="e">
        <f t="shared" si="150"/>
        <v>#N/A</v>
      </c>
      <c r="Z310">
        <f t="shared" si="126"/>
        <v>145</v>
      </c>
      <c r="AA310">
        <f t="shared" si="151"/>
        <v>73</v>
      </c>
      <c r="AB310" t="e">
        <f t="shared" si="152"/>
        <v>#N/A</v>
      </c>
      <c r="AC310" t="e">
        <f t="shared" si="127"/>
        <v>#N/A</v>
      </c>
      <c r="AD310" s="11" t="e">
        <f t="shared" si="153"/>
        <v>#N/A</v>
      </c>
      <c r="AE310" t="e">
        <f t="shared" si="128"/>
        <v>#N/A</v>
      </c>
      <c r="AF310" t="e">
        <f t="shared" si="129"/>
        <v>#N/A</v>
      </c>
      <c r="AG310" s="11" t="e">
        <f t="shared" si="154"/>
        <v>#N/A</v>
      </c>
      <c r="AH310" t="e">
        <f t="shared" si="130"/>
        <v>#N/A</v>
      </c>
      <c r="AI310" t="e">
        <f t="shared" si="156"/>
        <v>#N/A</v>
      </c>
      <c r="AJ310" t="e">
        <f t="shared" si="131"/>
        <v>#N/A</v>
      </c>
      <c r="AK310" t="e">
        <f t="shared" si="132"/>
        <v>#N/A</v>
      </c>
      <c r="AL310" t="e">
        <f t="shared" si="155"/>
        <v>#N/A</v>
      </c>
    </row>
    <row r="311" spans="1:38" ht="17.399999999999999" x14ac:dyDescent="0.3">
      <c r="A311" t="str">
        <f>IF(ISERROR(FIND("Ch",Results!A312,1)=TRUE),"",MID(Results!A312,FIND("Ch",Results!A312,1),3))</f>
        <v/>
      </c>
      <c r="C311" t="str">
        <f>IF(ISERROR(FIND("2013",Results!A312,1)=TRUE),"",MID(Results!A312,FIND("2013",Results!A312,1)+4,8))</f>
        <v/>
      </c>
      <c r="E311">
        <f>IF(ISERROR(FIND("end",Results!A312,1)) = FALSE,1,0)</f>
        <v>0</v>
      </c>
      <c r="G311" t="str">
        <f>IF(ISERROR(FIND("RC",Results!A312,1))=FALSE,MID(Results!A312,FIND("RC",Results!A312,1),3),IF(ISERROR(FIND("RX",Results!A312,1))=FALSE,MID(Results!A312,FIND("RX",Results!A312,1),3),""))</f>
        <v/>
      </c>
      <c r="H311" t="str">
        <f t="shared" si="133"/>
        <v/>
      </c>
      <c r="I311" t="e">
        <f t="shared" si="134"/>
        <v>#VALUE!</v>
      </c>
      <c r="J311">
        <f t="shared" si="135"/>
        <v>100</v>
      </c>
      <c r="K311" t="e">
        <f t="shared" si="136"/>
        <v>#VALUE!</v>
      </c>
      <c r="L311" t="e">
        <f t="shared" si="137"/>
        <v>#VALUE!</v>
      </c>
      <c r="M311" s="5" t="e">
        <f t="shared" si="138"/>
        <v>#VALUE!</v>
      </c>
      <c r="N311" s="5">
        <f t="shared" si="139"/>
        <v>145</v>
      </c>
      <c r="O311" t="e">
        <f t="shared" si="140"/>
        <v>#N/A</v>
      </c>
      <c r="P311" s="11" t="e">
        <f t="shared" si="141"/>
        <v>#N/A</v>
      </c>
      <c r="Q311" s="7" t="e">
        <f t="shared" si="142"/>
        <v>#N/A</v>
      </c>
      <c r="R311" s="8" t="e">
        <f t="shared" si="143"/>
        <v>#N/A</v>
      </c>
      <c r="S311" t="e">
        <f t="shared" si="144"/>
        <v>#N/A</v>
      </c>
      <c r="T311" t="e">
        <f t="shared" si="145"/>
        <v>#N/A</v>
      </c>
      <c r="U311" t="e">
        <f t="shared" si="146"/>
        <v>#N/A</v>
      </c>
      <c r="V311" t="e">
        <f t="shared" si="147"/>
        <v>#N/A</v>
      </c>
      <c r="Y311" t="e">
        <f t="shared" si="150"/>
        <v>#N/A</v>
      </c>
      <c r="Z311">
        <f t="shared" si="126"/>
        <v>145</v>
      </c>
      <c r="AA311">
        <f t="shared" si="151"/>
        <v>73</v>
      </c>
      <c r="AB311" t="e">
        <f t="shared" si="152"/>
        <v>#N/A</v>
      </c>
      <c r="AC311" t="e">
        <f t="shared" si="127"/>
        <v>#N/A</v>
      </c>
      <c r="AD311" s="11" t="e">
        <f t="shared" si="153"/>
        <v>#N/A</v>
      </c>
      <c r="AE311" t="e">
        <f t="shared" si="128"/>
        <v>#N/A</v>
      </c>
      <c r="AF311" t="e">
        <f t="shared" si="129"/>
        <v>#N/A</v>
      </c>
      <c r="AG311" s="11" t="e">
        <f t="shared" si="154"/>
        <v>#N/A</v>
      </c>
      <c r="AH311" t="e">
        <f t="shared" si="130"/>
        <v>#N/A</v>
      </c>
      <c r="AI311" t="e">
        <f t="shared" si="156"/>
        <v>#N/A</v>
      </c>
      <c r="AJ311" t="e">
        <f t="shared" si="131"/>
        <v>#N/A</v>
      </c>
      <c r="AK311" t="e">
        <f t="shared" si="132"/>
        <v>#N/A</v>
      </c>
      <c r="AL311" t="e">
        <f t="shared" si="155"/>
        <v>#N/A</v>
      </c>
    </row>
    <row r="312" spans="1:38" ht="17.399999999999999" x14ac:dyDescent="0.3">
      <c r="A312" t="str">
        <f>IF(ISERROR(FIND("Ch",Results!A313,1)=TRUE),"",MID(Results!A313,FIND("Ch",Results!A313,1),3))</f>
        <v/>
      </c>
      <c r="C312" t="str">
        <f>IF(ISERROR(FIND("2013",Results!A313,1)=TRUE),"",MID(Results!A313,FIND("2013",Results!A313,1)+4,8))</f>
        <v/>
      </c>
      <c r="E312">
        <f>IF(ISERROR(FIND("end",Results!A313,1)) = FALSE,1,0)</f>
        <v>0</v>
      </c>
      <c r="G312" t="str">
        <f>IF(ISERROR(FIND("RC",Results!A313,1))=FALSE,MID(Results!A313,FIND("RC",Results!A313,1),3),IF(ISERROR(FIND("RX",Results!A313,1))=FALSE,MID(Results!A313,FIND("RX",Results!A313,1),3),""))</f>
        <v/>
      </c>
      <c r="H312" t="str">
        <f t="shared" si="133"/>
        <v/>
      </c>
      <c r="I312" t="e">
        <f t="shared" si="134"/>
        <v>#VALUE!</v>
      </c>
      <c r="J312">
        <f t="shared" si="135"/>
        <v>100</v>
      </c>
      <c r="K312" t="e">
        <f t="shared" si="136"/>
        <v>#VALUE!</v>
      </c>
      <c r="L312" t="e">
        <f t="shared" si="137"/>
        <v>#VALUE!</v>
      </c>
      <c r="M312" s="5" t="e">
        <f t="shared" si="138"/>
        <v>#VALUE!</v>
      </c>
      <c r="N312" s="5">
        <f t="shared" si="139"/>
        <v>145</v>
      </c>
      <c r="O312" t="e">
        <f t="shared" si="140"/>
        <v>#N/A</v>
      </c>
      <c r="P312" s="11" t="e">
        <f t="shared" si="141"/>
        <v>#N/A</v>
      </c>
      <c r="Q312" s="7" t="e">
        <f t="shared" si="142"/>
        <v>#N/A</v>
      </c>
      <c r="R312" s="8" t="e">
        <f t="shared" si="143"/>
        <v>#N/A</v>
      </c>
      <c r="S312" t="e">
        <f t="shared" si="144"/>
        <v>#N/A</v>
      </c>
      <c r="T312" t="e">
        <f t="shared" si="145"/>
        <v>#N/A</v>
      </c>
      <c r="U312" t="e">
        <f t="shared" si="146"/>
        <v>#N/A</v>
      </c>
      <c r="V312" t="e">
        <f t="shared" si="147"/>
        <v>#N/A</v>
      </c>
      <c r="Y312" t="e">
        <f t="shared" si="150"/>
        <v>#N/A</v>
      </c>
      <c r="Z312">
        <f t="shared" si="126"/>
        <v>145</v>
      </c>
      <c r="AA312">
        <f t="shared" si="151"/>
        <v>73</v>
      </c>
      <c r="AB312" t="e">
        <f t="shared" si="152"/>
        <v>#N/A</v>
      </c>
      <c r="AC312" t="e">
        <f t="shared" si="127"/>
        <v>#N/A</v>
      </c>
      <c r="AD312" s="11" t="e">
        <f t="shared" si="153"/>
        <v>#N/A</v>
      </c>
      <c r="AE312" t="e">
        <f t="shared" si="128"/>
        <v>#N/A</v>
      </c>
      <c r="AF312" t="e">
        <f t="shared" si="129"/>
        <v>#N/A</v>
      </c>
      <c r="AG312" s="11" t="e">
        <f t="shared" si="154"/>
        <v>#N/A</v>
      </c>
      <c r="AH312" t="e">
        <f t="shared" si="130"/>
        <v>#N/A</v>
      </c>
      <c r="AI312" t="e">
        <f t="shared" si="156"/>
        <v>#N/A</v>
      </c>
      <c r="AJ312" t="e">
        <f t="shared" si="131"/>
        <v>#N/A</v>
      </c>
      <c r="AK312" t="e">
        <f t="shared" si="132"/>
        <v>#N/A</v>
      </c>
      <c r="AL312" t="e">
        <f t="shared" si="155"/>
        <v>#N/A</v>
      </c>
    </row>
    <row r="313" spans="1:38" ht="17.399999999999999" x14ac:dyDescent="0.3">
      <c r="A313" t="str">
        <f>IF(ISERROR(FIND("Ch",Results!A314,1)=TRUE),"",MID(Results!A314,FIND("Ch",Results!A314,1),3))</f>
        <v/>
      </c>
      <c r="C313" t="str">
        <f>IF(ISERROR(FIND("2013",Results!A314,1)=TRUE),"",MID(Results!A314,FIND("2013",Results!A314,1)+4,8))</f>
        <v/>
      </c>
      <c r="E313">
        <f>IF(ISERROR(FIND("end",Results!A314,1)) = FALSE,1,0)</f>
        <v>0</v>
      </c>
      <c r="G313" t="str">
        <f>IF(ISERROR(FIND("RC",Results!A314,1))=FALSE,MID(Results!A314,FIND("RC",Results!A314,1),3),IF(ISERROR(FIND("RX",Results!A314,1))=FALSE,MID(Results!A314,FIND("RX",Results!A314,1),3),""))</f>
        <v/>
      </c>
      <c r="H313" t="str">
        <f t="shared" si="133"/>
        <v/>
      </c>
      <c r="I313" t="e">
        <f t="shared" si="134"/>
        <v>#VALUE!</v>
      </c>
      <c r="J313">
        <f t="shared" si="135"/>
        <v>100</v>
      </c>
      <c r="K313" t="e">
        <f t="shared" si="136"/>
        <v>#VALUE!</v>
      </c>
      <c r="L313" t="e">
        <f t="shared" si="137"/>
        <v>#VALUE!</v>
      </c>
      <c r="M313" s="5" t="e">
        <f t="shared" si="138"/>
        <v>#VALUE!</v>
      </c>
      <c r="N313" s="5">
        <f t="shared" si="139"/>
        <v>145</v>
      </c>
      <c r="O313" t="e">
        <f t="shared" si="140"/>
        <v>#N/A</v>
      </c>
      <c r="P313" s="11" t="e">
        <f t="shared" si="141"/>
        <v>#N/A</v>
      </c>
      <c r="Q313" s="7" t="e">
        <f t="shared" si="142"/>
        <v>#N/A</v>
      </c>
      <c r="R313" s="8" t="e">
        <f t="shared" si="143"/>
        <v>#N/A</v>
      </c>
      <c r="S313" t="e">
        <f t="shared" si="144"/>
        <v>#N/A</v>
      </c>
      <c r="T313" t="e">
        <f t="shared" si="145"/>
        <v>#N/A</v>
      </c>
      <c r="U313" t="e">
        <f t="shared" si="146"/>
        <v>#N/A</v>
      </c>
      <c r="V313" t="e">
        <f t="shared" si="147"/>
        <v>#N/A</v>
      </c>
      <c r="Y313" t="e">
        <f t="shared" si="150"/>
        <v>#N/A</v>
      </c>
      <c r="Z313">
        <f t="shared" si="126"/>
        <v>145</v>
      </c>
      <c r="AA313">
        <f t="shared" si="151"/>
        <v>73</v>
      </c>
      <c r="AB313" t="e">
        <f t="shared" si="152"/>
        <v>#N/A</v>
      </c>
      <c r="AC313" t="e">
        <f t="shared" si="127"/>
        <v>#N/A</v>
      </c>
      <c r="AD313" s="11" t="e">
        <f t="shared" si="153"/>
        <v>#N/A</v>
      </c>
      <c r="AE313" t="e">
        <f t="shared" si="128"/>
        <v>#N/A</v>
      </c>
      <c r="AF313" t="e">
        <f t="shared" si="129"/>
        <v>#N/A</v>
      </c>
      <c r="AG313" s="11" t="e">
        <f t="shared" si="154"/>
        <v>#N/A</v>
      </c>
      <c r="AH313" t="e">
        <f t="shared" si="130"/>
        <v>#N/A</v>
      </c>
      <c r="AI313" t="e">
        <f t="shared" si="156"/>
        <v>#N/A</v>
      </c>
      <c r="AJ313" t="e">
        <f t="shared" si="131"/>
        <v>#N/A</v>
      </c>
      <c r="AK313" t="e">
        <f t="shared" si="132"/>
        <v>#N/A</v>
      </c>
      <c r="AL313" t="e">
        <f t="shared" si="155"/>
        <v>#N/A</v>
      </c>
    </row>
    <row r="314" spans="1:38" ht="17.399999999999999" x14ac:dyDescent="0.3">
      <c r="A314" t="str">
        <f>IF(ISERROR(FIND("Ch",Results!A315,1)=TRUE),"",MID(Results!A315,FIND("Ch",Results!A315,1),3))</f>
        <v/>
      </c>
      <c r="C314" t="str">
        <f>IF(ISERROR(FIND("2013",Results!A315,1)=TRUE),"",MID(Results!A315,FIND("2013",Results!A315,1)+4,8))</f>
        <v/>
      </c>
      <c r="E314">
        <f>IF(ISERROR(FIND("end",Results!A315,1)) = FALSE,1,0)</f>
        <v>0</v>
      </c>
      <c r="G314" t="str">
        <f>IF(ISERROR(FIND("RC",Results!A315,1))=FALSE,MID(Results!A315,FIND("RC",Results!A315,1),3),IF(ISERROR(FIND("RX",Results!A315,1))=FALSE,MID(Results!A315,FIND("RX",Results!A315,1),3),""))</f>
        <v/>
      </c>
      <c r="H314" t="str">
        <f t="shared" si="133"/>
        <v/>
      </c>
      <c r="I314" t="e">
        <f t="shared" si="134"/>
        <v>#VALUE!</v>
      </c>
      <c r="J314">
        <f t="shared" si="135"/>
        <v>100</v>
      </c>
      <c r="K314" t="e">
        <f t="shared" si="136"/>
        <v>#VALUE!</v>
      </c>
      <c r="L314" t="e">
        <f t="shared" si="137"/>
        <v>#VALUE!</v>
      </c>
      <c r="M314" s="5" t="e">
        <f t="shared" si="138"/>
        <v>#VALUE!</v>
      </c>
      <c r="N314" s="5">
        <f t="shared" si="139"/>
        <v>145</v>
      </c>
      <c r="O314" t="e">
        <f t="shared" si="140"/>
        <v>#N/A</v>
      </c>
      <c r="P314" s="11" t="e">
        <f t="shared" si="141"/>
        <v>#N/A</v>
      </c>
      <c r="Q314" s="7" t="e">
        <f t="shared" si="142"/>
        <v>#N/A</v>
      </c>
      <c r="R314" s="8" t="e">
        <f t="shared" si="143"/>
        <v>#N/A</v>
      </c>
      <c r="S314" t="e">
        <f t="shared" si="144"/>
        <v>#N/A</v>
      </c>
      <c r="T314" t="e">
        <f t="shared" si="145"/>
        <v>#N/A</v>
      </c>
      <c r="U314" t="e">
        <f t="shared" si="146"/>
        <v>#N/A</v>
      </c>
      <c r="V314" t="e">
        <f t="shared" si="147"/>
        <v>#N/A</v>
      </c>
      <c r="Y314" t="e">
        <f t="shared" si="150"/>
        <v>#N/A</v>
      </c>
      <c r="Z314">
        <f t="shared" si="126"/>
        <v>145</v>
      </c>
      <c r="AA314">
        <f t="shared" si="151"/>
        <v>73</v>
      </c>
      <c r="AB314" t="e">
        <f t="shared" si="152"/>
        <v>#N/A</v>
      </c>
      <c r="AC314" t="e">
        <f t="shared" si="127"/>
        <v>#N/A</v>
      </c>
      <c r="AD314" s="11" t="e">
        <f t="shared" si="153"/>
        <v>#N/A</v>
      </c>
      <c r="AE314" t="e">
        <f t="shared" si="128"/>
        <v>#N/A</v>
      </c>
      <c r="AF314" t="e">
        <f t="shared" si="129"/>
        <v>#N/A</v>
      </c>
      <c r="AG314" s="11" t="e">
        <f t="shared" si="154"/>
        <v>#N/A</v>
      </c>
      <c r="AH314" t="e">
        <f t="shared" si="130"/>
        <v>#N/A</v>
      </c>
      <c r="AI314" t="e">
        <f t="shared" si="156"/>
        <v>#N/A</v>
      </c>
      <c r="AJ314" t="e">
        <f t="shared" si="131"/>
        <v>#N/A</v>
      </c>
      <c r="AK314" t="e">
        <f t="shared" si="132"/>
        <v>#N/A</v>
      </c>
      <c r="AL314" t="e">
        <f t="shared" si="155"/>
        <v>#N/A</v>
      </c>
    </row>
    <row r="315" spans="1:38" ht="17.399999999999999" x14ac:dyDescent="0.3">
      <c r="A315" t="str">
        <f>IF(ISERROR(FIND("Ch",Results!A316,1)=TRUE),"",MID(Results!A316,FIND("Ch",Results!A316,1),3))</f>
        <v/>
      </c>
      <c r="C315" t="str">
        <f>IF(ISERROR(FIND("2013",Results!A316,1)=TRUE),"",MID(Results!A316,FIND("2013",Results!A316,1)+4,8))</f>
        <v/>
      </c>
      <c r="E315">
        <f>IF(ISERROR(FIND("end",Results!A316,1)) = FALSE,1,0)</f>
        <v>0</v>
      </c>
      <c r="G315" t="str">
        <f>IF(ISERROR(FIND("RC",Results!A316,1))=FALSE,MID(Results!A316,FIND("RC",Results!A316,1),3),IF(ISERROR(FIND("RX",Results!A316,1))=FALSE,MID(Results!A316,FIND("RX",Results!A316,1),3),""))</f>
        <v/>
      </c>
      <c r="H315" t="str">
        <f t="shared" si="133"/>
        <v/>
      </c>
      <c r="I315" t="e">
        <f t="shared" si="134"/>
        <v>#VALUE!</v>
      </c>
      <c r="J315">
        <f t="shared" si="135"/>
        <v>100</v>
      </c>
      <c r="K315" t="e">
        <f t="shared" si="136"/>
        <v>#VALUE!</v>
      </c>
      <c r="L315" t="e">
        <f t="shared" si="137"/>
        <v>#VALUE!</v>
      </c>
      <c r="M315" s="5" t="e">
        <f t="shared" si="138"/>
        <v>#VALUE!</v>
      </c>
      <c r="N315" s="5">
        <f t="shared" si="139"/>
        <v>145</v>
      </c>
      <c r="O315" t="e">
        <f t="shared" si="140"/>
        <v>#N/A</v>
      </c>
      <c r="P315" s="11" t="e">
        <f t="shared" si="141"/>
        <v>#N/A</v>
      </c>
      <c r="Q315" s="7" t="e">
        <f t="shared" si="142"/>
        <v>#N/A</v>
      </c>
      <c r="R315" s="8" t="e">
        <f t="shared" si="143"/>
        <v>#N/A</v>
      </c>
      <c r="S315" t="e">
        <f t="shared" si="144"/>
        <v>#N/A</v>
      </c>
      <c r="T315" t="e">
        <f t="shared" si="145"/>
        <v>#N/A</v>
      </c>
      <c r="U315" t="e">
        <f t="shared" si="146"/>
        <v>#N/A</v>
      </c>
      <c r="V315" t="e">
        <f t="shared" si="147"/>
        <v>#N/A</v>
      </c>
      <c r="Y315" t="e">
        <f t="shared" si="150"/>
        <v>#N/A</v>
      </c>
      <c r="Z315">
        <f t="shared" si="126"/>
        <v>145</v>
      </c>
      <c r="AA315">
        <f t="shared" si="151"/>
        <v>73</v>
      </c>
      <c r="AB315" t="e">
        <f t="shared" si="152"/>
        <v>#N/A</v>
      </c>
      <c r="AC315" t="e">
        <f t="shared" si="127"/>
        <v>#N/A</v>
      </c>
      <c r="AD315" s="11" t="e">
        <f t="shared" si="153"/>
        <v>#N/A</v>
      </c>
      <c r="AE315" t="e">
        <f t="shared" si="128"/>
        <v>#N/A</v>
      </c>
      <c r="AF315" t="e">
        <f t="shared" si="129"/>
        <v>#N/A</v>
      </c>
      <c r="AG315" s="11" t="e">
        <f t="shared" si="154"/>
        <v>#N/A</v>
      </c>
      <c r="AH315" t="e">
        <f t="shared" si="130"/>
        <v>#N/A</v>
      </c>
      <c r="AI315" t="e">
        <f t="shared" si="156"/>
        <v>#N/A</v>
      </c>
      <c r="AJ315" t="e">
        <f t="shared" si="131"/>
        <v>#N/A</v>
      </c>
      <c r="AK315" t="e">
        <f t="shared" si="132"/>
        <v>#N/A</v>
      </c>
      <c r="AL315" t="e">
        <f t="shared" si="155"/>
        <v>#N/A</v>
      </c>
    </row>
    <row r="316" spans="1:38" ht="17.399999999999999" x14ac:dyDescent="0.3">
      <c r="A316" t="str">
        <f>IF(ISERROR(FIND("Ch",Results!A317,1)=TRUE),"",MID(Results!A317,FIND("Ch",Results!A317,1),3))</f>
        <v/>
      </c>
      <c r="C316" t="str">
        <f>IF(ISERROR(FIND("2013",Results!A317,1)=TRUE),"",MID(Results!A317,FIND("2013",Results!A317,1)+4,8))</f>
        <v/>
      </c>
      <c r="E316">
        <f>IF(ISERROR(FIND("end",Results!A317,1)) = FALSE,1,0)</f>
        <v>0</v>
      </c>
      <c r="G316" t="str">
        <f>IF(ISERROR(FIND("RC",Results!A317,1))=FALSE,MID(Results!A317,FIND("RC",Results!A317,1),3),IF(ISERROR(FIND("RX",Results!A317,1))=FALSE,MID(Results!A317,FIND("RX",Results!A317,1),3),""))</f>
        <v/>
      </c>
      <c r="H316" t="str">
        <f t="shared" si="133"/>
        <v/>
      </c>
      <c r="I316" t="e">
        <f t="shared" si="134"/>
        <v>#VALUE!</v>
      </c>
      <c r="J316">
        <f t="shared" si="135"/>
        <v>100</v>
      </c>
      <c r="K316" t="e">
        <f t="shared" si="136"/>
        <v>#VALUE!</v>
      </c>
      <c r="L316" t="e">
        <f t="shared" si="137"/>
        <v>#VALUE!</v>
      </c>
      <c r="M316" s="5" t="e">
        <f t="shared" si="138"/>
        <v>#VALUE!</v>
      </c>
      <c r="N316" s="5">
        <f t="shared" si="139"/>
        <v>145</v>
      </c>
      <c r="O316" t="e">
        <f t="shared" si="140"/>
        <v>#N/A</v>
      </c>
      <c r="P316" s="11" t="e">
        <f t="shared" si="141"/>
        <v>#N/A</v>
      </c>
      <c r="Q316" s="7" t="e">
        <f t="shared" si="142"/>
        <v>#N/A</v>
      </c>
      <c r="R316" s="8" t="e">
        <f t="shared" si="143"/>
        <v>#N/A</v>
      </c>
      <c r="S316" t="e">
        <f t="shared" si="144"/>
        <v>#N/A</v>
      </c>
      <c r="T316" t="e">
        <f t="shared" si="145"/>
        <v>#N/A</v>
      </c>
      <c r="U316" t="e">
        <f t="shared" si="146"/>
        <v>#N/A</v>
      </c>
      <c r="V316" t="e">
        <f t="shared" si="147"/>
        <v>#N/A</v>
      </c>
      <c r="Y316" t="e">
        <f t="shared" si="150"/>
        <v>#N/A</v>
      </c>
      <c r="Z316">
        <f t="shared" si="126"/>
        <v>145</v>
      </c>
      <c r="AA316">
        <f t="shared" si="151"/>
        <v>73</v>
      </c>
      <c r="AB316" t="e">
        <f t="shared" si="152"/>
        <v>#N/A</v>
      </c>
      <c r="AC316" t="e">
        <f t="shared" si="127"/>
        <v>#N/A</v>
      </c>
      <c r="AD316" s="11" t="e">
        <f t="shared" si="153"/>
        <v>#N/A</v>
      </c>
      <c r="AE316" t="e">
        <f t="shared" si="128"/>
        <v>#N/A</v>
      </c>
      <c r="AF316" t="e">
        <f t="shared" si="129"/>
        <v>#N/A</v>
      </c>
      <c r="AG316" s="11" t="e">
        <f t="shared" si="154"/>
        <v>#N/A</v>
      </c>
      <c r="AH316" t="e">
        <f t="shared" si="130"/>
        <v>#N/A</v>
      </c>
      <c r="AI316" t="e">
        <f t="shared" si="156"/>
        <v>#N/A</v>
      </c>
      <c r="AJ316" t="e">
        <f t="shared" si="131"/>
        <v>#N/A</v>
      </c>
      <c r="AK316" t="e">
        <f t="shared" si="132"/>
        <v>#N/A</v>
      </c>
      <c r="AL316" t="e">
        <f t="shared" si="155"/>
        <v>#N/A</v>
      </c>
    </row>
    <row r="317" spans="1:38" ht="17.399999999999999" x14ac:dyDescent="0.3">
      <c r="A317" t="str">
        <f>IF(ISERROR(FIND("Ch",Results!A318,1)=TRUE),"",MID(Results!A318,FIND("Ch",Results!A318,1),3))</f>
        <v/>
      </c>
      <c r="C317" t="str">
        <f>IF(ISERROR(FIND("2013",Results!A318,1)=TRUE),"",MID(Results!A318,FIND("2013",Results!A318,1)+4,8))</f>
        <v/>
      </c>
      <c r="E317">
        <f>IF(ISERROR(FIND("end",Results!A318,1)) = FALSE,1,0)</f>
        <v>0</v>
      </c>
      <c r="G317" t="str">
        <f>IF(ISERROR(FIND("RC",Results!A318,1))=FALSE,MID(Results!A318,FIND("RC",Results!A318,1),3),IF(ISERROR(FIND("RX",Results!A318,1))=FALSE,MID(Results!A318,FIND("RX",Results!A318,1),3),""))</f>
        <v/>
      </c>
      <c r="H317" t="str">
        <f t="shared" si="133"/>
        <v/>
      </c>
      <c r="I317" t="e">
        <f t="shared" si="134"/>
        <v>#VALUE!</v>
      </c>
      <c r="J317">
        <f t="shared" si="135"/>
        <v>100</v>
      </c>
      <c r="K317" t="e">
        <f t="shared" si="136"/>
        <v>#VALUE!</v>
      </c>
      <c r="L317" t="e">
        <f t="shared" si="137"/>
        <v>#VALUE!</v>
      </c>
      <c r="M317" s="5" t="e">
        <f t="shared" si="138"/>
        <v>#VALUE!</v>
      </c>
      <c r="N317" s="5">
        <f t="shared" si="139"/>
        <v>145</v>
      </c>
      <c r="O317" t="e">
        <f t="shared" si="140"/>
        <v>#N/A</v>
      </c>
      <c r="P317" s="11" t="e">
        <f t="shared" si="141"/>
        <v>#N/A</v>
      </c>
      <c r="Q317" s="7" t="e">
        <f t="shared" si="142"/>
        <v>#N/A</v>
      </c>
      <c r="R317" s="8" t="e">
        <f t="shared" si="143"/>
        <v>#N/A</v>
      </c>
      <c r="S317" t="e">
        <f t="shared" si="144"/>
        <v>#N/A</v>
      </c>
      <c r="T317" t="e">
        <f t="shared" si="145"/>
        <v>#N/A</v>
      </c>
      <c r="U317" t="e">
        <f t="shared" si="146"/>
        <v>#N/A</v>
      </c>
      <c r="V317" t="e">
        <f t="shared" si="147"/>
        <v>#N/A</v>
      </c>
      <c r="Y317" t="e">
        <f t="shared" si="150"/>
        <v>#N/A</v>
      </c>
      <c r="Z317">
        <f t="shared" si="126"/>
        <v>145</v>
      </c>
      <c r="AA317">
        <f t="shared" si="151"/>
        <v>73</v>
      </c>
      <c r="AB317" t="e">
        <f t="shared" si="152"/>
        <v>#N/A</v>
      </c>
      <c r="AC317" t="e">
        <f t="shared" si="127"/>
        <v>#N/A</v>
      </c>
      <c r="AD317" s="11" t="e">
        <f t="shared" si="153"/>
        <v>#N/A</v>
      </c>
      <c r="AE317" t="e">
        <f t="shared" si="128"/>
        <v>#N/A</v>
      </c>
      <c r="AF317" t="e">
        <f t="shared" si="129"/>
        <v>#N/A</v>
      </c>
      <c r="AG317" s="11" t="e">
        <f t="shared" si="154"/>
        <v>#N/A</v>
      </c>
      <c r="AH317" t="e">
        <f t="shared" si="130"/>
        <v>#N/A</v>
      </c>
      <c r="AI317" t="e">
        <f t="shared" si="156"/>
        <v>#N/A</v>
      </c>
      <c r="AJ317" t="e">
        <f t="shared" si="131"/>
        <v>#N/A</v>
      </c>
      <c r="AK317" t="e">
        <f t="shared" si="132"/>
        <v>#N/A</v>
      </c>
      <c r="AL317" t="e">
        <f t="shared" si="155"/>
        <v>#N/A</v>
      </c>
    </row>
    <row r="318" spans="1:38" ht="17.399999999999999" x14ac:dyDescent="0.3">
      <c r="A318" t="str">
        <f>IF(ISERROR(FIND("Ch",Results!A319,1)=TRUE),"",MID(Results!A319,FIND("Ch",Results!A319,1),3))</f>
        <v/>
      </c>
      <c r="C318" t="str">
        <f>IF(ISERROR(FIND("2013",Results!A319,1)=TRUE),"",MID(Results!A319,FIND("2013",Results!A319,1)+4,8))</f>
        <v/>
      </c>
      <c r="E318">
        <f>IF(ISERROR(FIND("end",Results!A319,1)) = FALSE,1,0)</f>
        <v>0</v>
      </c>
      <c r="G318" t="str">
        <f>IF(ISERROR(FIND("RC",Results!A319,1))=FALSE,MID(Results!A319,FIND("RC",Results!A319,1),3),IF(ISERROR(FIND("RX",Results!A319,1))=FALSE,MID(Results!A319,FIND("RX",Results!A319,1),3),""))</f>
        <v/>
      </c>
      <c r="H318" t="str">
        <f t="shared" si="133"/>
        <v/>
      </c>
      <c r="I318" t="e">
        <f t="shared" si="134"/>
        <v>#VALUE!</v>
      </c>
      <c r="J318">
        <f t="shared" si="135"/>
        <v>100</v>
      </c>
      <c r="K318" t="e">
        <f t="shared" si="136"/>
        <v>#VALUE!</v>
      </c>
      <c r="L318" t="e">
        <f t="shared" si="137"/>
        <v>#VALUE!</v>
      </c>
      <c r="M318" s="5" t="e">
        <f t="shared" si="138"/>
        <v>#VALUE!</v>
      </c>
      <c r="N318" s="5">
        <f t="shared" si="139"/>
        <v>145</v>
      </c>
      <c r="O318" t="e">
        <f t="shared" si="140"/>
        <v>#N/A</v>
      </c>
      <c r="P318" s="11" t="e">
        <f t="shared" si="141"/>
        <v>#N/A</v>
      </c>
      <c r="Q318" s="7" t="e">
        <f t="shared" si="142"/>
        <v>#N/A</v>
      </c>
      <c r="R318" s="8" t="e">
        <f t="shared" si="143"/>
        <v>#N/A</v>
      </c>
      <c r="S318" t="e">
        <f t="shared" si="144"/>
        <v>#N/A</v>
      </c>
      <c r="T318" t="e">
        <f t="shared" si="145"/>
        <v>#N/A</v>
      </c>
      <c r="U318" t="e">
        <f t="shared" si="146"/>
        <v>#N/A</v>
      </c>
      <c r="V318" t="e">
        <f t="shared" si="147"/>
        <v>#N/A</v>
      </c>
      <c r="Y318" t="e">
        <f t="shared" si="150"/>
        <v>#N/A</v>
      </c>
      <c r="Z318">
        <f t="shared" si="126"/>
        <v>145</v>
      </c>
      <c r="AA318">
        <f t="shared" si="151"/>
        <v>73</v>
      </c>
      <c r="AB318" t="e">
        <f t="shared" si="152"/>
        <v>#N/A</v>
      </c>
      <c r="AC318" t="e">
        <f t="shared" si="127"/>
        <v>#N/A</v>
      </c>
      <c r="AD318" s="11" t="e">
        <f t="shared" si="153"/>
        <v>#N/A</v>
      </c>
      <c r="AE318" t="e">
        <f t="shared" si="128"/>
        <v>#N/A</v>
      </c>
      <c r="AF318" t="e">
        <f t="shared" si="129"/>
        <v>#N/A</v>
      </c>
      <c r="AG318" s="11" t="e">
        <f t="shared" si="154"/>
        <v>#N/A</v>
      </c>
      <c r="AH318" t="e">
        <f t="shared" si="130"/>
        <v>#N/A</v>
      </c>
      <c r="AI318" t="e">
        <f t="shared" si="156"/>
        <v>#N/A</v>
      </c>
      <c r="AJ318" t="e">
        <f t="shared" si="131"/>
        <v>#N/A</v>
      </c>
      <c r="AK318" t="e">
        <f t="shared" si="132"/>
        <v>#N/A</v>
      </c>
      <c r="AL318" t="e">
        <f t="shared" si="155"/>
        <v>#N/A</v>
      </c>
    </row>
    <row r="319" spans="1:38" ht="17.399999999999999" x14ac:dyDescent="0.3">
      <c r="A319" t="str">
        <f>IF(ISERROR(FIND("Ch",Results!A320,1)=TRUE),"",MID(Results!A320,FIND("Ch",Results!A320,1),3))</f>
        <v/>
      </c>
      <c r="C319" t="str">
        <f>IF(ISERROR(FIND("2013",Results!A320,1)=TRUE),"",MID(Results!A320,FIND("2013",Results!A320,1)+4,8))</f>
        <v/>
      </c>
      <c r="E319">
        <f>IF(ISERROR(FIND("end",Results!A320,1)) = FALSE,1,0)</f>
        <v>0</v>
      </c>
      <c r="G319" t="str">
        <f>IF(ISERROR(FIND("RC",Results!A320,1))=FALSE,MID(Results!A320,FIND("RC",Results!A320,1),3),IF(ISERROR(FIND("RX",Results!A320,1))=FALSE,MID(Results!A320,FIND("RX",Results!A320,1),3),""))</f>
        <v/>
      </c>
      <c r="H319" t="str">
        <f t="shared" si="133"/>
        <v/>
      </c>
      <c r="I319" t="e">
        <f t="shared" si="134"/>
        <v>#VALUE!</v>
      </c>
      <c r="J319">
        <f t="shared" si="135"/>
        <v>100</v>
      </c>
      <c r="K319" t="e">
        <f t="shared" si="136"/>
        <v>#VALUE!</v>
      </c>
      <c r="L319" t="e">
        <f t="shared" si="137"/>
        <v>#VALUE!</v>
      </c>
      <c r="M319" s="5" t="e">
        <f t="shared" si="138"/>
        <v>#VALUE!</v>
      </c>
      <c r="N319" s="5">
        <f t="shared" si="139"/>
        <v>145</v>
      </c>
      <c r="O319" t="e">
        <f t="shared" si="140"/>
        <v>#N/A</v>
      </c>
      <c r="P319" s="11" t="e">
        <f t="shared" si="141"/>
        <v>#N/A</v>
      </c>
      <c r="Q319" s="7" t="e">
        <f t="shared" si="142"/>
        <v>#N/A</v>
      </c>
      <c r="R319" s="8" t="e">
        <f t="shared" si="143"/>
        <v>#N/A</v>
      </c>
      <c r="S319" t="e">
        <f t="shared" si="144"/>
        <v>#N/A</v>
      </c>
      <c r="T319" t="e">
        <f t="shared" si="145"/>
        <v>#N/A</v>
      </c>
      <c r="U319" t="e">
        <f t="shared" si="146"/>
        <v>#N/A</v>
      </c>
      <c r="V319" t="e">
        <f t="shared" si="147"/>
        <v>#N/A</v>
      </c>
      <c r="Y319" t="e">
        <f t="shared" si="150"/>
        <v>#N/A</v>
      </c>
      <c r="Z319">
        <f t="shared" si="126"/>
        <v>145</v>
      </c>
      <c r="AA319">
        <f t="shared" si="151"/>
        <v>73</v>
      </c>
      <c r="AB319" t="e">
        <f t="shared" si="152"/>
        <v>#N/A</v>
      </c>
      <c r="AC319" t="e">
        <f t="shared" si="127"/>
        <v>#N/A</v>
      </c>
      <c r="AD319" s="11" t="e">
        <f t="shared" si="153"/>
        <v>#N/A</v>
      </c>
      <c r="AE319" t="e">
        <f t="shared" si="128"/>
        <v>#N/A</v>
      </c>
      <c r="AF319" t="e">
        <f t="shared" si="129"/>
        <v>#N/A</v>
      </c>
      <c r="AG319" s="11" t="e">
        <f t="shared" si="154"/>
        <v>#N/A</v>
      </c>
      <c r="AH319" t="e">
        <f t="shared" si="130"/>
        <v>#N/A</v>
      </c>
      <c r="AI319" t="e">
        <f t="shared" si="156"/>
        <v>#N/A</v>
      </c>
      <c r="AJ319" t="e">
        <f t="shared" si="131"/>
        <v>#N/A</v>
      </c>
      <c r="AK319" t="e">
        <f t="shared" si="132"/>
        <v>#N/A</v>
      </c>
      <c r="AL319" t="e">
        <f t="shared" si="155"/>
        <v>#N/A</v>
      </c>
    </row>
    <row r="320" spans="1:38" ht="17.399999999999999" x14ac:dyDescent="0.3">
      <c r="A320" t="str">
        <f>IF(ISERROR(FIND("Ch",Results!A321,1)=TRUE),"",MID(Results!A321,FIND("Ch",Results!A321,1),3))</f>
        <v/>
      </c>
      <c r="C320" t="str">
        <f>IF(ISERROR(FIND("2013",Results!A321,1)=TRUE),"",MID(Results!A321,FIND("2013",Results!A321,1)+4,8))</f>
        <v/>
      </c>
      <c r="E320">
        <f>IF(ISERROR(FIND("end",Results!A321,1)) = FALSE,1,0)</f>
        <v>0</v>
      </c>
      <c r="G320" t="str">
        <f>IF(ISERROR(FIND("RC",Results!A321,1))=FALSE,MID(Results!A321,FIND("RC",Results!A321,1),3),IF(ISERROR(FIND("RX",Results!A321,1))=FALSE,MID(Results!A321,FIND("RX",Results!A321,1),3),""))</f>
        <v/>
      </c>
      <c r="H320" t="str">
        <f t="shared" si="133"/>
        <v/>
      </c>
      <c r="I320" t="e">
        <f t="shared" si="134"/>
        <v>#VALUE!</v>
      </c>
      <c r="J320">
        <f t="shared" si="135"/>
        <v>100</v>
      </c>
      <c r="K320" t="e">
        <f t="shared" si="136"/>
        <v>#VALUE!</v>
      </c>
      <c r="L320" t="e">
        <f t="shared" si="137"/>
        <v>#VALUE!</v>
      </c>
      <c r="M320" s="5" t="e">
        <f t="shared" si="138"/>
        <v>#VALUE!</v>
      </c>
      <c r="N320" s="5">
        <f t="shared" si="139"/>
        <v>145</v>
      </c>
      <c r="O320" t="e">
        <f t="shared" si="140"/>
        <v>#N/A</v>
      </c>
      <c r="P320" s="11" t="e">
        <f t="shared" si="141"/>
        <v>#N/A</v>
      </c>
      <c r="Q320" s="7" t="e">
        <f t="shared" si="142"/>
        <v>#N/A</v>
      </c>
      <c r="R320" s="8" t="e">
        <f t="shared" si="143"/>
        <v>#N/A</v>
      </c>
      <c r="S320" t="e">
        <f t="shared" si="144"/>
        <v>#N/A</v>
      </c>
      <c r="T320" t="e">
        <f t="shared" si="145"/>
        <v>#N/A</v>
      </c>
      <c r="U320" t="e">
        <f t="shared" si="146"/>
        <v>#N/A</v>
      </c>
      <c r="V320" t="e">
        <f t="shared" si="147"/>
        <v>#N/A</v>
      </c>
      <c r="Y320" t="e">
        <f t="shared" si="150"/>
        <v>#N/A</v>
      </c>
      <c r="Z320">
        <f t="shared" si="126"/>
        <v>145</v>
      </c>
      <c r="AA320">
        <f t="shared" si="151"/>
        <v>73</v>
      </c>
      <c r="AB320" t="e">
        <f t="shared" si="152"/>
        <v>#N/A</v>
      </c>
      <c r="AC320" t="e">
        <f t="shared" si="127"/>
        <v>#N/A</v>
      </c>
      <c r="AD320" s="11" t="e">
        <f t="shared" si="153"/>
        <v>#N/A</v>
      </c>
      <c r="AE320" t="e">
        <f t="shared" si="128"/>
        <v>#N/A</v>
      </c>
      <c r="AF320" t="e">
        <f t="shared" si="129"/>
        <v>#N/A</v>
      </c>
      <c r="AG320" s="11" t="e">
        <f t="shared" si="154"/>
        <v>#N/A</v>
      </c>
      <c r="AH320" t="e">
        <f t="shared" si="130"/>
        <v>#N/A</v>
      </c>
      <c r="AI320" t="e">
        <f t="shared" si="156"/>
        <v>#N/A</v>
      </c>
      <c r="AJ320" t="e">
        <f t="shared" si="131"/>
        <v>#N/A</v>
      </c>
      <c r="AK320" t="e">
        <f t="shared" si="132"/>
        <v>#N/A</v>
      </c>
      <c r="AL320" t="e">
        <f t="shared" si="155"/>
        <v>#N/A</v>
      </c>
    </row>
    <row r="321" spans="1:38" ht="17.399999999999999" x14ac:dyDescent="0.3">
      <c r="A321" t="str">
        <f>IF(ISERROR(FIND("Ch",Results!A322,1)=TRUE),"",MID(Results!A322,FIND("Ch",Results!A322,1),3))</f>
        <v/>
      </c>
      <c r="C321" t="str">
        <f>IF(ISERROR(FIND("2013",Results!A322,1)=TRUE),"",MID(Results!A322,FIND("2013",Results!A322,1)+4,8))</f>
        <v/>
      </c>
      <c r="E321">
        <f>IF(ISERROR(FIND("end",Results!A322,1)) = FALSE,1,0)</f>
        <v>0</v>
      </c>
      <c r="G321" t="str">
        <f>IF(ISERROR(FIND("RC",Results!A322,1))=FALSE,MID(Results!A322,FIND("RC",Results!A322,1),3),IF(ISERROR(FIND("RX",Results!A322,1))=FALSE,MID(Results!A322,FIND("RX",Results!A322,1),3),""))</f>
        <v/>
      </c>
      <c r="H321" t="str">
        <f t="shared" si="133"/>
        <v/>
      </c>
      <c r="I321" t="e">
        <f t="shared" si="134"/>
        <v>#VALUE!</v>
      </c>
      <c r="J321">
        <f t="shared" si="135"/>
        <v>100</v>
      </c>
      <c r="K321" t="e">
        <f t="shared" si="136"/>
        <v>#VALUE!</v>
      </c>
      <c r="L321" t="e">
        <f t="shared" si="137"/>
        <v>#VALUE!</v>
      </c>
      <c r="M321" s="5" t="e">
        <f t="shared" si="138"/>
        <v>#VALUE!</v>
      </c>
      <c r="N321" s="5">
        <f t="shared" si="139"/>
        <v>145</v>
      </c>
      <c r="O321" t="e">
        <f t="shared" si="140"/>
        <v>#N/A</v>
      </c>
      <c r="P321" s="11" t="e">
        <f t="shared" si="141"/>
        <v>#N/A</v>
      </c>
      <c r="Q321" s="7" t="e">
        <f t="shared" si="142"/>
        <v>#N/A</v>
      </c>
      <c r="R321" s="8" t="e">
        <f t="shared" si="143"/>
        <v>#N/A</v>
      </c>
      <c r="S321" t="e">
        <f t="shared" si="144"/>
        <v>#N/A</v>
      </c>
      <c r="T321" t="e">
        <f t="shared" si="145"/>
        <v>#N/A</v>
      </c>
      <c r="U321" t="e">
        <f t="shared" si="146"/>
        <v>#N/A</v>
      </c>
      <c r="V321" t="e">
        <f t="shared" si="147"/>
        <v>#N/A</v>
      </c>
      <c r="Y321" t="e">
        <f t="shared" si="150"/>
        <v>#N/A</v>
      </c>
      <c r="Z321">
        <f t="shared" si="126"/>
        <v>145</v>
      </c>
      <c r="AA321">
        <f t="shared" si="151"/>
        <v>73</v>
      </c>
      <c r="AB321" t="e">
        <f t="shared" si="152"/>
        <v>#N/A</v>
      </c>
      <c r="AC321" t="e">
        <f t="shared" si="127"/>
        <v>#N/A</v>
      </c>
      <c r="AD321" s="11" t="e">
        <f t="shared" si="153"/>
        <v>#N/A</v>
      </c>
      <c r="AE321" t="e">
        <f t="shared" si="128"/>
        <v>#N/A</v>
      </c>
      <c r="AF321" t="e">
        <f t="shared" si="129"/>
        <v>#N/A</v>
      </c>
      <c r="AG321" s="11" t="e">
        <f t="shared" si="154"/>
        <v>#N/A</v>
      </c>
      <c r="AH321" t="e">
        <f t="shared" si="130"/>
        <v>#N/A</v>
      </c>
      <c r="AI321" t="e">
        <f t="shared" si="156"/>
        <v>#N/A</v>
      </c>
      <c r="AJ321" t="e">
        <f t="shared" si="131"/>
        <v>#N/A</v>
      </c>
      <c r="AK321" t="e">
        <f t="shared" si="132"/>
        <v>#N/A</v>
      </c>
      <c r="AL321" t="e">
        <f t="shared" si="155"/>
        <v>#N/A</v>
      </c>
    </row>
    <row r="322" spans="1:38" ht="17.399999999999999" x14ac:dyDescent="0.3">
      <c r="A322" t="str">
        <f>IF(ISERROR(FIND("Ch",Results!A323,1)=TRUE),"",MID(Results!A323,FIND("Ch",Results!A323,1),3))</f>
        <v/>
      </c>
      <c r="C322" t="str">
        <f>IF(ISERROR(FIND("2013",Results!A323,1)=TRUE),"",MID(Results!A323,FIND("2013",Results!A323,1)+4,8))</f>
        <v/>
      </c>
      <c r="E322">
        <f>IF(ISERROR(FIND("end",Results!A323,1)) = FALSE,1,0)</f>
        <v>0</v>
      </c>
      <c r="G322" t="str">
        <f>IF(ISERROR(FIND("RC",Results!A323,1))=FALSE,MID(Results!A323,FIND("RC",Results!A323,1),3),IF(ISERROR(FIND("RX",Results!A323,1))=FALSE,MID(Results!A323,FIND("RX",Results!A323,1),3),""))</f>
        <v/>
      </c>
      <c r="H322" t="str">
        <f t="shared" si="133"/>
        <v/>
      </c>
      <c r="I322" t="e">
        <f t="shared" si="134"/>
        <v>#VALUE!</v>
      </c>
      <c r="J322">
        <f t="shared" si="135"/>
        <v>100</v>
      </c>
      <c r="K322" t="e">
        <f t="shared" si="136"/>
        <v>#VALUE!</v>
      </c>
      <c r="L322" t="e">
        <f t="shared" si="137"/>
        <v>#VALUE!</v>
      </c>
      <c r="M322" s="5" t="e">
        <f t="shared" si="138"/>
        <v>#VALUE!</v>
      </c>
      <c r="N322" s="5">
        <f t="shared" si="139"/>
        <v>145</v>
      </c>
      <c r="O322" t="e">
        <f t="shared" si="140"/>
        <v>#N/A</v>
      </c>
      <c r="P322" s="11" t="e">
        <f t="shared" si="141"/>
        <v>#N/A</v>
      </c>
      <c r="Q322" s="7" t="e">
        <f t="shared" si="142"/>
        <v>#N/A</v>
      </c>
      <c r="R322" s="8" t="e">
        <f t="shared" si="143"/>
        <v>#N/A</v>
      </c>
      <c r="S322" t="e">
        <f t="shared" si="144"/>
        <v>#N/A</v>
      </c>
      <c r="T322" t="e">
        <f t="shared" si="145"/>
        <v>#N/A</v>
      </c>
      <c r="U322" t="e">
        <f t="shared" si="146"/>
        <v>#N/A</v>
      </c>
      <c r="V322" t="e">
        <f t="shared" si="147"/>
        <v>#N/A</v>
      </c>
      <c r="Y322" t="e">
        <f t="shared" si="150"/>
        <v>#N/A</v>
      </c>
      <c r="Z322">
        <f t="shared" ref="Z322:Z385" si="157">IF(ISNUMBER(U322)=TRUE,ROW(U322),COUNT(I:I)+1)</f>
        <v>145</v>
      </c>
      <c r="AA322">
        <f t="shared" si="151"/>
        <v>73</v>
      </c>
      <c r="AB322" t="e">
        <f t="shared" si="152"/>
        <v>#N/A</v>
      </c>
      <c r="AC322" t="e">
        <f t="shared" ref="AC322:AC385" si="158">INDEX(S:S,AB322)</f>
        <v>#N/A</v>
      </c>
      <c r="AD322" s="11" t="e">
        <f t="shared" si="153"/>
        <v>#N/A</v>
      </c>
      <c r="AE322" t="e">
        <f t="shared" ref="AE322:AE385" si="159">INDEX(Q:Q,AB322)</f>
        <v>#N/A</v>
      </c>
      <c r="AF322" t="e">
        <f t="shared" ref="AF322:AF385" si="160">INDEX(Q:Q,AI322)</f>
        <v>#N/A</v>
      </c>
      <c r="AG322" s="11" t="e">
        <f t="shared" si="154"/>
        <v>#N/A</v>
      </c>
      <c r="AH322" t="e">
        <f t="shared" ref="AH322:AH385" si="161">INDEX(U:U,AB322)</f>
        <v>#N/A</v>
      </c>
      <c r="AI322" t="e">
        <f t="shared" si="156"/>
        <v>#N/A</v>
      </c>
      <c r="AJ322" t="e">
        <f t="shared" ref="AJ322:AJ385" si="162">INDEX(V:V,AI322)</f>
        <v>#N/A</v>
      </c>
      <c r="AK322" t="e">
        <f t="shared" ref="AK322:AK385" si="163">INDEX(Y:Y,AB322)</f>
        <v>#N/A</v>
      </c>
      <c r="AL322" t="e">
        <f t="shared" si="155"/>
        <v>#N/A</v>
      </c>
    </row>
    <row r="323" spans="1:38" ht="17.399999999999999" x14ac:dyDescent="0.3">
      <c r="A323" t="str">
        <f>IF(ISERROR(FIND("Ch",Results!A324,1)=TRUE),"",MID(Results!A324,FIND("Ch",Results!A324,1),3))</f>
        <v/>
      </c>
      <c r="C323" t="str">
        <f>IF(ISERROR(FIND("2013",Results!A324,1)=TRUE),"",MID(Results!A324,FIND("2013",Results!A324,1)+4,8))</f>
        <v/>
      </c>
      <c r="E323">
        <f>IF(ISERROR(FIND("end",Results!A324,1)) = FALSE,1,0)</f>
        <v>0</v>
      </c>
      <c r="G323" t="str">
        <f>IF(ISERROR(FIND("RC",Results!A324,1))=FALSE,MID(Results!A324,FIND("RC",Results!A324,1),3),IF(ISERROR(FIND("RX",Results!A324,1))=FALSE,MID(Results!A324,FIND("RX",Results!A324,1),3),""))</f>
        <v/>
      </c>
      <c r="H323" t="str">
        <f t="shared" ref="H323:H386" si="164">RIGHT(A323,1)</f>
        <v/>
      </c>
      <c r="I323" t="e">
        <f t="shared" ref="I323:I386" si="165">IF(ROW(A323)&lt;COUNTA(A:A),RIGHT(A323,1)  + 0.0001*ROW(A323),100)</f>
        <v>#VALUE!</v>
      </c>
      <c r="J323">
        <f t="shared" ref="J323:J386" si="166">IF(ROW(I323)&lt;COUNT(I:I)+2,I323,100)</f>
        <v>100</v>
      </c>
      <c r="K323" t="e">
        <f t="shared" ref="K323:K386" si="167">IF(I323="1",C323,"NA")</f>
        <v>#VALUE!</v>
      </c>
      <c r="L323" t="e">
        <f t="shared" ref="L323:L386" si="168">IF(AND(I323="1",E323=1),1,"b")</f>
        <v>#VALUE!</v>
      </c>
      <c r="M323" s="5" t="e">
        <f t="shared" ref="M323:M386" si="169">K323*24*60*60</f>
        <v>#VALUE!</v>
      </c>
      <c r="N323" s="5">
        <f t="shared" ref="N323:N386" si="170">RANK(J323,J:J,1)</f>
        <v>145</v>
      </c>
      <c r="O323" t="e">
        <f t="shared" ref="O323:O386" si="171">MATCH(ROW(N323)-1,N:N,0)</f>
        <v>#N/A</v>
      </c>
      <c r="P323" s="11" t="e">
        <f t="shared" ref="P323:P386" si="172">INDEX(B:B,O323)</f>
        <v>#N/A</v>
      </c>
      <c r="Q323" s="7" t="e">
        <f t="shared" ref="Q323:Q386" si="173">INDEX(C:C,O323)</f>
        <v>#N/A</v>
      </c>
      <c r="R323" s="8" t="e">
        <f t="shared" ref="R323:R386" si="174">IF(Q323*2&lt;0.5,(Q323+0.5)*24*60*60,Q323*24*60*60)</f>
        <v>#N/A</v>
      </c>
      <c r="S323" t="e">
        <f t="shared" ref="S323:S386" si="175">INDEX(H:H,O323)</f>
        <v>#N/A</v>
      </c>
      <c r="T323" t="e">
        <f t="shared" ref="T323:T386" si="176">INDEX(E:E,O323)</f>
        <v>#N/A</v>
      </c>
      <c r="U323" t="e">
        <f t="shared" ref="U323:U386" si="177">IF(AND(T324=T323,S324=S323),"Error, no end detected",IF(T323=1,"Seizure End",(R324-R323)))</f>
        <v>#N/A</v>
      </c>
      <c r="V323" t="e">
        <f t="shared" ref="V323:V386" si="178">IF(AND(T324=T323,S324=S323),"Error, no end detected",IF(T323=0,"Seizure Start",(R324-R323)))</f>
        <v>#N/A</v>
      </c>
      <c r="Y323" t="e">
        <f t="shared" ref="Y323:Y386" si="179">INDEX(F:F,O323)</f>
        <v>#N/A</v>
      </c>
      <c r="Z323">
        <f t="shared" si="157"/>
        <v>145</v>
      </c>
      <c r="AA323">
        <f t="shared" ref="AA323:AA386" si="180">RANK(Z323,Z:Z,1)</f>
        <v>73</v>
      </c>
      <c r="AB323" t="e">
        <f t="shared" ref="AB323:AB386" si="181">MATCH(ROW(AA323)-1,AA:AA,0)</f>
        <v>#N/A</v>
      </c>
      <c r="AC323" t="e">
        <f t="shared" si="158"/>
        <v>#N/A</v>
      </c>
      <c r="AD323" s="11" t="e">
        <f t="shared" ref="AD323:AD386" si="182">INDEX(P:P,AB323)</f>
        <v>#N/A</v>
      </c>
      <c r="AE323" t="e">
        <f t="shared" si="159"/>
        <v>#N/A</v>
      </c>
      <c r="AF323" t="e">
        <f t="shared" si="160"/>
        <v>#N/A</v>
      </c>
      <c r="AG323" s="11" t="e">
        <f t="shared" ref="AG323:AG386" si="183">INDEX(W:W,AB323)</f>
        <v>#N/A</v>
      </c>
      <c r="AH323" t="e">
        <f t="shared" si="161"/>
        <v>#N/A</v>
      </c>
      <c r="AI323" t="e">
        <f t="shared" si="156"/>
        <v>#N/A</v>
      </c>
      <c r="AJ323" t="e">
        <f t="shared" si="162"/>
        <v>#N/A</v>
      </c>
      <c r="AK323" t="e">
        <f t="shared" si="163"/>
        <v>#N/A</v>
      </c>
      <c r="AL323" t="e">
        <f t="shared" ref="AL323:AL386" si="184">INDEX(G:G,AB323)</f>
        <v>#N/A</v>
      </c>
    </row>
    <row r="324" spans="1:38" ht="17.399999999999999" x14ac:dyDescent="0.3">
      <c r="A324" t="str">
        <f>IF(ISERROR(FIND("Ch",Results!A325,1)=TRUE),"",MID(Results!A325,FIND("Ch",Results!A325,1),3))</f>
        <v/>
      </c>
      <c r="C324" t="str">
        <f>IF(ISERROR(FIND("2013",Results!A325,1)=TRUE),"",MID(Results!A325,FIND("2013",Results!A325,1)+4,8))</f>
        <v/>
      </c>
      <c r="E324">
        <f>IF(ISERROR(FIND("end",Results!A325,1)) = FALSE,1,0)</f>
        <v>0</v>
      </c>
      <c r="G324" t="str">
        <f>IF(ISERROR(FIND("RC",Results!A325,1))=FALSE,MID(Results!A325,FIND("RC",Results!A325,1),3),IF(ISERROR(FIND("RX",Results!A325,1))=FALSE,MID(Results!A325,FIND("RX",Results!A325,1),3),""))</f>
        <v/>
      </c>
      <c r="H324" t="str">
        <f t="shared" si="164"/>
        <v/>
      </c>
      <c r="I324" t="e">
        <f t="shared" si="165"/>
        <v>#VALUE!</v>
      </c>
      <c r="J324">
        <f t="shared" si="166"/>
        <v>100</v>
      </c>
      <c r="K324" t="e">
        <f t="shared" si="167"/>
        <v>#VALUE!</v>
      </c>
      <c r="L324" t="e">
        <f t="shared" si="168"/>
        <v>#VALUE!</v>
      </c>
      <c r="M324" s="5" t="e">
        <f t="shared" si="169"/>
        <v>#VALUE!</v>
      </c>
      <c r="N324" s="5">
        <f t="shared" si="170"/>
        <v>145</v>
      </c>
      <c r="O324" t="e">
        <f t="shared" si="171"/>
        <v>#N/A</v>
      </c>
      <c r="P324" s="11" t="e">
        <f t="shared" si="172"/>
        <v>#N/A</v>
      </c>
      <c r="Q324" s="7" t="e">
        <f t="shared" si="173"/>
        <v>#N/A</v>
      </c>
      <c r="R324" s="8" t="e">
        <f t="shared" si="174"/>
        <v>#N/A</v>
      </c>
      <c r="S324" t="e">
        <f t="shared" si="175"/>
        <v>#N/A</v>
      </c>
      <c r="T324" t="e">
        <f t="shared" si="176"/>
        <v>#N/A</v>
      </c>
      <c r="U324" t="e">
        <f t="shared" si="177"/>
        <v>#N/A</v>
      </c>
      <c r="V324" t="e">
        <f t="shared" si="178"/>
        <v>#N/A</v>
      </c>
      <c r="Y324" t="e">
        <f t="shared" si="179"/>
        <v>#N/A</v>
      </c>
      <c r="Z324">
        <f t="shared" si="157"/>
        <v>145</v>
      </c>
      <c r="AA324">
        <f t="shared" si="180"/>
        <v>73</v>
      </c>
      <c r="AB324" t="e">
        <f t="shared" si="181"/>
        <v>#N/A</v>
      </c>
      <c r="AC324" t="e">
        <f t="shared" si="158"/>
        <v>#N/A</v>
      </c>
      <c r="AD324" s="11" t="e">
        <f t="shared" si="182"/>
        <v>#N/A</v>
      </c>
      <c r="AE324" t="e">
        <f t="shared" si="159"/>
        <v>#N/A</v>
      </c>
      <c r="AF324" t="e">
        <f t="shared" si="160"/>
        <v>#N/A</v>
      </c>
      <c r="AG324" s="11" t="e">
        <f t="shared" si="183"/>
        <v>#N/A</v>
      </c>
      <c r="AH324" t="e">
        <f t="shared" si="161"/>
        <v>#N/A</v>
      </c>
      <c r="AI324" t="e">
        <f t="shared" si="156"/>
        <v>#N/A</v>
      </c>
      <c r="AJ324" t="e">
        <f t="shared" si="162"/>
        <v>#N/A</v>
      </c>
      <c r="AK324" t="e">
        <f t="shared" si="163"/>
        <v>#N/A</v>
      </c>
      <c r="AL324" t="e">
        <f t="shared" si="184"/>
        <v>#N/A</v>
      </c>
    </row>
    <row r="325" spans="1:38" ht="17.399999999999999" x14ac:dyDescent="0.3">
      <c r="A325" t="str">
        <f>IF(ISERROR(FIND("Ch",Results!A326,1)=TRUE),"",MID(Results!A326,FIND("Ch",Results!A326,1),3))</f>
        <v/>
      </c>
      <c r="C325" t="str">
        <f>IF(ISERROR(FIND("2013",Results!A326,1)=TRUE),"",MID(Results!A326,FIND("2013",Results!A326,1)+4,8))</f>
        <v/>
      </c>
      <c r="E325">
        <f>IF(ISERROR(FIND("end",Results!A326,1)) = FALSE,1,0)</f>
        <v>0</v>
      </c>
      <c r="G325" t="str">
        <f>IF(ISERROR(FIND("RC",Results!A326,1))=FALSE,MID(Results!A326,FIND("RC",Results!A326,1),3),IF(ISERROR(FIND("RX",Results!A326,1))=FALSE,MID(Results!A326,FIND("RX",Results!A326,1),3),""))</f>
        <v/>
      </c>
      <c r="H325" t="str">
        <f t="shared" si="164"/>
        <v/>
      </c>
      <c r="I325" t="e">
        <f t="shared" si="165"/>
        <v>#VALUE!</v>
      </c>
      <c r="J325">
        <f t="shared" si="166"/>
        <v>100</v>
      </c>
      <c r="K325" t="e">
        <f t="shared" si="167"/>
        <v>#VALUE!</v>
      </c>
      <c r="L325" t="e">
        <f t="shared" si="168"/>
        <v>#VALUE!</v>
      </c>
      <c r="M325" s="5" t="e">
        <f t="shared" si="169"/>
        <v>#VALUE!</v>
      </c>
      <c r="N325" s="5">
        <f t="shared" si="170"/>
        <v>145</v>
      </c>
      <c r="O325" t="e">
        <f t="shared" si="171"/>
        <v>#N/A</v>
      </c>
      <c r="P325" s="11" t="e">
        <f t="shared" si="172"/>
        <v>#N/A</v>
      </c>
      <c r="Q325" s="7" t="e">
        <f t="shared" si="173"/>
        <v>#N/A</v>
      </c>
      <c r="R325" s="8" t="e">
        <f t="shared" si="174"/>
        <v>#N/A</v>
      </c>
      <c r="S325" t="e">
        <f t="shared" si="175"/>
        <v>#N/A</v>
      </c>
      <c r="T325" t="e">
        <f t="shared" si="176"/>
        <v>#N/A</v>
      </c>
      <c r="U325" t="e">
        <f t="shared" si="177"/>
        <v>#N/A</v>
      </c>
      <c r="V325" t="e">
        <f t="shared" si="178"/>
        <v>#N/A</v>
      </c>
      <c r="Y325" t="e">
        <f t="shared" si="179"/>
        <v>#N/A</v>
      </c>
      <c r="Z325">
        <f t="shared" si="157"/>
        <v>145</v>
      </c>
      <c r="AA325">
        <f t="shared" si="180"/>
        <v>73</v>
      </c>
      <c r="AB325" t="e">
        <f t="shared" si="181"/>
        <v>#N/A</v>
      </c>
      <c r="AC325" t="e">
        <f t="shared" si="158"/>
        <v>#N/A</v>
      </c>
      <c r="AD325" s="11" t="e">
        <f t="shared" si="182"/>
        <v>#N/A</v>
      </c>
      <c r="AE325" t="e">
        <f t="shared" si="159"/>
        <v>#N/A</v>
      </c>
      <c r="AF325" t="e">
        <f t="shared" si="160"/>
        <v>#N/A</v>
      </c>
      <c r="AG325" s="11" t="e">
        <f t="shared" si="183"/>
        <v>#N/A</v>
      </c>
      <c r="AH325" t="e">
        <f t="shared" si="161"/>
        <v>#N/A</v>
      </c>
      <c r="AI325" t="e">
        <f t="shared" si="156"/>
        <v>#N/A</v>
      </c>
      <c r="AJ325" t="e">
        <f t="shared" si="162"/>
        <v>#N/A</v>
      </c>
      <c r="AK325" t="e">
        <f t="shared" si="163"/>
        <v>#N/A</v>
      </c>
      <c r="AL325" t="e">
        <f t="shared" si="184"/>
        <v>#N/A</v>
      </c>
    </row>
    <row r="326" spans="1:38" ht="17.399999999999999" x14ac:dyDescent="0.3">
      <c r="A326" t="str">
        <f>IF(ISERROR(FIND("Ch",Results!A327,1)=TRUE),"",MID(Results!A327,FIND("Ch",Results!A327,1),3))</f>
        <v/>
      </c>
      <c r="C326" t="str">
        <f>IF(ISERROR(FIND("2013",Results!A327,1)=TRUE),"",MID(Results!A327,FIND("2013",Results!A327,1)+4,8))</f>
        <v/>
      </c>
      <c r="E326">
        <f>IF(ISERROR(FIND("end",Results!A327,1)) = FALSE,1,0)</f>
        <v>0</v>
      </c>
      <c r="G326" t="str">
        <f>IF(ISERROR(FIND("RC",Results!A327,1))=FALSE,MID(Results!A327,FIND("RC",Results!A327,1),3),IF(ISERROR(FIND("RX",Results!A327,1))=FALSE,MID(Results!A327,FIND("RX",Results!A327,1),3),""))</f>
        <v/>
      </c>
      <c r="H326" t="str">
        <f t="shared" si="164"/>
        <v/>
      </c>
      <c r="I326" t="e">
        <f t="shared" si="165"/>
        <v>#VALUE!</v>
      </c>
      <c r="J326">
        <f t="shared" si="166"/>
        <v>100</v>
      </c>
      <c r="K326" t="e">
        <f t="shared" si="167"/>
        <v>#VALUE!</v>
      </c>
      <c r="L326" t="e">
        <f t="shared" si="168"/>
        <v>#VALUE!</v>
      </c>
      <c r="M326" s="5" t="e">
        <f t="shared" si="169"/>
        <v>#VALUE!</v>
      </c>
      <c r="N326" s="5">
        <f t="shared" si="170"/>
        <v>145</v>
      </c>
      <c r="O326" t="e">
        <f t="shared" si="171"/>
        <v>#N/A</v>
      </c>
      <c r="P326" s="11" t="e">
        <f t="shared" si="172"/>
        <v>#N/A</v>
      </c>
      <c r="Q326" s="7" t="e">
        <f t="shared" si="173"/>
        <v>#N/A</v>
      </c>
      <c r="R326" s="8" t="e">
        <f t="shared" si="174"/>
        <v>#N/A</v>
      </c>
      <c r="S326" t="e">
        <f t="shared" si="175"/>
        <v>#N/A</v>
      </c>
      <c r="T326" t="e">
        <f t="shared" si="176"/>
        <v>#N/A</v>
      </c>
      <c r="U326" t="e">
        <f t="shared" si="177"/>
        <v>#N/A</v>
      </c>
      <c r="V326" t="e">
        <f t="shared" si="178"/>
        <v>#N/A</v>
      </c>
      <c r="Y326" t="e">
        <f t="shared" si="179"/>
        <v>#N/A</v>
      </c>
      <c r="Z326">
        <f t="shared" si="157"/>
        <v>145</v>
      </c>
      <c r="AA326">
        <f t="shared" si="180"/>
        <v>73</v>
      </c>
      <c r="AB326" t="e">
        <f t="shared" si="181"/>
        <v>#N/A</v>
      </c>
      <c r="AC326" t="e">
        <f t="shared" si="158"/>
        <v>#N/A</v>
      </c>
      <c r="AD326" s="11" t="e">
        <f t="shared" si="182"/>
        <v>#N/A</v>
      </c>
      <c r="AE326" t="e">
        <f t="shared" si="159"/>
        <v>#N/A</v>
      </c>
      <c r="AF326" t="e">
        <f t="shared" si="160"/>
        <v>#N/A</v>
      </c>
      <c r="AG326" s="11" t="e">
        <f t="shared" si="183"/>
        <v>#N/A</v>
      </c>
      <c r="AH326" t="e">
        <f t="shared" si="161"/>
        <v>#N/A</v>
      </c>
      <c r="AI326" t="e">
        <f t="shared" si="156"/>
        <v>#N/A</v>
      </c>
      <c r="AJ326" t="e">
        <f t="shared" si="162"/>
        <v>#N/A</v>
      </c>
      <c r="AK326" t="e">
        <f t="shared" si="163"/>
        <v>#N/A</v>
      </c>
      <c r="AL326" t="e">
        <f t="shared" si="184"/>
        <v>#N/A</v>
      </c>
    </row>
    <row r="327" spans="1:38" ht="17.399999999999999" x14ac:dyDescent="0.3">
      <c r="A327" t="str">
        <f>IF(ISERROR(FIND("Ch",Results!A328,1)=TRUE),"",MID(Results!A328,FIND("Ch",Results!A328,1),3))</f>
        <v/>
      </c>
      <c r="C327" t="str">
        <f>IF(ISERROR(FIND("2013",Results!A328,1)=TRUE),"",MID(Results!A328,FIND("2013",Results!A328,1)+4,8))</f>
        <v/>
      </c>
      <c r="E327">
        <f>IF(ISERROR(FIND("end",Results!A328,1)) = FALSE,1,0)</f>
        <v>0</v>
      </c>
      <c r="G327" t="str">
        <f>IF(ISERROR(FIND("RC",Results!A328,1))=FALSE,MID(Results!A328,FIND("RC",Results!A328,1),3),IF(ISERROR(FIND("RX",Results!A328,1))=FALSE,MID(Results!A328,FIND("RX",Results!A328,1),3),""))</f>
        <v/>
      </c>
      <c r="H327" t="str">
        <f t="shared" si="164"/>
        <v/>
      </c>
      <c r="I327" t="e">
        <f t="shared" si="165"/>
        <v>#VALUE!</v>
      </c>
      <c r="J327">
        <f t="shared" si="166"/>
        <v>100</v>
      </c>
      <c r="K327" t="e">
        <f t="shared" si="167"/>
        <v>#VALUE!</v>
      </c>
      <c r="L327" t="e">
        <f t="shared" si="168"/>
        <v>#VALUE!</v>
      </c>
      <c r="M327" s="5" t="e">
        <f t="shared" si="169"/>
        <v>#VALUE!</v>
      </c>
      <c r="N327" s="5">
        <f t="shared" si="170"/>
        <v>145</v>
      </c>
      <c r="O327" t="e">
        <f t="shared" si="171"/>
        <v>#N/A</v>
      </c>
      <c r="P327" s="11" t="e">
        <f t="shared" si="172"/>
        <v>#N/A</v>
      </c>
      <c r="Q327" s="7" t="e">
        <f t="shared" si="173"/>
        <v>#N/A</v>
      </c>
      <c r="R327" s="8" t="e">
        <f t="shared" si="174"/>
        <v>#N/A</v>
      </c>
      <c r="S327" t="e">
        <f t="shared" si="175"/>
        <v>#N/A</v>
      </c>
      <c r="T327" t="e">
        <f t="shared" si="176"/>
        <v>#N/A</v>
      </c>
      <c r="U327" t="e">
        <f t="shared" si="177"/>
        <v>#N/A</v>
      </c>
      <c r="V327" t="e">
        <f t="shared" si="178"/>
        <v>#N/A</v>
      </c>
      <c r="Y327" t="e">
        <f t="shared" si="179"/>
        <v>#N/A</v>
      </c>
      <c r="Z327">
        <f t="shared" si="157"/>
        <v>145</v>
      </c>
      <c r="AA327">
        <f t="shared" si="180"/>
        <v>73</v>
      </c>
      <c r="AB327" t="e">
        <f t="shared" si="181"/>
        <v>#N/A</v>
      </c>
      <c r="AC327" t="e">
        <f t="shared" si="158"/>
        <v>#N/A</v>
      </c>
      <c r="AD327" s="11" t="e">
        <f t="shared" si="182"/>
        <v>#N/A</v>
      </c>
      <c r="AE327" t="e">
        <f t="shared" si="159"/>
        <v>#N/A</v>
      </c>
      <c r="AF327" t="e">
        <f t="shared" si="160"/>
        <v>#N/A</v>
      </c>
      <c r="AG327" s="11" t="e">
        <f t="shared" si="183"/>
        <v>#N/A</v>
      </c>
      <c r="AH327" t="e">
        <f t="shared" si="161"/>
        <v>#N/A</v>
      </c>
      <c r="AI327" t="e">
        <f t="shared" si="156"/>
        <v>#N/A</v>
      </c>
      <c r="AJ327" t="e">
        <f t="shared" si="162"/>
        <v>#N/A</v>
      </c>
      <c r="AK327" t="e">
        <f t="shared" si="163"/>
        <v>#N/A</v>
      </c>
      <c r="AL327" t="e">
        <f t="shared" si="184"/>
        <v>#N/A</v>
      </c>
    </row>
    <row r="328" spans="1:38" ht="17.399999999999999" x14ac:dyDescent="0.3">
      <c r="A328" t="str">
        <f>IF(ISERROR(FIND("Ch",Results!A329,1)=TRUE),"",MID(Results!A329,FIND("Ch",Results!A329,1),3))</f>
        <v/>
      </c>
      <c r="C328" t="str">
        <f>IF(ISERROR(FIND("2013",Results!A329,1)=TRUE),"",MID(Results!A329,FIND("2013",Results!A329,1)+4,8))</f>
        <v/>
      </c>
      <c r="E328">
        <f>IF(ISERROR(FIND("end",Results!A329,1)) = FALSE,1,0)</f>
        <v>0</v>
      </c>
      <c r="G328" t="str">
        <f>IF(ISERROR(FIND("RC",Results!A329,1))=FALSE,MID(Results!A329,FIND("RC",Results!A329,1),3),IF(ISERROR(FIND("RX",Results!A329,1))=FALSE,MID(Results!A329,FIND("RX",Results!A329,1),3),""))</f>
        <v/>
      </c>
      <c r="H328" t="str">
        <f t="shared" si="164"/>
        <v/>
      </c>
      <c r="I328" t="e">
        <f t="shared" si="165"/>
        <v>#VALUE!</v>
      </c>
      <c r="J328">
        <f t="shared" si="166"/>
        <v>100</v>
      </c>
      <c r="K328" t="e">
        <f t="shared" si="167"/>
        <v>#VALUE!</v>
      </c>
      <c r="L328" t="e">
        <f t="shared" si="168"/>
        <v>#VALUE!</v>
      </c>
      <c r="M328" s="5" t="e">
        <f t="shared" si="169"/>
        <v>#VALUE!</v>
      </c>
      <c r="N328" s="5">
        <f t="shared" si="170"/>
        <v>145</v>
      </c>
      <c r="O328" t="e">
        <f t="shared" si="171"/>
        <v>#N/A</v>
      </c>
      <c r="P328" s="11" t="e">
        <f t="shared" si="172"/>
        <v>#N/A</v>
      </c>
      <c r="Q328" s="7" t="e">
        <f t="shared" si="173"/>
        <v>#N/A</v>
      </c>
      <c r="R328" s="8" t="e">
        <f t="shared" si="174"/>
        <v>#N/A</v>
      </c>
      <c r="S328" t="e">
        <f t="shared" si="175"/>
        <v>#N/A</v>
      </c>
      <c r="T328" t="e">
        <f t="shared" si="176"/>
        <v>#N/A</v>
      </c>
      <c r="U328" t="e">
        <f t="shared" si="177"/>
        <v>#N/A</v>
      </c>
      <c r="V328" t="e">
        <f t="shared" si="178"/>
        <v>#N/A</v>
      </c>
      <c r="Y328" t="e">
        <f t="shared" si="179"/>
        <v>#N/A</v>
      </c>
      <c r="Z328">
        <f t="shared" si="157"/>
        <v>145</v>
      </c>
      <c r="AA328">
        <f t="shared" si="180"/>
        <v>73</v>
      </c>
      <c r="AB328" t="e">
        <f t="shared" si="181"/>
        <v>#N/A</v>
      </c>
      <c r="AC328" t="e">
        <f t="shared" si="158"/>
        <v>#N/A</v>
      </c>
      <c r="AD328" s="11" t="e">
        <f t="shared" si="182"/>
        <v>#N/A</v>
      </c>
      <c r="AE328" t="e">
        <f t="shared" si="159"/>
        <v>#N/A</v>
      </c>
      <c r="AF328" t="e">
        <f t="shared" si="160"/>
        <v>#N/A</v>
      </c>
      <c r="AG328" s="11" t="e">
        <f t="shared" si="183"/>
        <v>#N/A</v>
      </c>
      <c r="AH328" t="e">
        <f t="shared" si="161"/>
        <v>#N/A</v>
      </c>
      <c r="AI328" t="e">
        <f t="shared" si="156"/>
        <v>#N/A</v>
      </c>
      <c r="AJ328" t="e">
        <f t="shared" si="162"/>
        <v>#N/A</v>
      </c>
      <c r="AK328" t="e">
        <f t="shared" si="163"/>
        <v>#N/A</v>
      </c>
      <c r="AL328" t="e">
        <f t="shared" si="184"/>
        <v>#N/A</v>
      </c>
    </row>
    <row r="329" spans="1:38" ht="17.399999999999999" x14ac:dyDescent="0.3">
      <c r="A329" t="str">
        <f>IF(ISERROR(FIND("Ch",Results!A330,1)=TRUE),"",MID(Results!A330,FIND("Ch",Results!A330,1),3))</f>
        <v/>
      </c>
      <c r="C329" t="str">
        <f>IF(ISERROR(FIND("2013",Results!A330,1)=TRUE),"",MID(Results!A330,FIND("2013",Results!A330,1)+4,8))</f>
        <v/>
      </c>
      <c r="E329">
        <f>IF(ISERROR(FIND("end",Results!A330,1)) = FALSE,1,0)</f>
        <v>0</v>
      </c>
      <c r="G329" t="str">
        <f>IF(ISERROR(FIND("RC",Results!A330,1))=FALSE,MID(Results!A330,FIND("RC",Results!A330,1),3),IF(ISERROR(FIND("RX",Results!A330,1))=FALSE,MID(Results!A330,FIND("RX",Results!A330,1),3),""))</f>
        <v/>
      </c>
      <c r="H329" t="str">
        <f t="shared" si="164"/>
        <v/>
      </c>
      <c r="I329" t="e">
        <f t="shared" si="165"/>
        <v>#VALUE!</v>
      </c>
      <c r="J329">
        <f t="shared" si="166"/>
        <v>100</v>
      </c>
      <c r="K329" t="e">
        <f t="shared" si="167"/>
        <v>#VALUE!</v>
      </c>
      <c r="L329" t="e">
        <f t="shared" si="168"/>
        <v>#VALUE!</v>
      </c>
      <c r="M329" s="5" t="e">
        <f t="shared" si="169"/>
        <v>#VALUE!</v>
      </c>
      <c r="N329" s="5">
        <f t="shared" si="170"/>
        <v>145</v>
      </c>
      <c r="O329" t="e">
        <f t="shared" si="171"/>
        <v>#N/A</v>
      </c>
      <c r="P329" s="11" t="e">
        <f t="shared" si="172"/>
        <v>#N/A</v>
      </c>
      <c r="Q329" s="7" t="e">
        <f t="shared" si="173"/>
        <v>#N/A</v>
      </c>
      <c r="R329" s="8" t="e">
        <f t="shared" si="174"/>
        <v>#N/A</v>
      </c>
      <c r="S329" t="e">
        <f t="shared" si="175"/>
        <v>#N/A</v>
      </c>
      <c r="T329" t="e">
        <f t="shared" si="176"/>
        <v>#N/A</v>
      </c>
      <c r="U329" t="e">
        <f t="shared" si="177"/>
        <v>#N/A</v>
      </c>
      <c r="V329" t="e">
        <f t="shared" si="178"/>
        <v>#N/A</v>
      </c>
      <c r="Y329" t="e">
        <f t="shared" si="179"/>
        <v>#N/A</v>
      </c>
      <c r="Z329">
        <f t="shared" si="157"/>
        <v>145</v>
      </c>
      <c r="AA329">
        <f t="shared" si="180"/>
        <v>73</v>
      </c>
      <c r="AB329" t="e">
        <f t="shared" si="181"/>
        <v>#N/A</v>
      </c>
      <c r="AC329" t="e">
        <f t="shared" si="158"/>
        <v>#N/A</v>
      </c>
      <c r="AD329" s="11" t="e">
        <f t="shared" si="182"/>
        <v>#N/A</v>
      </c>
      <c r="AE329" t="e">
        <f t="shared" si="159"/>
        <v>#N/A</v>
      </c>
      <c r="AF329" t="e">
        <f t="shared" si="160"/>
        <v>#N/A</v>
      </c>
      <c r="AG329" s="11" t="e">
        <f t="shared" si="183"/>
        <v>#N/A</v>
      </c>
      <c r="AH329" t="e">
        <f t="shared" si="161"/>
        <v>#N/A</v>
      </c>
      <c r="AI329" t="e">
        <f t="shared" si="156"/>
        <v>#N/A</v>
      </c>
      <c r="AJ329" t="e">
        <f t="shared" si="162"/>
        <v>#N/A</v>
      </c>
      <c r="AK329" t="e">
        <f t="shared" si="163"/>
        <v>#N/A</v>
      </c>
      <c r="AL329" t="e">
        <f t="shared" si="184"/>
        <v>#N/A</v>
      </c>
    </row>
    <row r="330" spans="1:38" ht="17.399999999999999" x14ac:dyDescent="0.3">
      <c r="A330" t="str">
        <f>IF(ISERROR(FIND("Ch",Results!A331,1)=TRUE),"",MID(Results!A331,FIND("Ch",Results!A331,1),3))</f>
        <v/>
      </c>
      <c r="C330" t="str">
        <f>IF(ISERROR(FIND("2013",Results!A331,1)=TRUE),"",MID(Results!A331,FIND("2013",Results!A331,1)+4,8))</f>
        <v/>
      </c>
      <c r="E330">
        <f>IF(ISERROR(FIND("end",Results!A331,1)) = FALSE,1,0)</f>
        <v>0</v>
      </c>
      <c r="G330" t="str">
        <f>IF(ISERROR(FIND("RC",Results!A331,1))=FALSE,MID(Results!A331,FIND("RC",Results!A331,1),3),IF(ISERROR(FIND("RX",Results!A331,1))=FALSE,MID(Results!A331,FIND("RX",Results!A331,1),3),""))</f>
        <v/>
      </c>
      <c r="H330" t="str">
        <f t="shared" si="164"/>
        <v/>
      </c>
      <c r="I330" t="e">
        <f t="shared" si="165"/>
        <v>#VALUE!</v>
      </c>
      <c r="J330">
        <f t="shared" si="166"/>
        <v>100</v>
      </c>
      <c r="K330" t="e">
        <f t="shared" si="167"/>
        <v>#VALUE!</v>
      </c>
      <c r="L330" t="e">
        <f t="shared" si="168"/>
        <v>#VALUE!</v>
      </c>
      <c r="M330" s="5" t="e">
        <f t="shared" si="169"/>
        <v>#VALUE!</v>
      </c>
      <c r="N330" s="5">
        <f t="shared" si="170"/>
        <v>145</v>
      </c>
      <c r="O330" t="e">
        <f t="shared" si="171"/>
        <v>#N/A</v>
      </c>
      <c r="P330" s="11" t="e">
        <f t="shared" si="172"/>
        <v>#N/A</v>
      </c>
      <c r="Q330" s="7" t="e">
        <f t="shared" si="173"/>
        <v>#N/A</v>
      </c>
      <c r="R330" s="8" t="e">
        <f t="shared" si="174"/>
        <v>#N/A</v>
      </c>
      <c r="S330" t="e">
        <f t="shared" si="175"/>
        <v>#N/A</v>
      </c>
      <c r="T330" t="e">
        <f t="shared" si="176"/>
        <v>#N/A</v>
      </c>
      <c r="U330" t="e">
        <f t="shared" si="177"/>
        <v>#N/A</v>
      </c>
      <c r="V330" t="e">
        <f t="shared" si="178"/>
        <v>#N/A</v>
      </c>
      <c r="Y330" t="e">
        <f t="shared" si="179"/>
        <v>#N/A</v>
      </c>
      <c r="Z330">
        <f t="shared" si="157"/>
        <v>145</v>
      </c>
      <c r="AA330">
        <f t="shared" si="180"/>
        <v>73</v>
      </c>
      <c r="AB330" t="e">
        <f t="shared" si="181"/>
        <v>#N/A</v>
      </c>
      <c r="AC330" t="e">
        <f t="shared" si="158"/>
        <v>#N/A</v>
      </c>
      <c r="AD330" s="11" t="e">
        <f t="shared" si="182"/>
        <v>#N/A</v>
      </c>
      <c r="AE330" t="e">
        <f t="shared" si="159"/>
        <v>#N/A</v>
      </c>
      <c r="AF330" t="e">
        <f t="shared" si="160"/>
        <v>#N/A</v>
      </c>
      <c r="AG330" s="11" t="e">
        <f t="shared" si="183"/>
        <v>#N/A</v>
      </c>
      <c r="AH330" t="e">
        <f t="shared" si="161"/>
        <v>#N/A</v>
      </c>
      <c r="AI330" t="e">
        <f t="shared" si="156"/>
        <v>#N/A</v>
      </c>
      <c r="AJ330" t="e">
        <f t="shared" si="162"/>
        <v>#N/A</v>
      </c>
      <c r="AK330" t="e">
        <f t="shared" si="163"/>
        <v>#N/A</v>
      </c>
      <c r="AL330" t="e">
        <f t="shared" si="184"/>
        <v>#N/A</v>
      </c>
    </row>
    <row r="331" spans="1:38" ht="17.399999999999999" x14ac:dyDescent="0.3">
      <c r="A331" t="str">
        <f>IF(ISERROR(FIND("Ch",Results!A332,1)=TRUE),"",MID(Results!A332,FIND("Ch",Results!A332,1),3))</f>
        <v/>
      </c>
      <c r="C331" t="str">
        <f>IF(ISERROR(FIND("2013",Results!A332,1)=TRUE),"",MID(Results!A332,FIND("2013",Results!A332,1)+4,8))</f>
        <v/>
      </c>
      <c r="E331">
        <f>IF(ISERROR(FIND("end",Results!A332,1)) = FALSE,1,0)</f>
        <v>0</v>
      </c>
      <c r="G331" t="str">
        <f>IF(ISERROR(FIND("RC",Results!A332,1))=FALSE,MID(Results!A332,FIND("RC",Results!A332,1),3),IF(ISERROR(FIND("RX",Results!A332,1))=FALSE,MID(Results!A332,FIND("RX",Results!A332,1),3),""))</f>
        <v/>
      </c>
      <c r="H331" t="str">
        <f t="shared" si="164"/>
        <v/>
      </c>
      <c r="I331" t="e">
        <f t="shared" si="165"/>
        <v>#VALUE!</v>
      </c>
      <c r="J331">
        <f t="shared" si="166"/>
        <v>100</v>
      </c>
      <c r="K331" t="e">
        <f t="shared" si="167"/>
        <v>#VALUE!</v>
      </c>
      <c r="L331" t="e">
        <f t="shared" si="168"/>
        <v>#VALUE!</v>
      </c>
      <c r="M331" s="5" t="e">
        <f t="shared" si="169"/>
        <v>#VALUE!</v>
      </c>
      <c r="N331" s="5">
        <f t="shared" si="170"/>
        <v>145</v>
      </c>
      <c r="O331" t="e">
        <f t="shared" si="171"/>
        <v>#N/A</v>
      </c>
      <c r="P331" s="11" t="e">
        <f t="shared" si="172"/>
        <v>#N/A</v>
      </c>
      <c r="Q331" s="7" t="e">
        <f t="shared" si="173"/>
        <v>#N/A</v>
      </c>
      <c r="R331" s="8" t="e">
        <f t="shared" si="174"/>
        <v>#N/A</v>
      </c>
      <c r="S331" t="e">
        <f t="shared" si="175"/>
        <v>#N/A</v>
      </c>
      <c r="T331" t="e">
        <f t="shared" si="176"/>
        <v>#N/A</v>
      </c>
      <c r="U331" t="e">
        <f t="shared" si="177"/>
        <v>#N/A</v>
      </c>
      <c r="V331" t="e">
        <f t="shared" si="178"/>
        <v>#N/A</v>
      </c>
      <c r="Y331" t="e">
        <f t="shared" si="179"/>
        <v>#N/A</v>
      </c>
      <c r="Z331">
        <f t="shared" si="157"/>
        <v>145</v>
      </c>
      <c r="AA331">
        <f t="shared" si="180"/>
        <v>73</v>
      </c>
      <c r="AB331" t="e">
        <f t="shared" si="181"/>
        <v>#N/A</v>
      </c>
      <c r="AC331" t="e">
        <f t="shared" si="158"/>
        <v>#N/A</v>
      </c>
      <c r="AD331" s="11" t="e">
        <f t="shared" si="182"/>
        <v>#N/A</v>
      </c>
      <c r="AE331" t="e">
        <f t="shared" si="159"/>
        <v>#N/A</v>
      </c>
      <c r="AF331" t="e">
        <f t="shared" si="160"/>
        <v>#N/A</v>
      </c>
      <c r="AG331" s="11" t="e">
        <f t="shared" si="183"/>
        <v>#N/A</v>
      </c>
      <c r="AH331" t="e">
        <f t="shared" si="161"/>
        <v>#N/A</v>
      </c>
      <c r="AI331" t="e">
        <f t="shared" si="156"/>
        <v>#N/A</v>
      </c>
      <c r="AJ331" t="e">
        <f t="shared" si="162"/>
        <v>#N/A</v>
      </c>
      <c r="AK331" t="e">
        <f t="shared" si="163"/>
        <v>#N/A</v>
      </c>
      <c r="AL331" t="e">
        <f t="shared" si="184"/>
        <v>#N/A</v>
      </c>
    </row>
    <row r="332" spans="1:38" ht="17.399999999999999" x14ac:dyDescent="0.3">
      <c r="A332" t="str">
        <f>IF(ISERROR(FIND("Ch",Results!A333,1)=TRUE),"",MID(Results!A333,FIND("Ch",Results!A333,1),3))</f>
        <v/>
      </c>
      <c r="C332" t="str">
        <f>IF(ISERROR(FIND("2013",Results!A333,1)=TRUE),"",MID(Results!A333,FIND("2013",Results!A333,1)+4,8))</f>
        <v/>
      </c>
      <c r="E332">
        <f>IF(ISERROR(FIND("end",Results!A333,1)) = FALSE,1,0)</f>
        <v>0</v>
      </c>
      <c r="G332" t="str">
        <f>IF(ISERROR(FIND("RC",Results!A333,1))=FALSE,MID(Results!A333,FIND("RC",Results!A333,1),3),IF(ISERROR(FIND("RX",Results!A333,1))=FALSE,MID(Results!A333,FIND("RX",Results!A333,1),3),""))</f>
        <v/>
      </c>
      <c r="H332" t="str">
        <f t="shared" si="164"/>
        <v/>
      </c>
      <c r="I332" t="e">
        <f t="shared" si="165"/>
        <v>#VALUE!</v>
      </c>
      <c r="J332">
        <f t="shared" si="166"/>
        <v>100</v>
      </c>
      <c r="K332" t="e">
        <f t="shared" si="167"/>
        <v>#VALUE!</v>
      </c>
      <c r="L332" t="e">
        <f t="shared" si="168"/>
        <v>#VALUE!</v>
      </c>
      <c r="M332" s="5" t="e">
        <f t="shared" si="169"/>
        <v>#VALUE!</v>
      </c>
      <c r="N332" s="5">
        <f t="shared" si="170"/>
        <v>145</v>
      </c>
      <c r="O332" t="e">
        <f t="shared" si="171"/>
        <v>#N/A</v>
      </c>
      <c r="P332" s="11" t="e">
        <f t="shared" si="172"/>
        <v>#N/A</v>
      </c>
      <c r="Q332" s="7" t="e">
        <f t="shared" si="173"/>
        <v>#N/A</v>
      </c>
      <c r="R332" s="8" t="e">
        <f t="shared" si="174"/>
        <v>#N/A</v>
      </c>
      <c r="S332" t="e">
        <f t="shared" si="175"/>
        <v>#N/A</v>
      </c>
      <c r="T332" t="e">
        <f t="shared" si="176"/>
        <v>#N/A</v>
      </c>
      <c r="U332" t="e">
        <f t="shared" si="177"/>
        <v>#N/A</v>
      </c>
      <c r="V332" t="e">
        <f t="shared" si="178"/>
        <v>#N/A</v>
      </c>
      <c r="Y332" t="e">
        <f t="shared" si="179"/>
        <v>#N/A</v>
      </c>
      <c r="Z332">
        <f t="shared" si="157"/>
        <v>145</v>
      </c>
      <c r="AA332">
        <f t="shared" si="180"/>
        <v>73</v>
      </c>
      <c r="AB332" t="e">
        <f t="shared" si="181"/>
        <v>#N/A</v>
      </c>
      <c r="AC332" t="e">
        <f t="shared" si="158"/>
        <v>#N/A</v>
      </c>
      <c r="AD332" s="11" t="e">
        <f t="shared" si="182"/>
        <v>#N/A</v>
      </c>
      <c r="AE332" t="e">
        <f t="shared" si="159"/>
        <v>#N/A</v>
      </c>
      <c r="AF332" t="e">
        <f t="shared" si="160"/>
        <v>#N/A</v>
      </c>
      <c r="AG332" s="11" t="e">
        <f t="shared" si="183"/>
        <v>#N/A</v>
      </c>
      <c r="AH332" t="e">
        <f t="shared" si="161"/>
        <v>#N/A</v>
      </c>
      <c r="AI332" t="e">
        <f t="shared" si="156"/>
        <v>#N/A</v>
      </c>
      <c r="AJ332" t="e">
        <f t="shared" si="162"/>
        <v>#N/A</v>
      </c>
      <c r="AK332" t="e">
        <f t="shared" si="163"/>
        <v>#N/A</v>
      </c>
      <c r="AL332" t="e">
        <f t="shared" si="184"/>
        <v>#N/A</v>
      </c>
    </row>
    <row r="333" spans="1:38" ht="17.399999999999999" x14ac:dyDescent="0.3">
      <c r="A333" t="str">
        <f>IF(ISERROR(FIND("Ch",Results!A334,1)=TRUE),"",MID(Results!A334,FIND("Ch",Results!A334,1),3))</f>
        <v/>
      </c>
      <c r="C333" t="str">
        <f>IF(ISERROR(FIND("2013",Results!A334,1)=TRUE),"",MID(Results!A334,FIND("2013",Results!A334,1)+4,8))</f>
        <v/>
      </c>
      <c r="E333">
        <f>IF(ISERROR(FIND("end",Results!A334,1)) = FALSE,1,0)</f>
        <v>0</v>
      </c>
      <c r="G333" t="str">
        <f>IF(ISERROR(FIND("RC",Results!A334,1))=FALSE,MID(Results!A334,FIND("RC",Results!A334,1),3),IF(ISERROR(FIND("RX",Results!A334,1))=FALSE,MID(Results!A334,FIND("RX",Results!A334,1),3),""))</f>
        <v/>
      </c>
      <c r="H333" t="str">
        <f t="shared" si="164"/>
        <v/>
      </c>
      <c r="I333" t="e">
        <f t="shared" si="165"/>
        <v>#VALUE!</v>
      </c>
      <c r="J333">
        <f t="shared" si="166"/>
        <v>100</v>
      </c>
      <c r="K333" t="e">
        <f t="shared" si="167"/>
        <v>#VALUE!</v>
      </c>
      <c r="L333" t="e">
        <f t="shared" si="168"/>
        <v>#VALUE!</v>
      </c>
      <c r="M333" s="5" t="e">
        <f t="shared" si="169"/>
        <v>#VALUE!</v>
      </c>
      <c r="N333" s="5">
        <f t="shared" si="170"/>
        <v>145</v>
      </c>
      <c r="O333" t="e">
        <f t="shared" si="171"/>
        <v>#N/A</v>
      </c>
      <c r="P333" s="11" t="e">
        <f t="shared" si="172"/>
        <v>#N/A</v>
      </c>
      <c r="Q333" s="7" t="e">
        <f t="shared" si="173"/>
        <v>#N/A</v>
      </c>
      <c r="R333" s="8" t="e">
        <f t="shared" si="174"/>
        <v>#N/A</v>
      </c>
      <c r="S333" t="e">
        <f t="shared" si="175"/>
        <v>#N/A</v>
      </c>
      <c r="T333" t="e">
        <f t="shared" si="176"/>
        <v>#N/A</v>
      </c>
      <c r="U333" t="e">
        <f t="shared" si="177"/>
        <v>#N/A</v>
      </c>
      <c r="V333" t="e">
        <f t="shared" si="178"/>
        <v>#N/A</v>
      </c>
      <c r="Y333" t="e">
        <f t="shared" si="179"/>
        <v>#N/A</v>
      </c>
      <c r="Z333">
        <f t="shared" si="157"/>
        <v>145</v>
      </c>
      <c r="AA333">
        <f t="shared" si="180"/>
        <v>73</v>
      </c>
      <c r="AB333" t="e">
        <f t="shared" si="181"/>
        <v>#N/A</v>
      </c>
      <c r="AC333" t="e">
        <f t="shared" si="158"/>
        <v>#N/A</v>
      </c>
      <c r="AD333" s="11" t="e">
        <f t="shared" si="182"/>
        <v>#N/A</v>
      </c>
      <c r="AE333" t="e">
        <f t="shared" si="159"/>
        <v>#N/A</v>
      </c>
      <c r="AF333" t="e">
        <f t="shared" si="160"/>
        <v>#N/A</v>
      </c>
      <c r="AG333" s="11" t="e">
        <f t="shared" si="183"/>
        <v>#N/A</v>
      </c>
      <c r="AH333" t="e">
        <f t="shared" si="161"/>
        <v>#N/A</v>
      </c>
      <c r="AI333" t="e">
        <f t="shared" si="156"/>
        <v>#N/A</v>
      </c>
      <c r="AJ333" t="e">
        <f t="shared" si="162"/>
        <v>#N/A</v>
      </c>
      <c r="AK333" t="e">
        <f t="shared" si="163"/>
        <v>#N/A</v>
      </c>
      <c r="AL333" t="e">
        <f t="shared" si="184"/>
        <v>#N/A</v>
      </c>
    </row>
    <row r="334" spans="1:38" ht="17.399999999999999" x14ac:dyDescent="0.3">
      <c r="A334" t="str">
        <f>IF(ISERROR(FIND("Ch",Results!A335,1)=TRUE),"",MID(Results!A335,FIND("Ch",Results!A335,1),3))</f>
        <v/>
      </c>
      <c r="C334" t="str">
        <f>IF(ISERROR(FIND("2013",Results!A335,1)=TRUE),"",MID(Results!A335,FIND("2013",Results!A335,1)+4,8))</f>
        <v/>
      </c>
      <c r="E334">
        <f>IF(ISERROR(FIND("end",Results!A335,1)) = FALSE,1,0)</f>
        <v>0</v>
      </c>
      <c r="G334" t="str">
        <f>IF(ISERROR(FIND("RC",Results!A335,1))=FALSE,MID(Results!A335,FIND("RC",Results!A335,1),3),IF(ISERROR(FIND("RX",Results!A335,1))=FALSE,MID(Results!A335,FIND("RX",Results!A335,1),3),""))</f>
        <v/>
      </c>
      <c r="H334" t="str">
        <f t="shared" si="164"/>
        <v/>
      </c>
      <c r="I334" t="e">
        <f t="shared" si="165"/>
        <v>#VALUE!</v>
      </c>
      <c r="J334">
        <f t="shared" si="166"/>
        <v>100</v>
      </c>
      <c r="K334" t="e">
        <f t="shared" si="167"/>
        <v>#VALUE!</v>
      </c>
      <c r="L334" t="e">
        <f t="shared" si="168"/>
        <v>#VALUE!</v>
      </c>
      <c r="M334" s="5" t="e">
        <f t="shared" si="169"/>
        <v>#VALUE!</v>
      </c>
      <c r="N334" s="5">
        <f t="shared" si="170"/>
        <v>145</v>
      </c>
      <c r="O334" t="e">
        <f t="shared" si="171"/>
        <v>#N/A</v>
      </c>
      <c r="P334" s="11" t="e">
        <f t="shared" si="172"/>
        <v>#N/A</v>
      </c>
      <c r="Q334" s="7" t="e">
        <f t="shared" si="173"/>
        <v>#N/A</v>
      </c>
      <c r="R334" s="8" t="e">
        <f t="shared" si="174"/>
        <v>#N/A</v>
      </c>
      <c r="S334" t="e">
        <f t="shared" si="175"/>
        <v>#N/A</v>
      </c>
      <c r="T334" t="e">
        <f t="shared" si="176"/>
        <v>#N/A</v>
      </c>
      <c r="U334" t="e">
        <f t="shared" si="177"/>
        <v>#N/A</v>
      </c>
      <c r="V334" t="e">
        <f t="shared" si="178"/>
        <v>#N/A</v>
      </c>
      <c r="Y334" t="e">
        <f t="shared" si="179"/>
        <v>#N/A</v>
      </c>
      <c r="Z334">
        <f t="shared" si="157"/>
        <v>145</v>
      </c>
      <c r="AA334">
        <f t="shared" si="180"/>
        <v>73</v>
      </c>
      <c r="AB334" t="e">
        <f t="shared" si="181"/>
        <v>#N/A</v>
      </c>
      <c r="AC334" t="e">
        <f t="shared" si="158"/>
        <v>#N/A</v>
      </c>
      <c r="AD334" s="11" t="e">
        <f t="shared" si="182"/>
        <v>#N/A</v>
      </c>
      <c r="AE334" t="e">
        <f t="shared" si="159"/>
        <v>#N/A</v>
      </c>
      <c r="AF334" t="e">
        <f t="shared" si="160"/>
        <v>#N/A</v>
      </c>
      <c r="AG334" s="11" t="e">
        <f t="shared" si="183"/>
        <v>#N/A</v>
      </c>
      <c r="AH334" t="e">
        <f t="shared" si="161"/>
        <v>#N/A</v>
      </c>
      <c r="AI334" t="e">
        <f t="shared" si="156"/>
        <v>#N/A</v>
      </c>
      <c r="AJ334" t="e">
        <f t="shared" si="162"/>
        <v>#N/A</v>
      </c>
      <c r="AK334" t="e">
        <f t="shared" si="163"/>
        <v>#N/A</v>
      </c>
      <c r="AL334" t="e">
        <f t="shared" si="184"/>
        <v>#N/A</v>
      </c>
    </row>
    <row r="335" spans="1:38" ht="17.399999999999999" x14ac:dyDescent="0.3">
      <c r="A335" t="str">
        <f>IF(ISERROR(FIND("Ch",Results!A336,1)=TRUE),"",MID(Results!A336,FIND("Ch",Results!A336,1),3))</f>
        <v/>
      </c>
      <c r="C335" t="str">
        <f>IF(ISERROR(FIND("2013",Results!A336,1)=TRUE),"",MID(Results!A336,FIND("2013",Results!A336,1)+4,8))</f>
        <v/>
      </c>
      <c r="E335">
        <f>IF(ISERROR(FIND("end",Results!A336,1)) = FALSE,1,0)</f>
        <v>0</v>
      </c>
      <c r="G335" t="str">
        <f>IF(ISERROR(FIND("RC",Results!A336,1))=FALSE,MID(Results!A336,FIND("RC",Results!A336,1),3),IF(ISERROR(FIND("RX",Results!A336,1))=FALSE,MID(Results!A336,FIND("RX",Results!A336,1),3),""))</f>
        <v/>
      </c>
      <c r="H335" t="str">
        <f t="shared" si="164"/>
        <v/>
      </c>
      <c r="I335" t="e">
        <f t="shared" si="165"/>
        <v>#VALUE!</v>
      </c>
      <c r="J335">
        <f t="shared" si="166"/>
        <v>100</v>
      </c>
      <c r="K335" t="e">
        <f t="shared" si="167"/>
        <v>#VALUE!</v>
      </c>
      <c r="L335" t="e">
        <f t="shared" si="168"/>
        <v>#VALUE!</v>
      </c>
      <c r="M335" s="5" t="e">
        <f t="shared" si="169"/>
        <v>#VALUE!</v>
      </c>
      <c r="N335" s="5">
        <f t="shared" si="170"/>
        <v>145</v>
      </c>
      <c r="O335" t="e">
        <f t="shared" si="171"/>
        <v>#N/A</v>
      </c>
      <c r="P335" s="11" t="e">
        <f t="shared" si="172"/>
        <v>#N/A</v>
      </c>
      <c r="Q335" s="7" t="e">
        <f t="shared" si="173"/>
        <v>#N/A</v>
      </c>
      <c r="R335" s="8" t="e">
        <f t="shared" si="174"/>
        <v>#N/A</v>
      </c>
      <c r="S335" t="e">
        <f t="shared" si="175"/>
        <v>#N/A</v>
      </c>
      <c r="T335" t="e">
        <f t="shared" si="176"/>
        <v>#N/A</v>
      </c>
      <c r="U335" t="e">
        <f t="shared" si="177"/>
        <v>#N/A</v>
      </c>
      <c r="V335" t="e">
        <f t="shared" si="178"/>
        <v>#N/A</v>
      </c>
      <c r="Y335" t="e">
        <f t="shared" si="179"/>
        <v>#N/A</v>
      </c>
      <c r="Z335">
        <f t="shared" si="157"/>
        <v>145</v>
      </c>
      <c r="AA335">
        <f t="shared" si="180"/>
        <v>73</v>
      </c>
      <c r="AB335" t="e">
        <f t="shared" si="181"/>
        <v>#N/A</v>
      </c>
      <c r="AC335" t="e">
        <f t="shared" si="158"/>
        <v>#N/A</v>
      </c>
      <c r="AD335" s="11" t="e">
        <f t="shared" si="182"/>
        <v>#N/A</v>
      </c>
      <c r="AE335" t="e">
        <f t="shared" si="159"/>
        <v>#N/A</v>
      </c>
      <c r="AF335" t="e">
        <f t="shared" si="160"/>
        <v>#N/A</v>
      </c>
      <c r="AG335" s="11" t="e">
        <f t="shared" si="183"/>
        <v>#N/A</v>
      </c>
      <c r="AH335" t="e">
        <f t="shared" si="161"/>
        <v>#N/A</v>
      </c>
      <c r="AI335" t="e">
        <f t="shared" si="156"/>
        <v>#N/A</v>
      </c>
      <c r="AJ335" t="e">
        <f t="shared" si="162"/>
        <v>#N/A</v>
      </c>
      <c r="AK335" t="e">
        <f t="shared" si="163"/>
        <v>#N/A</v>
      </c>
      <c r="AL335" t="e">
        <f t="shared" si="184"/>
        <v>#N/A</v>
      </c>
    </row>
    <row r="336" spans="1:38" ht="17.399999999999999" x14ac:dyDescent="0.3">
      <c r="A336" t="str">
        <f>IF(ISERROR(FIND("Ch",Results!A337,1)=TRUE),"",MID(Results!A337,FIND("Ch",Results!A337,1),3))</f>
        <v/>
      </c>
      <c r="C336" t="str">
        <f>IF(ISERROR(FIND("2013",Results!A337,1)=TRUE),"",MID(Results!A337,FIND("2013",Results!A337,1)+4,8))</f>
        <v/>
      </c>
      <c r="E336">
        <f>IF(ISERROR(FIND("end",Results!A337,1)) = FALSE,1,0)</f>
        <v>0</v>
      </c>
      <c r="G336" t="str">
        <f>IF(ISERROR(FIND("RC",Results!A337,1))=FALSE,MID(Results!A337,FIND("RC",Results!A337,1),3),IF(ISERROR(FIND("RX",Results!A337,1))=FALSE,MID(Results!A337,FIND("RX",Results!A337,1),3),""))</f>
        <v/>
      </c>
      <c r="H336" t="str">
        <f t="shared" si="164"/>
        <v/>
      </c>
      <c r="I336" t="e">
        <f t="shared" si="165"/>
        <v>#VALUE!</v>
      </c>
      <c r="J336">
        <f t="shared" si="166"/>
        <v>100</v>
      </c>
      <c r="K336" t="e">
        <f t="shared" si="167"/>
        <v>#VALUE!</v>
      </c>
      <c r="L336" t="e">
        <f t="shared" si="168"/>
        <v>#VALUE!</v>
      </c>
      <c r="M336" s="5" t="e">
        <f t="shared" si="169"/>
        <v>#VALUE!</v>
      </c>
      <c r="N336" s="5">
        <f t="shared" si="170"/>
        <v>145</v>
      </c>
      <c r="O336" t="e">
        <f t="shared" si="171"/>
        <v>#N/A</v>
      </c>
      <c r="P336" s="11" t="e">
        <f t="shared" si="172"/>
        <v>#N/A</v>
      </c>
      <c r="Q336" s="7" t="e">
        <f t="shared" si="173"/>
        <v>#N/A</v>
      </c>
      <c r="R336" s="8" t="e">
        <f t="shared" si="174"/>
        <v>#N/A</v>
      </c>
      <c r="S336" t="e">
        <f t="shared" si="175"/>
        <v>#N/A</v>
      </c>
      <c r="T336" t="e">
        <f t="shared" si="176"/>
        <v>#N/A</v>
      </c>
      <c r="U336" t="e">
        <f t="shared" si="177"/>
        <v>#N/A</v>
      </c>
      <c r="V336" t="e">
        <f t="shared" si="178"/>
        <v>#N/A</v>
      </c>
      <c r="Y336" t="e">
        <f t="shared" si="179"/>
        <v>#N/A</v>
      </c>
      <c r="Z336">
        <f t="shared" si="157"/>
        <v>145</v>
      </c>
      <c r="AA336">
        <f t="shared" si="180"/>
        <v>73</v>
      </c>
      <c r="AB336" t="e">
        <f t="shared" si="181"/>
        <v>#N/A</v>
      </c>
      <c r="AC336" t="e">
        <f t="shared" si="158"/>
        <v>#N/A</v>
      </c>
      <c r="AD336" s="11" t="e">
        <f t="shared" si="182"/>
        <v>#N/A</v>
      </c>
      <c r="AE336" t="e">
        <f t="shared" si="159"/>
        <v>#N/A</v>
      </c>
      <c r="AF336" t="e">
        <f t="shared" si="160"/>
        <v>#N/A</v>
      </c>
      <c r="AG336" s="11" t="e">
        <f t="shared" si="183"/>
        <v>#N/A</v>
      </c>
      <c r="AH336" t="e">
        <f t="shared" si="161"/>
        <v>#N/A</v>
      </c>
      <c r="AI336" t="e">
        <f t="shared" si="156"/>
        <v>#N/A</v>
      </c>
      <c r="AJ336" t="e">
        <f t="shared" si="162"/>
        <v>#N/A</v>
      </c>
      <c r="AK336" t="e">
        <f t="shared" si="163"/>
        <v>#N/A</v>
      </c>
      <c r="AL336" t="e">
        <f t="shared" si="184"/>
        <v>#N/A</v>
      </c>
    </row>
    <row r="337" spans="1:38" ht="17.399999999999999" x14ac:dyDescent="0.3">
      <c r="A337" t="str">
        <f>IF(ISERROR(FIND("Ch",Results!A338,1)=TRUE),"",MID(Results!A338,FIND("Ch",Results!A338,1),3))</f>
        <v/>
      </c>
      <c r="C337" t="str">
        <f>IF(ISERROR(FIND("2013",Results!A338,1)=TRUE),"",MID(Results!A338,FIND("2013",Results!A338,1)+4,8))</f>
        <v/>
      </c>
      <c r="E337">
        <f>IF(ISERROR(FIND("end",Results!A338,1)) = FALSE,1,0)</f>
        <v>0</v>
      </c>
      <c r="G337" t="str">
        <f>IF(ISERROR(FIND("RC",Results!A338,1))=FALSE,MID(Results!A338,FIND("RC",Results!A338,1),3),IF(ISERROR(FIND("RX",Results!A338,1))=FALSE,MID(Results!A338,FIND("RX",Results!A338,1),3),""))</f>
        <v/>
      </c>
      <c r="H337" t="str">
        <f t="shared" si="164"/>
        <v/>
      </c>
      <c r="I337" t="e">
        <f t="shared" si="165"/>
        <v>#VALUE!</v>
      </c>
      <c r="J337">
        <f t="shared" si="166"/>
        <v>100</v>
      </c>
      <c r="K337" t="e">
        <f t="shared" si="167"/>
        <v>#VALUE!</v>
      </c>
      <c r="L337" t="e">
        <f t="shared" si="168"/>
        <v>#VALUE!</v>
      </c>
      <c r="M337" s="5" t="e">
        <f t="shared" si="169"/>
        <v>#VALUE!</v>
      </c>
      <c r="N337" s="5">
        <f t="shared" si="170"/>
        <v>145</v>
      </c>
      <c r="O337" t="e">
        <f t="shared" si="171"/>
        <v>#N/A</v>
      </c>
      <c r="P337" s="11" t="e">
        <f t="shared" si="172"/>
        <v>#N/A</v>
      </c>
      <c r="Q337" s="7" t="e">
        <f t="shared" si="173"/>
        <v>#N/A</v>
      </c>
      <c r="R337" s="8" t="e">
        <f t="shared" si="174"/>
        <v>#N/A</v>
      </c>
      <c r="S337" t="e">
        <f t="shared" si="175"/>
        <v>#N/A</v>
      </c>
      <c r="T337" t="e">
        <f t="shared" si="176"/>
        <v>#N/A</v>
      </c>
      <c r="U337" t="e">
        <f t="shared" si="177"/>
        <v>#N/A</v>
      </c>
      <c r="V337" t="e">
        <f t="shared" si="178"/>
        <v>#N/A</v>
      </c>
      <c r="Y337" t="e">
        <f t="shared" si="179"/>
        <v>#N/A</v>
      </c>
      <c r="Z337">
        <f t="shared" si="157"/>
        <v>145</v>
      </c>
      <c r="AA337">
        <f t="shared" si="180"/>
        <v>73</v>
      </c>
      <c r="AB337" t="e">
        <f t="shared" si="181"/>
        <v>#N/A</v>
      </c>
      <c r="AC337" t="e">
        <f t="shared" si="158"/>
        <v>#N/A</v>
      </c>
      <c r="AD337" s="11" t="e">
        <f t="shared" si="182"/>
        <v>#N/A</v>
      </c>
      <c r="AE337" t="e">
        <f t="shared" si="159"/>
        <v>#N/A</v>
      </c>
      <c r="AF337" t="e">
        <f t="shared" si="160"/>
        <v>#N/A</v>
      </c>
      <c r="AG337" s="11" t="e">
        <f t="shared" si="183"/>
        <v>#N/A</v>
      </c>
      <c r="AH337" t="e">
        <f t="shared" si="161"/>
        <v>#N/A</v>
      </c>
      <c r="AI337" t="e">
        <f t="shared" si="156"/>
        <v>#N/A</v>
      </c>
      <c r="AJ337" t="e">
        <f t="shared" si="162"/>
        <v>#N/A</v>
      </c>
      <c r="AK337" t="e">
        <f t="shared" si="163"/>
        <v>#N/A</v>
      </c>
      <c r="AL337" t="e">
        <f t="shared" si="184"/>
        <v>#N/A</v>
      </c>
    </row>
    <row r="338" spans="1:38" ht="17.399999999999999" x14ac:dyDescent="0.3">
      <c r="A338" t="str">
        <f>IF(ISERROR(FIND("Ch",Results!A339,1)=TRUE),"",MID(Results!A339,FIND("Ch",Results!A339,1),3))</f>
        <v/>
      </c>
      <c r="C338" t="str">
        <f>IF(ISERROR(FIND("2013",Results!A339,1)=TRUE),"",MID(Results!A339,FIND("2013",Results!A339,1)+4,8))</f>
        <v/>
      </c>
      <c r="E338">
        <f>IF(ISERROR(FIND("end",Results!A339,1)) = FALSE,1,0)</f>
        <v>0</v>
      </c>
      <c r="G338" t="str">
        <f>IF(ISERROR(FIND("RC",Results!A339,1))=FALSE,MID(Results!A339,FIND("RC",Results!A339,1),3),IF(ISERROR(FIND("RX",Results!A339,1))=FALSE,MID(Results!A339,FIND("RX",Results!A339,1),3),""))</f>
        <v/>
      </c>
      <c r="H338" t="str">
        <f t="shared" si="164"/>
        <v/>
      </c>
      <c r="I338" t="e">
        <f t="shared" si="165"/>
        <v>#VALUE!</v>
      </c>
      <c r="J338">
        <f t="shared" si="166"/>
        <v>100</v>
      </c>
      <c r="K338" t="e">
        <f t="shared" si="167"/>
        <v>#VALUE!</v>
      </c>
      <c r="L338" t="e">
        <f t="shared" si="168"/>
        <v>#VALUE!</v>
      </c>
      <c r="M338" s="5" t="e">
        <f t="shared" si="169"/>
        <v>#VALUE!</v>
      </c>
      <c r="N338" s="5">
        <f t="shared" si="170"/>
        <v>145</v>
      </c>
      <c r="O338" t="e">
        <f t="shared" si="171"/>
        <v>#N/A</v>
      </c>
      <c r="P338" s="11" t="e">
        <f t="shared" si="172"/>
        <v>#N/A</v>
      </c>
      <c r="Q338" s="7" t="e">
        <f t="shared" si="173"/>
        <v>#N/A</v>
      </c>
      <c r="R338" s="8" t="e">
        <f t="shared" si="174"/>
        <v>#N/A</v>
      </c>
      <c r="S338" t="e">
        <f t="shared" si="175"/>
        <v>#N/A</v>
      </c>
      <c r="T338" t="e">
        <f t="shared" si="176"/>
        <v>#N/A</v>
      </c>
      <c r="U338" t="e">
        <f t="shared" si="177"/>
        <v>#N/A</v>
      </c>
      <c r="V338" t="e">
        <f t="shared" si="178"/>
        <v>#N/A</v>
      </c>
      <c r="Y338" t="e">
        <f t="shared" si="179"/>
        <v>#N/A</v>
      </c>
      <c r="Z338">
        <f t="shared" si="157"/>
        <v>145</v>
      </c>
      <c r="AA338">
        <f t="shared" si="180"/>
        <v>73</v>
      </c>
      <c r="AB338" t="e">
        <f t="shared" si="181"/>
        <v>#N/A</v>
      </c>
      <c r="AC338" t="e">
        <f t="shared" si="158"/>
        <v>#N/A</v>
      </c>
      <c r="AD338" s="11" t="e">
        <f t="shared" si="182"/>
        <v>#N/A</v>
      </c>
      <c r="AE338" t="e">
        <f t="shared" si="159"/>
        <v>#N/A</v>
      </c>
      <c r="AF338" t="e">
        <f t="shared" si="160"/>
        <v>#N/A</v>
      </c>
      <c r="AG338" s="11" t="e">
        <f t="shared" si="183"/>
        <v>#N/A</v>
      </c>
      <c r="AH338" t="e">
        <f t="shared" si="161"/>
        <v>#N/A</v>
      </c>
      <c r="AI338" t="e">
        <f t="shared" si="156"/>
        <v>#N/A</v>
      </c>
      <c r="AJ338" t="e">
        <f t="shared" si="162"/>
        <v>#N/A</v>
      </c>
      <c r="AK338" t="e">
        <f t="shared" si="163"/>
        <v>#N/A</v>
      </c>
      <c r="AL338" t="e">
        <f t="shared" si="184"/>
        <v>#N/A</v>
      </c>
    </row>
    <row r="339" spans="1:38" ht="17.399999999999999" x14ac:dyDescent="0.3">
      <c r="A339" t="str">
        <f>IF(ISERROR(FIND("Ch",Results!A340,1)=TRUE),"",MID(Results!A340,FIND("Ch",Results!A340,1),3))</f>
        <v/>
      </c>
      <c r="C339" t="str">
        <f>IF(ISERROR(FIND("2013",Results!A340,1)=TRUE),"",MID(Results!A340,FIND("2013",Results!A340,1)+4,8))</f>
        <v/>
      </c>
      <c r="E339">
        <f>IF(ISERROR(FIND("end",Results!A340,1)) = FALSE,1,0)</f>
        <v>0</v>
      </c>
      <c r="G339" t="str">
        <f>IF(ISERROR(FIND("RC",Results!A340,1))=FALSE,MID(Results!A340,FIND("RC",Results!A340,1),3),IF(ISERROR(FIND("RX",Results!A340,1))=FALSE,MID(Results!A340,FIND("RX",Results!A340,1),3),""))</f>
        <v/>
      </c>
      <c r="H339" t="str">
        <f t="shared" si="164"/>
        <v/>
      </c>
      <c r="I339" t="e">
        <f t="shared" si="165"/>
        <v>#VALUE!</v>
      </c>
      <c r="J339">
        <f t="shared" si="166"/>
        <v>100</v>
      </c>
      <c r="K339" t="e">
        <f t="shared" si="167"/>
        <v>#VALUE!</v>
      </c>
      <c r="L339" t="e">
        <f t="shared" si="168"/>
        <v>#VALUE!</v>
      </c>
      <c r="M339" s="5" t="e">
        <f t="shared" si="169"/>
        <v>#VALUE!</v>
      </c>
      <c r="N339" s="5">
        <f t="shared" si="170"/>
        <v>145</v>
      </c>
      <c r="O339" t="e">
        <f t="shared" si="171"/>
        <v>#N/A</v>
      </c>
      <c r="P339" s="11" t="e">
        <f t="shared" si="172"/>
        <v>#N/A</v>
      </c>
      <c r="Q339" s="7" t="e">
        <f t="shared" si="173"/>
        <v>#N/A</v>
      </c>
      <c r="R339" s="8" t="e">
        <f t="shared" si="174"/>
        <v>#N/A</v>
      </c>
      <c r="S339" t="e">
        <f t="shared" si="175"/>
        <v>#N/A</v>
      </c>
      <c r="T339" t="e">
        <f t="shared" si="176"/>
        <v>#N/A</v>
      </c>
      <c r="U339" t="e">
        <f t="shared" si="177"/>
        <v>#N/A</v>
      </c>
      <c r="V339" t="e">
        <f t="shared" si="178"/>
        <v>#N/A</v>
      </c>
      <c r="Y339" t="e">
        <f t="shared" si="179"/>
        <v>#N/A</v>
      </c>
      <c r="Z339">
        <f t="shared" si="157"/>
        <v>145</v>
      </c>
      <c r="AA339">
        <f t="shared" si="180"/>
        <v>73</v>
      </c>
      <c r="AB339" t="e">
        <f t="shared" si="181"/>
        <v>#N/A</v>
      </c>
      <c r="AC339" t="e">
        <f t="shared" si="158"/>
        <v>#N/A</v>
      </c>
      <c r="AD339" s="11" t="e">
        <f t="shared" si="182"/>
        <v>#N/A</v>
      </c>
      <c r="AE339" t="e">
        <f t="shared" si="159"/>
        <v>#N/A</v>
      </c>
      <c r="AF339" t="e">
        <f t="shared" si="160"/>
        <v>#N/A</v>
      </c>
      <c r="AG339" s="11" t="e">
        <f t="shared" si="183"/>
        <v>#N/A</v>
      </c>
      <c r="AH339" t="e">
        <f t="shared" si="161"/>
        <v>#N/A</v>
      </c>
      <c r="AI339" t="e">
        <f t="shared" si="156"/>
        <v>#N/A</v>
      </c>
      <c r="AJ339" t="e">
        <f t="shared" si="162"/>
        <v>#N/A</v>
      </c>
      <c r="AK339" t="e">
        <f t="shared" si="163"/>
        <v>#N/A</v>
      </c>
      <c r="AL339" t="e">
        <f t="shared" si="184"/>
        <v>#N/A</v>
      </c>
    </row>
    <row r="340" spans="1:38" ht="17.399999999999999" x14ac:dyDescent="0.3">
      <c r="A340" t="str">
        <f>IF(ISERROR(FIND("Ch",Results!A341,1)=TRUE),"",MID(Results!A341,FIND("Ch",Results!A341,1),3))</f>
        <v/>
      </c>
      <c r="C340" t="str">
        <f>IF(ISERROR(FIND("2013",Results!A341,1)=TRUE),"",MID(Results!A341,FIND("2013",Results!A341,1)+4,8))</f>
        <v/>
      </c>
      <c r="E340">
        <f>IF(ISERROR(FIND("end",Results!A341,1)) = FALSE,1,0)</f>
        <v>0</v>
      </c>
      <c r="G340" t="str">
        <f>IF(ISERROR(FIND("RC",Results!A341,1))=FALSE,MID(Results!A341,FIND("RC",Results!A341,1),3),IF(ISERROR(FIND("RX",Results!A341,1))=FALSE,MID(Results!A341,FIND("RX",Results!A341,1),3),""))</f>
        <v/>
      </c>
      <c r="H340" t="str">
        <f t="shared" si="164"/>
        <v/>
      </c>
      <c r="I340" t="e">
        <f t="shared" si="165"/>
        <v>#VALUE!</v>
      </c>
      <c r="J340">
        <f t="shared" si="166"/>
        <v>100</v>
      </c>
      <c r="K340" t="e">
        <f t="shared" si="167"/>
        <v>#VALUE!</v>
      </c>
      <c r="L340" t="e">
        <f t="shared" si="168"/>
        <v>#VALUE!</v>
      </c>
      <c r="M340" s="5" t="e">
        <f t="shared" si="169"/>
        <v>#VALUE!</v>
      </c>
      <c r="N340" s="5">
        <f t="shared" si="170"/>
        <v>145</v>
      </c>
      <c r="O340" t="e">
        <f t="shared" si="171"/>
        <v>#N/A</v>
      </c>
      <c r="P340" s="11" t="e">
        <f t="shared" si="172"/>
        <v>#N/A</v>
      </c>
      <c r="Q340" s="7" t="e">
        <f t="shared" si="173"/>
        <v>#N/A</v>
      </c>
      <c r="R340" s="8" t="e">
        <f t="shared" si="174"/>
        <v>#N/A</v>
      </c>
      <c r="S340" t="e">
        <f t="shared" si="175"/>
        <v>#N/A</v>
      </c>
      <c r="T340" t="e">
        <f t="shared" si="176"/>
        <v>#N/A</v>
      </c>
      <c r="U340" t="e">
        <f t="shared" si="177"/>
        <v>#N/A</v>
      </c>
      <c r="V340" t="e">
        <f t="shared" si="178"/>
        <v>#N/A</v>
      </c>
      <c r="Y340" t="e">
        <f t="shared" si="179"/>
        <v>#N/A</v>
      </c>
      <c r="Z340">
        <f t="shared" si="157"/>
        <v>145</v>
      </c>
      <c r="AA340">
        <f t="shared" si="180"/>
        <v>73</v>
      </c>
      <c r="AB340" t="e">
        <f t="shared" si="181"/>
        <v>#N/A</v>
      </c>
      <c r="AC340" t="e">
        <f t="shared" si="158"/>
        <v>#N/A</v>
      </c>
      <c r="AD340" s="11" t="e">
        <f t="shared" si="182"/>
        <v>#N/A</v>
      </c>
      <c r="AE340" t="e">
        <f t="shared" si="159"/>
        <v>#N/A</v>
      </c>
      <c r="AF340" t="e">
        <f t="shared" si="160"/>
        <v>#N/A</v>
      </c>
      <c r="AG340" s="11" t="e">
        <f t="shared" si="183"/>
        <v>#N/A</v>
      </c>
      <c r="AH340" t="e">
        <f t="shared" si="161"/>
        <v>#N/A</v>
      </c>
      <c r="AI340" t="e">
        <f t="shared" si="156"/>
        <v>#N/A</v>
      </c>
      <c r="AJ340" t="e">
        <f t="shared" si="162"/>
        <v>#N/A</v>
      </c>
      <c r="AK340" t="e">
        <f t="shared" si="163"/>
        <v>#N/A</v>
      </c>
      <c r="AL340" t="e">
        <f t="shared" si="184"/>
        <v>#N/A</v>
      </c>
    </row>
    <row r="341" spans="1:38" ht="17.399999999999999" x14ac:dyDescent="0.3">
      <c r="A341" t="str">
        <f>IF(ISERROR(FIND("Ch",Results!A342,1)=TRUE),"",MID(Results!A342,FIND("Ch",Results!A342,1),3))</f>
        <v/>
      </c>
      <c r="C341" t="str">
        <f>IF(ISERROR(FIND("2013",Results!A342,1)=TRUE),"",MID(Results!A342,FIND("2013",Results!A342,1)+4,8))</f>
        <v/>
      </c>
      <c r="E341">
        <f>IF(ISERROR(FIND("end",Results!A342,1)) = FALSE,1,0)</f>
        <v>0</v>
      </c>
      <c r="G341" t="str">
        <f>IF(ISERROR(FIND("RC",Results!A342,1))=FALSE,MID(Results!A342,FIND("RC",Results!A342,1),3),IF(ISERROR(FIND("RX",Results!A342,1))=FALSE,MID(Results!A342,FIND("RX",Results!A342,1),3),""))</f>
        <v/>
      </c>
      <c r="H341" t="str">
        <f t="shared" si="164"/>
        <v/>
      </c>
      <c r="I341" t="e">
        <f t="shared" si="165"/>
        <v>#VALUE!</v>
      </c>
      <c r="J341">
        <f t="shared" si="166"/>
        <v>100</v>
      </c>
      <c r="K341" t="e">
        <f t="shared" si="167"/>
        <v>#VALUE!</v>
      </c>
      <c r="L341" t="e">
        <f t="shared" si="168"/>
        <v>#VALUE!</v>
      </c>
      <c r="M341" s="5" t="e">
        <f t="shared" si="169"/>
        <v>#VALUE!</v>
      </c>
      <c r="N341" s="5">
        <f t="shared" si="170"/>
        <v>145</v>
      </c>
      <c r="O341" t="e">
        <f t="shared" si="171"/>
        <v>#N/A</v>
      </c>
      <c r="P341" s="11" t="e">
        <f t="shared" si="172"/>
        <v>#N/A</v>
      </c>
      <c r="Q341" s="7" t="e">
        <f t="shared" si="173"/>
        <v>#N/A</v>
      </c>
      <c r="R341" s="8" t="e">
        <f t="shared" si="174"/>
        <v>#N/A</v>
      </c>
      <c r="S341" t="e">
        <f t="shared" si="175"/>
        <v>#N/A</v>
      </c>
      <c r="T341" t="e">
        <f t="shared" si="176"/>
        <v>#N/A</v>
      </c>
      <c r="U341" t="e">
        <f t="shared" si="177"/>
        <v>#N/A</v>
      </c>
      <c r="V341" t="e">
        <f t="shared" si="178"/>
        <v>#N/A</v>
      </c>
      <c r="Y341" t="e">
        <f t="shared" si="179"/>
        <v>#N/A</v>
      </c>
      <c r="Z341">
        <f t="shared" si="157"/>
        <v>145</v>
      </c>
      <c r="AA341">
        <f t="shared" si="180"/>
        <v>73</v>
      </c>
      <c r="AB341" t="e">
        <f t="shared" si="181"/>
        <v>#N/A</v>
      </c>
      <c r="AC341" t="e">
        <f t="shared" si="158"/>
        <v>#N/A</v>
      </c>
      <c r="AD341" s="11" t="e">
        <f t="shared" si="182"/>
        <v>#N/A</v>
      </c>
      <c r="AE341" t="e">
        <f t="shared" si="159"/>
        <v>#N/A</v>
      </c>
      <c r="AF341" t="e">
        <f t="shared" si="160"/>
        <v>#N/A</v>
      </c>
      <c r="AG341" s="11" t="e">
        <f t="shared" si="183"/>
        <v>#N/A</v>
      </c>
      <c r="AH341" t="e">
        <f t="shared" si="161"/>
        <v>#N/A</v>
      </c>
      <c r="AI341" t="e">
        <f t="shared" si="156"/>
        <v>#N/A</v>
      </c>
      <c r="AJ341" t="e">
        <f t="shared" si="162"/>
        <v>#N/A</v>
      </c>
      <c r="AK341" t="e">
        <f t="shared" si="163"/>
        <v>#N/A</v>
      </c>
      <c r="AL341" t="e">
        <f t="shared" si="184"/>
        <v>#N/A</v>
      </c>
    </row>
    <row r="342" spans="1:38" ht="17.399999999999999" x14ac:dyDescent="0.3">
      <c r="A342" t="str">
        <f>IF(ISERROR(FIND("Ch",Results!A343,1)=TRUE),"",MID(Results!A343,FIND("Ch",Results!A343,1),3))</f>
        <v/>
      </c>
      <c r="C342" t="str">
        <f>IF(ISERROR(FIND("2013",Results!A343,1)=TRUE),"",MID(Results!A343,FIND("2013",Results!A343,1)+4,8))</f>
        <v/>
      </c>
      <c r="E342">
        <f>IF(ISERROR(FIND("end",Results!A343,1)) = FALSE,1,0)</f>
        <v>0</v>
      </c>
      <c r="G342" t="str">
        <f>IF(ISERROR(FIND("RC",Results!A343,1))=FALSE,MID(Results!A343,FIND("RC",Results!A343,1),3),IF(ISERROR(FIND("RX",Results!A343,1))=FALSE,MID(Results!A343,FIND("RX",Results!A343,1),3),""))</f>
        <v/>
      </c>
      <c r="H342" t="str">
        <f t="shared" si="164"/>
        <v/>
      </c>
      <c r="I342" t="e">
        <f t="shared" si="165"/>
        <v>#VALUE!</v>
      </c>
      <c r="J342">
        <f t="shared" si="166"/>
        <v>100</v>
      </c>
      <c r="K342" t="e">
        <f t="shared" si="167"/>
        <v>#VALUE!</v>
      </c>
      <c r="L342" t="e">
        <f t="shared" si="168"/>
        <v>#VALUE!</v>
      </c>
      <c r="M342" s="5" t="e">
        <f t="shared" si="169"/>
        <v>#VALUE!</v>
      </c>
      <c r="N342" s="5">
        <f t="shared" si="170"/>
        <v>145</v>
      </c>
      <c r="O342" t="e">
        <f t="shared" si="171"/>
        <v>#N/A</v>
      </c>
      <c r="P342" s="11" t="e">
        <f t="shared" si="172"/>
        <v>#N/A</v>
      </c>
      <c r="Q342" s="7" t="e">
        <f t="shared" si="173"/>
        <v>#N/A</v>
      </c>
      <c r="R342" s="8" t="e">
        <f t="shared" si="174"/>
        <v>#N/A</v>
      </c>
      <c r="S342" t="e">
        <f t="shared" si="175"/>
        <v>#N/A</v>
      </c>
      <c r="T342" t="e">
        <f t="shared" si="176"/>
        <v>#N/A</v>
      </c>
      <c r="U342" t="e">
        <f t="shared" si="177"/>
        <v>#N/A</v>
      </c>
      <c r="V342" t="e">
        <f t="shared" si="178"/>
        <v>#N/A</v>
      </c>
      <c r="Y342" t="e">
        <f t="shared" si="179"/>
        <v>#N/A</v>
      </c>
      <c r="Z342">
        <f t="shared" si="157"/>
        <v>145</v>
      </c>
      <c r="AA342">
        <f t="shared" si="180"/>
        <v>73</v>
      </c>
      <c r="AB342" t="e">
        <f t="shared" si="181"/>
        <v>#N/A</v>
      </c>
      <c r="AC342" t="e">
        <f t="shared" si="158"/>
        <v>#N/A</v>
      </c>
      <c r="AD342" s="11" t="e">
        <f t="shared" si="182"/>
        <v>#N/A</v>
      </c>
      <c r="AE342" t="e">
        <f t="shared" si="159"/>
        <v>#N/A</v>
      </c>
      <c r="AF342" t="e">
        <f t="shared" si="160"/>
        <v>#N/A</v>
      </c>
      <c r="AG342" s="11" t="e">
        <f t="shared" si="183"/>
        <v>#N/A</v>
      </c>
      <c r="AH342" t="e">
        <f t="shared" si="161"/>
        <v>#N/A</v>
      </c>
      <c r="AI342" t="e">
        <f t="shared" si="156"/>
        <v>#N/A</v>
      </c>
      <c r="AJ342" t="e">
        <f t="shared" si="162"/>
        <v>#N/A</v>
      </c>
      <c r="AK342" t="e">
        <f t="shared" si="163"/>
        <v>#N/A</v>
      </c>
      <c r="AL342" t="e">
        <f t="shared" si="184"/>
        <v>#N/A</v>
      </c>
    </row>
    <row r="343" spans="1:38" ht="17.399999999999999" x14ac:dyDescent="0.3">
      <c r="A343" t="str">
        <f>IF(ISERROR(FIND("Ch",Results!A344,1)=TRUE),"",MID(Results!A344,FIND("Ch",Results!A344,1),3))</f>
        <v/>
      </c>
      <c r="C343" t="str">
        <f>IF(ISERROR(FIND("2013",Results!A344,1)=TRUE),"",MID(Results!A344,FIND("2013",Results!A344,1)+4,8))</f>
        <v/>
      </c>
      <c r="E343">
        <f>IF(ISERROR(FIND("end",Results!A344,1)) = FALSE,1,0)</f>
        <v>0</v>
      </c>
      <c r="G343" t="str">
        <f>IF(ISERROR(FIND("RC",Results!A344,1))=FALSE,MID(Results!A344,FIND("RC",Results!A344,1),3),IF(ISERROR(FIND("RX",Results!A344,1))=FALSE,MID(Results!A344,FIND("RX",Results!A344,1),3),""))</f>
        <v/>
      </c>
      <c r="H343" t="str">
        <f t="shared" si="164"/>
        <v/>
      </c>
      <c r="I343" t="e">
        <f t="shared" si="165"/>
        <v>#VALUE!</v>
      </c>
      <c r="J343">
        <f t="shared" si="166"/>
        <v>100</v>
      </c>
      <c r="K343" t="e">
        <f t="shared" si="167"/>
        <v>#VALUE!</v>
      </c>
      <c r="L343" t="e">
        <f t="shared" si="168"/>
        <v>#VALUE!</v>
      </c>
      <c r="M343" s="5" t="e">
        <f t="shared" si="169"/>
        <v>#VALUE!</v>
      </c>
      <c r="N343" s="5">
        <f t="shared" si="170"/>
        <v>145</v>
      </c>
      <c r="O343" t="e">
        <f t="shared" si="171"/>
        <v>#N/A</v>
      </c>
      <c r="P343" s="11" t="e">
        <f t="shared" si="172"/>
        <v>#N/A</v>
      </c>
      <c r="Q343" s="7" t="e">
        <f t="shared" si="173"/>
        <v>#N/A</v>
      </c>
      <c r="R343" s="8" t="e">
        <f t="shared" si="174"/>
        <v>#N/A</v>
      </c>
      <c r="S343" t="e">
        <f t="shared" si="175"/>
        <v>#N/A</v>
      </c>
      <c r="T343" t="e">
        <f t="shared" si="176"/>
        <v>#N/A</v>
      </c>
      <c r="U343" t="e">
        <f t="shared" si="177"/>
        <v>#N/A</v>
      </c>
      <c r="V343" t="e">
        <f t="shared" si="178"/>
        <v>#N/A</v>
      </c>
      <c r="Y343" t="e">
        <f t="shared" si="179"/>
        <v>#N/A</v>
      </c>
      <c r="Z343">
        <f t="shared" si="157"/>
        <v>145</v>
      </c>
      <c r="AA343">
        <f t="shared" si="180"/>
        <v>73</v>
      </c>
      <c r="AB343" t="e">
        <f t="shared" si="181"/>
        <v>#N/A</v>
      </c>
      <c r="AC343" t="e">
        <f t="shared" si="158"/>
        <v>#N/A</v>
      </c>
      <c r="AD343" s="11" t="e">
        <f t="shared" si="182"/>
        <v>#N/A</v>
      </c>
      <c r="AE343" t="e">
        <f t="shared" si="159"/>
        <v>#N/A</v>
      </c>
      <c r="AF343" t="e">
        <f t="shared" si="160"/>
        <v>#N/A</v>
      </c>
      <c r="AG343" s="11" t="e">
        <f t="shared" si="183"/>
        <v>#N/A</v>
      </c>
      <c r="AH343" t="e">
        <f t="shared" si="161"/>
        <v>#N/A</v>
      </c>
      <c r="AI343" t="e">
        <f t="shared" si="156"/>
        <v>#N/A</v>
      </c>
      <c r="AJ343" t="e">
        <f t="shared" si="162"/>
        <v>#N/A</v>
      </c>
      <c r="AK343" t="e">
        <f t="shared" si="163"/>
        <v>#N/A</v>
      </c>
      <c r="AL343" t="e">
        <f t="shared" si="184"/>
        <v>#N/A</v>
      </c>
    </row>
    <row r="344" spans="1:38" ht="17.399999999999999" x14ac:dyDescent="0.3">
      <c r="A344" t="str">
        <f>IF(ISERROR(FIND("Ch",Results!A345,1)=TRUE),"",MID(Results!A345,FIND("Ch",Results!A345,1),3))</f>
        <v/>
      </c>
      <c r="C344" t="str">
        <f>IF(ISERROR(FIND("2013",Results!A345,1)=TRUE),"",MID(Results!A345,FIND("2013",Results!A345,1)+4,8))</f>
        <v/>
      </c>
      <c r="E344">
        <f>IF(ISERROR(FIND("end",Results!A345,1)) = FALSE,1,0)</f>
        <v>0</v>
      </c>
      <c r="G344" t="str">
        <f>IF(ISERROR(FIND("RC",Results!A345,1))=FALSE,MID(Results!A345,FIND("RC",Results!A345,1),3),IF(ISERROR(FIND("RX",Results!A345,1))=FALSE,MID(Results!A345,FIND("RX",Results!A345,1),3),""))</f>
        <v/>
      </c>
      <c r="H344" t="str">
        <f t="shared" si="164"/>
        <v/>
      </c>
      <c r="I344" t="e">
        <f t="shared" si="165"/>
        <v>#VALUE!</v>
      </c>
      <c r="J344">
        <f t="shared" si="166"/>
        <v>100</v>
      </c>
      <c r="K344" t="e">
        <f t="shared" si="167"/>
        <v>#VALUE!</v>
      </c>
      <c r="L344" t="e">
        <f t="shared" si="168"/>
        <v>#VALUE!</v>
      </c>
      <c r="M344" s="5" t="e">
        <f t="shared" si="169"/>
        <v>#VALUE!</v>
      </c>
      <c r="N344" s="5">
        <f t="shared" si="170"/>
        <v>145</v>
      </c>
      <c r="O344" t="e">
        <f t="shared" si="171"/>
        <v>#N/A</v>
      </c>
      <c r="P344" s="11" t="e">
        <f t="shared" si="172"/>
        <v>#N/A</v>
      </c>
      <c r="Q344" s="7" t="e">
        <f t="shared" si="173"/>
        <v>#N/A</v>
      </c>
      <c r="R344" s="8" t="e">
        <f t="shared" si="174"/>
        <v>#N/A</v>
      </c>
      <c r="S344" t="e">
        <f t="shared" si="175"/>
        <v>#N/A</v>
      </c>
      <c r="T344" t="e">
        <f t="shared" si="176"/>
        <v>#N/A</v>
      </c>
      <c r="U344" t="e">
        <f t="shared" si="177"/>
        <v>#N/A</v>
      </c>
      <c r="V344" t="e">
        <f t="shared" si="178"/>
        <v>#N/A</v>
      </c>
      <c r="Y344" t="e">
        <f t="shared" si="179"/>
        <v>#N/A</v>
      </c>
      <c r="Z344">
        <f t="shared" si="157"/>
        <v>145</v>
      </c>
      <c r="AA344">
        <f t="shared" si="180"/>
        <v>73</v>
      </c>
      <c r="AB344" t="e">
        <f t="shared" si="181"/>
        <v>#N/A</v>
      </c>
      <c r="AC344" t="e">
        <f t="shared" si="158"/>
        <v>#N/A</v>
      </c>
      <c r="AD344" s="11" t="e">
        <f t="shared" si="182"/>
        <v>#N/A</v>
      </c>
      <c r="AE344" t="e">
        <f t="shared" si="159"/>
        <v>#N/A</v>
      </c>
      <c r="AF344" t="e">
        <f t="shared" si="160"/>
        <v>#N/A</v>
      </c>
      <c r="AG344" s="11" t="e">
        <f t="shared" si="183"/>
        <v>#N/A</v>
      </c>
      <c r="AH344" t="e">
        <f t="shared" si="161"/>
        <v>#N/A</v>
      </c>
      <c r="AI344" t="e">
        <f t="shared" si="156"/>
        <v>#N/A</v>
      </c>
      <c r="AJ344" t="e">
        <f t="shared" si="162"/>
        <v>#N/A</v>
      </c>
      <c r="AK344" t="e">
        <f t="shared" si="163"/>
        <v>#N/A</v>
      </c>
      <c r="AL344" t="e">
        <f t="shared" si="184"/>
        <v>#N/A</v>
      </c>
    </row>
    <row r="345" spans="1:38" ht="17.399999999999999" x14ac:dyDescent="0.3">
      <c r="A345" t="str">
        <f>IF(ISERROR(FIND("Ch",Results!A346,1)=TRUE),"",MID(Results!A346,FIND("Ch",Results!A346,1),3))</f>
        <v/>
      </c>
      <c r="C345" t="str">
        <f>IF(ISERROR(FIND("2013",Results!A346,1)=TRUE),"",MID(Results!A346,FIND("2013",Results!A346,1)+4,8))</f>
        <v/>
      </c>
      <c r="E345">
        <f>IF(ISERROR(FIND("end",Results!A346,1)) = FALSE,1,0)</f>
        <v>0</v>
      </c>
      <c r="G345" t="str">
        <f>IF(ISERROR(FIND("RC",Results!A346,1))=FALSE,MID(Results!A346,FIND("RC",Results!A346,1),3),IF(ISERROR(FIND("RX",Results!A346,1))=FALSE,MID(Results!A346,FIND("RX",Results!A346,1),3),""))</f>
        <v/>
      </c>
      <c r="H345" t="str">
        <f t="shared" si="164"/>
        <v/>
      </c>
      <c r="I345" t="e">
        <f t="shared" si="165"/>
        <v>#VALUE!</v>
      </c>
      <c r="J345">
        <f t="shared" si="166"/>
        <v>100</v>
      </c>
      <c r="K345" t="e">
        <f t="shared" si="167"/>
        <v>#VALUE!</v>
      </c>
      <c r="L345" t="e">
        <f t="shared" si="168"/>
        <v>#VALUE!</v>
      </c>
      <c r="M345" s="5" t="e">
        <f t="shared" si="169"/>
        <v>#VALUE!</v>
      </c>
      <c r="N345" s="5">
        <f t="shared" si="170"/>
        <v>145</v>
      </c>
      <c r="O345" t="e">
        <f t="shared" si="171"/>
        <v>#N/A</v>
      </c>
      <c r="P345" s="11" t="e">
        <f t="shared" si="172"/>
        <v>#N/A</v>
      </c>
      <c r="Q345" s="7" t="e">
        <f t="shared" si="173"/>
        <v>#N/A</v>
      </c>
      <c r="R345" s="8" t="e">
        <f t="shared" si="174"/>
        <v>#N/A</v>
      </c>
      <c r="S345" t="e">
        <f t="shared" si="175"/>
        <v>#N/A</v>
      </c>
      <c r="T345" t="e">
        <f t="shared" si="176"/>
        <v>#N/A</v>
      </c>
      <c r="U345" t="e">
        <f t="shared" si="177"/>
        <v>#N/A</v>
      </c>
      <c r="V345" t="e">
        <f t="shared" si="178"/>
        <v>#N/A</v>
      </c>
      <c r="Y345" t="e">
        <f t="shared" si="179"/>
        <v>#N/A</v>
      </c>
      <c r="Z345">
        <f t="shared" si="157"/>
        <v>145</v>
      </c>
      <c r="AA345">
        <f t="shared" si="180"/>
        <v>73</v>
      </c>
      <c r="AB345" t="e">
        <f t="shared" si="181"/>
        <v>#N/A</v>
      </c>
      <c r="AC345" t="e">
        <f t="shared" si="158"/>
        <v>#N/A</v>
      </c>
      <c r="AD345" s="11" t="e">
        <f t="shared" si="182"/>
        <v>#N/A</v>
      </c>
      <c r="AE345" t="e">
        <f t="shared" si="159"/>
        <v>#N/A</v>
      </c>
      <c r="AF345" t="e">
        <f t="shared" si="160"/>
        <v>#N/A</v>
      </c>
      <c r="AG345" s="11" t="e">
        <f t="shared" si="183"/>
        <v>#N/A</v>
      </c>
      <c r="AH345" t="e">
        <f t="shared" si="161"/>
        <v>#N/A</v>
      </c>
      <c r="AI345" t="e">
        <f t="shared" si="156"/>
        <v>#N/A</v>
      </c>
      <c r="AJ345" t="e">
        <f t="shared" si="162"/>
        <v>#N/A</v>
      </c>
      <c r="AK345" t="e">
        <f t="shared" si="163"/>
        <v>#N/A</v>
      </c>
      <c r="AL345" t="e">
        <f t="shared" si="184"/>
        <v>#N/A</v>
      </c>
    </row>
    <row r="346" spans="1:38" ht="17.399999999999999" x14ac:dyDescent="0.3">
      <c r="A346" t="str">
        <f>IF(ISERROR(FIND("Ch",Results!A347,1)=TRUE),"",MID(Results!A347,FIND("Ch",Results!A347,1),3))</f>
        <v/>
      </c>
      <c r="C346" t="str">
        <f>IF(ISERROR(FIND("2013",Results!A347,1)=TRUE),"",MID(Results!A347,FIND("2013",Results!A347,1)+4,8))</f>
        <v/>
      </c>
      <c r="E346">
        <f>IF(ISERROR(FIND("end",Results!A347,1)) = FALSE,1,0)</f>
        <v>0</v>
      </c>
      <c r="G346" t="str">
        <f>IF(ISERROR(FIND("RC",Results!A347,1))=FALSE,MID(Results!A347,FIND("RC",Results!A347,1),3),IF(ISERROR(FIND("RX",Results!A347,1))=FALSE,MID(Results!A347,FIND("RX",Results!A347,1),3),""))</f>
        <v/>
      </c>
      <c r="H346" t="str">
        <f t="shared" si="164"/>
        <v/>
      </c>
      <c r="I346" t="e">
        <f t="shared" si="165"/>
        <v>#VALUE!</v>
      </c>
      <c r="J346">
        <f t="shared" si="166"/>
        <v>100</v>
      </c>
      <c r="K346" t="e">
        <f t="shared" si="167"/>
        <v>#VALUE!</v>
      </c>
      <c r="L346" t="e">
        <f t="shared" si="168"/>
        <v>#VALUE!</v>
      </c>
      <c r="M346" s="5" t="e">
        <f t="shared" si="169"/>
        <v>#VALUE!</v>
      </c>
      <c r="N346" s="5">
        <f t="shared" si="170"/>
        <v>145</v>
      </c>
      <c r="O346" t="e">
        <f t="shared" si="171"/>
        <v>#N/A</v>
      </c>
      <c r="P346" s="11" t="e">
        <f t="shared" si="172"/>
        <v>#N/A</v>
      </c>
      <c r="Q346" s="7" t="e">
        <f t="shared" si="173"/>
        <v>#N/A</v>
      </c>
      <c r="R346" s="8" t="e">
        <f t="shared" si="174"/>
        <v>#N/A</v>
      </c>
      <c r="S346" t="e">
        <f t="shared" si="175"/>
        <v>#N/A</v>
      </c>
      <c r="T346" t="e">
        <f t="shared" si="176"/>
        <v>#N/A</v>
      </c>
      <c r="U346" t="e">
        <f t="shared" si="177"/>
        <v>#N/A</v>
      </c>
      <c r="V346" t="e">
        <f t="shared" si="178"/>
        <v>#N/A</v>
      </c>
      <c r="Y346" t="e">
        <f t="shared" si="179"/>
        <v>#N/A</v>
      </c>
      <c r="Z346">
        <f t="shared" si="157"/>
        <v>145</v>
      </c>
      <c r="AA346">
        <f t="shared" si="180"/>
        <v>73</v>
      </c>
      <c r="AB346" t="e">
        <f t="shared" si="181"/>
        <v>#N/A</v>
      </c>
      <c r="AC346" t="e">
        <f t="shared" si="158"/>
        <v>#N/A</v>
      </c>
      <c r="AD346" s="11" t="e">
        <f t="shared" si="182"/>
        <v>#N/A</v>
      </c>
      <c r="AE346" t="e">
        <f t="shared" si="159"/>
        <v>#N/A</v>
      </c>
      <c r="AF346" t="e">
        <f t="shared" si="160"/>
        <v>#N/A</v>
      </c>
      <c r="AG346" s="11" t="e">
        <f t="shared" si="183"/>
        <v>#N/A</v>
      </c>
      <c r="AH346" t="e">
        <f t="shared" si="161"/>
        <v>#N/A</v>
      </c>
      <c r="AI346" t="e">
        <f t="shared" si="156"/>
        <v>#N/A</v>
      </c>
      <c r="AJ346" t="e">
        <f t="shared" si="162"/>
        <v>#N/A</v>
      </c>
      <c r="AK346" t="e">
        <f t="shared" si="163"/>
        <v>#N/A</v>
      </c>
      <c r="AL346" t="e">
        <f t="shared" si="184"/>
        <v>#N/A</v>
      </c>
    </row>
    <row r="347" spans="1:38" ht="17.399999999999999" x14ac:dyDescent="0.3">
      <c r="A347" t="str">
        <f>IF(ISERROR(FIND("Ch",Results!A348,1)=TRUE),"",MID(Results!A348,FIND("Ch",Results!A348,1),3))</f>
        <v/>
      </c>
      <c r="C347" t="str">
        <f>IF(ISERROR(FIND("2013",Results!A348,1)=TRUE),"",MID(Results!A348,FIND("2013",Results!A348,1)+4,8))</f>
        <v/>
      </c>
      <c r="E347">
        <f>IF(ISERROR(FIND("end",Results!A348,1)) = FALSE,1,0)</f>
        <v>0</v>
      </c>
      <c r="G347" t="str">
        <f>IF(ISERROR(FIND("RC",Results!A348,1))=FALSE,MID(Results!A348,FIND("RC",Results!A348,1),3),IF(ISERROR(FIND("RX",Results!A348,1))=FALSE,MID(Results!A348,FIND("RX",Results!A348,1),3),""))</f>
        <v/>
      </c>
      <c r="H347" t="str">
        <f t="shared" si="164"/>
        <v/>
      </c>
      <c r="I347" t="e">
        <f t="shared" si="165"/>
        <v>#VALUE!</v>
      </c>
      <c r="J347">
        <f t="shared" si="166"/>
        <v>100</v>
      </c>
      <c r="K347" t="e">
        <f t="shared" si="167"/>
        <v>#VALUE!</v>
      </c>
      <c r="L347" t="e">
        <f t="shared" si="168"/>
        <v>#VALUE!</v>
      </c>
      <c r="M347" s="5" t="e">
        <f t="shared" si="169"/>
        <v>#VALUE!</v>
      </c>
      <c r="N347" s="5">
        <f t="shared" si="170"/>
        <v>145</v>
      </c>
      <c r="O347" t="e">
        <f t="shared" si="171"/>
        <v>#N/A</v>
      </c>
      <c r="P347" s="11" t="e">
        <f t="shared" si="172"/>
        <v>#N/A</v>
      </c>
      <c r="Q347" s="7" t="e">
        <f t="shared" si="173"/>
        <v>#N/A</v>
      </c>
      <c r="R347" s="8" t="e">
        <f t="shared" si="174"/>
        <v>#N/A</v>
      </c>
      <c r="S347" t="e">
        <f t="shared" si="175"/>
        <v>#N/A</v>
      </c>
      <c r="T347" t="e">
        <f t="shared" si="176"/>
        <v>#N/A</v>
      </c>
      <c r="U347" t="e">
        <f t="shared" si="177"/>
        <v>#N/A</v>
      </c>
      <c r="V347" t="e">
        <f t="shared" si="178"/>
        <v>#N/A</v>
      </c>
      <c r="Y347" t="e">
        <f t="shared" si="179"/>
        <v>#N/A</v>
      </c>
      <c r="Z347">
        <f t="shared" si="157"/>
        <v>145</v>
      </c>
      <c r="AA347">
        <f t="shared" si="180"/>
        <v>73</v>
      </c>
      <c r="AB347" t="e">
        <f t="shared" si="181"/>
        <v>#N/A</v>
      </c>
      <c r="AC347" t="e">
        <f t="shared" si="158"/>
        <v>#N/A</v>
      </c>
      <c r="AD347" s="11" t="e">
        <f t="shared" si="182"/>
        <v>#N/A</v>
      </c>
      <c r="AE347" t="e">
        <f t="shared" si="159"/>
        <v>#N/A</v>
      </c>
      <c r="AF347" t="e">
        <f t="shared" si="160"/>
        <v>#N/A</v>
      </c>
      <c r="AG347" s="11" t="e">
        <f t="shared" si="183"/>
        <v>#N/A</v>
      </c>
      <c r="AH347" t="e">
        <f t="shared" si="161"/>
        <v>#N/A</v>
      </c>
      <c r="AI347" t="e">
        <f t="shared" si="156"/>
        <v>#N/A</v>
      </c>
      <c r="AJ347" t="e">
        <f t="shared" si="162"/>
        <v>#N/A</v>
      </c>
      <c r="AK347" t="e">
        <f t="shared" si="163"/>
        <v>#N/A</v>
      </c>
      <c r="AL347" t="e">
        <f t="shared" si="184"/>
        <v>#N/A</v>
      </c>
    </row>
    <row r="348" spans="1:38" ht="17.399999999999999" x14ac:dyDescent="0.3">
      <c r="A348" t="str">
        <f>IF(ISERROR(FIND("Ch",Results!A349,1)=TRUE),"",MID(Results!A349,FIND("Ch",Results!A349,1),3))</f>
        <v/>
      </c>
      <c r="C348" t="str">
        <f>IF(ISERROR(FIND("2013",Results!A349,1)=TRUE),"",MID(Results!A349,FIND("2013",Results!A349,1)+4,8))</f>
        <v/>
      </c>
      <c r="E348">
        <f>IF(ISERROR(FIND("end",Results!A349,1)) = FALSE,1,0)</f>
        <v>0</v>
      </c>
      <c r="G348" t="str">
        <f>IF(ISERROR(FIND("RC",Results!A349,1))=FALSE,MID(Results!A349,FIND("RC",Results!A349,1),3),IF(ISERROR(FIND("RX",Results!A349,1))=FALSE,MID(Results!A349,FIND("RX",Results!A349,1),3),""))</f>
        <v/>
      </c>
      <c r="H348" t="str">
        <f t="shared" si="164"/>
        <v/>
      </c>
      <c r="I348" t="e">
        <f t="shared" si="165"/>
        <v>#VALUE!</v>
      </c>
      <c r="J348">
        <f t="shared" si="166"/>
        <v>100</v>
      </c>
      <c r="K348" t="e">
        <f t="shared" si="167"/>
        <v>#VALUE!</v>
      </c>
      <c r="L348" t="e">
        <f t="shared" si="168"/>
        <v>#VALUE!</v>
      </c>
      <c r="M348" s="5" t="e">
        <f t="shared" si="169"/>
        <v>#VALUE!</v>
      </c>
      <c r="N348" s="5">
        <f t="shared" si="170"/>
        <v>145</v>
      </c>
      <c r="O348" t="e">
        <f t="shared" si="171"/>
        <v>#N/A</v>
      </c>
      <c r="P348" s="11" t="e">
        <f t="shared" si="172"/>
        <v>#N/A</v>
      </c>
      <c r="Q348" s="7" t="e">
        <f t="shared" si="173"/>
        <v>#N/A</v>
      </c>
      <c r="R348" s="8" t="e">
        <f t="shared" si="174"/>
        <v>#N/A</v>
      </c>
      <c r="S348" t="e">
        <f t="shared" si="175"/>
        <v>#N/A</v>
      </c>
      <c r="T348" t="e">
        <f t="shared" si="176"/>
        <v>#N/A</v>
      </c>
      <c r="U348" t="e">
        <f t="shared" si="177"/>
        <v>#N/A</v>
      </c>
      <c r="V348" t="e">
        <f t="shared" si="178"/>
        <v>#N/A</v>
      </c>
      <c r="Y348" t="e">
        <f t="shared" si="179"/>
        <v>#N/A</v>
      </c>
      <c r="Z348">
        <f t="shared" si="157"/>
        <v>145</v>
      </c>
      <c r="AA348">
        <f t="shared" si="180"/>
        <v>73</v>
      </c>
      <c r="AB348" t="e">
        <f t="shared" si="181"/>
        <v>#N/A</v>
      </c>
      <c r="AC348" t="e">
        <f t="shared" si="158"/>
        <v>#N/A</v>
      </c>
      <c r="AD348" s="11" t="e">
        <f t="shared" si="182"/>
        <v>#N/A</v>
      </c>
      <c r="AE348" t="e">
        <f t="shared" si="159"/>
        <v>#N/A</v>
      </c>
      <c r="AF348" t="e">
        <f t="shared" si="160"/>
        <v>#N/A</v>
      </c>
      <c r="AG348" s="11" t="e">
        <f t="shared" si="183"/>
        <v>#N/A</v>
      </c>
      <c r="AH348" t="e">
        <f t="shared" si="161"/>
        <v>#N/A</v>
      </c>
      <c r="AI348" t="e">
        <f t="shared" si="156"/>
        <v>#N/A</v>
      </c>
      <c r="AJ348" t="e">
        <f t="shared" si="162"/>
        <v>#N/A</v>
      </c>
      <c r="AK348" t="e">
        <f t="shared" si="163"/>
        <v>#N/A</v>
      </c>
      <c r="AL348" t="e">
        <f t="shared" si="184"/>
        <v>#N/A</v>
      </c>
    </row>
    <row r="349" spans="1:38" ht="17.399999999999999" x14ac:dyDescent="0.3">
      <c r="A349" t="str">
        <f>IF(ISERROR(FIND("Ch",Results!A350,1)=TRUE),"",MID(Results!A350,FIND("Ch",Results!A350,1),3))</f>
        <v/>
      </c>
      <c r="C349" t="str">
        <f>IF(ISERROR(FIND("2013",Results!A350,1)=TRUE),"",MID(Results!A350,FIND("2013",Results!A350,1)+4,8))</f>
        <v/>
      </c>
      <c r="E349">
        <f>IF(ISERROR(FIND("end",Results!A350,1)) = FALSE,1,0)</f>
        <v>0</v>
      </c>
      <c r="G349" t="str">
        <f>IF(ISERROR(FIND("RC",Results!A350,1))=FALSE,MID(Results!A350,FIND("RC",Results!A350,1),3),IF(ISERROR(FIND("RX",Results!A350,1))=FALSE,MID(Results!A350,FIND("RX",Results!A350,1),3),""))</f>
        <v/>
      </c>
      <c r="H349" t="str">
        <f t="shared" si="164"/>
        <v/>
      </c>
      <c r="I349" t="e">
        <f t="shared" si="165"/>
        <v>#VALUE!</v>
      </c>
      <c r="J349">
        <f t="shared" si="166"/>
        <v>100</v>
      </c>
      <c r="K349" t="e">
        <f t="shared" si="167"/>
        <v>#VALUE!</v>
      </c>
      <c r="L349" t="e">
        <f t="shared" si="168"/>
        <v>#VALUE!</v>
      </c>
      <c r="M349" s="5" t="e">
        <f t="shared" si="169"/>
        <v>#VALUE!</v>
      </c>
      <c r="N349" s="5">
        <f t="shared" si="170"/>
        <v>145</v>
      </c>
      <c r="O349" t="e">
        <f t="shared" si="171"/>
        <v>#N/A</v>
      </c>
      <c r="P349" s="11" t="e">
        <f t="shared" si="172"/>
        <v>#N/A</v>
      </c>
      <c r="Q349" s="7" t="e">
        <f t="shared" si="173"/>
        <v>#N/A</v>
      </c>
      <c r="R349" s="8" t="e">
        <f t="shared" si="174"/>
        <v>#N/A</v>
      </c>
      <c r="S349" t="e">
        <f t="shared" si="175"/>
        <v>#N/A</v>
      </c>
      <c r="T349" t="e">
        <f t="shared" si="176"/>
        <v>#N/A</v>
      </c>
      <c r="U349" t="e">
        <f t="shared" si="177"/>
        <v>#N/A</v>
      </c>
      <c r="V349" t="e">
        <f t="shared" si="178"/>
        <v>#N/A</v>
      </c>
      <c r="Y349" t="e">
        <f t="shared" si="179"/>
        <v>#N/A</v>
      </c>
      <c r="Z349">
        <f t="shared" si="157"/>
        <v>145</v>
      </c>
      <c r="AA349">
        <f t="shared" si="180"/>
        <v>73</v>
      </c>
      <c r="AB349" t="e">
        <f t="shared" si="181"/>
        <v>#N/A</v>
      </c>
      <c r="AC349" t="e">
        <f t="shared" si="158"/>
        <v>#N/A</v>
      </c>
      <c r="AD349" s="11" t="e">
        <f t="shared" si="182"/>
        <v>#N/A</v>
      </c>
      <c r="AE349" t="e">
        <f t="shared" si="159"/>
        <v>#N/A</v>
      </c>
      <c r="AF349" t="e">
        <f t="shared" si="160"/>
        <v>#N/A</v>
      </c>
      <c r="AG349" s="11" t="e">
        <f t="shared" si="183"/>
        <v>#N/A</v>
      </c>
      <c r="AH349" t="e">
        <f t="shared" si="161"/>
        <v>#N/A</v>
      </c>
      <c r="AI349" t="e">
        <f t="shared" si="156"/>
        <v>#N/A</v>
      </c>
      <c r="AJ349" t="e">
        <f t="shared" si="162"/>
        <v>#N/A</v>
      </c>
      <c r="AK349" t="e">
        <f t="shared" si="163"/>
        <v>#N/A</v>
      </c>
      <c r="AL349" t="e">
        <f t="shared" si="184"/>
        <v>#N/A</v>
      </c>
    </row>
    <row r="350" spans="1:38" ht="17.399999999999999" x14ac:dyDescent="0.3">
      <c r="A350" t="str">
        <f>IF(ISERROR(FIND("Ch",Results!A351,1)=TRUE),"",MID(Results!A351,FIND("Ch",Results!A351,1),3))</f>
        <v/>
      </c>
      <c r="C350" t="str">
        <f>IF(ISERROR(FIND("2013",Results!A351,1)=TRUE),"",MID(Results!A351,FIND("2013",Results!A351,1)+4,8))</f>
        <v/>
      </c>
      <c r="E350">
        <f>IF(ISERROR(FIND("end",Results!A351,1)) = FALSE,1,0)</f>
        <v>0</v>
      </c>
      <c r="G350" t="str">
        <f>IF(ISERROR(FIND("RC",Results!A351,1))=FALSE,MID(Results!A351,FIND("RC",Results!A351,1),3),IF(ISERROR(FIND("RX",Results!A351,1))=FALSE,MID(Results!A351,FIND("RX",Results!A351,1),3),""))</f>
        <v/>
      </c>
      <c r="H350" t="str">
        <f t="shared" si="164"/>
        <v/>
      </c>
      <c r="I350" t="e">
        <f t="shared" si="165"/>
        <v>#VALUE!</v>
      </c>
      <c r="J350">
        <f t="shared" si="166"/>
        <v>100</v>
      </c>
      <c r="K350" t="e">
        <f t="shared" si="167"/>
        <v>#VALUE!</v>
      </c>
      <c r="L350" t="e">
        <f t="shared" si="168"/>
        <v>#VALUE!</v>
      </c>
      <c r="M350" s="5" t="e">
        <f t="shared" si="169"/>
        <v>#VALUE!</v>
      </c>
      <c r="N350" s="5">
        <f t="shared" si="170"/>
        <v>145</v>
      </c>
      <c r="O350" t="e">
        <f t="shared" si="171"/>
        <v>#N/A</v>
      </c>
      <c r="P350" s="11" t="e">
        <f t="shared" si="172"/>
        <v>#N/A</v>
      </c>
      <c r="Q350" s="7" t="e">
        <f t="shared" si="173"/>
        <v>#N/A</v>
      </c>
      <c r="R350" s="8" t="e">
        <f t="shared" si="174"/>
        <v>#N/A</v>
      </c>
      <c r="S350" t="e">
        <f t="shared" si="175"/>
        <v>#N/A</v>
      </c>
      <c r="T350" t="e">
        <f t="shared" si="176"/>
        <v>#N/A</v>
      </c>
      <c r="U350" t="e">
        <f t="shared" si="177"/>
        <v>#N/A</v>
      </c>
      <c r="V350" t="e">
        <f t="shared" si="178"/>
        <v>#N/A</v>
      </c>
      <c r="Y350" t="e">
        <f t="shared" si="179"/>
        <v>#N/A</v>
      </c>
      <c r="Z350">
        <f t="shared" si="157"/>
        <v>145</v>
      </c>
      <c r="AA350">
        <f t="shared" si="180"/>
        <v>73</v>
      </c>
      <c r="AB350" t="e">
        <f t="shared" si="181"/>
        <v>#N/A</v>
      </c>
      <c r="AC350" t="e">
        <f t="shared" si="158"/>
        <v>#N/A</v>
      </c>
      <c r="AD350" s="11" t="e">
        <f t="shared" si="182"/>
        <v>#N/A</v>
      </c>
      <c r="AE350" t="e">
        <f t="shared" si="159"/>
        <v>#N/A</v>
      </c>
      <c r="AF350" t="e">
        <f t="shared" si="160"/>
        <v>#N/A</v>
      </c>
      <c r="AG350" s="11" t="e">
        <f t="shared" si="183"/>
        <v>#N/A</v>
      </c>
      <c r="AH350" t="e">
        <f t="shared" si="161"/>
        <v>#N/A</v>
      </c>
      <c r="AI350" t="e">
        <f t="shared" si="156"/>
        <v>#N/A</v>
      </c>
      <c r="AJ350" t="e">
        <f t="shared" si="162"/>
        <v>#N/A</v>
      </c>
      <c r="AK350" t="e">
        <f t="shared" si="163"/>
        <v>#N/A</v>
      </c>
      <c r="AL350" t="e">
        <f t="shared" si="184"/>
        <v>#N/A</v>
      </c>
    </row>
    <row r="351" spans="1:38" ht="17.399999999999999" x14ac:dyDescent="0.3">
      <c r="A351" t="str">
        <f>IF(ISERROR(FIND("Ch",Results!A352,1)=TRUE),"",MID(Results!A352,FIND("Ch",Results!A352,1),3))</f>
        <v/>
      </c>
      <c r="C351" t="str">
        <f>IF(ISERROR(FIND("2013",Results!A352,1)=TRUE),"",MID(Results!A352,FIND("2013",Results!A352,1)+4,8))</f>
        <v/>
      </c>
      <c r="E351">
        <f>IF(ISERROR(FIND("end",Results!A352,1)) = FALSE,1,0)</f>
        <v>0</v>
      </c>
      <c r="G351" t="str">
        <f>IF(ISERROR(FIND("RC",Results!A352,1))=FALSE,MID(Results!A352,FIND("RC",Results!A352,1),3),IF(ISERROR(FIND("RX",Results!A352,1))=FALSE,MID(Results!A352,FIND("RX",Results!A352,1),3),""))</f>
        <v/>
      </c>
      <c r="H351" t="str">
        <f t="shared" si="164"/>
        <v/>
      </c>
      <c r="I351" t="e">
        <f t="shared" si="165"/>
        <v>#VALUE!</v>
      </c>
      <c r="J351">
        <f t="shared" si="166"/>
        <v>100</v>
      </c>
      <c r="K351" t="e">
        <f t="shared" si="167"/>
        <v>#VALUE!</v>
      </c>
      <c r="L351" t="e">
        <f t="shared" si="168"/>
        <v>#VALUE!</v>
      </c>
      <c r="M351" s="5" t="e">
        <f t="shared" si="169"/>
        <v>#VALUE!</v>
      </c>
      <c r="N351" s="5">
        <f t="shared" si="170"/>
        <v>145</v>
      </c>
      <c r="O351" t="e">
        <f t="shared" si="171"/>
        <v>#N/A</v>
      </c>
      <c r="P351" s="11" t="e">
        <f t="shared" si="172"/>
        <v>#N/A</v>
      </c>
      <c r="Q351" s="7" t="e">
        <f t="shared" si="173"/>
        <v>#N/A</v>
      </c>
      <c r="R351" s="8" t="e">
        <f t="shared" si="174"/>
        <v>#N/A</v>
      </c>
      <c r="S351" t="e">
        <f t="shared" si="175"/>
        <v>#N/A</v>
      </c>
      <c r="T351" t="e">
        <f t="shared" si="176"/>
        <v>#N/A</v>
      </c>
      <c r="U351" t="e">
        <f t="shared" si="177"/>
        <v>#N/A</v>
      </c>
      <c r="V351" t="e">
        <f t="shared" si="178"/>
        <v>#N/A</v>
      </c>
      <c r="Y351" t="e">
        <f t="shared" si="179"/>
        <v>#N/A</v>
      </c>
      <c r="Z351">
        <f t="shared" si="157"/>
        <v>145</v>
      </c>
      <c r="AA351">
        <f t="shared" si="180"/>
        <v>73</v>
      </c>
      <c r="AB351" t="e">
        <f t="shared" si="181"/>
        <v>#N/A</v>
      </c>
      <c r="AC351" t="e">
        <f t="shared" si="158"/>
        <v>#N/A</v>
      </c>
      <c r="AD351" s="11" t="e">
        <f t="shared" si="182"/>
        <v>#N/A</v>
      </c>
      <c r="AE351" t="e">
        <f t="shared" si="159"/>
        <v>#N/A</v>
      </c>
      <c r="AF351" t="e">
        <f t="shared" si="160"/>
        <v>#N/A</v>
      </c>
      <c r="AG351" s="11" t="e">
        <f t="shared" si="183"/>
        <v>#N/A</v>
      </c>
      <c r="AH351" t="e">
        <f t="shared" si="161"/>
        <v>#N/A</v>
      </c>
      <c r="AI351" t="e">
        <f t="shared" si="156"/>
        <v>#N/A</v>
      </c>
      <c r="AJ351" t="e">
        <f t="shared" si="162"/>
        <v>#N/A</v>
      </c>
      <c r="AK351" t="e">
        <f t="shared" si="163"/>
        <v>#N/A</v>
      </c>
      <c r="AL351" t="e">
        <f t="shared" si="184"/>
        <v>#N/A</v>
      </c>
    </row>
    <row r="352" spans="1:38" ht="17.399999999999999" x14ac:dyDescent="0.3">
      <c r="A352" t="str">
        <f>IF(ISERROR(FIND("Ch",Results!A353,1)=TRUE),"",MID(Results!A353,FIND("Ch",Results!A353,1),3))</f>
        <v/>
      </c>
      <c r="C352" t="str">
        <f>IF(ISERROR(FIND("2013",Results!A353,1)=TRUE),"",MID(Results!A353,FIND("2013",Results!A353,1)+4,8))</f>
        <v/>
      </c>
      <c r="E352">
        <f>IF(ISERROR(FIND("end",Results!A353,1)) = FALSE,1,0)</f>
        <v>0</v>
      </c>
      <c r="G352" t="str">
        <f>IF(ISERROR(FIND("RC",Results!A353,1))=FALSE,MID(Results!A353,FIND("RC",Results!A353,1),3),IF(ISERROR(FIND("RX",Results!A353,1))=FALSE,MID(Results!A353,FIND("RX",Results!A353,1),3),""))</f>
        <v/>
      </c>
      <c r="H352" t="str">
        <f t="shared" si="164"/>
        <v/>
      </c>
      <c r="I352" t="e">
        <f t="shared" si="165"/>
        <v>#VALUE!</v>
      </c>
      <c r="J352">
        <f t="shared" si="166"/>
        <v>100</v>
      </c>
      <c r="K352" t="e">
        <f t="shared" si="167"/>
        <v>#VALUE!</v>
      </c>
      <c r="L352" t="e">
        <f t="shared" si="168"/>
        <v>#VALUE!</v>
      </c>
      <c r="M352" s="5" t="e">
        <f t="shared" si="169"/>
        <v>#VALUE!</v>
      </c>
      <c r="N352" s="5">
        <f t="shared" si="170"/>
        <v>145</v>
      </c>
      <c r="O352" t="e">
        <f t="shared" si="171"/>
        <v>#N/A</v>
      </c>
      <c r="P352" s="11" t="e">
        <f t="shared" si="172"/>
        <v>#N/A</v>
      </c>
      <c r="Q352" s="7" t="e">
        <f t="shared" si="173"/>
        <v>#N/A</v>
      </c>
      <c r="R352" s="8" t="e">
        <f t="shared" si="174"/>
        <v>#N/A</v>
      </c>
      <c r="S352" t="e">
        <f t="shared" si="175"/>
        <v>#N/A</v>
      </c>
      <c r="T352" t="e">
        <f t="shared" si="176"/>
        <v>#N/A</v>
      </c>
      <c r="U352" t="e">
        <f t="shared" si="177"/>
        <v>#N/A</v>
      </c>
      <c r="V352" t="e">
        <f t="shared" si="178"/>
        <v>#N/A</v>
      </c>
      <c r="Y352" t="e">
        <f t="shared" si="179"/>
        <v>#N/A</v>
      </c>
      <c r="Z352">
        <f t="shared" si="157"/>
        <v>145</v>
      </c>
      <c r="AA352">
        <f t="shared" si="180"/>
        <v>73</v>
      </c>
      <c r="AB352" t="e">
        <f t="shared" si="181"/>
        <v>#N/A</v>
      </c>
      <c r="AC352" t="e">
        <f t="shared" si="158"/>
        <v>#N/A</v>
      </c>
      <c r="AD352" s="11" t="e">
        <f t="shared" si="182"/>
        <v>#N/A</v>
      </c>
      <c r="AE352" t="e">
        <f t="shared" si="159"/>
        <v>#N/A</v>
      </c>
      <c r="AF352" t="e">
        <f t="shared" si="160"/>
        <v>#N/A</v>
      </c>
      <c r="AG352" s="11" t="e">
        <f t="shared" si="183"/>
        <v>#N/A</v>
      </c>
      <c r="AH352" t="e">
        <f t="shared" si="161"/>
        <v>#N/A</v>
      </c>
      <c r="AI352" t="e">
        <f t="shared" ref="AI352:AI415" si="185">AB352+1</f>
        <v>#N/A</v>
      </c>
      <c r="AJ352" t="e">
        <f t="shared" si="162"/>
        <v>#N/A</v>
      </c>
      <c r="AK352" t="e">
        <f t="shared" si="163"/>
        <v>#N/A</v>
      </c>
      <c r="AL352" t="e">
        <f t="shared" si="184"/>
        <v>#N/A</v>
      </c>
    </row>
    <row r="353" spans="1:38" ht="17.399999999999999" x14ac:dyDescent="0.3">
      <c r="A353" t="str">
        <f>IF(ISERROR(FIND("Ch",Results!A354,1)=TRUE),"",MID(Results!A354,FIND("Ch",Results!A354,1),3))</f>
        <v/>
      </c>
      <c r="C353" t="str">
        <f>IF(ISERROR(FIND("2013",Results!A354,1)=TRUE),"",MID(Results!A354,FIND("2013",Results!A354,1)+4,8))</f>
        <v/>
      </c>
      <c r="E353">
        <f>IF(ISERROR(FIND("end",Results!A354,1)) = FALSE,1,0)</f>
        <v>0</v>
      </c>
      <c r="G353" t="str">
        <f>IF(ISERROR(FIND("RC",Results!A354,1))=FALSE,MID(Results!A354,FIND("RC",Results!A354,1),3),IF(ISERROR(FIND("RX",Results!A354,1))=FALSE,MID(Results!A354,FIND("RX",Results!A354,1),3),""))</f>
        <v/>
      </c>
      <c r="H353" t="str">
        <f t="shared" si="164"/>
        <v/>
      </c>
      <c r="I353" t="e">
        <f t="shared" si="165"/>
        <v>#VALUE!</v>
      </c>
      <c r="J353">
        <f t="shared" si="166"/>
        <v>100</v>
      </c>
      <c r="K353" t="e">
        <f t="shared" si="167"/>
        <v>#VALUE!</v>
      </c>
      <c r="L353" t="e">
        <f t="shared" si="168"/>
        <v>#VALUE!</v>
      </c>
      <c r="M353" s="5" t="e">
        <f t="shared" si="169"/>
        <v>#VALUE!</v>
      </c>
      <c r="N353" s="5">
        <f t="shared" si="170"/>
        <v>145</v>
      </c>
      <c r="O353" t="e">
        <f t="shared" si="171"/>
        <v>#N/A</v>
      </c>
      <c r="P353" s="11" t="e">
        <f t="shared" si="172"/>
        <v>#N/A</v>
      </c>
      <c r="Q353" s="7" t="e">
        <f t="shared" si="173"/>
        <v>#N/A</v>
      </c>
      <c r="R353" s="8" t="e">
        <f t="shared" si="174"/>
        <v>#N/A</v>
      </c>
      <c r="S353" t="e">
        <f t="shared" si="175"/>
        <v>#N/A</v>
      </c>
      <c r="T353" t="e">
        <f t="shared" si="176"/>
        <v>#N/A</v>
      </c>
      <c r="U353" t="e">
        <f t="shared" si="177"/>
        <v>#N/A</v>
      </c>
      <c r="V353" t="e">
        <f t="shared" si="178"/>
        <v>#N/A</v>
      </c>
      <c r="Y353" t="e">
        <f t="shared" si="179"/>
        <v>#N/A</v>
      </c>
      <c r="Z353">
        <f t="shared" si="157"/>
        <v>145</v>
      </c>
      <c r="AA353">
        <f t="shared" si="180"/>
        <v>73</v>
      </c>
      <c r="AB353" t="e">
        <f t="shared" si="181"/>
        <v>#N/A</v>
      </c>
      <c r="AC353" t="e">
        <f t="shared" si="158"/>
        <v>#N/A</v>
      </c>
      <c r="AD353" s="11" t="e">
        <f t="shared" si="182"/>
        <v>#N/A</v>
      </c>
      <c r="AE353" t="e">
        <f t="shared" si="159"/>
        <v>#N/A</v>
      </c>
      <c r="AF353" t="e">
        <f t="shared" si="160"/>
        <v>#N/A</v>
      </c>
      <c r="AG353" s="11" t="e">
        <f t="shared" si="183"/>
        <v>#N/A</v>
      </c>
      <c r="AH353" t="e">
        <f t="shared" si="161"/>
        <v>#N/A</v>
      </c>
      <c r="AI353" t="e">
        <f t="shared" si="185"/>
        <v>#N/A</v>
      </c>
      <c r="AJ353" t="e">
        <f t="shared" si="162"/>
        <v>#N/A</v>
      </c>
      <c r="AK353" t="e">
        <f t="shared" si="163"/>
        <v>#N/A</v>
      </c>
      <c r="AL353" t="e">
        <f t="shared" si="184"/>
        <v>#N/A</v>
      </c>
    </row>
    <row r="354" spans="1:38" ht="17.399999999999999" x14ac:dyDescent="0.3">
      <c r="A354" t="str">
        <f>IF(ISERROR(FIND("Ch",Results!A355,1)=TRUE),"",MID(Results!A355,FIND("Ch",Results!A355,1),3))</f>
        <v/>
      </c>
      <c r="C354" t="str">
        <f>IF(ISERROR(FIND("2013",Results!A355,1)=TRUE),"",MID(Results!A355,FIND("2013",Results!A355,1)+4,8))</f>
        <v/>
      </c>
      <c r="E354">
        <f>IF(ISERROR(FIND("end",Results!A355,1)) = FALSE,1,0)</f>
        <v>0</v>
      </c>
      <c r="G354" t="str">
        <f>IF(ISERROR(FIND("RC",Results!A355,1))=FALSE,MID(Results!A355,FIND("RC",Results!A355,1),3),IF(ISERROR(FIND("RX",Results!A355,1))=FALSE,MID(Results!A355,FIND("RX",Results!A355,1),3),""))</f>
        <v/>
      </c>
      <c r="H354" t="str">
        <f t="shared" si="164"/>
        <v/>
      </c>
      <c r="I354" t="e">
        <f t="shared" si="165"/>
        <v>#VALUE!</v>
      </c>
      <c r="J354">
        <f t="shared" si="166"/>
        <v>100</v>
      </c>
      <c r="K354" t="e">
        <f t="shared" si="167"/>
        <v>#VALUE!</v>
      </c>
      <c r="L354" t="e">
        <f t="shared" si="168"/>
        <v>#VALUE!</v>
      </c>
      <c r="M354" s="5" t="e">
        <f t="shared" si="169"/>
        <v>#VALUE!</v>
      </c>
      <c r="N354" s="5">
        <f t="shared" si="170"/>
        <v>145</v>
      </c>
      <c r="O354" t="e">
        <f t="shared" si="171"/>
        <v>#N/A</v>
      </c>
      <c r="P354" s="11" t="e">
        <f t="shared" si="172"/>
        <v>#N/A</v>
      </c>
      <c r="Q354" s="7" t="e">
        <f t="shared" si="173"/>
        <v>#N/A</v>
      </c>
      <c r="R354" s="8" t="e">
        <f t="shared" si="174"/>
        <v>#N/A</v>
      </c>
      <c r="S354" t="e">
        <f t="shared" si="175"/>
        <v>#N/A</v>
      </c>
      <c r="T354" t="e">
        <f t="shared" si="176"/>
        <v>#N/A</v>
      </c>
      <c r="U354" t="e">
        <f t="shared" si="177"/>
        <v>#N/A</v>
      </c>
      <c r="V354" t="e">
        <f t="shared" si="178"/>
        <v>#N/A</v>
      </c>
      <c r="Y354" t="e">
        <f t="shared" si="179"/>
        <v>#N/A</v>
      </c>
      <c r="Z354">
        <f t="shared" si="157"/>
        <v>145</v>
      </c>
      <c r="AA354">
        <f t="shared" si="180"/>
        <v>73</v>
      </c>
      <c r="AB354" t="e">
        <f t="shared" si="181"/>
        <v>#N/A</v>
      </c>
      <c r="AC354" t="e">
        <f t="shared" si="158"/>
        <v>#N/A</v>
      </c>
      <c r="AD354" s="11" t="e">
        <f t="shared" si="182"/>
        <v>#N/A</v>
      </c>
      <c r="AE354" t="e">
        <f t="shared" si="159"/>
        <v>#N/A</v>
      </c>
      <c r="AF354" t="e">
        <f t="shared" si="160"/>
        <v>#N/A</v>
      </c>
      <c r="AG354" s="11" t="e">
        <f t="shared" si="183"/>
        <v>#N/A</v>
      </c>
      <c r="AH354" t="e">
        <f t="shared" si="161"/>
        <v>#N/A</v>
      </c>
      <c r="AI354" t="e">
        <f t="shared" si="185"/>
        <v>#N/A</v>
      </c>
      <c r="AJ354" t="e">
        <f t="shared" si="162"/>
        <v>#N/A</v>
      </c>
      <c r="AK354" t="e">
        <f t="shared" si="163"/>
        <v>#N/A</v>
      </c>
      <c r="AL354" t="e">
        <f t="shared" si="184"/>
        <v>#N/A</v>
      </c>
    </row>
    <row r="355" spans="1:38" ht="17.399999999999999" x14ac:dyDescent="0.3">
      <c r="A355" t="str">
        <f>IF(ISERROR(FIND("Ch",Results!A356,1)=TRUE),"",MID(Results!A356,FIND("Ch",Results!A356,1),3))</f>
        <v/>
      </c>
      <c r="C355" t="str">
        <f>IF(ISERROR(FIND("2013",Results!A356,1)=TRUE),"",MID(Results!A356,FIND("2013",Results!A356,1)+4,8))</f>
        <v/>
      </c>
      <c r="E355">
        <f>IF(ISERROR(FIND("end",Results!A356,1)) = FALSE,1,0)</f>
        <v>0</v>
      </c>
      <c r="G355" t="str">
        <f>IF(ISERROR(FIND("RC",Results!A356,1))=FALSE,MID(Results!A356,FIND("RC",Results!A356,1),3),IF(ISERROR(FIND("RX",Results!A356,1))=FALSE,MID(Results!A356,FIND("RX",Results!A356,1),3),""))</f>
        <v/>
      </c>
      <c r="H355" t="str">
        <f t="shared" si="164"/>
        <v/>
      </c>
      <c r="I355" t="e">
        <f t="shared" si="165"/>
        <v>#VALUE!</v>
      </c>
      <c r="J355">
        <f t="shared" si="166"/>
        <v>100</v>
      </c>
      <c r="K355" t="e">
        <f t="shared" si="167"/>
        <v>#VALUE!</v>
      </c>
      <c r="L355" t="e">
        <f t="shared" si="168"/>
        <v>#VALUE!</v>
      </c>
      <c r="M355" s="5" t="e">
        <f t="shared" si="169"/>
        <v>#VALUE!</v>
      </c>
      <c r="N355" s="5">
        <f t="shared" si="170"/>
        <v>145</v>
      </c>
      <c r="O355" t="e">
        <f t="shared" si="171"/>
        <v>#N/A</v>
      </c>
      <c r="P355" s="11" t="e">
        <f t="shared" si="172"/>
        <v>#N/A</v>
      </c>
      <c r="Q355" s="7" t="e">
        <f t="shared" si="173"/>
        <v>#N/A</v>
      </c>
      <c r="R355" s="8" t="e">
        <f t="shared" si="174"/>
        <v>#N/A</v>
      </c>
      <c r="S355" t="e">
        <f t="shared" si="175"/>
        <v>#N/A</v>
      </c>
      <c r="T355" t="e">
        <f t="shared" si="176"/>
        <v>#N/A</v>
      </c>
      <c r="U355" t="e">
        <f t="shared" si="177"/>
        <v>#N/A</v>
      </c>
      <c r="V355" t="e">
        <f t="shared" si="178"/>
        <v>#N/A</v>
      </c>
      <c r="Y355" t="e">
        <f t="shared" si="179"/>
        <v>#N/A</v>
      </c>
      <c r="Z355">
        <f t="shared" si="157"/>
        <v>145</v>
      </c>
      <c r="AA355">
        <f t="shared" si="180"/>
        <v>73</v>
      </c>
      <c r="AB355" t="e">
        <f t="shared" si="181"/>
        <v>#N/A</v>
      </c>
      <c r="AC355" t="e">
        <f t="shared" si="158"/>
        <v>#N/A</v>
      </c>
      <c r="AD355" s="11" t="e">
        <f t="shared" si="182"/>
        <v>#N/A</v>
      </c>
      <c r="AE355" t="e">
        <f t="shared" si="159"/>
        <v>#N/A</v>
      </c>
      <c r="AF355" t="e">
        <f t="shared" si="160"/>
        <v>#N/A</v>
      </c>
      <c r="AG355" s="11" t="e">
        <f t="shared" si="183"/>
        <v>#N/A</v>
      </c>
      <c r="AH355" t="e">
        <f t="shared" si="161"/>
        <v>#N/A</v>
      </c>
      <c r="AI355" t="e">
        <f t="shared" si="185"/>
        <v>#N/A</v>
      </c>
      <c r="AJ355" t="e">
        <f t="shared" si="162"/>
        <v>#N/A</v>
      </c>
      <c r="AK355" t="e">
        <f t="shared" si="163"/>
        <v>#N/A</v>
      </c>
      <c r="AL355" t="e">
        <f t="shared" si="184"/>
        <v>#N/A</v>
      </c>
    </row>
    <row r="356" spans="1:38" ht="17.399999999999999" x14ac:dyDescent="0.3">
      <c r="A356" t="str">
        <f>IF(ISERROR(FIND("Ch",Results!A357,1)=TRUE),"",MID(Results!A357,FIND("Ch",Results!A357,1),3))</f>
        <v/>
      </c>
      <c r="C356" t="str">
        <f>IF(ISERROR(FIND("2013",Results!A357,1)=TRUE),"",MID(Results!A357,FIND("2013",Results!A357,1)+4,8))</f>
        <v/>
      </c>
      <c r="E356">
        <f>IF(ISERROR(FIND("end",Results!A357,1)) = FALSE,1,0)</f>
        <v>0</v>
      </c>
      <c r="G356" t="str">
        <f>IF(ISERROR(FIND("RC",Results!A357,1))=FALSE,MID(Results!A357,FIND("RC",Results!A357,1),3),IF(ISERROR(FIND("RX",Results!A357,1))=FALSE,MID(Results!A357,FIND("RX",Results!A357,1),3),""))</f>
        <v/>
      </c>
      <c r="H356" t="str">
        <f t="shared" si="164"/>
        <v/>
      </c>
      <c r="I356" t="e">
        <f t="shared" si="165"/>
        <v>#VALUE!</v>
      </c>
      <c r="J356">
        <f t="shared" si="166"/>
        <v>100</v>
      </c>
      <c r="K356" t="e">
        <f t="shared" si="167"/>
        <v>#VALUE!</v>
      </c>
      <c r="L356" t="e">
        <f t="shared" si="168"/>
        <v>#VALUE!</v>
      </c>
      <c r="M356" s="5" t="e">
        <f t="shared" si="169"/>
        <v>#VALUE!</v>
      </c>
      <c r="N356" s="5">
        <f t="shared" si="170"/>
        <v>145</v>
      </c>
      <c r="O356" t="e">
        <f t="shared" si="171"/>
        <v>#N/A</v>
      </c>
      <c r="P356" s="11" t="e">
        <f t="shared" si="172"/>
        <v>#N/A</v>
      </c>
      <c r="Q356" s="7" t="e">
        <f t="shared" si="173"/>
        <v>#N/A</v>
      </c>
      <c r="R356" s="8" t="e">
        <f t="shared" si="174"/>
        <v>#N/A</v>
      </c>
      <c r="S356" t="e">
        <f t="shared" si="175"/>
        <v>#N/A</v>
      </c>
      <c r="T356" t="e">
        <f t="shared" si="176"/>
        <v>#N/A</v>
      </c>
      <c r="U356" t="e">
        <f t="shared" si="177"/>
        <v>#N/A</v>
      </c>
      <c r="V356" t="e">
        <f t="shared" si="178"/>
        <v>#N/A</v>
      </c>
      <c r="Y356" t="e">
        <f t="shared" si="179"/>
        <v>#N/A</v>
      </c>
      <c r="Z356">
        <f t="shared" si="157"/>
        <v>145</v>
      </c>
      <c r="AA356">
        <f t="shared" si="180"/>
        <v>73</v>
      </c>
      <c r="AB356" t="e">
        <f t="shared" si="181"/>
        <v>#N/A</v>
      </c>
      <c r="AC356" t="e">
        <f t="shared" si="158"/>
        <v>#N/A</v>
      </c>
      <c r="AD356" s="11" t="e">
        <f t="shared" si="182"/>
        <v>#N/A</v>
      </c>
      <c r="AE356" t="e">
        <f t="shared" si="159"/>
        <v>#N/A</v>
      </c>
      <c r="AF356" t="e">
        <f t="shared" si="160"/>
        <v>#N/A</v>
      </c>
      <c r="AG356" s="11" t="e">
        <f t="shared" si="183"/>
        <v>#N/A</v>
      </c>
      <c r="AH356" t="e">
        <f t="shared" si="161"/>
        <v>#N/A</v>
      </c>
      <c r="AI356" t="e">
        <f t="shared" si="185"/>
        <v>#N/A</v>
      </c>
      <c r="AJ356" t="e">
        <f t="shared" si="162"/>
        <v>#N/A</v>
      </c>
      <c r="AK356" t="e">
        <f t="shared" si="163"/>
        <v>#N/A</v>
      </c>
      <c r="AL356" t="e">
        <f t="shared" si="184"/>
        <v>#N/A</v>
      </c>
    </row>
    <row r="357" spans="1:38" ht="17.399999999999999" x14ac:dyDescent="0.3">
      <c r="A357" t="str">
        <f>IF(ISERROR(FIND("Ch",Results!A358,1)=TRUE),"",MID(Results!A358,FIND("Ch",Results!A358,1),3))</f>
        <v/>
      </c>
      <c r="C357" t="str">
        <f>IF(ISERROR(FIND("2013",Results!A358,1)=TRUE),"",MID(Results!A358,FIND("2013",Results!A358,1)+4,8))</f>
        <v/>
      </c>
      <c r="E357">
        <f>IF(ISERROR(FIND("end",Results!A358,1)) = FALSE,1,0)</f>
        <v>0</v>
      </c>
      <c r="G357" t="str">
        <f>IF(ISERROR(FIND("RC",Results!A358,1))=FALSE,MID(Results!A358,FIND("RC",Results!A358,1),3),IF(ISERROR(FIND("RX",Results!A358,1))=FALSE,MID(Results!A358,FIND("RX",Results!A358,1),3),""))</f>
        <v/>
      </c>
      <c r="H357" t="str">
        <f t="shared" si="164"/>
        <v/>
      </c>
      <c r="I357" t="e">
        <f t="shared" si="165"/>
        <v>#VALUE!</v>
      </c>
      <c r="J357">
        <f t="shared" si="166"/>
        <v>100</v>
      </c>
      <c r="K357" t="e">
        <f t="shared" si="167"/>
        <v>#VALUE!</v>
      </c>
      <c r="L357" t="e">
        <f t="shared" si="168"/>
        <v>#VALUE!</v>
      </c>
      <c r="M357" s="5" t="e">
        <f t="shared" si="169"/>
        <v>#VALUE!</v>
      </c>
      <c r="N357" s="5">
        <f t="shared" si="170"/>
        <v>145</v>
      </c>
      <c r="O357" t="e">
        <f t="shared" si="171"/>
        <v>#N/A</v>
      </c>
      <c r="P357" s="11" t="e">
        <f t="shared" si="172"/>
        <v>#N/A</v>
      </c>
      <c r="Q357" s="7" t="e">
        <f t="shared" si="173"/>
        <v>#N/A</v>
      </c>
      <c r="R357" s="8" t="e">
        <f t="shared" si="174"/>
        <v>#N/A</v>
      </c>
      <c r="S357" t="e">
        <f t="shared" si="175"/>
        <v>#N/A</v>
      </c>
      <c r="T357" t="e">
        <f t="shared" si="176"/>
        <v>#N/A</v>
      </c>
      <c r="U357" t="e">
        <f t="shared" si="177"/>
        <v>#N/A</v>
      </c>
      <c r="V357" t="e">
        <f t="shared" si="178"/>
        <v>#N/A</v>
      </c>
      <c r="Y357" t="e">
        <f t="shared" si="179"/>
        <v>#N/A</v>
      </c>
      <c r="Z357">
        <f t="shared" si="157"/>
        <v>145</v>
      </c>
      <c r="AA357">
        <f t="shared" si="180"/>
        <v>73</v>
      </c>
      <c r="AB357" t="e">
        <f t="shared" si="181"/>
        <v>#N/A</v>
      </c>
      <c r="AC357" t="e">
        <f t="shared" si="158"/>
        <v>#N/A</v>
      </c>
      <c r="AD357" s="11" t="e">
        <f t="shared" si="182"/>
        <v>#N/A</v>
      </c>
      <c r="AE357" t="e">
        <f t="shared" si="159"/>
        <v>#N/A</v>
      </c>
      <c r="AF357" t="e">
        <f t="shared" si="160"/>
        <v>#N/A</v>
      </c>
      <c r="AG357" s="11" t="e">
        <f t="shared" si="183"/>
        <v>#N/A</v>
      </c>
      <c r="AH357" t="e">
        <f t="shared" si="161"/>
        <v>#N/A</v>
      </c>
      <c r="AI357" t="e">
        <f t="shared" si="185"/>
        <v>#N/A</v>
      </c>
      <c r="AJ357" t="e">
        <f t="shared" si="162"/>
        <v>#N/A</v>
      </c>
      <c r="AK357" t="e">
        <f t="shared" si="163"/>
        <v>#N/A</v>
      </c>
      <c r="AL357" t="e">
        <f t="shared" si="184"/>
        <v>#N/A</v>
      </c>
    </row>
    <row r="358" spans="1:38" ht="17.399999999999999" x14ac:dyDescent="0.3">
      <c r="A358" t="str">
        <f>IF(ISERROR(FIND("Ch",Results!A359,1)=TRUE),"",MID(Results!A359,FIND("Ch",Results!A359,1),3))</f>
        <v/>
      </c>
      <c r="C358" t="str">
        <f>IF(ISERROR(FIND("2013",Results!A359,1)=TRUE),"",MID(Results!A359,FIND("2013",Results!A359,1)+4,8))</f>
        <v/>
      </c>
      <c r="E358">
        <f>IF(ISERROR(FIND("end",Results!A359,1)) = FALSE,1,0)</f>
        <v>0</v>
      </c>
      <c r="G358" t="str">
        <f>IF(ISERROR(FIND("RC",Results!A359,1))=FALSE,MID(Results!A359,FIND("RC",Results!A359,1),3),IF(ISERROR(FIND("RX",Results!A359,1))=FALSE,MID(Results!A359,FIND("RX",Results!A359,1),3),""))</f>
        <v/>
      </c>
      <c r="H358" t="str">
        <f t="shared" si="164"/>
        <v/>
      </c>
      <c r="I358" t="e">
        <f t="shared" si="165"/>
        <v>#VALUE!</v>
      </c>
      <c r="J358">
        <f t="shared" si="166"/>
        <v>100</v>
      </c>
      <c r="K358" t="e">
        <f t="shared" si="167"/>
        <v>#VALUE!</v>
      </c>
      <c r="L358" t="e">
        <f t="shared" si="168"/>
        <v>#VALUE!</v>
      </c>
      <c r="M358" s="5" t="e">
        <f t="shared" si="169"/>
        <v>#VALUE!</v>
      </c>
      <c r="N358" s="5">
        <f t="shared" si="170"/>
        <v>145</v>
      </c>
      <c r="O358" t="e">
        <f t="shared" si="171"/>
        <v>#N/A</v>
      </c>
      <c r="P358" s="11" t="e">
        <f t="shared" si="172"/>
        <v>#N/A</v>
      </c>
      <c r="Q358" s="7" t="e">
        <f t="shared" si="173"/>
        <v>#N/A</v>
      </c>
      <c r="R358" s="8" t="e">
        <f t="shared" si="174"/>
        <v>#N/A</v>
      </c>
      <c r="S358" t="e">
        <f t="shared" si="175"/>
        <v>#N/A</v>
      </c>
      <c r="T358" t="e">
        <f t="shared" si="176"/>
        <v>#N/A</v>
      </c>
      <c r="U358" t="e">
        <f t="shared" si="177"/>
        <v>#N/A</v>
      </c>
      <c r="V358" t="e">
        <f t="shared" si="178"/>
        <v>#N/A</v>
      </c>
      <c r="Y358" t="e">
        <f t="shared" si="179"/>
        <v>#N/A</v>
      </c>
      <c r="Z358">
        <f t="shared" si="157"/>
        <v>145</v>
      </c>
      <c r="AA358">
        <f t="shared" si="180"/>
        <v>73</v>
      </c>
      <c r="AB358" t="e">
        <f t="shared" si="181"/>
        <v>#N/A</v>
      </c>
      <c r="AC358" t="e">
        <f t="shared" si="158"/>
        <v>#N/A</v>
      </c>
      <c r="AD358" s="11" t="e">
        <f t="shared" si="182"/>
        <v>#N/A</v>
      </c>
      <c r="AE358" t="e">
        <f t="shared" si="159"/>
        <v>#N/A</v>
      </c>
      <c r="AF358" t="e">
        <f t="shared" si="160"/>
        <v>#N/A</v>
      </c>
      <c r="AG358" s="11" t="e">
        <f t="shared" si="183"/>
        <v>#N/A</v>
      </c>
      <c r="AH358" t="e">
        <f t="shared" si="161"/>
        <v>#N/A</v>
      </c>
      <c r="AI358" t="e">
        <f t="shared" si="185"/>
        <v>#N/A</v>
      </c>
      <c r="AJ358" t="e">
        <f t="shared" si="162"/>
        <v>#N/A</v>
      </c>
      <c r="AK358" t="e">
        <f t="shared" si="163"/>
        <v>#N/A</v>
      </c>
      <c r="AL358" t="e">
        <f t="shared" si="184"/>
        <v>#N/A</v>
      </c>
    </row>
    <row r="359" spans="1:38" ht="17.399999999999999" x14ac:dyDescent="0.3">
      <c r="A359" t="str">
        <f>IF(ISERROR(FIND("Ch",Results!A360,1)=TRUE),"",MID(Results!A360,FIND("Ch",Results!A360,1),3))</f>
        <v/>
      </c>
      <c r="C359" t="str">
        <f>IF(ISERROR(FIND("2013",Results!A360,1)=TRUE),"",MID(Results!A360,FIND("2013",Results!A360,1)+4,8))</f>
        <v/>
      </c>
      <c r="E359">
        <f>IF(ISERROR(FIND("end",Results!A360,1)) = FALSE,1,0)</f>
        <v>0</v>
      </c>
      <c r="G359" t="str">
        <f>IF(ISERROR(FIND("RC",Results!A360,1))=FALSE,MID(Results!A360,FIND("RC",Results!A360,1),3),IF(ISERROR(FIND("RX",Results!A360,1))=FALSE,MID(Results!A360,FIND("RX",Results!A360,1),3),""))</f>
        <v/>
      </c>
      <c r="H359" t="str">
        <f t="shared" si="164"/>
        <v/>
      </c>
      <c r="I359" t="e">
        <f t="shared" si="165"/>
        <v>#VALUE!</v>
      </c>
      <c r="J359">
        <f t="shared" si="166"/>
        <v>100</v>
      </c>
      <c r="K359" t="e">
        <f t="shared" si="167"/>
        <v>#VALUE!</v>
      </c>
      <c r="L359" t="e">
        <f t="shared" si="168"/>
        <v>#VALUE!</v>
      </c>
      <c r="M359" s="5" t="e">
        <f t="shared" si="169"/>
        <v>#VALUE!</v>
      </c>
      <c r="N359" s="5">
        <f t="shared" si="170"/>
        <v>145</v>
      </c>
      <c r="O359" t="e">
        <f t="shared" si="171"/>
        <v>#N/A</v>
      </c>
      <c r="P359" s="11" t="e">
        <f t="shared" si="172"/>
        <v>#N/A</v>
      </c>
      <c r="Q359" s="7" t="e">
        <f t="shared" si="173"/>
        <v>#N/A</v>
      </c>
      <c r="R359" s="8" t="e">
        <f t="shared" si="174"/>
        <v>#N/A</v>
      </c>
      <c r="S359" t="e">
        <f t="shared" si="175"/>
        <v>#N/A</v>
      </c>
      <c r="T359" t="e">
        <f t="shared" si="176"/>
        <v>#N/A</v>
      </c>
      <c r="U359" t="e">
        <f t="shared" si="177"/>
        <v>#N/A</v>
      </c>
      <c r="V359" t="e">
        <f t="shared" si="178"/>
        <v>#N/A</v>
      </c>
      <c r="Y359" t="e">
        <f t="shared" si="179"/>
        <v>#N/A</v>
      </c>
      <c r="Z359">
        <f t="shared" si="157"/>
        <v>145</v>
      </c>
      <c r="AA359">
        <f t="shared" si="180"/>
        <v>73</v>
      </c>
      <c r="AB359" t="e">
        <f t="shared" si="181"/>
        <v>#N/A</v>
      </c>
      <c r="AC359" t="e">
        <f t="shared" si="158"/>
        <v>#N/A</v>
      </c>
      <c r="AD359" s="11" t="e">
        <f t="shared" si="182"/>
        <v>#N/A</v>
      </c>
      <c r="AE359" t="e">
        <f t="shared" si="159"/>
        <v>#N/A</v>
      </c>
      <c r="AF359" t="e">
        <f t="shared" si="160"/>
        <v>#N/A</v>
      </c>
      <c r="AG359" s="11" t="e">
        <f t="shared" si="183"/>
        <v>#N/A</v>
      </c>
      <c r="AH359" t="e">
        <f t="shared" si="161"/>
        <v>#N/A</v>
      </c>
      <c r="AI359" t="e">
        <f t="shared" si="185"/>
        <v>#N/A</v>
      </c>
      <c r="AJ359" t="e">
        <f t="shared" si="162"/>
        <v>#N/A</v>
      </c>
      <c r="AK359" t="e">
        <f t="shared" si="163"/>
        <v>#N/A</v>
      </c>
      <c r="AL359" t="e">
        <f t="shared" si="184"/>
        <v>#N/A</v>
      </c>
    </row>
    <row r="360" spans="1:38" ht="17.399999999999999" x14ac:dyDescent="0.3">
      <c r="A360" t="str">
        <f>IF(ISERROR(FIND("Ch",Results!A361,1)=TRUE),"",MID(Results!A361,FIND("Ch",Results!A361,1),3))</f>
        <v/>
      </c>
      <c r="C360" t="str">
        <f>IF(ISERROR(FIND("2013",Results!A361,1)=TRUE),"",MID(Results!A361,FIND("2013",Results!A361,1)+4,8))</f>
        <v/>
      </c>
      <c r="E360">
        <f>IF(ISERROR(FIND("end",Results!A361,1)) = FALSE,1,0)</f>
        <v>0</v>
      </c>
      <c r="G360" t="str">
        <f>IF(ISERROR(FIND("RC",Results!A361,1))=FALSE,MID(Results!A361,FIND("RC",Results!A361,1),3),IF(ISERROR(FIND("RX",Results!A361,1))=FALSE,MID(Results!A361,FIND("RX",Results!A361,1),3),""))</f>
        <v/>
      </c>
      <c r="H360" t="str">
        <f t="shared" si="164"/>
        <v/>
      </c>
      <c r="I360" t="e">
        <f t="shared" si="165"/>
        <v>#VALUE!</v>
      </c>
      <c r="J360">
        <f t="shared" si="166"/>
        <v>100</v>
      </c>
      <c r="K360" t="e">
        <f t="shared" si="167"/>
        <v>#VALUE!</v>
      </c>
      <c r="L360" t="e">
        <f t="shared" si="168"/>
        <v>#VALUE!</v>
      </c>
      <c r="M360" s="5" t="e">
        <f t="shared" si="169"/>
        <v>#VALUE!</v>
      </c>
      <c r="N360" s="5">
        <f t="shared" si="170"/>
        <v>145</v>
      </c>
      <c r="O360" t="e">
        <f t="shared" si="171"/>
        <v>#N/A</v>
      </c>
      <c r="P360" s="11" t="e">
        <f t="shared" si="172"/>
        <v>#N/A</v>
      </c>
      <c r="Q360" s="7" t="e">
        <f t="shared" si="173"/>
        <v>#N/A</v>
      </c>
      <c r="R360" s="8" t="e">
        <f t="shared" si="174"/>
        <v>#N/A</v>
      </c>
      <c r="S360" t="e">
        <f t="shared" si="175"/>
        <v>#N/A</v>
      </c>
      <c r="T360" t="e">
        <f t="shared" si="176"/>
        <v>#N/A</v>
      </c>
      <c r="U360" t="e">
        <f t="shared" si="177"/>
        <v>#N/A</v>
      </c>
      <c r="V360" t="e">
        <f t="shared" si="178"/>
        <v>#N/A</v>
      </c>
      <c r="Y360" t="e">
        <f t="shared" si="179"/>
        <v>#N/A</v>
      </c>
      <c r="Z360">
        <f t="shared" si="157"/>
        <v>145</v>
      </c>
      <c r="AA360">
        <f t="shared" si="180"/>
        <v>73</v>
      </c>
      <c r="AB360" t="e">
        <f t="shared" si="181"/>
        <v>#N/A</v>
      </c>
      <c r="AC360" t="e">
        <f t="shared" si="158"/>
        <v>#N/A</v>
      </c>
      <c r="AD360" s="11" t="e">
        <f t="shared" si="182"/>
        <v>#N/A</v>
      </c>
      <c r="AE360" t="e">
        <f t="shared" si="159"/>
        <v>#N/A</v>
      </c>
      <c r="AF360" t="e">
        <f t="shared" si="160"/>
        <v>#N/A</v>
      </c>
      <c r="AG360" s="11" t="e">
        <f t="shared" si="183"/>
        <v>#N/A</v>
      </c>
      <c r="AH360" t="e">
        <f t="shared" si="161"/>
        <v>#N/A</v>
      </c>
      <c r="AI360" t="e">
        <f t="shared" si="185"/>
        <v>#N/A</v>
      </c>
      <c r="AJ360" t="e">
        <f t="shared" si="162"/>
        <v>#N/A</v>
      </c>
      <c r="AK360" t="e">
        <f t="shared" si="163"/>
        <v>#N/A</v>
      </c>
      <c r="AL360" t="e">
        <f t="shared" si="184"/>
        <v>#N/A</v>
      </c>
    </row>
    <row r="361" spans="1:38" ht="17.399999999999999" x14ac:dyDescent="0.3">
      <c r="A361" t="str">
        <f>IF(ISERROR(FIND("Ch",Results!A362,1)=TRUE),"",MID(Results!A362,FIND("Ch",Results!A362,1),3))</f>
        <v/>
      </c>
      <c r="C361" t="str">
        <f>IF(ISERROR(FIND("2013",Results!A362,1)=TRUE),"",MID(Results!A362,FIND("2013",Results!A362,1)+4,8))</f>
        <v/>
      </c>
      <c r="E361">
        <f>IF(ISERROR(FIND("end",Results!A362,1)) = FALSE,1,0)</f>
        <v>0</v>
      </c>
      <c r="G361" t="str">
        <f>IF(ISERROR(FIND("RC",Results!A362,1))=FALSE,MID(Results!A362,FIND("RC",Results!A362,1),3),IF(ISERROR(FIND("RX",Results!A362,1))=FALSE,MID(Results!A362,FIND("RX",Results!A362,1),3),""))</f>
        <v/>
      </c>
      <c r="H361" t="str">
        <f t="shared" si="164"/>
        <v/>
      </c>
      <c r="I361" t="e">
        <f t="shared" si="165"/>
        <v>#VALUE!</v>
      </c>
      <c r="J361">
        <f t="shared" si="166"/>
        <v>100</v>
      </c>
      <c r="K361" t="e">
        <f t="shared" si="167"/>
        <v>#VALUE!</v>
      </c>
      <c r="L361" t="e">
        <f t="shared" si="168"/>
        <v>#VALUE!</v>
      </c>
      <c r="M361" s="5" t="e">
        <f t="shared" si="169"/>
        <v>#VALUE!</v>
      </c>
      <c r="N361" s="5">
        <f t="shared" si="170"/>
        <v>145</v>
      </c>
      <c r="O361" t="e">
        <f t="shared" si="171"/>
        <v>#N/A</v>
      </c>
      <c r="P361" s="11" t="e">
        <f t="shared" si="172"/>
        <v>#N/A</v>
      </c>
      <c r="Q361" s="7" t="e">
        <f t="shared" si="173"/>
        <v>#N/A</v>
      </c>
      <c r="R361" s="8" t="e">
        <f t="shared" si="174"/>
        <v>#N/A</v>
      </c>
      <c r="S361" t="e">
        <f t="shared" si="175"/>
        <v>#N/A</v>
      </c>
      <c r="T361" t="e">
        <f t="shared" si="176"/>
        <v>#N/A</v>
      </c>
      <c r="U361" t="e">
        <f t="shared" si="177"/>
        <v>#N/A</v>
      </c>
      <c r="V361" t="e">
        <f t="shared" si="178"/>
        <v>#N/A</v>
      </c>
      <c r="Y361" t="e">
        <f t="shared" si="179"/>
        <v>#N/A</v>
      </c>
      <c r="Z361">
        <f t="shared" si="157"/>
        <v>145</v>
      </c>
      <c r="AA361">
        <f t="shared" si="180"/>
        <v>73</v>
      </c>
      <c r="AB361" t="e">
        <f t="shared" si="181"/>
        <v>#N/A</v>
      </c>
      <c r="AC361" t="e">
        <f t="shared" si="158"/>
        <v>#N/A</v>
      </c>
      <c r="AD361" s="11" t="e">
        <f t="shared" si="182"/>
        <v>#N/A</v>
      </c>
      <c r="AE361" t="e">
        <f t="shared" si="159"/>
        <v>#N/A</v>
      </c>
      <c r="AF361" t="e">
        <f t="shared" si="160"/>
        <v>#N/A</v>
      </c>
      <c r="AG361" s="11" t="e">
        <f t="shared" si="183"/>
        <v>#N/A</v>
      </c>
      <c r="AH361" t="e">
        <f t="shared" si="161"/>
        <v>#N/A</v>
      </c>
      <c r="AI361" t="e">
        <f t="shared" si="185"/>
        <v>#N/A</v>
      </c>
      <c r="AJ361" t="e">
        <f t="shared" si="162"/>
        <v>#N/A</v>
      </c>
      <c r="AK361" t="e">
        <f t="shared" si="163"/>
        <v>#N/A</v>
      </c>
      <c r="AL361" t="e">
        <f t="shared" si="184"/>
        <v>#N/A</v>
      </c>
    </row>
    <row r="362" spans="1:38" ht="17.399999999999999" x14ac:dyDescent="0.3">
      <c r="A362" t="str">
        <f>IF(ISERROR(FIND("Ch",Results!A363,1)=TRUE),"",MID(Results!A363,FIND("Ch",Results!A363,1),3))</f>
        <v/>
      </c>
      <c r="C362" t="str">
        <f>IF(ISERROR(FIND("2013",Results!A363,1)=TRUE),"",MID(Results!A363,FIND("2013",Results!A363,1)+4,8))</f>
        <v/>
      </c>
      <c r="E362">
        <f>IF(ISERROR(FIND("end",Results!A363,1)) = FALSE,1,0)</f>
        <v>0</v>
      </c>
      <c r="G362" t="str">
        <f>IF(ISERROR(FIND("RC",Results!A363,1))=FALSE,MID(Results!A363,FIND("RC",Results!A363,1),3),IF(ISERROR(FIND("RX",Results!A363,1))=FALSE,MID(Results!A363,FIND("RX",Results!A363,1),3),""))</f>
        <v/>
      </c>
      <c r="H362" t="str">
        <f t="shared" si="164"/>
        <v/>
      </c>
      <c r="I362" t="e">
        <f t="shared" si="165"/>
        <v>#VALUE!</v>
      </c>
      <c r="J362">
        <f t="shared" si="166"/>
        <v>100</v>
      </c>
      <c r="K362" t="e">
        <f t="shared" si="167"/>
        <v>#VALUE!</v>
      </c>
      <c r="L362" t="e">
        <f t="shared" si="168"/>
        <v>#VALUE!</v>
      </c>
      <c r="M362" s="5" t="e">
        <f t="shared" si="169"/>
        <v>#VALUE!</v>
      </c>
      <c r="N362" s="5">
        <f t="shared" si="170"/>
        <v>145</v>
      </c>
      <c r="O362" t="e">
        <f t="shared" si="171"/>
        <v>#N/A</v>
      </c>
      <c r="P362" s="11" t="e">
        <f t="shared" si="172"/>
        <v>#N/A</v>
      </c>
      <c r="Q362" s="7" t="e">
        <f t="shared" si="173"/>
        <v>#N/A</v>
      </c>
      <c r="R362" s="8" t="e">
        <f t="shared" si="174"/>
        <v>#N/A</v>
      </c>
      <c r="S362" t="e">
        <f t="shared" si="175"/>
        <v>#N/A</v>
      </c>
      <c r="T362" t="e">
        <f t="shared" si="176"/>
        <v>#N/A</v>
      </c>
      <c r="U362" t="e">
        <f t="shared" si="177"/>
        <v>#N/A</v>
      </c>
      <c r="V362" t="e">
        <f t="shared" si="178"/>
        <v>#N/A</v>
      </c>
      <c r="Y362" t="e">
        <f t="shared" si="179"/>
        <v>#N/A</v>
      </c>
      <c r="Z362">
        <f t="shared" si="157"/>
        <v>145</v>
      </c>
      <c r="AA362">
        <f t="shared" si="180"/>
        <v>73</v>
      </c>
      <c r="AB362" t="e">
        <f t="shared" si="181"/>
        <v>#N/A</v>
      </c>
      <c r="AC362" t="e">
        <f t="shared" si="158"/>
        <v>#N/A</v>
      </c>
      <c r="AD362" s="11" t="e">
        <f t="shared" si="182"/>
        <v>#N/A</v>
      </c>
      <c r="AE362" t="e">
        <f t="shared" si="159"/>
        <v>#N/A</v>
      </c>
      <c r="AF362" t="e">
        <f t="shared" si="160"/>
        <v>#N/A</v>
      </c>
      <c r="AG362" s="11" t="e">
        <f t="shared" si="183"/>
        <v>#N/A</v>
      </c>
      <c r="AH362" t="e">
        <f t="shared" si="161"/>
        <v>#N/A</v>
      </c>
      <c r="AI362" t="e">
        <f t="shared" si="185"/>
        <v>#N/A</v>
      </c>
      <c r="AJ362" t="e">
        <f t="shared" si="162"/>
        <v>#N/A</v>
      </c>
      <c r="AK362" t="e">
        <f t="shared" si="163"/>
        <v>#N/A</v>
      </c>
      <c r="AL362" t="e">
        <f t="shared" si="184"/>
        <v>#N/A</v>
      </c>
    </row>
    <row r="363" spans="1:38" ht="17.399999999999999" x14ac:dyDescent="0.3">
      <c r="A363" t="str">
        <f>IF(ISERROR(FIND("Ch",Results!A364,1)=TRUE),"",MID(Results!A364,FIND("Ch",Results!A364,1),3))</f>
        <v/>
      </c>
      <c r="C363" t="str">
        <f>IF(ISERROR(FIND("2013",Results!A364,1)=TRUE),"",MID(Results!A364,FIND("2013",Results!A364,1)+4,8))</f>
        <v/>
      </c>
      <c r="E363">
        <f>IF(ISERROR(FIND("end",Results!A364,1)) = FALSE,1,0)</f>
        <v>0</v>
      </c>
      <c r="G363" t="str">
        <f>IF(ISERROR(FIND("RC",Results!A364,1))=FALSE,MID(Results!A364,FIND("RC",Results!A364,1),3),IF(ISERROR(FIND("RX",Results!A364,1))=FALSE,MID(Results!A364,FIND("RX",Results!A364,1),3),""))</f>
        <v/>
      </c>
      <c r="H363" t="str">
        <f t="shared" si="164"/>
        <v/>
      </c>
      <c r="I363" t="e">
        <f t="shared" si="165"/>
        <v>#VALUE!</v>
      </c>
      <c r="J363">
        <f t="shared" si="166"/>
        <v>100</v>
      </c>
      <c r="K363" t="e">
        <f t="shared" si="167"/>
        <v>#VALUE!</v>
      </c>
      <c r="L363" t="e">
        <f t="shared" si="168"/>
        <v>#VALUE!</v>
      </c>
      <c r="M363" s="5" t="e">
        <f t="shared" si="169"/>
        <v>#VALUE!</v>
      </c>
      <c r="N363" s="5">
        <f t="shared" si="170"/>
        <v>145</v>
      </c>
      <c r="O363" t="e">
        <f t="shared" si="171"/>
        <v>#N/A</v>
      </c>
      <c r="P363" s="11" t="e">
        <f t="shared" si="172"/>
        <v>#N/A</v>
      </c>
      <c r="Q363" s="7" t="e">
        <f t="shared" si="173"/>
        <v>#N/A</v>
      </c>
      <c r="R363" s="8" t="e">
        <f t="shared" si="174"/>
        <v>#N/A</v>
      </c>
      <c r="S363" t="e">
        <f t="shared" si="175"/>
        <v>#N/A</v>
      </c>
      <c r="T363" t="e">
        <f t="shared" si="176"/>
        <v>#N/A</v>
      </c>
      <c r="U363" t="e">
        <f t="shared" si="177"/>
        <v>#N/A</v>
      </c>
      <c r="V363" t="e">
        <f t="shared" si="178"/>
        <v>#N/A</v>
      </c>
      <c r="Y363" t="e">
        <f t="shared" si="179"/>
        <v>#N/A</v>
      </c>
      <c r="Z363">
        <f t="shared" si="157"/>
        <v>145</v>
      </c>
      <c r="AA363">
        <f t="shared" si="180"/>
        <v>73</v>
      </c>
      <c r="AB363" t="e">
        <f t="shared" si="181"/>
        <v>#N/A</v>
      </c>
      <c r="AC363" t="e">
        <f t="shared" si="158"/>
        <v>#N/A</v>
      </c>
      <c r="AD363" s="11" t="e">
        <f t="shared" si="182"/>
        <v>#N/A</v>
      </c>
      <c r="AE363" t="e">
        <f t="shared" si="159"/>
        <v>#N/A</v>
      </c>
      <c r="AF363" t="e">
        <f t="shared" si="160"/>
        <v>#N/A</v>
      </c>
      <c r="AG363" s="11" t="e">
        <f t="shared" si="183"/>
        <v>#N/A</v>
      </c>
      <c r="AH363" t="e">
        <f t="shared" si="161"/>
        <v>#N/A</v>
      </c>
      <c r="AI363" t="e">
        <f t="shared" si="185"/>
        <v>#N/A</v>
      </c>
      <c r="AJ363" t="e">
        <f t="shared" si="162"/>
        <v>#N/A</v>
      </c>
      <c r="AK363" t="e">
        <f t="shared" si="163"/>
        <v>#N/A</v>
      </c>
      <c r="AL363" t="e">
        <f t="shared" si="184"/>
        <v>#N/A</v>
      </c>
    </row>
    <row r="364" spans="1:38" ht="17.399999999999999" x14ac:dyDescent="0.3">
      <c r="A364" t="str">
        <f>IF(ISERROR(FIND("Ch",Results!A365,1)=TRUE),"",MID(Results!A365,FIND("Ch",Results!A365,1),3))</f>
        <v/>
      </c>
      <c r="C364" t="str">
        <f>IF(ISERROR(FIND("2013",Results!A365,1)=TRUE),"",MID(Results!A365,FIND("2013",Results!A365,1)+4,8))</f>
        <v/>
      </c>
      <c r="E364">
        <f>IF(ISERROR(FIND("end",Results!A365,1)) = FALSE,1,0)</f>
        <v>0</v>
      </c>
      <c r="G364" t="str">
        <f>IF(ISERROR(FIND("RC",Results!A365,1))=FALSE,MID(Results!A365,FIND("RC",Results!A365,1),3),IF(ISERROR(FIND("RX",Results!A365,1))=FALSE,MID(Results!A365,FIND("RX",Results!A365,1),3),""))</f>
        <v/>
      </c>
      <c r="H364" t="str">
        <f t="shared" si="164"/>
        <v/>
      </c>
      <c r="I364" t="e">
        <f t="shared" si="165"/>
        <v>#VALUE!</v>
      </c>
      <c r="J364">
        <f t="shared" si="166"/>
        <v>100</v>
      </c>
      <c r="K364" t="e">
        <f t="shared" si="167"/>
        <v>#VALUE!</v>
      </c>
      <c r="L364" t="e">
        <f t="shared" si="168"/>
        <v>#VALUE!</v>
      </c>
      <c r="M364" s="5" t="e">
        <f t="shared" si="169"/>
        <v>#VALUE!</v>
      </c>
      <c r="N364" s="5">
        <f t="shared" si="170"/>
        <v>145</v>
      </c>
      <c r="O364" t="e">
        <f t="shared" si="171"/>
        <v>#N/A</v>
      </c>
      <c r="P364" s="11" t="e">
        <f t="shared" si="172"/>
        <v>#N/A</v>
      </c>
      <c r="Q364" s="7" t="e">
        <f t="shared" si="173"/>
        <v>#N/A</v>
      </c>
      <c r="R364" s="8" t="e">
        <f t="shared" si="174"/>
        <v>#N/A</v>
      </c>
      <c r="S364" t="e">
        <f t="shared" si="175"/>
        <v>#N/A</v>
      </c>
      <c r="T364" t="e">
        <f t="shared" si="176"/>
        <v>#N/A</v>
      </c>
      <c r="U364" t="e">
        <f t="shared" si="177"/>
        <v>#N/A</v>
      </c>
      <c r="V364" t="e">
        <f t="shared" si="178"/>
        <v>#N/A</v>
      </c>
      <c r="Y364" t="e">
        <f t="shared" si="179"/>
        <v>#N/A</v>
      </c>
      <c r="Z364">
        <f t="shared" si="157"/>
        <v>145</v>
      </c>
      <c r="AA364">
        <f t="shared" si="180"/>
        <v>73</v>
      </c>
      <c r="AB364" t="e">
        <f t="shared" si="181"/>
        <v>#N/A</v>
      </c>
      <c r="AC364" t="e">
        <f t="shared" si="158"/>
        <v>#N/A</v>
      </c>
      <c r="AD364" s="11" t="e">
        <f t="shared" si="182"/>
        <v>#N/A</v>
      </c>
      <c r="AE364" t="e">
        <f t="shared" si="159"/>
        <v>#N/A</v>
      </c>
      <c r="AF364" t="e">
        <f t="shared" si="160"/>
        <v>#N/A</v>
      </c>
      <c r="AG364" s="11" t="e">
        <f t="shared" si="183"/>
        <v>#N/A</v>
      </c>
      <c r="AH364" t="e">
        <f t="shared" si="161"/>
        <v>#N/A</v>
      </c>
      <c r="AI364" t="e">
        <f t="shared" si="185"/>
        <v>#N/A</v>
      </c>
      <c r="AJ364" t="e">
        <f t="shared" si="162"/>
        <v>#N/A</v>
      </c>
      <c r="AK364" t="e">
        <f t="shared" si="163"/>
        <v>#N/A</v>
      </c>
      <c r="AL364" t="e">
        <f t="shared" si="184"/>
        <v>#N/A</v>
      </c>
    </row>
    <row r="365" spans="1:38" ht="17.399999999999999" x14ac:dyDescent="0.3">
      <c r="A365" t="str">
        <f>IF(ISERROR(FIND("Ch",Results!A366,1)=TRUE),"",MID(Results!A366,FIND("Ch",Results!A366,1),3))</f>
        <v/>
      </c>
      <c r="C365" t="str">
        <f>IF(ISERROR(FIND("2013",Results!A366,1)=TRUE),"",MID(Results!A366,FIND("2013",Results!A366,1)+4,8))</f>
        <v/>
      </c>
      <c r="E365">
        <f>IF(ISERROR(FIND("end",Results!A366,1)) = FALSE,1,0)</f>
        <v>0</v>
      </c>
      <c r="G365" t="str">
        <f>IF(ISERROR(FIND("RC",Results!A366,1))=FALSE,MID(Results!A366,FIND("RC",Results!A366,1),3),IF(ISERROR(FIND("RX",Results!A366,1))=FALSE,MID(Results!A366,FIND("RX",Results!A366,1),3),""))</f>
        <v/>
      </c>
      <c r="H365" t="str">
        <f t="shared" si="164"/>
        <v/>
      </c>
      <c r="I365" t="e">
        <f t="shared" si="165"/>
        <v>#VALUE!</v>
      </c>
      <c r="J365">
        <f t="shared" si="166"/>
        <v>100</v>
      </c>
      <c r="K365" t="e">
        <f t="shared" si="167"/>
        <v>#VALUE!</v>
      </c>
      <c r="L365" t="e">
        <f t="shared" si="168"/>
        <v>#VALUE!</v>
      </c>
      <c r="M365" s="5" t="e">
        <f t="shared" si="169"/>
        <v>#VALUE!</v>
      </c>
      <c r="N365" s="5">
        <f t="shared" si="170"/>
        <v>145</v>
      </c>
      <c r="O365" t="e">
        <f t="shared" si="171"/>
        <v>#N/A</v>
      </c>
      <c r="P365" s="11" t="e">
        <f t="shared" si="172"/>
        <v>#N/A</v>
      </c>
      <c r="Q365" s="7" t="e">
        <f t="shared" si="173"/>
        <v>#N/A</v>
      </c>
      <c r="R365" s="8" t="e">
        <f t="shared" si="174"/>
        <v>#N/A</v>
      </c>
      <c r="S365" t="e">
        <f t="shared" si="175"/>
        <v>#N/A</v>
      </c>
      <c r="T365" t="e">
        <f t="shared" si="176"/>
        <v>#N/A</v>
      </c>
      <c r="U365" t="e">
        <f t="shared" si="177"/>
        <v>#N/A</v>
      </c>
      <c r="V365" t="e">
        <f t="shared" si="178"/>
        <v>#N/A</v>
      </c>
      <c r="Y365" t="e">
        <f t="shared" si="179"/>
        <v>#N/A</v>
      </c>
      <c r="Z365">
        <f t="shared" si="157"/>
        <v>145</v>
      </c>
      <c r="AA365">
        <f t="shared" si="180"/>
        <v>73</v>
      </c>
      <c r="AB365" t="e">
        <f t="shared" si="181"/>
        <v>#N/A</v>
      </c>
      <c r="AC365" t="e">
        <f t="shared" si="158"/>
        <v>#N/A</v>
      </c>
      <c r="AD365" s="11" t="e">
        <f t="shared" si="182"/>
        <v>#N/A</v>
      </c>
      <c r="AE365" t="e">
        <f t="shared" si="159"/>
        <v>#N/A</v>
      </c>
      <c r="AF365" t="e">
        <f t="shared" si="160"/>
        <v>#N/A</v>
      </c>
      <c r="AG365" s="11" t="e">
        <f t="shared" si="183"/>
        <v>#N/A</v>
      </c>
      <c r="AH365" t="e">
        <f t="shared" si="161"/>
        <v>#N/A</v>
      </c>
      <c r="AI365" t="e">
        <f t="shared" si="185"/>
        <v>#N/A</v>
      </c>
      <c r="AJ365" t="e">
        <f t="shared" si="162"/>
        <v>#N/A</v>
      </c>
      <c r="AK365" t="e">
        <f t="shared" si="163"/>
        <v>#N/A</v>
      </c>
      <c r="AL365" t="e">
        <f t="shared" si="184"/>
        <v>#N/A</v>
      </c>
    </row>
    <row r="366" spans="1:38" ht="17.399999999999999" x14ac:dyDescent="0.3">
      <c r="A366" t="str">
        <f>IF(ISERROR(FIND("Ch",Results!A367,1)=TRUE),"",MID(Results!A367,FIND("Ch",Results!A367,1),3))</f>
        <v/>
      </c>
      <c r="C366" t="str">
        <f>IF(ISERROR(FIND("2013",Results!A367,1)=TRUE),"",MID(Results!A367,FIND("2013",Results!A367,1)+4,8))</f>
        <v/>
      </c>
      <c r="E366">
        <f>IF(ISERROR(FIND("end",Results!A367,1)) = FALSE,1,0)</f>
        <v>0</v>
      </c>
      <c r="G366" t="str">
        <f>IF(ISERROR(FIND("RC",Results!A367,1))=FALSE,MID(Results!A367,FIND("RC",Results!A367,1),3),IF(ISERROR(FIND("RX",Results!A367,1))=FALSE,MID(Results!A367,FIND("RX",Results!A367,1),3),""))</f>
        <v/>
      </c>
      <c r="H366" t="str">
        <f t="shared" si="164"/>
        <v/>
      </c>
      <c r="I366" t="e">
        <f t="shared" si="165"/>
        <v>#VALUE!</v>
      </c>
      <c r="J366">
        <f t="shared" si="166"/>
        <v>100</v>
      </c>
      <c r="K366" t="e">
        <f t="shared" si="167"/>
        <v>#VALUE!</v>
      </c>
      <c r="L366" t="e">
        <f t="shared" si="168"/>
        <v>#VALUE!</v>
      </c>
      <c r="M366" s="5" t="e">
        <f t="shared" si="169"/>
        <v>#VALUE!</v>
      </c>
      <c r="N366" s="5">
        <f t="shared" si="170"/>
        <v>145</v>
      </c>
      <c r="O366" t="e">
        <f t="shared" si="171"/>
        <v>#N/A</v>
      </c>
      <c r="P366" s="11" t="e">
        <f t="shared" si="172"/>
        <v>#N/A</v>
      </c>
      <c r="Q366" s="7" t="e">
        <f t="shared" si="173"/>
        <v>#N/A</v>
      </c>
      <c r="R366" s="8" t="e">
        <f t="shared" si="174"/>
        <v>#N/A</v>
      </c>
      <c r="S366" t="e">
        <f t="shared" si="175"/>
        <v>#N/A</v>
      </c>
      <c r="T366" t="e">
        <f t="shared" si="176"/>
        <v>#N/A</v>
      </c>
      <c r="U366" t="e">
        <f t="shared" si="177"/>
        <v>#N/A</v>
      </c>
      <c r="V366" t="e">
        <f t="shared" si="178"/>
        <v>#N/A</v>
      </c>
      <c r="Y366" t="e">
        <f t="shared" si="179"/>
        <v>#N/A</v>
      </c>
      <c r="Z366">
        <f t="shared" si="157"/>
        <v>145</v>
      </c>
      <c r="AA366">
        <f t="shared" si="180"/>
        <v>73</v>
      </c>
      <c r="AB366" t="e">
        <f t="shared" si="181"/>
        <v>#N/A</v>
      </c>
      <c r="AC366" t="e">
        <f t="shared" si="158"/>
        <v>#N/A</v>
      </c>
      <c r="AD366" s="11" t="e">
        <f t="shared" si="182"/>
        <v>#N/A</v>
      </c>
      <c r="AE366" t="e">
        <f t="shared" si="159"/>
        <v>#N/A</v>
      </c>
      <c r="AF366" t="e">
        <f t="shared" si="160"/>
        <v>#N/A</v>
      </c>
      <c r="AG366" s="11" t="e">
        <f t="shared" si="183"/>
        <v>#N/A</v>
      </c>
      <c r="AH366" t="e">
        <f t="shared" si="161"/>
        <v>#N/A</v>
      </c>
      <c r="AI366" t="e">
        <f t="shared" si="185"/>
        <v>#N/A</v>
      </c>
      <c r="AJ366" t="e">
        <f t="shared" si="162"/>
        <v>#N/A</v>
      </c>
      <c r="AK366" t="e">
        <f t="shared" si="163"/>
        <v>#N/A</v>
      </c>
      <c r="AL366" t="e">
        <f t="shared" si="184"/>
        <v>#N/A</v>
      </c>
    </row>
    <row r="367" spans="1:38" ht="17.399999999999999" x14ac:dyDescent="0.3">
      <c r="A367" t="str">
        <f>IF(ISERROR(FIND("Ch",Results!A368,1)=TRUE),"",MID(Results!A368,FIND("Ch",Results!A368,1),3))</f>
        <v/>
      </c>
      <c r="C367" t="str">
        <f>IF(ISERROR(FIND("2013",Results!A368,1)=TRUE),"",MID(Results!A368,FIND("2013",Results!A368,1)+4,8))</f>
        <v/>
      </c>
      <c r="E367">
        <f>IF(ISERROR(FIND("end",Results!A368,1)) = FALSE,1,0)</f>
        <v>0</v>
      </c>
      <c r="G367" t="str">
        <f>IF(ISERROR(FIND("RC",Results!A368,1))=FALSE,MID(Results!A368,FIND("RC",Results!A368,1),3),IF(ISERROR(FIND("RX",Results!A368,1))=FALSE,MID(Results!A368,FIND("RX",Results!A368,1),3),""))</f>
        <v/>
      </c>
      <c r="H367" t="str">
        <f t="shared" si="164"/>
        <v/>
      </c>
      <c r="I367" t="e">
        <f t="shared" si="165"/>
        <v>#VALUE!</v>
      </c>
      <c r="J367">
        <f t="shared" si="166"/>
        <v>100</v>
      </c>
      <c r="K367" t="e">
        <f t="shared" si="167"/>
        <v>#VALUE!</v>
      </c>
      <c r="L367" t="e">
        <f t="shared" si="168"/>
        <v>#VALUE!</v>
      </c>
      <c r="M367" s="5" t="e">
        <f t="shared" si="169"/>
        <v>#VALUE!</v>
      </c>
      <c r="N367" s="5">
        <f t="shared" si="170"/>
        <v>145</v>
      </c>
      <c r="O367" t="e">
        <f t="shared" si="171"/>
        <v>#N/A</v>
      </c>
      <c r="P367" s="11" t="e">
        <f t="shared" si="172"/>
        <v>#N/A</v>
      </c>
      <c r="Q367" s="7" t="e">
        <f t="shared" si="173"/>
        <v>#N/A</v>
      </c>
      <c r="R367" s="8" t="e">
        <f t="shared" si="174"/>
        <v>#N/A</v>
      </c>
      <c r="S367" t="e">
        <f t="shared" si="175"/>
        <v>#N/A</v>
      </c>
      <c r="T367" t="e">
        <f t="shared" si="176"/>
        <v>#N/A</v>
      </c>
      <c r="U367" t="e">
        <f t="shared" si="177"/>
        <v>#N/A</v>
      </c>
      <c r="V367" t="e">
        <f t="shared" si="178"/>
        <v>#N/A</v>
      </c>
      <c r="Y367" t="e">
        <f t="shared" si="179"/>
        <v>#N/A</v>
      </c>
      <c r="Z367">
        <f t="shared" si="157"/>
        <v>145</v>
      </c>
      <c r="AA367">
        <f t="shared" si="180"/>
        <v>73</v>
      </c>
      <c r="AB367" t="e">
        <f t="shared" si="181"/>
        <v>#N/A</v>
      </c>
      <c r="AC367" t="e">
        <f t="shared" si="158"/>
        <v>#N/A</v>
      </c>
      <c r="AD367" s="11" t="e">
        <f t="shared" si="182"/>
        <v>#N/A</v>
      </c>
      <c r="AE367" t="e">
        <f t="shared" si="159"/>
        <v>#N/A</v>
      </c>
      <c r="AF367" t="e">
        <f t="shared" si="160"/>
        <v>#N/A</v>
      </c>
      <c r="AG367" s="11" t="e">
        <f t="shared" si="183"/>
        <v>#N/A</v>
      </c>
      <c r="AH367" t="e">
        <f t="shared" si="161"/>
        <v>#N/A</v>
      </c>
      <c r="AI367" t="e">
        <f t="shared" si="185"/>
        <v>#N/A</v>
      </c>
      <c r="AJ367" t="e">
        <f t="shared" si="162"/>
        <v>#N/A</v>
      </c>
      <c r="AK367" t="e">
        <f t="shared" si="163"/>
        <v>#N/A</v>
      </c>
      <c r="AL367" t="e">
        <f t="shared" si="184"/>
        <v>#N/A</v>
      </c>
    </row>
    <row r="368" spans="1:38" ht="17.399999999999999" x14ac:dyDescent="0.3">
      <c r="A368" t="str">
        <f>IF(ISERROR(FIND("Ch",Results!A369,1)=TRUE),"",MID(Results!A369,FIND("Ch",Results!A369,1),3))</f>
        <v/>
      </c>
      <c r="C368" t="str">
        <f>IF(ISERROR(FIND("2013",Results!A369,1)=TRUE),"",MID(Results!A369,FIND("2013",Results!A369,1)+4,8))</f>
        <v/>
      </c>
      <c r="E368">
        <f>IF(ISERROR(FIND("end",Results!A369,1)) = FALSE,1,0)</f>
        <v>0</v>
      </c>
      <c r="G368" t="str">
        <f>IF(ISERROR(FIND("RC",Results!A369,1))=FALSE,MID(Results!A369,FIND("RC",Results!A369,1),3),IF(ISERROR(FIND("RX",Results!A369,1))=FALSE,MID(Results!A369,FIND("RX",Results!A369,1),3),""))</f>
        <v/>
      </c>
      <c r="H368" t="str">
        <f t="shared" si="164"/>
        <v/>
      </c>
      <c r="I368" t="e">
        <f t="shared" si="165"/>
        <v>#VALUE!</v>
      </c>
      <c r="J368">
        <f t="shared" si="166"/>
        <v>100</v>
      </c>
      <c r="K368" t="e">
        <f t="shared" si="167"/>
        <v>#VALUE!</v>
      </c>
      <c r="L368" t="e">
        <f t="shared" si="168"/>
        <v>#VALUE!</v>
      </c>
      <c r="M368" s="5" t="e">
        <f t="shared" si="169"/>
        <v>#VALUE!</v>
      </c>
      <c r="N368" s="5">
        <f t="shared" si="170"/>
        <v>145</v>
      </c>
      <c r="O368" t="e">
        <f t="shared" si="171"/>
        <v>#N/A</v>
      </c>
      <c r="P368" s="11" t="e">
        <f t="shared" si="172"/>
        <v>#N/A</v>
      </c>
      <c r="Q368" s="7" t="e">
        <f t="shared" si="173"/>
        <v>#N/A</v>
      </c>
      <c r="R368" s="8" t="e">
        <f t="shared" si="174"/>
        <v>#N/A</v>
      </c>
      <c r="S368" t="e">
        <f t="shared" si="175"/>
        <v>#N/A</v>
      </c>
      <c r="T368" t="e">
        <f t="shared" si="176"/>
        <v>#N/A</v>
      </c>
      <c r="U368" t="e">
        <f t="shared" si="177"/>
        <v>#N/A</v>
      </c>
      <c r="V368" t="e">
        <f t="shared" si="178"/>
        <v>#N/A</v>
      </c>
      <c r="Y368" t="e">
        <f t="shared" si="179"/>
        <v>#N/A</v>
      </c>
      <c r="Z368">
        <f t="shared" si="157"/>
        <v>145</v>
      </c>
      <c r="AA368">
        <f t="shared" si="180"/>
        <v>73</v>
      </c>
      <c r="AB368" t="e">
        <f t="shared" si="181"/>
        <v>#N/A</v>
      </c>
      <c r="AC368" t="e">
        <f t="shared" si="158"/>
        <v>#N/A</v>
      </c>
      <c r="AD368" s="11" t="e">
        <f t="shared" si="182"/>
        <v>#N/A</v>
      </c>
      <c r="AE368" t="e">
        <f t="shared" si="159"/>
        <v>#N/A</v>
      </c>
      <c r="AF368" t="e">
        <f t="shared" si="160"/>
        <v>#N/A</v>
      </c>
      <c r="AG368" s="11" t="e">
        <f t="shared" si="183"/>
        <v>#N/A</v>
      </c>
      <c r="AH368" t="e">
        <f t="shared" si="161"/>
        <v>#N/A</v>
      </c>
      <c r="AI368" t="e">
        <f t="shared" si="185"/>
        <v>#N/A</v>
      </c>
      <c r="AJ368" t="e">
        <f t="shared" si="162"/>
        <v>#N/A</v>
      </c>
      <c r="AK368" t="e">
        <f t="shared" si="163"/>
        <v>#N/A</v>
      </c>
      <c r="AL368" t="e">
        <f t="shared" si="184"/>
        <v>#N/A</v>
      </c>
    </row>
    <row r="369" spans="1:38" ht="17.399999999999999" x14ac:dyDescent="0.3">
      <c r="A369" t="str">
        <f>IF(ISERROR(FIND("Ch",Results!A370,1)=TRUE),"",MID(Results!A370,FIND("Ch",Results!A370,1),3))</f>
        <v/>
      </c>
      <c r="C369" t="str">
        <f>IF(ISERROR(FIND("2013",Results!A370,1)=TRUE),"",MID(Results!A370,FIND("2013",Results!A370,1)+4,8))</f>
        <v/>
      </c>
      <c r="E369">
        <f>IF(ISERROR(FIND("end",Results!A370,1)) = FALSE,1,0)</f>
        <v>0</v>
      </c>
      <c r="G369" t="str">
        <f>IF(ISERROR(FIND("RC",Results!A370,1))=FALSE,MID(Results!A370,FIND("RC",Results!A370,1),3),IF(ISERROR(FIND("RX",Results!A370,1))=FALSE,MID(Results!A370,FIND("RX",Results!A370,1),3),""))</f>
        <v/>
      </c>
      <c r="H369" t="str">
        <f t="shared" si="164"/>
        <v/>
      </c>
      <c r="I369" t="e">
        <f t="shared" si="165"/>
        <v>#VALUE!</v>
      </c>
      <c r="J369">
        <f t="shared" si="166"/>
        <v>100</v>
      </c>
      <c r="K369" t="e">
        <f t="shared" si="167"/>
        <v>#VALUE!</v>
      </c>
      <c r="L369" t="e">
        <f t="shared" si="168"/>
        <v>#VALUE!</v>
      </c>
      <c r="M369" s="5" t="e">
        <f t="shared" si="169"/>
        <v>#VALUE!</v>
      </c>
      <c r="N369" s="5">
        <f t="shared" si="170"/>
        <v>145</v>
      </c>
      <c r="O369" t="e">
        <f t="shared" si="171"/>
        <v>#N/A</v>
      </c>
      <c r="P369" s="11" t="e">
        <f t="shared" si="172"/>
        <v>#N/A</v>
      </c>
      <c r="Q369" s="7" t="e">
        <f t="shared" si="173"/>
        <v>#N/A</v>
      </c>
      <c r="R369" s="8" t="e">
        <f t="shared" si="174"/>
        <v>#N/A</v>
      </c>
      <c r="S369" t="e">
        <f t="shared" si="175"/>
        <v>#N/A</v>
      </c>
      <c r="T369" t="e">
        <f t="shared" si="176"/>
        <v>#N/A</v>
      </c>
      <c r="U369" t="e">
        <f t="shared" si="177"/>
        <v>#N/A</v>
      </c>
      <c r="V369" t="e">
        <f t="shared" si="178"/>
        <v>#N/A</v>
      </c>
      <c r="Y369" t="e">
        <f t="shared" si="179"/>
        <v>#N/A</v>
      </c>
      <c r="Z369">
        <f t="shared" si="157"/>
        <v>145</v>
      </c>
      <c r="AA369">
        <f t="shared" si="180"/>
        <v>73</v>
      </c>
      <c r="AB369" t="e">
        <f t="shared" si="181"/>
        <v>#N/A</v>
      </c>
      <c r="AC369" t="e">
        <f t="shared" si="158"/>
        <v>#N/A</v>
      </c>
      <c r="AD369" s="11" t="e">
        <f t="shared" si="182"/>
        <v>#N/A</v>
      </c>
      <c r="AE369" t="e">
        <f t="shared" si="159"/>
        <v>#N/A</v>
      </c>
      <c r="AF369" t="e">
        <f t="shared" si="160"/>
        <v>#N/A</v>
      </c>
      <c r="AG369" s="11" t="e">
        <f t="shared" si="183"/>
        <v>#N/A</v>
      </c>
      <c r="AH369" t="e">
        <f t="shared" si="161"/>
        <v>#N/A</v>
      </c>
      <c r="AI369" t="e">
        <f t="shared" si="185"/>
        <v>#N/A</v>
      </c>
      <c r="AJ369" t="e">
        <f t="shared" si="162"/>
        <v>#N/A</v>
      </c>
      <c r="AK369" t="e">
        <f t="shared" si="163"/>
        <v>#N/A</v>
      </c>
      <c r="AL369" t="e">
        <f t="shared" si="184"/>
        <v>#N/A</v>
      </c>
    </row>
    <row r="370" spans="1:38" ht="17.399999999999999" x14ac:dyDescent="0.3">
      <c r="A370" t="str">
        <f>IF(ISERROR(FIND("Ch",Results!A371,1)=TRUE),"",MID(Results!A371,FIND("Ch",Results!A371,1),3))</f>
        <v/>
      </c>
      <c r="C370" t="str">
        <f>IF(ISERROR(FIND("2013",Results!A371,1)=TRUE),"",MID(Results!A371,FIND("2013",Results!A371,1)+4,8))</f>
        <v/>
      </c>
      <c r="E370">
        <f>IF(ISERROR(FIND("end",Results!A371,1)) = FALSE,1,0)</f>
        <v>0</v>
      </c>
      <c r="G370" t="str">
        <f>IF(ISERROR(FIND("RC",Results!A371,1))=FALSE,MID(Results!A371,FIND("RC",Results!A371,1),3),IF(ISERROR(FIND("RX",Results!A371,1))=FALSE,MID(Results!A371,FIND("RX",Results!A371,1),3),""))</f>
        <v/>
      </c>
      <c r="H370" t="str">
        <f t="shared" si="164"/>
        <v/>
      </c>
      <c r="I370" t="e">
        <f t="shared" si="165"/>
        <v>#VALUE!</v>
      </c>
      <c r="J370">
        <f t="shared" si="166"/>
        <v>100</v>
      </c>
      <c r="K370" t="e">
        <f t="shared" si="167"/>
        <v>#VALUE!</v>
      </c>
      <c r="L370" t="e">
        <f t="shared" si="168"/>
        <v>#VALUE!</v>
      </c>
      <c r="M370" s="5" t="e">
        <f t="shared" si="169"/>
        <v>#VALUE!</v>
      </c>
      <c r="N370" s="5">
        <f t="shared" si="170"/>
        <v>145</v>
      </c>
      <c r="O370" t="e">
        <f t="shared" si="171"/>
        <v>#N/A</v>
      </c>
      <c r="P370" s="11" t="e">
        <f t="shared" si="172"/>
        <v>#N/A</v>
      </c>
      <c r="Q370" s="7" t="e">
        <f t="shared" si="173"/>
        <v>#N/A</v>
      </c>
      <c r="R370" s="8" t="e">
        <f t="shared" si="174"/>
        <v>#N/A</v>
      </c>
      <c r="S370" t="e">
        <f t="shared" si="175"/>
        <v>#N/A</v>
      </c>
      <c r="T370" t="e">
        <f t="shared" si="176"/>
        <v>#N/A</v>
      </c>
      <c r="U370" t="e">
        <f t="shared" si="177"/>
        <v>#N/A</v>
      </c>
      <c r="V370" t="e">
        <f t="shared" si="178"/>
        <v>#N/A</v>
      </c>
      <c r="Y370" t="e">
        <f t="shared" si="179"/>
        <v>#N/A</v>
      </c>
      <c r="Z370">
        <f t="shared" si="157"/>
        <v>145</v>
      </c>
      <c r="AA370">
        <f t="shared" si="180"/>
        <v>73</v>
      </c>
      <c r="AB370" t="e">
        <f t="shared" si="181"/>
        <v>#N/A</v>
      </c>
      <c r="AC370" t="e">
        <f t="shared" si="158"/>
        <v>#N/A</v>
      </c>
      <c r="AD370" s="11" t="e">
        <f t="shared" si="182"/>
        <v>#N/A</v>
      </c>
      <c r="AE370" t="e">
        <f t="shared" si="159"/>
        <v>#N/A</v>
      </c>
      <c r="AF370" t="e">
        <f t="shared" si="160"/>
        <v>#N/A</v>
      </c>
      <c r="AG370" s="11" t="e">
        <f t="shared" si="183"/>
        <v>#N/A</v>
      </c>
      <c r="AH370" t="e">
        <f t="shared" si="161"/>
        <v>#N/A</v>
      </c>
      <c r="AI370" t="e">
        <f t="shared" si="185"/>
        <v>#N/A</v>
      </c>
      <c r="AJ370" t="e">
        <f t="shared" si="162"/>
        <v>#N/A</v>
      </c>
      <c r="AK370" t="e">
        <f t="shared" si="163"/>
        <v>#N/A</v>
      </c>
      <c r="AL370" t="e">
        <f t="shared" si="184"/>
        <v>#N/A</v>
      </c>
    </row>
    <row r="371" spans="1:38" ht="17.399999999999999" x14ac:dyDescent="0.3">
      <c r="A371" t="str">
        <f>IF(ISERROR(FIND("Ch",Results!A372,1)=TRUE),"",MID(Results!A372,FIND("Ch",Results!A372,1),3))</f>
        <v/>
      </c>
      <c r="C371" t="str">
        <f>IF(ISERROR(FIND("2013",Results!A372,1)=TRUE),"",MID(Results!A372,FIND("2013",Results!A372,1)+4,8))</f>
        <v/>
      </c>
      <c r="E371">
        <f>IF(ISERROR(FIND("end",Results!A372,1)) = FALSE,1,0)</f>
        <v>0</v>
      </c>
      <c r="G371" t="str">
        <f>IF(ISERROR(FIND("RC",Results!A372,1))=FALSE,MID(Results!A372,FIND("RC",Results!A372,1),3),IF(ISERROR(FIND("RX",Results!A372,1))=FALSE,MID(Results!A372,FIND("RX",Results!A372,1),3),""))</f>
        <v/>
      </c>
      <c r="H371" t="str">
        <f t="shared" si="164"/>
        <v/>
      </c>
      <c r="I371" t="e">
        <f t="shared" si="165"/>
        <v>#VALUE!</v>
      </c>
      <c r="J371">
        <f t="shared" si="166"/>
        <v>100</v>
      </c>
      <c r="K371" t="e">
        <f t="shared" si="167"/>
        <v>#VALUE!</v>
      </c>
      <c r="L371" t="e">
        <f t="shared" si="168"/>
        <v>#VALUE!</v>
      </c>
      <c r="M371" s="5" t="e">
        <f t="shared" si="169"/>
        <v>#VALUE!</v>
      </c>
      <c r="N371" s="5">
        <f t="shared" si="170"/>
        <v>145</v>
      </c>
      <c r="O371" t="e">
        <f t="shared" si="171"/>
        <v>#N/A</v>
      </c>
      <c r="P371" s="11" t="e">
        <f t="shared" si="172"/>
        <v>#N/A</v>
      </c>
      <c r="Q371" s="7" t="e">
        <f t="shared" si="173"/>
        <v>#N/A</v>
      </c>
      <c r="R371" s="8" t="e">
        <f t="shared" si="174"/>
        <v>#N/A</v>
      </c>
      <c r="S371" t="e">
        <f t="shared" si="175"/>
        <v>#N/A</v>
      </c>
      <c r="T371" t="e">
        <f t="shared" si="176"/>
        <v>#N/A</v>
      </c>
      <c r="U371" t="e">
        <f t="shared" si="177"/>
        <v>#N/A</v>
      </c>
      <c r="V371" t="e">
        <f t="shared" si="178"/>
        <v>#N/A</v>
      </c>
      <c r="Y371" t="e">
        <f t="shared" si="179"/>
        <v>#N/A</v>
      </c>
      <c r="Z371">
        <f t="shared" si="157"/>
        <v>145</v>
      </c>
      <c r="AA371">
        <f t="shared" si="180"/>
        <v>73</v>
      </c>
      <c r="AB371" t="e">
        <f t="shared" si="181"/>
        <v>#N/A</v>
      </c>
      <c r="AC371" t="e">
        <f t="shared" si="158"/>
        <v>#N/A</v>
      </c>
      <c r="AD371" s="11" t="e">
        <f t="shared" si="182"/>
        <v>#N/A</v>
      </c>
      <c r="AE371" t="e">
        <f t="shared" si="159"/>
        <v>#N/A</v>
      </c>
      <c r="AF371" t="e">
        <f t="shared" si="160"/>
        <v>#N/A</v>
      </c>
      <c r="AG371" s="11" t="e">
        <f t="shared" si="183"/>
        <v>#N/A</v>
      </c>
      <c r="AH371" t="e">
        <f t="shared" si="161"/>
        <v>#N/A</v>
      </c>
      <c r="AI371" t="e">
        <f t="shared" si="185"/>
        <v>#N/A</v>
      </c>
      <c r="AJ371" t="e">
        <f t="shared" si="162"/>
        <v>#N/A</v>
      </c>
      <c r="AK371" t="e">
        <f t="shared" si="163"/>
        <v>#N/A</v>
      </c>
      <c r="AL371" t="e">
        <f t="shared" si="184"/>
        <v>#N/A</v>
      </c>
    </row>
    <row r="372" spans="1:38" ht="17.399999999999999" x14ac:dyDescent="0.3">
      <c r="A372" t="str">
        <f>IF(ISERROR(FIND("Ch",Results!A373,1)=TRUE),"",MID(Results!A373,FIND("Ch",Results!A373,1),3))</f>
        <v/>
      </c>
      <c r="C372" t="str">
        <f>IF(ISERROR(FIND("2013",Results!A373,1)=TRUE),"",MID(Results!A373,FIND("2013",Results!A373,1)+4,8))</f>
        <v/>
      </c>
      <c r="E372">
        <f>IF(ISERROR(FIND("end",Results!A373,1)) = FALSE,1,0)</f>
        <v>0</v>
      </c>
      <c r="G372" t="str">
        <f>IF(ISERROR(FIND("RC",Results!A373,1))=FALSE,MID(Results!A373,FIND("RC",Results!A373,1),3),IF(ISERROR(FIND("RX",Results!A373,1))=FALSE,MID(Results!A373,FIND("RX",Results!A373,1),3),""))</f>
        <v/>
      </c>
      <c r="H372" t="str">
        <f t="shared" si="164"/>
        <v/>
      </c>
      <c r="I372" t="e">
        <f t="shared" si="165"/>
        <v>#VALUE!</v>
      </c>
      <c r="J372">
        <f t="shared" si="166"/>
        <v>100</v>
      </c>
      <c r="K372" t="e">
        <f t="shared" si="167"/>
        <v>#VALUE!</v>
      </c>
      <c r="L372" t="e">
        <f t="shared" si="168"/>
        <v>#VALUE!</v>
      </c>
      <c r="M372" s="5" t="e">
        <f t="shared" si="169"/>
        <v>#VALUE!</v>
      </c>
      <c r="N372" s="5">
        <f t="shared" si="170"/>
        <v>145</v>
      </c>
      <c r="O372" t="e">
        <f t="shared" si="171"/>
        <v>#N/A</v>
      </c>
      <c r="P372" s="11" t="e">
        <f t="shared" si="172"/>
        <v>#N/A</v>
      </c>
      <c r="Q372" s="7" t="e">
        <f t="shared" si="173"/>
        <v>#N/A</v>
      </c>
      <c r="R372" s="8" t="e">
        <f t="shared" si="174"/>
        <v>#N/A</v>
      </c>
      <c r="S372" t="e">
        <f t="shared" si="175"/>
        <v>#N/A</v>
      </c>
      <c r="T372" t="e">
        <f t="shared" si="176"/>
        <v>#N/A</v>
      </c>
      <c r="U372" t="e">
        <f t="shared" si="177"/>
        <v>#N/A</v>
      </c>
      <c r="V372" t="e">
        <f t="shared" si="178"/>
        <v>#N/A</v>
      </c>
      <c r="Y372" t="e">
        <f t="shared" si="179"/>
        <v>#N/A</v>
      </c>
      <c r="Z372">
        <f t="shared" si="157"/>
        <v>145</v>
      </c>
      <c r="AA372">
        <f t="shared" si="180"/>
        <v>73</v>
      </c>
      <c r="AB372" t="e">
        <f t="shared" si="181"/>
        <v>#N/A</v>
      </c>
      <c r="AC372" t="e">
        <f t="shared" si="158"/>
        <v>#N/A</v>
      </c>
      <c r="AD372" s="11" t="e">
        <f t="shared" si="182"/>
        <v>#N/A</v>
      </c>
      <c r="AE372" t="e">
        <f t="shared" si="159"/>
        <v>#N/A</v>
      </c>
      <c r="AF372" t="e">
        <f t="shared" si="160"/>
        <v>#N/A</v>
      </c>
      <c r="AG372" s="11" t="e">
        <f t="shared" si="183"/>
        <v>#N/A</v>
      </c>
      <c r="AH372" t="e">
        <f t="shared" si="161"/>
        <v>#N/A</v>
      </c>
      <c r="AI372" t="e">
        <f t="shared" si="185"/>
        <v>#N/A</v>
      </c>
      <c r="AJ372" t="e">
        <f t="shared" si="162"/>
        <v>#N/A</v>
      </c>
      <c r="AK372" t="e">
        <f t="shared" si="163"/>
        <v>#N/A</v>
      </c>
      <c r="AL372" t="e">
        <f t="shared" si="184"/>
        <v>#N/A</v>
      </c>
    </row>
    <row r="373" spans="1:38" ht="17.399999999999999" x14ac:dyDescent="0.3">
      <c r="A373" t="str">
        <f>IF(ISERROR(FIND("Ch",Results!A374,1)=TRUE),"",MID(Results!A374,FIND("Ch",Results!A374,1),3))</f>
        <v/>
      </c>
      <c r="C373" t="str">
        <f>IF(ISERROR(FIND("2013",Results!A374,1)=TRUE),"",MID(Results!A374,FIND("2013",Results!A374,1)+4,8))</f>
        <v/>
      </c>
      <c r="E373">
        <f>IF(ISERROR(FIND("end",Results!A374,1)) = FALSE,1,0)</f>
        <v>0</v>
      </c>
      <c r="G373" t="str">
        <f>IF(ISERROR(FIND("RC",Results!A374,1))=FALSE,MID(Results!A374,FIND("RC",Results!A374,1),3),IF(ISERROR(FIND("RX",Results!A374,1))=FALSE,MID(Results!A374,FIND("RX",Results!A374,1),3),""))</f>
        <v/>
      </c>
      <c r="H373" t="str">
        <f t="shared" si="164"/>
        <v/>
      </c>
      <c r="I373" t="e">
        <f t="shared" si="165"/>
        <v>#VALUE!</v>
      </c>
      <c r="J373">
        <f t="shared" si="166"/>
        <v>100</v>
      </c>
      <c r="K373" t="e">
        <f t="shared" si="167"/>
        <v>#VALUE!</v>
      </c>
      <c r="L373" t="e">
        <f t="shared" si="168"/>
        <v>#VALUE!</v>
      </c>
      <c r="M373" s="5" t="e">
        <f t="shared" si="169"/>
        <v>#VALUE!</v>
      </c>
      <c r="N373" s="5">
        <f t="shared" si="170"/>
        <v>145</v>
      </c>
      <c r="O373" t="e">
        <f t="shared" si="171"/>
        <v>#N/A</v>
      </c>
      <c r="P373" s="11" t="e">
        <f t="shared" si="172"/>
        <v>#N/A</v>
      </c>
      <c r="Q373" s="7" t="e">
        <f t="shared" si="173"/>
        <v>#N/A</v>
      </c>
      <c r="R373" s="8" t="e">
        <f t="shared" si="174"/>
        <v>#N/A</v>
      </c>
      <c r="S373" t="e">
        <f t="shared" si="175"/>
        <v>#N/A</v>
      </c>
      <c r="T373" t="e">
        <f t="shared" si="176"/>
        <v>#N/A</v>
      </c>
      <c r="U373" t="e">
        <f t="shared" si="177"/>
        <v>#N/A</v>
      </c>
      <c r="V373" t="e">
        <f t="shared" si="178"/>
        <v>#N/A</v>
      </c>
      <c r="Y373" t="e">
        <f t="shared" si="179"/>
        <v>#N/A</v>
      </c>
      <c r="Z373">
        <f t="shared" si="157"/>
        <v>145</v>
      </c>
      <c r="AA373">
        <f t="shared" si="180"/>
        <v>73</v>
      </c>
      <c r="AB373" t="e">
        <f t="shared" si="181"/>
        <v>#N/A</v>
      </c>
      <c r="AC373" t="e">
        <f t="shared" si="158"/>
        <v>#N/A</v>
      </c>
      <c r="AD373" s="11" t="e">
        <f t="shared" si="182"/>
        <v>#N/A</v>
      </c>
      <c r="AE373" t="e">
        <f t="shared" si="159"/>
        <v>#N/A</v>
      </c>
      <c r="AF373" t="e">
        <f t="shared" si="160"/>
        <v>#N/A</v>
      </c>
      <c r="AG373" s="11" t="e">
        <f t="shared" si="183"/>
        <v>#N/A</v>
      </c>
      <c r="AH373" t="e">
        <f t="shared" si="161"/>
        <v>#N/A</v>
      </c>
      <c r="AI373" t="e">
        <f t="shared" si="185"/>
        <v>#N/A</v>
      </c>
      <c r="AJ373" t="e">
        <f t="shared" si="162"/>
        <v>#N/A</v>
      </c>
      <c r="AK373" t="e">
        <f t="shared" si="163"/>
        <v>#N/A</v>
      </c>
      <c r="AL373" t="e">
        <f t="shared" si="184"/>
        <v>#N/A</v>
      </c>
    </row>
    <row r="374" spans="1:38" ht="17.399999999999999" x14ac:dyDescent="0.3">
      <c r="A374" t="str">
        <f>IF(ISERROR(FIND("Ch",Results!A375,1)=TRUE),"",MID(Results!A375,FIND("Ch",Results!A375,1),3))</f>
        <v/>
      </c>
      <c r="C374" t="str">
        <f>IF(ISERROR(FIND("2013",Results!A375,1)=TRUE),"",MID(Results!A375,FIND("2013",Results!A375,1)+4,8))</f>
        <v/>
      </c>
      <c r="E374">
        <f>IF(ISERROR(FIND("end",Results!A375,1)) = FALSE,1,0)</f>
        <v>0</v>
      </c>
      <c r="G374" t="str">
        <f>IF(ISERROR(FIND("RC",Results!A375,1))=FALSE,MID(Results!A375,FIND("RC",Results!A375,1),3),IF(ISERROR(FIND("RX",Results!A375,1))=FALSE,MID(Results!A375,FIND("RX",Results!A375,1),3),""))</f>
        <v/>
      </c>
      <c r="H374" t="str">
        <f t="shared" si="164"/>
        <v/>
      </c>
      <c r="I374" t="e">
        <f t="shared" si="165"/>
        <v>#VALUE!</v>
      </c>
      <c r="J374">
        <f t="shared" si="166"/>
        <v>100</v>
      </c>
      <c r="K374" t="e">
        <f t="shared" si="167"/>
        <v>#VALUE!</v>
      </c>
      <c r="L374" t="e">
        <f t="shared" si="168"/>
        <v>#VALUE!</v>
      </c>
      <c r="M374" s="5" t="e">
        <f t="shared" si="169"/>
        <v>#VALUE!</v>
      </c>
      <c r="N374" s="5">
        <f t="shared" si="170"/>
        <v>145</v>
      </c>
      <c r="O374" t="e">
        <f t="shared" si="171"/>
        <v>#N/A</v>
      </c>
      <c r="P374" s="11" t="e">
        <f t="shared" si="172"/>
        <v>#N/A</v>
      </c>
      <c r="Q374" s="7" t="e">
        <f t="shared" si="173"/>
        <v>#N/A</v>
      </c>
      <c r="R374" s="8" t="e">
        <f t="shared" si="174"/>
        <v>#N/A</v>
      </c>
      <c r="S374" t="e">
        <f t="shared" si="175"/>
        <v>#N/A</v>
      </c>
      <c r="T374" t="e">
        <f t="shared" si="176"/>
        <v>#N/A</v>
      </c>
      <c r="U374" t="e">
        <f t="shared" si="177"/>
        <v>#N/A</v>
      </c>
      <c r="V374" t="e">
        <f t="shared" si="178"/>
        <v>#N/A</v>
      </c>
      <c r="Y374" t="e">
        <f t="shared" si="179"/>
        <v>#N/A</v>
      </c>
      <c r="Z374">
        <f t="shared" si="157"/>
        <v>145</v>
      </c>
      <c r="AA374">
        <f t="shared" si="180"/>
        <v>73</v>
      </c>
      <c r="AB374" t="e">
        <f t="shared" si="181"/>
        <v>#N/A</v>
      </c>
      <c r="AC374" t="e">
        <f t="shared" si="158"/>
        <v>#N/A</v>
      </c>
      <c r="AD374" s="11" t="e">
        <f t="shared" si="182"/>
        <v>#N/A</v>
      </c>
      <c r="AE374" t="e">
        <f t="shared" si="159"/>
        <v>#N/A</v>
      </c>
      <c r="AF374" t="e">
        <f t="shared" si="160"/>
        <v>#N/A</v>
      </c>
      <c r="AG374" s="11" t="e">
        <f t="shared" si="183"/>
        <v>#N/A</v>
      </c>
      <c r="AH374" t="e">
        <f t="shared" si="161"/>
        <v>#N/A</v>
      </c>
      <c r="AI374" t="e">
        <f t="shared" si="185"/>
        <v>#N/A</v>
      </c>
      <c r="AJ374" t="e">
        <f t="shared" si="162"/>
        <v>#N/A</v>
      </c>
      <c r="AK374" t="e">
        <f t="shared" si="163"/>
        <v>#N/A</v>
      </c>
      <c r="AL374" t="e">
        <f t="shared" si="184"/>
        <v>#N/A</v>
      </c>
    </row>
    <row r="375" spans="1:38" ht="17.399999999999999" x14ac:dyDescent="0.3">
      <c r="A375" t="str">
        <f>IF(ISERROR(FIND("Ch",Results!A376,1)=TRUE),"",MID(Results!A376,FIND("Ch",Results!A376,1),3))</f>
        <v/>
      </c>
      <c r="C375" t="str">
        <f>IF(ISERROR(FIND("2013",Results!A376,1)=TRUE),"",MID(Results!A376,FIND("2013",Results!A376,1)+4,8))</f>
        <v/>
      </c>
      <c r="E375">
        <f>IF(ISERROR(FIND("end",Results!A376,1)) = FALSE,1,0)</f>
        <v>0</v>
      </c>
      <c r="G375" t="str">
        <f>IF(ISERROR(FIND("RC",Results!A376,1))=FALSE,MID(Results!A376,FIND("RC",Results!A376,1),3),IF(ISERROR(FIND("RX",Results!A376,1))=FALSE,MID(Results!A376,FIND("RX",Results!A376,1),3),""))</f>
        <v/>
      </c>
      <c r="H375" t="str">
        <f t="shared" si="164"/>
        <v/>
      </c>
      <c r="I375" t="e">
        <f t="shared" si="165"/>
        <v>#VALUE!</v>
      </c>
      <c r="J375">
        <f t="shared" si="166"/>
        <v>100</v>
      </c>
      <c r="K375" t="e">
        <f t="shared" si="167"/>
        <v>#VALUE!</v>
      </c>
      <c r="L375" t="e">
        <f t="shared" si="168"/>
        <v>#VALUE!</v>
      </c>
      <c r="M375" s="5" t="e">
        <f t="shared" si="169"/>
        <v>#VALUE!</v>
      </c>
      <c r="N375" s="5">
        <f t="shared" si="170"/>
        <v>145</v>
      </c>
      <c r="O375" t="e">
        <f t="shared" si="171"/>
        <v>#N/A</v>
      </c>
      <c r="P375" s="11" t="e">
        <f t="shared" si="172"/>
        <v>#N/A</v>
      </c>
      <c r="Q375" s="7" t="e">
        <f t="shared" si="173"/>
        <v>#N/A</v>
      </c>
      <c r="R375" s="8" t="e">
        <f t="shared" si="174"/>
        <v>#N/A</v>
      </c>
      <c r="S375" t="e">
        <f t="shared" si="175"/>
        <v>#N/A</v>
      </c>
      <c r="T375" t="e">
        <f t="shared" si="176"/>
        <v>#N/A</v>
      </c>
      <c r="U375" t="e">
        <f t="shared" si="177"/>
        <v>#N/A</v>
      </c>
      <c r="V375" t="e">
        <f t="shared" si="178"/>
        <v>#N/A</v>
      </c>
      <c r="Y375" t="e">
        <f t="shared" si="179"/>
        <v>#N/A</v>
      </c>
      <c r="Z375">
        <f t="shared" si="157"/>
        <v>145</v>
      </c>
      <c r="AA375">
        <f t="shared" si="180"/>
        <v>73</v>
      </c>
      <c r="AB375" t="e">
        <f t="shared" si="181"/>
        <v>#N/A</v>
      </c>
      <c r="AC375" t="e">
        <f t="shared" si="158"/>
        <v>#N/A</v>
      </c>
      <c r="AD375" s="11" t="e">
        <f t="shared" si="182"/>
        <v>#N/A</v>
      </c>
      <c r="AE375" t="e">
        <f t="shared" si="159"/>
        <v>#N/A</v>
      </c>
      <c r="AF375" t="e">
        <f t="shared" si="160"/>
        <v>#N/A</v>
      </c>
      <c r="AG375" s="11" t="e">
        <f t="shared" si="183"/>
        <v>#N/A</v>
      </c>
      <c r="AH375" t="e">
        <f t="shared" si="161"/>
        <v>#N/A</v>
      </c>
      <c r="AI375" t="e">
        <f t="shared" si="185"/>
        <v>#N/A</v>
      </c>
      <c r="AJ375" t="e">
        <f t="shared" si="162"/>
        <v>#N/A</v>
      </c>
      <c r="AK375" t="e">
        <f t="shared" si="163"/>
        <v>#N/A</v>
      </c>
      <c r="AL375" t="e">
        <f t="shared" si="184"/>
        <v>#N/A</v>
      </c>
    </row>
    <row r="376" spans="1:38" ht="17.399999999999999" x14ac:dyDescent="0.3">
      <c r="A376" t="str">
        <f>IF(ISERROR(FIND("Ch",Results!A377,1)=TRUE),"",MID(Results!A377,FIND("Ch",Results!A377,1),3))</f>
        <v/>
      </c>
      <c r="C376" t="str">
        <f>IF(ISERROR(FIND("2013",Results!A377,1)=TRUE),"",MID(Results!A377,FIND("2013",Results!A377,1)+4,8))</f>
        <v/>
      </c>
      <c r="E376">
        <f>IF(ISERROR(FIND("end",Results!A377,1)) = FALSE,1,0)</f>
        <v>0</v>
      </c>
      <c r="G376" t="str">
        <f>IF(ISERROR(FIND("RC",Results!A377,1))=FALSE,MID(Results!A377,FIND("RC",Results!A377,1),3),IF(ISERROR(FIND("RX",Results!A377,1))=FALSE,MID(Results!A377,FIND("RX",Results!A377,1),3),""))</f>
        <v/>
      </c>
      <c r="H376" t="str">
        <f t="shared" si="164"/>
        <v/>
      </c>
      <c r="I376" t="e">
        <f t="shared" si="165"/>
        <v>#VALUE!</v>
      </c>
      <c r="J376">
        <f t="shared" si="166"/>
        <v>100</v>
      </c>
      <c r="K376" t="e">
        <f t="shared" si="167"/>
        <v>#VALUE!</v>
      </c>
      <c r="L376" t="e">
        <f t="shared" si="168"/>
        <v>#VALUE!</v>
      </c>
      <c r="M376" s="5" t="e">
        <f t="shared" si="169"/>
        <v>#VALUE!</v>
      </c>
      <c r="N376" s="5">
        <f t="shared" si="170"/>
        <v>145</v>
      </c>
      <c r="O376" t="e">
        <f t="shared" si="171"/>
        <v>#N/A</v>
      </c>
      <c r="P376" s="11" t="e">
        <f t="shared" si="172"/>
        <v>#N/A</v>
      </c>
      <c r="Q376" s="7" t="e">
        <f t="shared" si="173"/>
        <v>#N/A</v>
      </c>
      <c r="R376" s="8" t="e">
        <f t="shared" si="174"/>
        <v>#N/A</v>
      </c>
      <c r="S376" t="e">
        <f t="shared" si="175"/>
        <v>#N/A</v>
      </c>
      <c r="T376" t="e">
        <f t="shared" si="176"/>
        <v>#N/A</v>
      </c>
      <c r="U376" t="e">
        <f t="shared" si="177"/>
        <v>#N/A</v>
      </c>
      <c r="V376" t="e">
        <f t="shared" si="178"/>
        <v>#N/A</v>
      </c>
      <c r="Y376" t="e">
        <f t="shared" si="179"/>
        <v>#N/A</v>
      </c>
      <c r="Z376">
        <f t="shared" si="157"/>
        <v>145</v>
      </c>
      <c r="AA376">
        <f t="shared" si="180"/>
        <v>73</v>
      </c>
      <c r="AB376" t="e">
        <f t="shared" si="181"/>
        <v>#N/A</v>
      </c>
      <c r="AC376" t="e">
        <f t="shared" si="158"/>
        <v>#N/A</v>
      </c>
      <c r="AD376" s="11" t="e">
        <f t="shared" si="182"/>
        <v>#N/A</v>
      </c>
      <c r="AE376" t="e">
        <f t="shared" si="159"/>
        <v>#N/A</v>
      </c>
      <c r="AF376" t="e">
        <f t="shared" si="160"/>
        <v>#N/A</v>
      </c>
      <c r="AG376" s="11" t="e">
        <f t="shared" si="183"/>
        <v>#N/A</v>
      </c>
      <c r="AH376" t="e">
        <f t="shared" si="161"/>
        <v>#N/A</v>
      </c>
      <c r="AI376" t="e">
        <f t="shared" si="185"/>
        <v>#N/A</v>
      </c>
      <c r="AJ376" t="e">
        <f t="shared" si="162"/>
        <v>#N/A</v>
      </c>
      <c r="AK376" t="e">
        <f t="shared" si="163"/>
        <v>#N/A</v>
      </c>
      <c r="AL376" t="e">
        <f t="shared" si="184"/>
        <v>#N/A</v>
      </c>
    </row>
    <row r="377" spans="1:38" ht="17.399999999999999" x14ac:dyDescent="0.3">
      <c r="A377" t="str">
        <f>IF(ISERROR(FIND("Ch",Results!A378,1)=TRUE),"",MID(Results!A378,FIND("Ch",Results!A378,1),3))</f>
        <v/>
      </c>
      <c r="C377" t="str">
        <f>IF(ISERROR(FIND("2013",Results!A378,1)=TRUE),"",MID(Results!A378,FIND("2013",Results!A378,1)+4,8))</f>
        <v/>
      </c>
      <c r="E377">
        <f>IF(ISERROR(FIND("end",Results!A378,1)) = FALSE,1,0)</f>
        <v>0</v>
      </c>
      <c r="G377" t="str">
        <f>IF(ISERROR(FIND("RC",Results!A378,1))=FALSE,MID(Results!A378,FIND("RC",Results!A378,1),3),IF(ISERROR(FIND("RX",Results!A378,1))=FALSE,MID(Results!A378,FIND("RX",Results!A378,1),3),""))</f>
        <v/>
      </c>
      <c r="H377" t="str">
        <f t="shared" si="164"/>
        <v/>
      </c>
      <c r="I377" t="e">
        <f t="shared" si="165"/>
        <v>#VALUE!</v>
      </c>
      <c r="J377">
        <f t="shared" si="166"/>
        <v>100</v>
      </c>
      <c r="K377" t="e">
        <f t="shared" si="167"/>
        <v>#VALUE!</v>
      </c>
      <c r="L377" t="e">
        <f t="shared" si="168"/>
        <v>#VALUE!</v>
      </c>
      <c r="M377" s="5" t="e">
        <f t="shared" si="169"/>
        <v>#VALUE!</v>
      </c>
      <c r="N377" s="5">
        <f t="shared" si="170"/>
        <v>145</v>
      </c>
      <c r="O377" t="e">
        <f t="shared" si="171"/>
        <v>#N/A</v>
      </c>
      <c r="P377" s="11" t="e">
        <f t="shared" si="172"/>
        <v>#N/A</v>
      </c>
      <c r="Q377" s="7" t="e">
        <f t="shared" si="173"/>
        <v>#N/A</v>
      </c>
      <c r="R377" s="8" t="e">
        <f t="shared" si="174"/>
        <v>#N/A</v>
      </c>
      <c r="S377" t="e">
        <f t="shared" si="175"/>
        <v>#N/A</v>
      </c>
      <c r="T377" t="e">
        <f t="shared" si="176"/>
        <v>#N/A</v>
      </c>
      <c r="U377" t="e">
        <f t="shared" si="177"/>
        <v>#N/A</v>
      </c>
      <c r="V377" t="e">
        <f t="shared" si="178"/>
        <v>#N/A</v>
      </c>
      <c r="Y377" t="e">
        <f t="shared" si="179"/>
        <v>#N/A</v>
      </c>
      <c r="Z377">
        <f t="shared" si="157"/>
        <v>145</v>
      </c>
      <c r="AA377">
        <f t="shared" si="180"/>
        <v>73</v>
      </c>
      <c r="AB377" t="e">
        <f t="shared" si="181"/>
        <v>#N/A</v>
      </c>
      <c r="AC377" t="e">
        <f t="shared" si="158"/>
        <v>#N/A</v>
      </c>
      <c r="AD377" s="11" t="e">
        <f t="shared" si="182"/>
        <v>#N/A</v>
      </c>
      <c r="AE377" t="e">
        <f t="shared" si="159"/>
        <v>#N/A</v>
      </c>
      <c r="AF377" t="e">
        <f t="shared" si="160"/>
        <v>#N/A</v>
      </c>
      <c r="AG377" s="11" t="e">
        <f t="shared" si="183"/>
        <v>#N/A</v>
      </c>
      <c r="AH377" t="e">
        <f t="shared" si="161"/>
        <v>#N/A</v>
      </c>
      <c r="AI377" t="e">
        <f t="shared" si="185"/>
        <v>#N/A</v>
      </c>
      <c r="AJ377" t="e">
        <f t="shared" si="162"/>
        <v>#N/A</v>
      </c>
      <c r="AK377" t="e">
        <f t="shared" si="163"/>
        <v>#N/A</v>
      </c>
      <c r="AL377" t="e">
        <f t="shared" si="184"/>
        <v>#N/A</v>
      </c>
    </row>
    <row r="378" spans="1:38" ht="17.399999999999999" x14ac:dyDescent="0.3">
      <c r="A378" t="str">
        <f>IF(ISERROR(FIND("Ch",Results!A379,1)=TRUE),"",MID(Results!A379,FIND("Ch",Results!A379,1),3))</f>
        <v/>
      </c>
      <c r="C378" t="str">
        <f>IF(ISERROR(FIND("2013",Results!A379,1)=TRUE),"",MID(Results!A379,FIND("2013",Results!A379,1)+4,8))</f>
        <v/>
      </c>
      <c r="E378">
        <f>IF(ISERROR(FIND("end",Results!A379,1)) = FALSE,1,0)</f>
        <v>0</v>
      </c>
      <c r="G378" t="str">
        <f>IF(ISERROR(FIND("RC",Results!A379,1))=FALSE,MID(Results!A379,FIND("RC",Results!A379,1),3),IF(ISERROR(FIND("RX",Results!A379,1))=FALSE,MID(Results!A379,FIND("RX",Results!A379,1),3),""))</f>
        <v/>
      </c>
      <c r="H378" t="str">
        <f t="shared" si="164"/>
        <v/>
      </c>
      <c r="I378" t="e">
        <f t="shared" si="165"/>
        <v>#VALUE!</v>
      </c>
      <c r="J378">
        <f t="shared" si="166"/>
        <v>100</v>
      </c>
      <c r="K378" t="e">
        <f t="shared" si="167"/>
        <v>#VALUE!</v>
      </c>
      <c r="L378" t="e">
        <f t="shared" si="168"/>
        <v>#VALUE!</v>
      </c>
      <c r="M378" s="5" t="e">
        <f t="shared" si="169"/>
        <v>#VALUE!</v>
      </c>
      <c r="N378" s="5">
        <f t="shared" si="170"/>
        <v>145</v>
      </c>
      <c r="O378" t="e">
        <f t="shared" si="171"/>
        <v>#N/A</v>
      </c>
      <c r="P378" s="11" t="e">
        <f t="shared" si="172"/>
        <v>#N/A</v>
      </c>
      <c r="Q378" s="7" t="e">
        <f t="shared" si="173"/>
        <v>#N/A</v>
      </c>
      <c r="R378" s="8" t="e">
        <f t="shared" si="174"/>
        <v>#N/A</v>
      </c>
      <c r="S378" t="e">
        <f t="shared" si="175"/>
        <v>#N/A</v>
      </c>
      <c r="T378" t="e">
        <f t="shared" si="176"/>
        <v>#N/A</v>
      </c>
      <c r="U378" t="e">
        <f t="shared" si="177"/>
        <v>#N/A</v>
      </c>
      <c r="V378" t="e">
        <f t="shared" si="178"/>
        <v>#N/A</v>
      </c>
      <c r="Y378" t="e">
        <f t="shared" si="179"/>
        <v>#N/A</v>
      </c>
      <c r="Z378">
        <f t="shared" si="157"/>
        <v>145</v>
      </c>
      <c r="AA378">
        <f t="shared" si="180"/>
        <v>73</v>
      </c>
      <c r="AB378" t="e">
        <f t="shared" si="181"/>
        <v>#N/A</v>
      </c>
      <c r="AC378" t="e">
        <f t="shared" si="158"/>
        <v>#N/A</v>
      </c>
      <c r="AD378" s="11" t="e">
        <f t="shared" si="182"/>
        <v>#N/A</v>
      </c>
      <c r="AE378" t="e">
        <f t="shared" si="159"/>
        <v>#N/A</v>
      </c>
      <c r="AF378" t="e">
        <f t="shared" si="160"/>
        <v>#N/A</v>
      </c>
      <c r="AG378" s="11" t="e">
        <f t="shared" si="183"/>
        <v>#N/A</v>
      </c>
      <c r="AH378" t="e">
        <f t="shared" si="161"/>
        <v>#N/A</v>
      </c>
      <c r="AI378" t="e">
        <f t="shared" si="185"/>
        <v>#N/A</v>
      </c>
      <c r="AJ378" t="e">
        <f t="shared" si="162"/>
        <v>#N/A</v>
      </c>
      <c r="AK378" t="e">
        <f t="shared" si="163"/>
        <v>#N/A</v>
      </c>
      <c r="AL378" t="e">
        <f t="shared" si="184"/>
        <v>#N/A</v>
      </c>
    </row>
    <row r="379" spans="1:38" ht="17.399999999999999" x14ac:dyDescent="0.3">
      <c r="A379" t="str">
        <f>IF(ISERROR(FIND("Ch",Results!A380,1)=TRUE),"",MID(Results!A380,FIND("Ch",Results!A380,1),3))</f>
        <v/>
      </c>
      <c r="C379" t="str">
        <f>IF(ISERROR(FIND("2013",Results!A380,1)=TRUE),"",MID(Results!A380,FIND("2013",Results!A380,1)+4,8))</f>
        <v/>
      </c>
      <c r="E379">
        <f>IF(ISERROR(FIND("end",Results!A380,1)) = FALSE,1,0)</f>
        <v>0</v>
      </c>
      <c r="G379" t="str">
        <f>IF(ISERROR(FIND("RC",Results!A380,1))=FALSE,MID(Results!A380,FIND("RC",Results!A380,1),3),IF(ISERROR(FIND("RX",Results!A380,1))=FALSE,MID(Results!A380,FIND("RX",Results!A380,1),3),""))</f>
        <v/>
      </c>
      <c r="H379" t="str">
        <f t="shared" si="164"/>
        <v/>
      </c>
      <c r="I379" t="e">
        <f t="shared" si="165"/>
        <v>#VALUE!</v>
      </c>
      <c r="J379">
        <f t="shared" si="166"/>
        <v>100</v>
      </c>
      <c r="K379" t="e">
        <f t="shared" si="167"/>
        <v>#VALUE!</v>
      </c>
      <c r="L379" t="e">
        <f t="shared" si="168"/>
        <v>#VALUE!</v>
      </c>
      <c r="M379" s="5" t="e">
        <f t="shared" si="169"/>
        <v>#VALUE!</v>
      </c>
      <c r="N379" s="5">
        <f t="shared" si="170"/>
        <v>145</v>
      </c>
      <c r="O379" t="e">
        <f t="shared" si="171"/>
        <v>#N/A</v>
      </c>
      <c r="P379" s="11" t="e">
        <f t="shared" si="172"/>
        <v>#N/A</v>
      </c>
      <c r="Q379" s="7" t="e">
        <f t="shared" si="173"/>
        <v>#N/A</v>
      </c>
      <c r="R379" s="8" t="e">
        <f t="shared" si="174"/>
        <v>#N/A</v>
      </c>
      <c r="S379" t="e">
        <f t="shared" si="175"/>
        <v>#N/A</v>
      </c>
      <c r="T379" t="e">
        <f t="shared" si="176"/>
        <v>#N/A</v>
      </c>
      <c r="U379" t="e">
        <f t="shared" si="177"/>
        <v>#N/A</v>
      </c>
      <c r="V379" t="e">
        <f t="shared" si="178"/>
        <v>#N/A</v>
      </c>
      <c r="Y379" t="e">
        <f t="shared" si="179"/>
        <v>#N/A</v>
      </c>
      <c r="Z379">
        <f t="shared" si="157"/>
        <v>145</v>
      </c>
      <c r="AA379">
        <f t="shared" si="180"/>
        <v>73</v>
      </c>
      <c r="AB379" t="e">
        <f t="shared" si="181"/>
        <v>#N/A</v>
      </c>
      <c r="AC379" t="e">
        <f t="shared" si="158"/>
        <v>#N/A</v>
      </c>
      <c r="AD379" s="11" t="e">
        <f t="shared" si="182"/>
        <v>#N/A</v>
      </c>
      <c r="AE379" t="e">
        <f t="shared" si="159"/>
        <v>#N/A</v>
      </c>
      <c r="AF379" t="e">
        <f t="shared" si="160"/>
        <v>#N/A</v>
      </c>
      <c r="AG379" s="11" t="e">
        <f t="shared" si="183"/>
        <v>#N/A</v>
      </c>
      <c r="AH379" t="e">
        <f t="shared" si="161"/>
        <v>#N/A</v>
      </c>
      <c r="AI379" t="e">
        <f t="shared" si="185"/>
        <v>#N/A</v>
      </c>
      <c r="AJ379" t="e">
        <f t="shared" si="162"/>
        <v>#N/A</v>
      </c>
      <c r="AK379" t="e">
        <f t="shared" si="163"/>
        <v>#N/A</v>
      </c>
      <c r="AL379" t="e">
        <f t="shared" si="184"/>
        <v>#N/A</v>
      </c>
    </row>
    <row r="380" spans="1:38" ht="17.399999999999999" x14ac:dyDescent="0.3">
      <c r="A380" t="str">
        <f>IF(ISERROR(FIND("Ch",Results!A381,1)=TRUE),"",MID(Results!A381,FIND("Ch",Results!A381,1),3))</f>
        <v/>
      </c>
      <c r="C380" t="str">
        <f>IF(ISERROR(FIND("2013",Results!A381,1)=TRUE),"",MID(Results!A381,FIND("2013",Results!A381,1)+4,8))</f>
        <v/>
      </c>
      <c r="E380">
        <f>IF(ISERROR(FIND("end",Results!A381,1)) = FALSE,1,0)</f>
        <v>0</v>
      </c>
      <c r="G380" t="str">
        <f>IF(ISERROR(FIND("RC",Results!A381,1))=FALSE,MID(Results!A381,FIND("RC",Results!A381,1),3),IF(ISERROR(FIND("RX",Results!A381,1))=FALSE,MID(Results!A381,FIND("RX",Results!A381,1),3),""))</f>
        <v/>
      </c>
      <c r="H380" t="str">
        <f t="shared" si="164"/>
        <v/>
      </c>
      <c r="I380" t="e">
        <f t="shared" si="165"/>
        <v>#VALUE!</v>
      </c>
      <c r="J380">
        <f t="shared" si="166"/>
        <v>100</v>
      </c>
      <c r="K380" t="e">
        <f t="shared" si="167"/>
        <v>#VALUE!</v>
      </c>
      <c r="L380" t="e">
        <f t="shared" si="168"/>
        <v>#VALUE!</v>
      </c>
      <c r="M380" s="5" t="e">
        <f t="shared" si="169"/>
        <v>#VALUE!</v>
      </c>
      <c r="N380" s="5">
        <f t="shared" si="170"/>
        <v>145</v>
      </c>
      <c r="O380" t="e">
        <f t="shared" si="171"/>
        <v>#N/A</v>
      </c>
      <c r="P380" s="11" t="e">
        <f t="shared" si="172"/>
        <v>#N/A</v>
      </c>
      <c r="Q380" s="7" t="e">
        <f t="shared" si="173"/>
        <v>#N/A</v>
      </c>
      <c r="R380" s="8" t="e">
        <f t="shared" si="174"/>
        <v>#N/A</v>
      </c>
      <c r="S380" t="e">
        <f t="shared" si="175"/>
        <v>#N/A</v>
      </c>
      <c r="T380" t="e">
        <f t="shared" si="176"/>
        <v>#N/A</v>
      </c>
      <c r="U380" t="e">
        <f t="shared" si="177"/>
        <v>#N/A</v>
      </c>
      <c r="V380" t="e">
        <f t="shared" si="178"/>
        <v>#N/A</v>
      </c>
      <c r="Y380" t="e">
        <f t="shared" si="179"/>
        <v>#N/A</v>
      </c>
      <c r="Z380">
        <f t="shared" si="157"/>
        <v>145</v>
      </c>
      <c r="AA380">
        <f t="shared" si="180"/>
        <v>73</v>
      </c>
      <c r="AB380" t="e">
        <f t="shared" si="181"/>
        <v>#N/A</v>
      </c>
      <c r="AC380" t="e">
        <f t="shared" si="158"/>
        <v>#N/A</v>
      </c>
      <c r="AD380" s="11" t="e">
        <f t="shared" si="182"/>
        <v>#N/A</v>
      </c>
      <c r="AE380" t="e">
        <f t="shared" si="159"/>
        <v>#N/A</v>
      </c>
      <c r="AF380" t="e">
        <f t="shared" si="160"/>
        <v>#N/A</v>
      </c>
      <c r="AG380" s="11" t="e">
        <f t="shared" si="183"/>
        <v>#N/A</v>
      </c>
      <c r="AH380" t="e">
        <f t="shared" si="161"/>
        <v>#N/A</v>
      </c>
      <c r="AI380" t="e">
        <f t="shared" si="185"/>
        <v>#N/A</v>
      </c>
      <c r="AJ380" t="e">
        <f t="shared" si="162"/>
        <v>#N/A</v>
      </c>
      <c r="AK380" t="e">
        <f t="shared" si="163"/>
        <v>#N/A</v>
      </c>
      <c r="AL380" t="e">
        <f t="shared" si="184"/>
        <v>#N/A</v>
      </c>
    </row>
    <row r="381" spans="1:38" ht="17.399999999999999" x14ac:dyDescent="0.3">
      <c r="A381" t="str">
        <f>IF(ISERROR(FIND("Ch",Results!A382,1)=TRUE),"",MID(Results!A382,FIND("Ch",Results!A382,1),3))</f>
        <v/>
      </c>
      <c r="C381" t="str">
        <f>IF(ISERROR(FIND("2013",Results!A382,1)=TRUE),"",MID(Results!A382,FIND("2013",Results!A382,1)+4,8))</f>
        <v/>
      </c>
      <c r="E381">
        <f>IF(ISERROR(FIND("end",Results!A382,1)) = FALSE,1,0)</f>
        <v>0</v>
      </c>
      <c r="G381" t="str">
        <f>IF(ISERROR(FIND("RC",Results!A382,1))=FALSE,MID(Results!A382,FIND("RC",Results!A382,1),3),IF(ISERROR(FIND("RX",Results!A382,1))=FALSE,MID(Results!A382,FIND("RX",Results!A382,1),3),""))</f>
        <v/>
      </c>
      <c r="H381" t="str">
        <f t="shared" si="164"/>
        <v/>
      </c>
      <c r="I381" t="e">
        <f t="shared" si="165"/>
        <v>#VALUE!</v>
      </c>
      <c r="J381">
        <f t="shared" si="166"/>
        <v>100</v>
      </c>
      <c r="K381" t="e">
        <f t="shared" si="167"/>
        <v>#VALUE!</v>
      </c>
      <c r="L381" t="e">
        <f t="shared" si="168"/>
        <v>#VALUE!</v>
      </c>
      <c r="M381" s="5" t="e">
        <f t="shared" si="169"/>
        <v>#VALUE!</v>
      </c>
      <c r="N381" s="5">
        <f t="shared" si="170"/>
        <v>145</v>
      </c>
      <c r="O381" t="e">
        <f t="shared" si="171"/>
        <v>#N/A</v>
      </c>
      <c r="P381" s="11" t="e">
        <f t="shared" si="172"/>
        <v>#N/A</v>
      </c>
      <c r="Q381" s="7" t="e">
        <f t="shared" si="173"/>
        <v>#N/A</v>
      </c>
      <c r="R381" s="8" t="e">
        <f t="shared" si="174"/>
        <v>#N/A</v>
      </c>
      <c r="S381" t="e">
        <f t="shared" si="175"/>
        <v>#N/A</v>
      </c>
      <c r="T381" t="e">
        <f t="shared" si="176"/>
        <v>#N/A</v>
      </c>
      <c r="U381" t="e">
        <f t="shared" si="177"/>
        <v>#N/A</v>
      </c>
      <c r="V381" t="e">
        <f t="shared" si="178"/>
        <v>#N/A</v>
      </c>
      <c r="Y381" t="e">
        <f t="shared" si="179"/>
        <v>#N/A</v>
      </c>
      <c r="Z381">
        <f t="shared" si="157"/>
        <v>145</v>
      </c>
      <c r="AA381">
        <f t="shared" si="180"/>
        <v>73</v>
      </c>
      <c r="AB381" t="e">
        <f t="shared" si="181"/>
        <v>#N/A</v>
      </c>
      <c r="AC381" t="e">
        <f t="shared" si="158"/>
        <v>#N/A</v>
      </c>
      <c r="AD381" s="11" t="e">
        <f t="shared" si="182"/>
        <v>#N/A</v>
      </c>
      <c r="AE381" t="e">
        <f t="shared" si="159"/>
        <v>#N/A</v>
      </c>
      <c r="AF381" t="e">
        <f t="shared" si="160"/>
        <v>#N/A</v>
      </c>
      <c r="AG381" s="11" t="e">
        <f t="shared" si="183"/>
        <v>#N/A</v>
      </c>
      <c r="AH381" t="e">
        <f t="shared" si="161"/>
        <v>#N/A</v>
      </c>
      <c r="AI381" t="e">
        <f t="shared" si="185"/>
        <v>#N/A</v>
      </c>
      <c r="AJ381" t="e">
        <f t="shared" si="162"/>
        <v>#N/A</v>
      </c>
      <c r="AK381" t="e">
        <f t="shared" si="163"/>
        <v>#N/A</v>
      </c>
      <c r="AL381" t="e">
        <f t="shared" si="184"/>
        <v>#N/A</v>
      </c>
    </row>
    <row r="382" spans="1:38" ht="17.399999999999999" x14ac:dyDescent="0.3">
      <c r="A382" t="str">
        <f>IF(ISERROR(FIND("Ch",Results!A383,1)=TRUE),"",MID(Results!A383,FIND("Ch",Results!A383,1),3))</f>
        <v/>
      </c>
      <c r="C382" t="str">
        <f>IF(ISERROR(FIND("2013",Results!A383,1)=TRUE),"",MID(Results!A383,FIND("2013",Results!A383,1)+4,8))</f>
        <v/>
      </c>
      <c r="E382">
        <f>IF(ISERROR(FIND("end",Results!A383,1)) = FALSE,1,0)</f>
        <v>0</v>
      </c>
      <c r="G382" t="str">
        <f>IF(ISERROR(FIND("RC",Results!A383,1))=FALSE,MID(Results!A383,FIND("RC",Results!A383,1),3),IF(ISERROR(FIND("RX",Results!A383,1))=FALSE,MID(Results!A383,FIND("RX",Results!A383,1),3),""))</f>
        <v/>
      </c>
      <c r="H382" t="str">
        <f t="shared" si="164"/>
        <v/>
      </c>
      <c r="I382" t="e">
        <f t="shared" si="165"/>
        <v>#VALUE!</v>
      </c>
      <c r="J382">
        <f t="shared" si="166"/>
        <v>100</v>
      </c>
      <c r="K382" t="e">
        <f t="shared" si="167"/>
        <v>#VALUE!</v>
      </c>
      <c r="L382" t="e">
        <f t="shared" si="168"/>
        <v>#VALUE!</v>
      </c>
      <c r="M382" s="5" t="e">
        <f t="shared" si="169"/>
        <v>#VALUE!</v>
      </c>
      <c r="N382" s="5">
        <f t="shared" si="170"/>
        <v>145</v>
      </c>
      <c r="O382" t="e">
        <f t="shared" si="171"/>
        <v>#N/A</v>
      </c>
      <c r="P382" s="11" t="e">
        <f t="shared" si="172"/>
        <v>#N/A</v>
      </c>
      <c r="Q382" s="7" t="e">
        <f t="shared" si="173"/>
        <v>#N/A</v>
      </c>
      <c r="R382" s="8" t="e">
        <f t="shared" si="174"/>
        <v>#N/A</v>
      </c>
      <c r="S382" t="e">
        <f t="shared" si="175"/>
        <v>#N/A</v>
      </c>
      <c r="T382" t="e">
        <f t="shared" si="176"/>
        <v>#N/A</v>
      </c>
      <c r="U382" t="e">
        <f t="shared" si="177"/>
        <v>#N/A</v>
      </c>
      <c r="V382" t="e">
        <f t="shared" si="178"/>
        <v>#N/A</v>
      </c>
      <c r="Y382" t="e">
        <f t="shared" si="179"/>
        <v>#N/A</v>
      </c>
      <c r="Z382">
        <f t="shared" si="157"/>
        <v>145</v>
      </c>
      <c r="AA382">
        <f t="shared" si="180"/>
        <v>73</v>
      </c>
      <c r="AB382" t="e">
        <f t="shared" si="181"/>
        <v>#N/A</v>
      </c>
      <c r="AC382" t="e">
        <f t="shared" si="158"/>
        <v>#N/A</v>
      </c>
      <c r="AD382" s="11" t="e">
        <f t="shared" si="182"/>
        <v>#N/A</v>
      </c>
      <c r="AE382" t="e">
        <f t="shared" si="159"/>
        <v>#N/A</v>
      </c>
      <c r="AF382" t="e">
        <f t="shared" si="160"/>
        <v>#N/A</v>
      </c>
      <c r="AG382" s="11" t="e">
        <f t="shared" si="183"/>
        <v>#N/A</v>
      </c>
      <c r="AH382" t="e">
        <f t="shared" si="161"/>
        <v>#N/A</v>
      </c>
      <c r="AI382" t="e">
        <f t="shared" si="185"/>
        <v>#N/A</v>
      </c>
      <c r="AJ382" t="e">
        <f t="shared" si="162"/>
        <v>#N/A</v>
      </c>
      <c r="AK382" t="e">
        <f t="shared" si="163"/>
        <v>#N/A</v>
      </c>
      <c r="AL382" t="e">
        <f t="shared" si="184"/>
        <v>#N/A</v>
      </c>
    </row>
    <row r="383" spans="1:38" ht="17.399999999999999" x14ac:dyDescent="0.3">
      <c r="A383" t="str">
        <f>IF(ISERROR(FIND("Ch",Results!A384,1)=TRUE),"",MID(Results!A384,FIND("Ch",Results!A384,1),3))</f>
        <v/>
      </c>
      <c r="C383" t="str">
        <f>IF(ISERROR(FIND("2013",Results!A384,1)=TRUE),"",MID(Results!A384,FIND("2013",Results!A384,1)+4,8))</f>
        <v/>
      </c>
      <c r="E383">
        <f>IF(ISERROR(FIND("end",Results!A384,1)) = FALSE,1,0)</f>
        <v>0</v>
      </c>
      <c r="G383" t="str">
        <f>IF(ISERROR(FIND("RC",Results!A384,1))=FALSE,MID(Results!A384,FIND("RC",Results!A384,1),3),IF(ISERROR(FIND("RX",Results!A384,1))=FALSE,MID(Results!A384,FIND("RX",Results!A384,1),3),""))</f>
        <v/>
      </c>
      <c r="H383" t="str">
        <f t="shared" si="164"/>
        <v/>
      </c>
      <c r="I383" t="e">
        <f t="shared" si="165"/>
        <v>#VALUE!</v>
      </c>
      <c r="J383">
        <f t="shared" si="166"/>
        <v>100</v>
      </c>
      <c r="K383" t="e">
        <f t="shared" si="167"/>
        <v>#VALUE!</v>
      </c>
      <c r="L383" t="e">
        <f t="shared" si="168"/>
        <v>#VALUE!</v>
      </c>
      <c r="M383" s="5" t="e">
        <f t="shared" si="169"/>
        <v>#VALUE!</v>
      </c>
      <c r="N383" s="5">
        <f t="shared" si="170"/>
        <v>145</v>
      </c>
      <c r="O383" t="e">
        <f t="shared" si="171"/>
        <v>#N/A</v>
      </c>
      <c r="P383" s="11" t="e">
        <f t="shared" si="172"/>
        <v>#N/A</v>
      </c>
      <c r="Q383" s="7" t="e">
        <f t="shared" si="173"/>
        <v>#N/A</v>
      </c>
      <c r="R383" s="8" t="e">
        <f t="shared" si="174"/>
        <v>#N/A</v>
      </c>
      <c r="S383" t="e">
        <f t="shared" si="175"/>
        <v>#N/A</v>
      </c>
      <c r="T383" t="e">
        <f t="shared" si="176"/>
        <v>#N/A</v>
      </c>
      <c r="U383" t="e">
        <f t="shared" si="177"/>
        <v>#N/A</v>
      </c>
      <c r="V383" t="e">
        <f t="shared" si="178"/>
        <v>#N/A</v>
      </c>
      <c r="Y383" t="e">
        <f t="shared" si="179"/>
        <v>#N/A</v>
      </c>
      <c r="Z383">
        <f t="shared" si="157"/>
        <v>145</v>
      </c>
      <c r="AA383">
        <f t="shared" si="180"/>
        <v>73</v>
      </c>
      <c r="AB383" t="e">
        <f t="shared" si="181"/>
        <v>#N/A</v>
      </c>
      <c r="AC383" t="e">
        <f t="shared" si="158"/>
        <v>#N/A</v>
      </c>
      <c r="AD383" s="11" t="e">
        <f t="shared" si="182"/>
        <v>#N/A</v>
      </c>
      <c r="AE383" t="e">
        <f t="shared" si="159"/>
        <v>#N/A</v>
      </c>
      <c r="AF383" t="e">
        <f t="shared" si="160"/>
        <v>#N/A</v>
      </c>
      <c r="AG383" s="11" t="e">
        <f t="shared" si="183"/>
        <v>#N/A</v>
      </c>
      <c r="AH383" t="e">
        <f t="shared" si="161"/>
        <v>#N/A</v>
      </c>
      <c r="AI383" t="e">
        <f t="shared" si="185"/>
        <v>#N/A</v>
      </c>
      <c r="AJ383" t="e">
        <f t="shared" si="162"/>
        <v>#N/A</v>
      </c>
      <c r="AK383" t="e">
        <f t="shared" si="163"/>
        <v>#N/A</v>
      </c>
      <c r="AL383" t="e">
        <f t="shared" si="184"/>
        <v>#N/A</v>
      </c>
    </row>
    <row r="384" spans="1:38" ht="17.399999999999999" x14ac:dyDescent="0.3">
      <c r="A384" t="str">
        <f>IF(ISERROR(FIND("Ch",Results!A385,1)=TRUE),"",MID(Results!A385,FIND("Ch",Results!A385,1),3))</f>
        <v/>
      </c>
      <c r="C384" t="str">
        <f>IF(ISERROR(FIND("2013",Results!A385,1)=TRUE),"",MID(Results!A385,FIND("2013",Results!A385,1)+4,8))</f>
        <v/>
      </c>
      <c r="E384">
        <f>IF(ISERROR(FIND("end",Results!A385,1)) = FALSE,1,0)</f>
        <v>0</v>
      </c>
      <c r="G384" t="str">
        <f>IF(ISERROR(FIND("RC",Results!A385,1))=FALSE,MID(Results!A385,FIND("RC",Results!A385,1),3),IF(ISERROR(FIND("RX",Results!A385,1))=FALSE,MID(Results!A385,FIND("RX",Results!A385,1),3),""))</f>
        <v/>
      </c>
      <c r="H384" t="str">
        <f t="shared" si="164"/>
        <v/>
      </c>
      <c r="I384" t="e">
        <f t="shared" si="165"/>
        <v>#VALUE!</v>
      </c>
      <c r="J384">
        <f t="shared" si="166"/>
        <v>100</v>
      </c>
      <c r="K384" t="e">
        <f t="shared" si="167"/>
        <v>#VALUE!</v>
      </c>
      <c r="L384" t="e">
        <f t="shared" si="168"/>
        <v>#VALUE!</v>
      </c>
      <c r="M384" s="5" t="e">
        <f t="shared" si="169"/>
        <v>#VALUE!</v>
      </c>
      <c r="N384" s="5">
        <f t="shared" si="170"/>
        <v>145</v>
      </c>
      <c r="O384" t="e">
        <f t="shared" si="171"/>
        <v>#N/A</v>
      </c>
      <c r="P384" s="11" t="e">
        <f t="shared" si="172"/>
        <v>#N/A</v>
      </c>
      <c r="Q384" s="7" t="e">
        <f t="shared" si="173"/>
        <v>#N/A</v>
      </c>
      <c r="R384" s="8" t="e">
        <f t="shared" si="174"/>
        <v>#N/A</v>
      </c>
      <c r="S384" t="e">
        <f t="shared" si="175"/>
        <v>#N/A</v>
      </c>
      <c r="T384" t="e">
        <f t="shared" si="176"/>
        <v>#N/A</v>
      </c>
      <c r="U384" t="e">
        <f t="shared" si="177"/>
        <v>#N/A</v>
      </c>
      <c r="V384" t="e">
        <f t="shared" si="178"/>
        <v>#N/A</v>
      </c>
      <c r="Y384" t="e">
        <f t="shared" si="179"/>
        <v>#N/A</v>
      </c>
      <c r="Z384">
        <f t="shared" si="157"/>
        <v>145</v>
      </c>
      <c r="AA384">
        <f t="shared" si="180"/>
        <v>73</v>
      </c>
      <c r="AB384" t="e">
        <f t="shared" si="181"/>
        <v>#N/A</v>
      </c>
      <c r="AC384" t="e">
        <f t="shared" si="158"/>
        <v>#N/A</v>
      </c>
      <c r="AD384" s="11" t="e">
        <f t="shared" si="182"/>
        <v>#N/A</v>
      </c>
      <c r="AE384" t="e">
        <f t="shared" si="159"/>
        <v>#N/A</v>
      </c>
      <c r="AF384" t="e">
        <f t="shared" si="160"/>
        <v>#N/A</v>
      </c>
      <c r="AG384" s="11" t="e">
        <f t="shared" si="183"/>
        <v>#N/A</v>
      </c>
      <c r="AH384" t="e">
        <f t="shared" si="161"/>
        <v>#N/A</v>
      </c>
      <c r="AI384" t="e">
        <f t="shared" si="185"/>
        <v>#N/A</v>
      </c>
      <c r="AJ384" t="e">
        <f t="shared" si="162"/>
        <v>#N/A</v>
      </c>
      <c r="AK384" t="e">
        <f t="shared" si="163"/>
        <v>#N/A</v>
      </c>
      <c r="AL384" t="e">
        <f t="shared" si="184"/>
        <v>#N/A</v>
      </c>
    </row>
    <row r="385" spans="1:38" ht="17.399999999999999" x14ac:dyDescent="0.3">
      <c r="A385" t="str">
        <f>IF(ISERROR(FIND("Ch",Results!A386,1)=TRUE),"",MID(Results!A386,FIND("Ch",Results!A386,1),3))</f>
        <v/>
      </c>
      <c r="C385" t="str">
        <f>IF(ISERROR(FIND("2013",Results!A386,1)=TRUE),"",MID(Results!A386,FIND("2013",Results!A386,1)+4,8))</f>
        <v/>
      </c>
      <c r="E385">
        <f>IF(ISERROR(FIND("end",Results!A386,1)) = FALSE,1,0)</f>
        <v>0</v>
      </c>
      <c r="G385" t="str">
        <f>IF(ISERROR(FIND("RC",Results!A386,1))=FALSE,MID(Results!A386,FIND("RC",Results!A386,1),3),IF(ISERROR(FIND("RX",Results!A386,1))=FALSE,MID(Results!A386,FIND("RX",Results!A386,1),3),""))</f>
        <v/>
      </c>
      <c r="H385" t="str">
        <f t="shared" si="164"/>
        <v/>
      </c>
      <c r="I385" t="e">
        <f t="shared" si="165"/>
        <v>#VALUE!</v>
      </c>
      <c r="J385">
        <f t="shared" si="166"/>
        <v>100</v>
      </c>
      <c r="K385" t="e">
        <f t="shared" si="167"/>
        <v>#VALUE!</v>
      </c>
      <c r="L385" t="e">
        <f t="shared" si="168"/>
        <v>#VALUE!</v>
      </c>
      <c r="M385" s="5" t="e">
        <f t="shared" si="169"/>
        <v>#VALUE!</v>
      </c>
      <c r="N385" s="5">
        <f t="shared" si="170"/>
        <v>145</v>
      </c>
      <c r="O385" t="e">
        <f t="shared" si="171"/>
        <v>#N/A</v>
      </c>
      <c r="P385" s="11" t="e">
        <f t="shared" si="172"/>
        <v>#N/A</v>
      </c>
      <c r="Q385" s="7" t="e">
        <f t="shared" si="173"/>
        <v>#N/A</v>
      </c>
      <c r="R385" s="8" t="e">
        <f t="shared" si="174"/>
        <v>#N/A</v>
      </c>
      <c r="S385" t="e">
        <f t="shared" si="175"/>
        <v>#N/A</v>
      </c>
      <c r="T385" t="e">
        <f t="shared" si="176"/>
        <v>#N/A</v>
      </c>
      <c r="U385" t="e">
        <f t="shared" si="177"/>
        <v>#N/A</v>
      </c>
      <c r="V385" t="e">
        <f t="shared" si="178"/>
        <v>#N/A</v>
      </c>
      <c r="Y385" t="e">
        <f t="shared" si="179"/>
        <v>#N/A</v>
      </c>
      <c r="Z385">
        <f t="shared" si="157"/>
        <v>145</v>
      </c>
      <c r="AA385">
        <f t="shared" si="180"/>
        <v>73</v>
      </c>
      <c r="AB385" t="e">
        <f t="shared" si="181"/>
        <v>#N/A</v>
      </c>
      <c r="AC385" t="e">
        <f t="shared" si="158"/>
        <v>#N/A</v>
      </c>
      <c r="AD385" s="11" t="e">
        <f t="shared" si="182"/>
        <v>#N/A</v>
      </c>
      <c r="AE385" t="e">
        <f t="shared" si="159"/>
        <v>#N/A</v>
      </c>
      <c r="AF385" t="e">
        <f t="shared" si="160"/>
        <v>#N/A</v>
      </c>
      <c r="AG385" s="11" t="e">
        <f t="shared" si="183"/>
        <v>#N/A</v>
      </c>
      <c r="AH385" t="e">
        <f t="shared" si="161"/>
        <v>#N/A</v>
      </c>
      <c r="AI385" t="e">
        <f t="shared" si="185"/>
        <v>#N/A</v>
      </c>
      <c r="AJ385" t="e">
        <f t="shared" si="162"/>
        <v>#N/A</v>
      </c>
      <c r="AK385" t="e">
        <f t="shared" si="163"/>
        <v>#N/A</v>
      </c>
      <c r="AL385" t="e">
        <f t="shared" si="184"/>
        <v>#N/A</v>
      </c>
    </row>
    <row r="386" spans="1:38" ht="17.399999999999999" x14ac:dyDescent="0.3">
      <c r="A386" t="str">
        <f>IF(ISERROR(FIND("Ch",Results!A387,1)=TRUE),"",MID(Results!A387,FIND("Ch",Results!A387,1),3))</f>
        <v/>
      </c>
      <c r="C386" t="str">
        <f>IF(ISERROR(FIND("2013",Results!A387,1)=TRUE),"",MID(Results!A387,FIND("2013",Results!A387,1)+4,8))</f>
        <v/>
      </c>
      <c r="E386">
        <f>IF(ISERROR(FIND("end",Results!A387,1)) = FALSE,1,0)</f>
        <v>0</v>
      </c>
      <c r="G386" t="str">
        <f>IF(ISERROR(FIND("RC",Results!A387,1))=FALSE,MID(Results!A387,FIND("RC",Results!A387,1),3),IF(ISERROR(FIND("RX",Results!A387,1))=FALSE,MID(Results!A387,FIND("RX",Results!A387,1),3),""))</f>
        <v/>
      </c>
      <c r="H386" t="str">
        <f t="shared" si="164"/>
        <v/>
      </c>
      <c r="I386" t="e">
        <f t="shared" si="165"/>
        <v>#VALUE!</v>
      </c>
      <c r="J386">
        <f t="shared" si="166"/>
        <v>100</v>
      </c>
      <c r="K386" t="e">
        <f t="shared" si="167"/>
        <v>#VALUE!</v>
      </c>
      <c r="L386" t="e">
        <f t="shared" si="168"/>
        <v>#VALUE!</v>
      </c>
      <c r="M386" s="5" t="e">
        <f t="shared" si="169"/>
        <v>#VALUE!</v>
      </c>
      <c r="N386" s="5">
        <f t="shared" si="170"/>
        <v>145</v>
      </c>
      <c r="O386" t="e">
        <f t="shared" si="171"/>
        <v>#N/A</v>
      </c>
      <c r="P386" s="11" t="e">
        <f t="shared" si="172"/>
        <v>#N/A</v>
      </c>
      <c r="Q386" s="7" t="e">
        <f t="shared" si="173"/>
        <v>#N/A</v>
      </c>
      <c r="R386" s="8" t="e">
        <f t="shared" si="174"/>
        <v>#N/A</v>
      </c>
      <c r="S386" t="e">
        <f t="shared" si="175"/>
        <v>#N/A</v>
      </c>
      <c r="T386" t="e">
        <f t="shared" si="176"/>
        <v>#N/A</v>
      </c>
      <c r="U386" t="e">
        <f t="shared" si="177"/>
        <v>#N/A</v>
      </c>
      <c r="V386" t="e">
        <f t="shared" si="178"/>
        <v>#N/A</v>
      </c>
      <c r="Y386" t="e">
        <f t="shared" si="179"/>
        <v>#N/A</v>
      </c>
      <c r="Z386">
        <f t="shared" ref="Z386:Z449" si="186">IF(ISNUMBER(U386)=TRUE,ROW(U386),COUNT(I:I)+1)</f>
        <v>145</v>
      </c>
      <c r="AA386">
        <f t="shared" si="180"/>
        <v>73</v>
      </c>
      <c r="AB386" t="e">
        <f t="shared" si="181"/>
        <v>#N/A</v>
      </c>
      <c r="AC386" t="e">
        <f t="shared" ref="AC386:AC449" si="187">INDEX(S:S,AB386)</f>
        <v>#N/A</v>
      </c>
      <c r="AD386" s="11" t="e">
        <f t="shared" si="182"/>
        <v>#N/A</v>
      </c>
      <c r="AE386" t="e">
        <f t="shared" ref="AE386:AE449" si="188">INDEX(Q:Q,AB386)</f>
        <v>#N/A</v>
      </c>
      <c r="AF386" t="e">
        <f t="shared" ref="AF386:AF449" si="189">INDEX(Q:Q,AI386)</f>
        <v>#N/A</v>
      </c>
      <c r="AG386" s="11" t="e">
        <f t="shared" si="183"/>
        <v>#N/A</v>
      </c>
      <c r="AH386" t="e">
        <f t="shared" ref="AH386:AH449" si="190">INDEX(U:U,AB386)</f>
        <v>#N/A</v>
      </c>
      <c r="AI386" t="e">
        <f t="shared" si="185"/>
        <v>#N/A</v>
      </c>
      <c r="AJ386" t="e">
        <f t="shared" ref="AJ386:AJ449" si="191">INDEX(V:V,AI386)</f>
        <v>#N/A</v>
      </c>
      <c r="AK386" t="e">
        <f t="shared" ref="AK386:AK449" si="192">INDEX(Y:Y,AB386)</f>
        <v>#N/A</v>
      </c>
      <c r="AL386" t="e">
        <f t="shared" si="184"/>
        <v>#N/A</v>
      </c>
    </row>
    <row r="387" spans="1:38" ht="17.399999999999999" x14ac:dyDescent="0.3">
      <c r="A387" t="str">
        <f>IF(ISERROR(FIND("Ch",Results!A388,1)=TRUE),"",MID(Results!A388,FIND("Ch",Results!A388,1),3))</f>
        <v/>
      </c>
      <c r="C387" t="str">
        <f>IF(ISERROR(FIND("2013",Results!A388,1)=TRUE),"",MID(Results!A388,FIND("2013",Results!A388,1)+4,8))</f>
        <v/>
      </c>
      <c r="E387">
        <f>IF(ISERROR(FIND("end",Results!A388,1)) = FALSE,1,0)</f>
        <v>0</v>
      </c>
      <c r="G387" t="str">
        <f>IF(ISERROR(FIND("RC",Results!A388,1))=FALSE,MID(Results!A388,FIND("RC",Results!A388,1),3),IF(ISERROR(FIND("RX",Results!A388,1))=FALSE,MID(Results!A388,FIND("RX",Results!A388,1),3),""))</f>
        <v/>
      </c>
      <c r="H387" t="str">
        <f t="shared" ref="H387:H450" si="193">RIGHT(A387,1)</f>
        <v/>
      </c>
      <c r="I387" t="e">
        <f t="shared" ref="I387:I450" si="194">IF(ROW(A387)&lt;COUNTA(A:A),RIGHT(A387,1)  + 0.0001*ROW(A387),100)</f>
        <v>#VALUE!</v>
      </c>
      <c r="J387">
        <f t="shared" ref="J387:J450" si="195">IF(ROW(I387)&lt;COUNT(I:I)+2,I387,100)</f>
        <v>100</v>
      </c>
      <c r="K387" t="e">
        <f t="shared" ref="K387:K450" si="196">IF(I387="1",C387,"NA")</f>
        <v>#VALUE!</v>
      </c>
      <c r="L387" t="e">
        <f t="shared" ref="L387:L450" si="197">IF(AND(I387="1",E387=1),1,"b")</f>
        <v>#VALUE!</v>
      </c>
      <c r="M387" s="5" t="e">
        <f t="shared" ref="M387:M450" si="198">K387*24*60*60</f>
        <v>#VALUE!</v>
      </c>
      <c r="N387" s="5">
        <f t="shared" ref="N387:N450" si="199">RANK(J387,J:J,1)</f>
        <v>145</v>
      </c>
      <c r="O387" t="e">
        <f t="shared" ref="O387:O450" si="200">MATCH(ROW(N387)-1,N:N,0)</f>
        <v>#N/A</v>
      </c>
      <c r="P387" s="11" t="e">
        <f t="shared" ref="P387:P450" si="201">INDEX(B:B,O387)</f>
        <v>#N/A</v>
      </c>
      <c r="Q387" s="7" t="e">
        <f t="shared" ref="Q387:Q450" si="202">INDEX(C:C,O387)</f>
        <v>#N/A</v>
      </c>
      <c r="R387" s="8" t="e">
        <f t="shared" ref="R387:R450" si="203">IF(Q387*2&lt;0.5,(Q387+0.5)*24*60*60,Q387*24*60*60)</f>
        <v>#N/A</v>
      </c>
      <c r="S387" t="e">
        <f t="shared" ref="S387:S450" si="204">INDEX(H:H,O387)</f>
        <v>#N/A</v>
      </c>
      <c r="T387" t="e">
        <f t="shared" ref="T387:T450" si="205">INDEX(E:E,O387)</f>
        <v>#N/A</v>
      </c>
      <c r="U387" t="e">
        <f t="shared" ref="U387:U450" si="206">IF(AND(T388=T387,S388=S387),"Error, no end detected",IF(T387=1,"Seizure End",(R388-R387)))</f>
        <v>#N/A</v>
      </c>
      <c r="V387" t="e">
        <f t="shared" ref="V387:V450" si="207">IF(AND(T388=T387,S388=S387),"Error, no end detected",IF(T387=0,"Seizure Start",(R388-R387)))</f>
        <v>#N/A</v>
      </c>
      <c r="Y387" t="e">
        <f t="shared" ref="Y387:Y450" si="208">INDEX(F:F,O387)</f>
        <v>#N/A</v>
      </c>
      <c r="Z387">
        <f t="shared" si="186"/>
        <v>145</v>
      </c>
      <c r="AA387">
        <f t="shared" ref="AA387:AA450" si="209">RANK(Z387,Z:Z,1)</f>
        <v>73</v>
      </c>
      <c r="AB387" t="e">
        <f t="shared" ref="AB387:AB450" si="210">MATCH(ROW(AA387)-1,AA:AA,0)</f>
        <v>#N/A</v>
      </c>
      <c r="AC387" t="e">
        <f t="shared" si="187"/>
        <v>#N/A</v>
      </c>
      <c r="AD387" s="11" t="e">
        <f t="shared" ref="AD387:AD450" si="211">INDEX(P:P,AB387)</f>
        <v>#N/A</v>
      </c>
      <c r="AE387" t="e">
        <f t="shared" si="188"/>
        <v>#N/A</v>
      </c>
      <c r="AF387" t="e">
        <f t="shared" si="189"/>
        <v>#N/A</v>
      </c>
      <c r="AG387" s="11" t="e">
        <f t="shared" ref="AG387:AG411" si="212">INDEX(W:W,AB387)</f>
        <v>#N/A</v>
      </c>
      <c r="AH387" t="e">
        <f t="shared" si="190"/>
        <v>#N/A</v>
      </c>
      <c r="AI387" t="e">
        <f t="shared" si="185"/>
        <v>#N/A</v>
      </c>
      <c r="AJ387" t="e">
        <f t="shared" si="191"/>
        <v>#N/A</v>
      </c>
      <c r="AK387" t="e">
        <f t="shared" si="192"/>
        <v>#N/A</v>
      </c>
      <c r="AL387" t="e">
        <f t="shared" ref="AL387:AL450" si="213">INDEX(G:G,AB387)</f>
        <v>#N/A</v>
      </c>
    </row>
    <row r="388" spans="1:38" ht="17.399999999999999" x14ac:dyDescent="0.3">
      <c r="A388" t="str">
        <f>IF(ISERROR(FIND("Ch",Results!A389,1)=TRUE),"",MID(Results!A389,FIND("Ch",Results!A389,1),3))</f>
        <v/>
      </c>
      <c r="C388" t="str">
        <f>IF(ISERROR(FIND("2013",Results!A389,1)=TRUE),"",MID(Results!A389,FIND("2013",Results!A389,1)+4,8))</f>
        <v/>
      </c>
      <c r="E388">
        <f>IF(ISERROR(FIND("end",Results!A389,1)) = FALSE,1,0)</f>
        <v>0</v>
      </c>
      <c r="G388" t="str">
        <f>IF(ISERROR(FIND("RC",Results!A389,1))=FALSE,MID(Results!A389,FIND("RC",Results!A389,1),3),IF(ISERROR(FIND("RX",Results!A389,1))=FALSE,MID(Results!A389,FIND("RX",Results!A389,1),3),""))</f>
        <v/>
      </c>
      <c r="H388" t="str">
        <f t="shared" si="193"/>
        <v/>
      </c>
      <c r="I388" t="e">
        <f t="shared" si="194"/>
        <v>#VALUE!</v>
      </c>
      <c r="J388">
        <f t="shared" si="195"/>
        <v>100</v>
      </c>
      <c r="K388" t="e">
        <f t="shared" si="196"/>
        <v>#VALUE!</v>
      </c>
      <c r="L388" t="e">
        <f t="shared" si="197"/>
        <v>#VALUE!</v>
      </c>
      <c r="M388" s="5" t="e">
        <f t="shared" si="198"/>
        <v>#VALUE!</v>
      </c>
      <c r="N388" s="5">
        <f t="shared" si="199"/>
        <v>145</v>
      </c>
      <c r="O388" t="e">
        <f t="shared" si="200"/>
        <v>#N/A</v>
      </c>
      <c r="P388" s="11" t="e">
        <f t="shared" si="201"/>
        <v>#N/A</v>
      </c>
      <c r="Q388" s="7" t="e">
        <f t="shared" si="202"/>
        <v>#N/A</v>
      </c>
      <c r="R388" s="8" t="e">
        <f t="shared" si="203"/>
        <v>#N/A</v>
      </c>
      <c r="S388" t="e">
        <f t="shared" si="204"/>
        <v>#N/A</v>
      </c>
      <c r="T388" t="e">
        <f t="shared" si="205"/>
        <v>#N/A</v>
      </c>
      <c r="U388" t="e">
        <f t="shared" si="206"/>
        <v>#N/A</v>
      </c>
      <c r="V388" t="e">
        <f t="shared" si="207"/>
        <v>#N/A</v>
      </c>
      <c r="Y388" t="e">
        <f t="shared" si="208"/>
        <v>#N/A</v>
      </c>
      <c r="Z388">
        <f t="shared" si="186"/>
        <v>145</v>
      </c>
      <c r="AA388">
        <f t="shared" si="209"/>
        <v>73</v>
      </c>
      <c r="AB388" t="e">
        <f t="shared" si="210"/>
        <v>#N/A</v>
      </c>
      <c r="AC388" t="e">
        <f t="shared" si="187"/>
        <v>#N/A</v>
      </c>
      <c r="AD388" s="11" t="e">
        <f t="shared" si="211"/>
        <v>#N/A</v>
      </c>
      <c r="AE388" t="e">
        <f t="shared" si="188"/>
        <v>#N/A</v>
      </c>
      <c r="AF388" t="e">
        <f t="shared" si="189"/>
        <v>#N/A</v>
      </c>
      <c r="AG388" s="11" t="e">
        <f t="shared" si="212"/>
        <v>#N/A</v>
      </c>
      <c r="AH388" t="e">
        <f t="shared" si="190"/>
        <v>#N/A</v>
      </c>
      <c r="AI388" t="e">
        <f t="shared" si="185"/>
        <v>#N/A</v>
      </c>
      <c r="AJ388" t="e">
        <f t="shared" si="191"/>
        <v>#N/A</v>
      </c>
      <c r="AK388" t="e">
        <f t="shared" si="192"/>
        <v>#N/A</v>
      </c>
      <c r="AL388" t="e">
        <f t="shared" si="213"/>
        <v>#N/A</v>
      </c>
    </row>
    <row r="389" spans="1:38" ht="17.399999999999999" x14ac:dyDescent="0.3">
      <c r="A389" t="str">
        <f>IF(ISERROR(FIND("Ch",Results!A390,1)=TRUE),"",MID(Results!A390,FIND("Ch",Results!A390,1),3))</f>
        <v/>
      </c>
      <c r="C389" t="str">
        <f>IF(ISERROR(FIND("2013",Results!A390,1)=TRUE),"",MID(Results!A390,FIND("2013",Results!A390,1)+4,8))</f>
        <v/>
      </c>
      <c r="E389">
        <f>IF(ISERROR(FIND("end",Results!A390,1)) = FALSE,1,0)</f>
        <v>0</v>
      </c>
      <c r="G389" t="str">
        <f>IF(ISERROR(FIND("RC",Results!A390,1))=FALSE,MID(Results!A390,FIND("RC",Results!A390,1),3),IF(ISERROR(FIND("RX",Results!A390,1))=FALSE,MID(Results!A390,FIND("RX",Results!A390,1),3),""))</f>
        <v/>
      </c>
      <c r="H389" t="str">
        <f t="shared" si="193"/>
        <v/>
      </c>
      <c r="I389" t="e">
        <f t="shared" si="194"/>
        <v>#VALUE!</v>
      </c>
      <c r="J389">
        <f t="shared" si="195"/>
        <v>100</v>
      </c>
      <c r="K389" t="e">
        <f t="shared" si="196"/>
        <v>#VALUE!</v>
      </c>
      <c r="L389" t="e">
        <f t="shared" si="197"/>
        <v>#VALUE!</v>
      </c>
      <c r="M389" s="5" t="e">
        <f t="shared" si="198"/>
        <v>#VALUE!</v>
      </c>
      <c r="N389" s="5">
        <f t="shared" si="199"/>
        <v>145</v>
      </c>
      <c r="O389" t="e">
        <f t="shared" si="200"/>
        <v>#N/A</v>
      </c>
      <c r="P389" s="11" t="e">
        <f t="shared" si="201"/>
        <v>#N/A</v>
      </c>
      <c r="Q389" s="7" t="e">
        <f t="shared" si="202"/>
        <v>#N/A</v>
      </c>
      <c r="R389" s="8" t="e">
        <f t="shared" si="203"/>
        <v>#N/A</v>
      </c>
      <c r="S389" t="e">
        <f t="shared" si="204"/>
        <v>#N/A</v>
      </c>
      <c r="T389" t="e">
        <f t="shared" si="205"/>
        <v>#N/A</v>
      </c>
      <c r="U389" t="e">
        <f t="shared" si="206"/>
        <v>#N/A</v>
      </c>
      <c r="V389" t="e">
        <f t="shared" si="207"/>
        <v>#N/A</v>
      </c>
      <c r="Y389" t="e">
        <f t="shared" si="208"/>
        <v>#N/A</v>
      </c>
      <c r="Z389">
        <f t="shared" si="186"/>
        <v>145</v>
      </c>
      <c r="AA389">
        <f t="shared" si="209"/>
        <v>73</v>
      </c>
      <c r="AB389" t="e">
        <f t="shared" si="210"/>
        <v>#N/A</v>
      </c>
      <c r="AC389" t="e">
        <f t="shared" si="187"/>
        <v>#N/A</v>
      </c>
      <c r="AD389" s="11" t="e">
        <f t="shared" si="211"/>
        <v>#N/A</v>
      </c>
      <c r="AE389" t="e">
        <f t="shared" si="188"/>
        <v>#N/A</v>
      </c>
      <c r="AF389" t="e">
        <f t="shared" si="189"/>
        <v>#N/A</v>
      </c>
      <c r="AG389" s="11" t="e">
        <f t="shared" si="212"/>
        <v>#N/A</v>
      </c>
      <c r="AH389" t="e">
        <f t="shared" si="190"/>
        <v>#N/A</v>
      </c>
      <c r="AI389" t="e">
        <f t="shared" si="185"/>
        <v>#N/A</v>
      </c>
      <c r="AJ389" t="e">
        <f t="shared" si="191"/>
        <v>#N/A</v>
      </c>
      <c r="AK389" t="e">
        <f t="shared" si="192"/>
        <v>#N/A</v>
      </c>
      <c r="AL389" t="e">
        <f t="shared" si="213"/>
        <v>#N/A</v>
      </c>
    </row>
    <row r="390" spans="1:38" ht="17.399999999999999" x14ac:dyDescent="0.3">
      <c r="A390" t="str">
        <f>IF(ISERROR(FIND("Ch",Results!A391,1)=TRUE),"",MID(Results!A391,FIND("Ch",Results!A391,1),3))</f>
        <v/>
      </c>
      <c r="C390" t="str">
        <f>IF(ISERROR(FIND("2013",Results!A391,1)=TRUE),"",MID(Results!A391,FIND("2013",Results!A391,1)+4,8))</f>
        <v/>
      </c>
      <c r="E390">
        <f>IF(ISERROR(FIND("end",Results!A391,1)) = FALSE,1,0)</f>
        <v>0</v>
      </c>
      <c r="G390" t="str">
        <f>IF(ISERROR(FIND("RC",Results!A391,1))=FALSE,MID(Results!A391,FIND("RC",Results!A391,1),3),IF(ISERROR(FIND("RX",Results!A391,1))=FALSE,MID(Results!A391,FIND("RX",Results!A391,1),3),""))</f>
        <v/>
      </c>
      <c r="H390" t="str">
        <f t="shared" si="193"/>
        <v/>
      </c>
      <c r="I390" t="e">
        <f t="shared" si="194"/>
        <v>#VALUE!</v>
      </c>
      <c r="J390">
        <f t="shared" si="195"/>
        <v>100</v>
      </c>
      <c r="K390" t="e">
        <f t="shared" si="196"/>
        <v>#VALUE!</v>
      </c>
      <c r="L390" t="e">
        <f t="shared" si="197"/>
        <v>#VALUE!</v>
      </c>
      <c r="M390" s="5" t="e">
        <f t="shared" si="198"/>
        <v>#VALUE!</v>
      </c>
      <c r="N390" s="5">
        <f t="shared" si="199"/>
        <v>145</v>
      </c>
      <c r="O390" t="e">
        <f t="shared" si="200"/>
        <v>#N/A</v>
      </c>
      <c r="P390" s="11" t="e">
        <f t="shared" si="201"/>
        <v>#N/A</v>
      </c>
      <c r="Q390" s="7" t="e">
        <f t="shared" si="202"/>
        <v>#N/A</v>
      </c>
      <c r="R390" s="8" t="e">
        <f t="shared" si="203"/>
        <v>#N/A</v>
      </c>
      <c r="S390" t="e">
        <f t="shared" si="204"/>
        <v>#N/A</v>
      </c>
      <c r="T390" t="e">
        <f t="shared" si="205"/>
        <v>#N/A</v>
      </c>
      <c r="U390" t="e">
        <f t="shared" si="206"/>
        <v>#N/A</v>
      </c>
      <c r="V390" t="e">
        <f t="shared" si="207"/>
        <v>#N/A</v>
      </c>
      <c r="Y390" t="e">
        <f t="shared" si="208"/>
        <v>#N/A</v>
      </c>
      <c r="Z390">
        <f t="shared" si="186"/>
        <v>145</v>
      </c>
      <c r="AA390">
        <f t="shared" si="209"/>
        <v>73</v>
      </c>
      <c r="AB390" t="e">
        <f t="shared" si="210"/>
        <v>#N/A</v>
      </c>
      <c r="AC390" t="e">
        <f t="shared" si="187"/>
        <v>#N/A</v>
      </c>
      <c r="AD390" s="11" t="e">
        <f t="shared" si="211"/>
        <v>#N/A</v>
      </c>
      <c r="AE390" t="e">
        <f t="shared" si="188"/>
        <v>#N/A</v>
      </c>
      <c r="AF390" t="e">
        <f t="shared" si="189"/>
        <v>#N/A</v>
      </c>
      <c r="AG390" s="11" t="e">
        <f t="shared" si="212"/>
        <v>#N/A</v>
      </c>
      <c r="AH390" t="e">
        <f t="shared" si="190"/>
        <v>#N/A</v>
      </c>
      <c r="AI390" t="e">
        <f t="shared" si="185"/>
        <v>#N/A</v>
      </c>
      <c r="AJ390" t="e">
        <f t="shared" si="191"/>
        <v>#N/A</v>
      </c>
      <c r="AK390" t="e">
        <f t="shared" si="192"/>
        <v>#N/A</v>
      </c>
      <c r="AL390" t="e">
        <f t="shared" si="213"/>
        <v>#N/A</v>
      </c>
    </row>
    <row r="391" spans="1:38" ht="17.399999999999999" x14ac:dyDescent="0.3">
      <c r="A391" t="str">
        <f>IF(ISERROR(FIND("Ch",Results!A392,1)=TRUE),"",MID(Results!A392,FIND("Ch",Results!A392,1),3))</f>
        <v/>
      </c>
      <c r="C391" t="str">
        <f>IF(ISERROR(FIND("2013",Results!A392,1)=TRUE),"",MID(Results!A392,FIND("2013",Results!A392,1)+4,8))</f>
        <v/>
      </c>
      <c r="E391">
        <f>IF(ISERROR(FIND("end",Results!A392,1)) = FALSE,1,0)</f>
        <v>0</v>
      </c>
      <c r="G391" t="str">
        <f>IF(ISERROR(FIND("RC",Results!A392,1))=FALSE,MID(Results!A392,FIND("RC",Results!A392,1),3),IF(ISERROR(FIND("RX",Results!A392,1))=FALSE,MID(Results!A392,FIND("RX",Results!A392,1),3),""))</f>
        <v/>
      </c>
      <c r="H391" t="str">
        <f t="shared" si="193"/>
        <v/>
      </c>
      <c r="I391" t="e">
        <f t="shared" si="194"/>
        <v>#VALUE!</v>
      </c>
      <c r="J391">
        <f t="shared" si="195"/>
        <v>100</v>
      </c>
      <c r="K391" t="e">
        <f t="shared" si="196"/>
        <v>#VALUE!</v>
      </c>
      <c r="L391" t="e">
        <f t="shared" si="197"/>
        <v>#VALUE!</v>
      </c>
      <c r="M391" s="5" t="e">
        <f t="shared" si="198"/>
        <v>#VALUE!</v>
      </c>
      <c r="N391" s="5">
        <f t="shared" si="199"/>
        <v>145</v>
      </c>
      <c r="O391" t="e">
        <f t="shared" si="200"/>
        <v>#N/A</v>
      </c>
      <c r="P391" s="11" t="e">
        <f t="shared" si="201"/>
        <v>#N/A</v>
      </c>
      <c r="Q391" s="7" t="e">
        <f t="shared" si="202"/>
        <v>#N/A</v>
      </c>
      <c r="R391" s="8" t="e">
        <f t="shared" si="203"/>
        <v>#N/A</v>
      </c>
      <c r="S391" t="e">
        <f t="shared" si="204"/>
        <v>#N/A</v>
      </c>
      <c r="T391" t="e">
        <f t="shared" si="205"/>
        <v>#N/A</v>
      </c>
      <c r="U391" t="e">
        <f t="shared" si="206"/>
        <v>#N/A</v>
      </c>
      <c r="V391" t="e">
        <f t="shared" si="207"/>
        <v>#N/A</v>
      </c>
      <c r="Y391" t="e">
        <f t="shared" si="208"/>
        <v>#N/A</v>
      </c>
      <c r="Z391">
        <f t="shared" si="186"/>
        <v>145</v>
      </c>
      <c r="AA391">
        <f t="shared" si="209"/>
        <v>73</v>
      </c>
      <c r="AB391" t="e">
        <f t="shared" si="210"/>
        <v>#N/A</v>
      </c>
      <c r="AC391" t="e">
        <f t="shared" si="187"/>
        <v>#N/A</v>
      </c>
      <c r="AD391" s="11" t="e">
        <f t="shared" si="211"/>
        <v>#N/A</v>
      </c>
      <c r="AE391" t="e">
        <f t="shared" si="188"/>
        <v>#N/A</v>
      </c>
      <c r="AF391" t="e">
        <f t="shared" si="189"/>
        <v>#N/A</v>
      </c>
      <c r="AG391" s="11" t="e">
        <f t="shared" si="212"/>
        <v>#N/A</v>
      </c>
      <c r="AH391" t="e">
        <f t="shared" si="190"/>
        <v>#N/A</v>
      </c>
      <c r="AI391" t="e">
        <f t="shared" si="185"/>
        <v>#N/A</v>
      </c>
      <c r="AJ391" t="e">
        <f t="shared" si="191"/>
        <v>#N/A</v>
      </c>
      <c r="AK391" t="e">
        <f t="shared" si="192"/>
        <v>#N/A</v>
      </c>
      <c r="AL391" t="e">
        <f t="shared" si="213"/>
        <v>#N/A</v>
      </c>
    </row>
    <row r="392" spans="1:38" ht="17.399999999999999" x14ac:dyDescent="0.3">
      <c r="A392" t="str">
        <f>IF(ISERROR(FIND("Ch",Results!A393,1)=TRUE),"",MID(Results!A393,FIND("Ch",Results!A393,1),3))</f>
        <v/>
      </c>
      <c r="C392" t="str">
        <f>IF(ISERROR(FIND("2013",Results!A393,1)=TRUE),"",MID(Results!A393,FIND("2013",Results!A393,1)+4,8))</f>
        <v/>
      </c>
      <c r="E392">
        <f>IF(ISERROR(FIND("end",Results!A393,1)) = FALSE,1,0)</f>
        <v>0</v>
      </c>
      <c r="G392" t="str">
        <f>IF(ISERROR(FIND("RC",Results!A393,1))=FALSE,MID(Results!A393,FIND("RC",Results!A393,1),3),IF(ISERROR(FIND("RX",Results!A393,1))=FALSE,MID(Results!A393,FIND("RX",Results!A393,1),3),""))</f>
        <v/>
      </c>
      <c r="H392" t="str">
        <f t="shared" si="193"/>
        <v/>
      </c>
      <c r="I392" t="e">
        <f t="shared" si="194"/>
        <v>#VALUE!</v>
      </c>
      <c r="J392">
        <f t="shared" si="195"/>
        <v>100</v>
      </c>
      <c r="K392" t="e">
        <f t="shared" si="196"/>
        <v>#VALUE!</v>
      </c>
      <c r="L392" t="e">
        <f t="shared" si="197"/>
        <v>#VALUE!</v>
      </c>
      <c r="M392" s="5" t="e">
        <f t="shared" si="198"/>
        <v>#VALUE!</v>
      </c>
      <c r="N392" s="5">
        <f t="shared" si="199"/>
        <v>145</v>
      </c>
      <c r="O392" t="e">
        <f t="shared" si="200"/>
        <v>#N/A</v>
      </c>
      <c r="P392" s="11" t="e">
        <f t="shared" si="201"/>
        <v>#N/A</v>
      </c>
      <c r="Q392" s="7" t="e">
        <f t="shared" si="202"/>
        <v>#N/A</v>
      </c>
      <c r="R392" s="8" t="e">
        <f t="shared" si="203"/>
        <v>#N/A</v>
      </c>
      <c r="S392" t="e">
        <f t="shared" si="204"/>
        <v>#N/A</v>
      </c>
      <c r="T392" t="e">
        <f t="shared" si="205"/>
        <v>#N/A</v>
      </c>
      <c r="U392" t="e">
        <f t="shared" si="206"/>
        <v>#N/A</v>
      </c>
      <c r="V392" t="e">
        <f t="shared" si="207"/>
        <v>#N/A</v>
      </c>
      <c r="Y392" t="e">
        <f t="shared" si="208"/>
        <v>#N/A</v>
      </c>
      <c r="Z392">
        <f t="shared" si="186"/>
        <v>145</v>
      </c>
      <c r="AA392">
        <f t="shared" si="209"/>
        <v>73</v>
      </c>
      <c r="AB392" t="e">
        <f t="shared" si="210"/>
        <v>#N/A</v>
      </c>
      <c r="AC392" t="e">
        <f t="shared" si="187"/>
        <v>#N/A</v>
      </c>
      <c r="AD392" s="11" t="e">
        <f t="shared" si="211"/>
        <v>#N/A</v>
      </c>
      <c r="AE392" t="e">
        <f t="shared" si="188"/>
        <v>#N/A</v>
      </c>
      <c r="AF392" t="e">
        <f t="shared" si="189"/>
        <v>#N/A</v>
      </c>
      <c r="AG392" s="11" t="e">
        <f t="shared" si="212"/>
        <v>#N/A</v>
      </c>
      <c r="AH392" t="e">
        <f t="shared" si="190"/>
        <v>#N/A</v>
      </c>
      <c r="AI392" t="e">
        <f t="shared" si="185"/>
        <v>#N/A</v>
      </c>
      <c r="AJ392" t="e">
        <f t="shared" si="191"/>
        <v>#N/A</v>
      </c>
      <c r="AK392" t="e">
        <f t="shared" si="192"/>
        <v>#N/A</v>
      </c>
      <c r="AL392" t="e">
        <f t="shared" si="213"/>
        <v>#N/A</v>
      </c>
    </row>
    <row r="393" spans="1:38" ht="17.399999999999999" x14ac:dyDescent="0.3">
      <c r="A393" t="str">
        <f>IF(ISERROR(FIND("Ch",Results!A394,1)=TRUE),"",MID(Results!A394,FIND("Ch",Results!A394,1),3))</f>
        <v/>
      </c>
      <c r="C393" t="str">
        <f>IF(ISERROR(FIND("2013",Results!A394,1)=TRUE),"",MID(Results!A394,FIND("2013",Results!A394,1)+4,8))</f>
        <v/>
      </c>
      <c r="E393">
        <f>IF(ISERROR(FIND("end",Results!A394,1)) = FALSE,1,0)</f>
        <v>0</v>
      </c>
      <c r="G393" t="str">
        <f>IF(ISERROR(FIND("RC",Results!A394,1))=FALSE,MID(Results!A394,FIND("RC",Results!A394,1),3),IF(ISERROR(FIND("RX",Results!A394,1))=FALSE,MID(Results!A394,FIND("RX",Results!A394,1),3),""))</f>
        <v/>
      </c>
      <c r="H393" t="str">
        <f t="shared" si="193"/>
        <v/>
      </c>
      <c r="I393" t="e">
        <f t="shared" si="194"/>
        <v>#VALUE!</v>
      </c>
      <c r="J393">
        <f t="shared" si="195"/>
        <v>100</v>
      </c>
      <c r="K393" t="e">
        <f t="shared" si="196"/>
        <v>#VALUE!</v>
      </c>
      <c r="L393" t="e">
        <f t="shared" si="197"/>
        <v>#VALUE!</v>
      </c>
      <c r="M393" s="5" t="e">
        <f t="shared" si="198"/>
        <v>#VALUE!</v>
      </c>
      <c r="N393" s="5">
        <f t="shared" si="199"/>
        <v>145</v>
      </c>
      <c r="O393" t="e">
        <f t="shared" si="200"/>
        <v>#N/A</v>
      </c>
      <c r="P393" s="11" t="e">
        <f t="shared" si="201"/>
        <v>#N/A</v>
      </c>
      <c r="Q393" s="7" t="e">
        <f t="shared" si="202"/>
        <v>#N/A</v>
      </c>
      <c r="R393" s="8" t="e">
        <f t="shared" si="203"/>
        <v>#N/A</v>
      </c>
      <c r="S393" t="e">
        <f t="shared" si="204"/>
        <v>#N/A</v>
      </c>
      <c r="T393" t="e">
        <f t="shared" si="205"/>
        <v>#N/A</v>
      </c>
      <c r="U393" t="e">
        <f t="shared" si="206"/>
        <v>#N/A</v>
      </c>
      <c r="V393" t="e">
        <f t="shared" si="207"/>
        <v>#N/A</v>
      </c>
      <c r="Y393" t="e">
        <f t="shared" si="208"/>
        <v>#N/A</v>
      </c>
      <c r="Z393">
        <f t="shared" si="186"/>
        <v>145</v>
      </c>
      <c r="AA393">
        <f t="shared" si="209"/>
        <v>73</v>
      </c>
      <c r="AB393" t="e">
        <f t="shared" si="210"/>
        <v>#N/A</v>
      </c>
      <c r="AC393" t="e">
        <f t="shared" si="187"/>
        <v>#N/A</v>
      </c>
      <c r="AD393" s="11" t="e">
        <f t="shared" si="211"/>
        <v>#N/A</v>
      </c>
      <c r="AE393" t="e">
        <f t="shared" si="188"/>
        <v>#N/A</v>
      </c>
      <c r="AF393" t="e">
        <f t="shared" si="189"/>
        <v>#N/A</v>
      </c>
      <c r="AG393" s="11" t="e">
        <f t="shared" si="212"/>
        <v>#N/A</v>
      </c>
      <c r="AH393" t="e">
        <f t="shared" si="190"/>
        <v>#N/A</v>
      </c>
      <c r="AI393" t="e">
        <f t="shared" si="185"/>
        <v>#N/A</v>
      </c>
      <c r="AJ393" t="e">
        <f t="shared" si="191"/>
        <v>#N/A</v>
      </c>
      <c r="AK393" t="e">
        <f t="shared" si="192"/>
        <v>#N/A</v>
      </c>
      <c r="AL393" t="e">
        <f t="shared" si="213"/>
        <v>#N/A</v>
      </c>
    </row>
    <row r="394" spans="1:38" ht="17.399999999999999" x14ac:dyDescent="0.3">
      <c r="A394" t="str">
        <f>IF(ISERROR(FIND("Ch",Results!A395,1)=TRUE),"",MID(Results!A395,FIND("Ch",Results!A395,1),3))</f>
        <v/>
      </c>
      <c r="C394" t="str">
        <f>IF(ISERROR(FIND("2013",Results!A395,1)=TRUE),"",MID(Results!A395,FIND("2013",Results!A395,1)+4,8))</f>
        <v/>
      </c>
      <c r="E394">
        <f>IF(ISERROR(FIND("end",Results!A395,1)) = FALSE,1,0)</f>
        <v>0</v>
      </c>
      <c r="G394" t="str">
        <f>IF(ISERROR(FIND("RC",Results!A395,1))=FALSE,MID(Results!A395,FIND("RC",Results!A395,1),3),IF(ISERROR(FIND("RX",Results!A395,1))=FALSE,MID(Results!A395,FIND("RX",Results!A395,1),3),""))</f>
        <v/>
      </c>
      <c r="H394" t="str">
        <f t="shared" si="193"/>
        <v/>
      </c>
      <c r="I394" t="e">
        <f t="shared" si="194"/>
        <v>#VALUE!</v>
      </c>
      <c r="J394">
        <f t="shared" si="195"/>
        <v>100</v>
      </c>
      <c r="K394" t="e">
        <f t="shared" si="196"/>
        <v>#VALUE!</v>
      </c>
      <c r="L394" t="e">
        <f t="shared" si="197"/>
        <v>#VALUE!</v>
      </c>
      <c r="M394" s="5" t="e">
        <f t="shared" si="198"/>
        <v>#VALUE!</v>
      </c>
      <c r="N394" s="5">
        <f t="shared" si="199"/>
        <v>145</v>
      </c>
      <c r="O394" t="e">
        <f t="shared" si="200"/>
        <v>#N/A</v>
      </c>
      <c r="P394" s="11" t="e">
        <f t="shared" si="201"/>
        <v>#N/A</v>
      </c>
      <c r="Q394" s="7" t="e">
        <f t="shared" si="202"/>
        <v>#N/A</v>
      </c>
      <c r="R394" s="8" t="e">
        <f t="shared" si="203"/>
        <v>#N/A</v>
      </c>
      <c r="S394" t="e">
        <f t="shared" si="204"/>
        <v>#N/A</v>
      </c>
      <c r="T394" t="e">
        <f t="shared" si="205"/>
        <v>#N/A</v>
      </c>
      <c r="U394" t="e">
        <f t="shared" si="206"/>
        <v>#N/A</v>
      </c>
      <c r="V394" t="e">
        <f t="shared" si="207"/>
        <v>#N/A</v>
      </c>
      <c r="Y394" t="e">
        <f t="shared" si="208"/>
        <v>#N/A</v>
      </c>
      <c r="Z394">
        <f t="shared" si="186"/>
        <v>145</v>
      </c>
      <c r="AA394">
        <f t="shared" si="209"/>
        <v>73</v>
      </c>
      <c r="AB394" t="e">
        <f t="shared" si="210"/>
        <v>#N/A</v>
      </c>
      <c r="AC394" t="e">
        <f t="shared" si="187"/>
        <v>#N/A</v>
      </c>
      <c r="AD394" s="11" t="e">
        <f t="shared" si="211"/>
        <v>#N/A</v>
      </c>
      <c r="AE394" t="e">
        <f t="shared" si="188"/>
        <v>#N/A</v>
      </c>
      <c r="AF394" t="e">
        <f t="shared" si="189"/>
        <v>#N/A</v>
      </c>
      <c r="AG394" s="11" t="e">
        <f t="shared" si="212"/>
        <v>#N/A</v>
      </c>
      <c r="AH394" t="e">
        <f t="shared" si="190"/>
        <v>#N/A</v>
      </c>
      <c r="AI394" t="e">
        <f t="shared" si="185"/>
        <v>#N/A</v>
      </c>
      <c r="AJ394" t="e">
        <f t="shared" si="191"/>
        <v>#N/A</v>
      </c>
      <c r="AK394" t="e">
        <f t="shared" si="192"/>
        <v>#N/A</v>
      </c>
      <c r="AL394" t="e">
        <f t="shared" si="213"/>
        <v>#N/A</v>
      </c>
    </row>
    <row r="395" spans="1:38" ht="17.399999999999999" x14ac:dyDescent="0.3">
      <c r="A395" t="str">
        <f>IF(ISERROR(FIND("Ch",Results!A396,1)=TRUE),"",MID(Results!A396,FIND("Ch",Results!A396,1),3))</f>
        <v/>
      </c>
      <c r="C395" t="str">
        <f>IF(ISERROR(FIND("2013",Results!A396,1)=TRUE),"",MID(Results!A396,FIND("2013",Results!A396,1)+4,8))</f>
        <v/>
      </c>
      <c r="E395">
        <f>IF(ISERROR(FIND("end",Results!A396,1)) = FALSE,1,0)</f>
        <v>0</v>
      </c>
      <c r="G395" t="str">
        <f>IF(ISERROR(FIND("RC",Results!A396,1))=FALSE,MID(Results!A396,FIND("RC",Results!A396,1),3),IF(ISERROR(FIND("RX",Results!A396,1))=FALSE,MID(Results!A396,FIND("RX",Results!A396,1),3),""))</f>
        <v/>
      </c>
      <c r="H395" t="str">
        <f t="shared" si="193"/>
        <v/>
      </c>
      <c r="I395" t="e">
        <f t="shared" si="194"/>
        <v>#VALUE!</v>
      </c>
      <c r="J395">
        <f t="shared" si="195"/>
        <v>100</v>
      </c>
      <c r="K395" t="e">
        <f t="shared" si="196"/>
        <v>#VALUE!</v>
      </c>
      <c r="L395" t="e">
        <f t="shared" si="197"/>
        <v>#VALUE!</v>
      </c>
      <c r="M395" s="5" t="e">
        <f t="shared" si="198"/>
        <v>#VALUE!</v>
      </c>
      <c r="N395" s="5">
        <f t="shared" si="199"/>
        <v>145</v>
      </c>
      <c r="O395" t="e">
        <f t="shared" si="200"/>
        <v>#N/A</v>
      </c>
      <c r="P395" s="11" t="e">
        <f t="shared" si="201"/>
        <v>#N/A</v>
      </c>
      <c r="Q395" s="7" t="e">
        <f t="shared" si="202"/>
        <v>#N/A</v>
      </c>
      <c r="R395" s="8" t="e">
        <f t="shared" si="203"/>
        <v>#N/A</v>
      </c>
      <c r="S395" t="e">
        <f t="shared" si="204"/>
        <v>#N/A</v>
      </c>
      <c r="T395" t="e">
        <f t="shared" si="205"/>
        <v>#N/A</v>
      </c>
      <c r="U395" t="e">
        <f t="shared" si="206"/>
        <v>#N/A</v>
      </c>
      <c r="V395" t="e">
        <f t="shared" si="207"/>
        <v>#N/A</v>
      </c>
      <c r="Y395" t="e">
        <f t="shared" si="208"/>
        <v>#N/A</v>
      </c>
      <c r="Z395">
        <f t="shared" si="186"/>
        <v>145</v>
      </c>
      <c r="AA395">
        <f t="shared" si="209"/>
        <v>73</v>
      </c>
      <c r="AB395" t="e">
        <f t="shared" si="210"/>
        <v>#N/A</v>
      </c>
      <c r="AC395" t="e">
        <f t="shared" si="187"/>
        <v>#N/A</v>
      </c>
      <c r="AD395" s="11" t="e">
        <f t="shared" si="211"/>
        <v>#N/A</v>
      </c>
      <c r="AE395" t="e">
        <f t="shared" si="188"/>
        <v>#N/A</v>
      </c>
      <c r="AF395" t="e">
        <f t="shared" si="189"/>
        <v>#N/A</v>
      </c>
      <c r="AG395" s="11" t="e">
        <f t="shared" si="212"/>
        <v>#N/A</v>
      </c>
      <c r="AH395" t="e">
        <f t="shared" si="190"/>
        <v>#N/A</v>
      </c>
      <c r="AI395" t="e">
        <f t="shared" si="185"/>
        <v>#N/A</v>
      </c>
      <c r="AJ395" t="e">
        <f t="shared" si="191"/>
        <v>#N/A</v>
      </c>
      <c r="AK395" t="e">
        <f t="shared" si="192"/>
        <v>#N/A</v>
      </c>
      <c r="AL395" t="e">
        <f t="shared" si="213"/>
        <v>#N/A</v>
      </c>
    </row>
    <row r="396" spans="1:38" ht="17.399999999999999" x14ac:dyDescent="0.3">
      <c r="A396" t="str">
        <f>IF(ISERROR(FIND("Ch",Results!A397,1)=TRUE),"",MID(Results!A397,FIND("Ch",Results!A397,1),3))</f>
        <v/>
      </c>
      <c r="C396" t="str">
        <f>IF(ISERROR(FIND("2013",Results!A397,1)=TRUE),"",MID(Results!A397,FIND("2013",Results!A397,1)+4,8))</f>
        <v/>
      </c>
      <c r="E396">
        <f>IF(ISERROR(FIND("end",Results!A397,1)) = FALSE,1,0)</f>
        <v>0</v>
      </c>
      <c r="G396" t="str">
        <f>IF(ISERROR(FIND("RC",Results!A397,1))=FALSE,MID(Results!A397,FIND("RC",Results!A397,1),3),IF(ISERROR(FIND("RX",Results!A397,1))=FALSE,MID(Results!A397,FIND("RX",Results!A397,1),3),""))</f>
        <v/>
      </c>
      <c r="H396" t="str">
        <f t="shared" si="193"/>
        <v/>
      </c>
      <c r="I396" t="e">
        <f t="shared" si="194"/>
        <v>#VALUE!</v>
      </c>
      <c r="J396">
        <f t="shared" si="195"/>
        <v>100</v>
      </c>
      <c r="K396" t="e">
        <f t="shared" si="196"/>
        <v>#VALUE!</v>
      </c>
      <c r="L396" t="e">
        <f t="shared" si="197"/>
        <v>#VALUE!</v>
      </c>
      <c r="M396" s="5" t="e">
        <f t="shared" si="198"/>
        <v>#VALUE!</v>
      </c>
      <c r="N396" s="5">
        <f t="shared" si="199"/>
        <v>145</v>
      </c>
      <c r="O396" t="e">
        <f t="shared" si="200"/>
        <v>#N/A</v>
      </c>
      <c r="P396" s="11" t="e">
        <f t="shared" si="201"/>
        <v>#N/A</v>
      </c>
      <c r="Q396" s="7" t="e">
        <f t="shared" si="202"/>
        <v>#N/A</v>
      </c>
      <c r="R396" s="8" t="e">
        <f t="shared" si="203"/>
        <v>#N/A</v>
      </c>
      <c r="S396" t="e">
        <f t="shared" si="204"/>
        <v>#N/A</v>
      </c>
      <c r="T396" t="e">
        <f t="shared" si="205"/>
        <v>#N/A</v>
      </c>
      <c r="U396" t="e">
        <f t="shared" si="206"/>
        <v>#N/A</v>
      </c>
      <c r="V396" t="e">
        <f t="shared" si="207"/>
        <v>#N/A</v>
      </c>
      <c r="Y396" t="e">
        <f t="shared" si="208"/>
        <v>#N/A</v>
      </c>
      <c r="Z396">
        <f t="shared" si="186"/>
        <v>145</v>
      </c>
      <c r="AA396">
        <f t="shared" si="209"/>
        <v>73</v>
      </c>
      <c r="AB396" t="e">
        <f t="shared" si="210"/>
        <v>#N/A</v>
      </c>
      <c r="AC396" t="e">
        <f t="shared" si="187"/>
        <v>#N/A</v>
      </c>
      <c r="AD396" s="11" t="e">
        <f t="shared" si="211"/>
        <v>#N/A</v>
      </c>
      <c r="AE396" t="e">
        <f t="shared" si="188"/>
        <v>#N/A</v>
      </c>
      <c r="AF396" t="e">
        <f t="shared" si="189"/>
        <v>#N/A</v>
      </c>
      <c r="AG396" s="11" t="e">
        <f t="shared" si="212"/>
        <v>#N/A</v>
      </c>
      <c r="AH396" t="e">
        <f t="shared" si="190"/>
        <v>#N/A</v>
      </c>
      <c r="AI396" t="e">
        <f t="shared" si="185"/>
        <v>#N/A</v>
      </c>
      <c r="AJ396" t="e">
        <f t="shared" si="191"/>
        <v>#N/A</v>
      </c>
      <c r="AK396" t="e">
        <f t="shared" si="192"/>
        <v>#N/A</v>
      </c>
      <c r="AL396" t="e">
        <f t="shared" si="213"/>
        <v>#N/A</v>
      </c>
    </row>
    <row r="397" spans="1:38" ht="17.399999999999999" x14ac:dyDescent="0.3">
      <c r="A397" t="str">
        <f>IF(ISERROR(FIND("Ch",Results!A398,1)=TRUE),"",MID(Results!A398,FIND("Ch",Results!A398,1),3))</f>
        <v/>
      </c>
      <c r="C397" t="str">
        <f>IF(ISERROR(FIND("2013",Results!A398,1)=TRUE),"",MID(Results!A398,FIND("2013",Results!A398,1)+4,8))</f>
        <v/>
      </c>
      <c r="E397">
        <f>IF(ISERROR(FIND("end",Results!A398,1)) = FALSE,1,0)</f>
        <v>0</v>
      </c>
      <c r="G397" t="str">
        <f>IF(ISERROR(FIND("RC",Results!A398,1))=FALSE,MID(Results!A398,FIND("RC",Results!A398,1),3),IF(ISERROR(FIND("RX",Results!A398,1))=FALSE,MID(Results!A398,FIND("RX",Results!A398,1),3),""))</f>
        <v/>
      </c>
      <c r="H397" t="str">
        <f t="shared" si="193"/>
        <v/>
      </c>
      <c r="I397" t="e">
        <f t="shared" si="194"/>
        <v>#VALUE!</v>
      </c>
      <c r="J397">
        <f t="shared" si="195"/>
        <v>100</v>
      </c>
      <c r="K397" t="e">
        <f t="shared" si="196"/>
        <v>#VALUE!</v>
      </c>
      <c r="L397" t="e">
        <f t="shared" si="197"/>
        <v>#VALUE!</v>
      </c>
      <c r="M397" s="5" t="e">
        <f t="shared" si="198"/>
        <v>#VALUE!</v>
      </c>
      <c r="N397" s="5">
        <f t="shared" si="199"/>
        <v>145</v>
      </c>
      <c r="O397" t="e">
        <f t="shared" si="200"/>
        <v>#N/A</v>
      </c>
      <c r="P397" s="11" t="e">
        <f t="shared" si="201"/>
        <v>#N/A</v>
      </c>
      <c r="Q397" s="7" t="e">
        <f t="shared" si="202"/>
        <v>#N/A</v>
      </c>
      <c r="R397" s="8" t="e">
        <f t="shared" si="203"/>
        <v>#N/A</v>
      </c>
      <c r="S397" t="e">
        <f t="shared" si="204"/>
        <v>#N/A</v>
      </c>
      <c r="T397" t="e">
        <f t="shared" si="205"/>
        <v>#N/A</v>
      </c>
      <c r="U397" t="e">
        <f t="shared" si="206"/>
        <v>#N/A</v>
      </c>
      <c r="V397" t="e">
        <f t="shared" si="207"/>
        <v>#N/A</v>
      </c>
      <c r="Y397" t="e">
        <f t="shared" si="208"/>
        <v>#N/A</v>
      </c>
      <c r="Z397">
        <f t="shared" si="186"/>
        <v>145</v>
      </c>
      <c r="AA397">
        <f t="shared" si="209"/>
        <v>73</v>
      </c>
      <c r="AB397" t="e">
        <f t="shared" si="210"/>
        <v>#N/A</v>
      </c>
      <c r="AC397" t="e">
        <f t="shared" si="187"/>
        <v>#N/A</v>
      </c>
      <c r="AD397" s="11" t="e">
        <f t="shared" si="211"/>
        <v>#N/A</v>
      </c>
      <c r="AE397" t="e">
        <f t="shared" si="188"/>
        <v>#N/A</v>
      </c>
      <c r="AF397" t="e">
        <f t="shared" si="189"/>
        <v>#N/A</v>
      </c>
      <c r="AG397" s="11" t="e">
        <f t="shared" si="212"/>
        <v>#N/A</v>
      </c>
      <c r="AH397" t="e">
        <f t="shared" si="190"/>
        <v>#N/A</v>
      </c>
      <c r="AI397" t="e">
        <f t="shared" si="185"/>
        <v>#N/A</v>
      </c>
      <c r="AJ397" t="e">
        <f t="shared" si="191"/>
        <v>#N/A</v>
      </c>
      <c r="AK397" t="e">
        <f t="shared" si="192"/>
        <v>#N/A</v>
      </c>
      <c r="AL397" t="e">
        <f t="shared" si="213"/>
        <v>#N/A</v>
      </c>
    </row>
    <row r="398" spans="1:38" ht="17.399999999999999" x14ac:dyDescent="0.3">
      <c r="A398" t="str">
        <f>IF(ISERROR(FIND("Ch",Results!A399,1)=TRUE),"",MID(Results!A399,FIND("Ch",Results!A399,1),3))</f>
        <v/>
      </c>
      <c r="C398" t="str">
        <f>IF(ISERROR(FIND("2013",Results!A399,1)=TRUE),"",MID(Results!A399,FIND("2013",Results!A399,1)+4,8))</f>
        <v/>
      </c>
      <c r="E398">
        <f>IF(ISERROR(FIND("end",Results!A399,1)) = FALSE,1,0)</f>
        <v>0</v>
      </c>
      <c r="G398" t="str">
        <f>IF(ISERROR(FIND("RC",Results!A399,1))=FALSE,MID(Results!A399,FIND("RC",Results!A399,1),3),IF(ISERROR(FIND("RX",Results!A399,1))=FALSE,MID(Results!A399,FIND("RX",Results!A399,1),3),""))</f>
        <v/>
      </c>
      <c r="H398" t="str">
        <f t="shared" si="193"/>
        <v/>
      </c>
      <c r="I398" t="e">
        <f t="shared" si="194"/>
        <v>#VALUE!</v>
      </c>
      <c r="J398">
        <f t="shared" si="195"/>
        <v>100</v>
      </c>
      <c r="K398" t="e">
        <f t="shared" si="196"/>
        <v>#VALUE!</v>
      </c>
      <c r="L398" t="e">
        <f t="shared" si="197"/>
        <v>#VALUE!</v>
      </c>
      <c r="M398" s="5" t="e">
        <f t="shared" si="198"/>
        <v>#VALUE!</v>
      </c>
      <c r="N398" s="5">
        <f t="shared" si="199"/>
        <v>145</v>
      </c>
      <c r="O398" t="e">
        <f t="shared" si="200"/>
        <v>#N/A</v>
      </c>
      <c r="P398" s="11" t="e">
        <f t="shared" si="201"/>
        <v>#N/A</v>
      </c>
      <c r="Q398" s="7" t="e">
        <f t="shared" si="202"/>
        <v>#N/A</v>
      </c>
      <c r="R398" s="8" t="e">
        <f t="shared" si="203"/>
        <v>#N/A</v>
      </c>
      <c r="S398" t="e">
        <f t="shared" si="204"/>
        <v>#N/A</v>
      </c>
      <c r="T398" t="e">
        <f t="shared" si="205"/>
        <v>#N/A</v>
      </c>
      <c r="U398" t="e">
        <f t="shared" si="206"/>
        <v>#N/A</v>
      </c>
      <c r="V398" t="e">
        <f t="shared" si="207"/>
        <v>#N/A</v>
      </c>
      <c r="Y398" t="e">
        <f t="shared" si="208"/>
        <v>#N/A</v>
      </c>
      <c r="Z398">
        <f t="shared" si="186"/>
        <v>145</v>
      </c>
      <c r="AA398">
        <f t="shared" si="209"/>
        <v>73</v>
      </c>
      <c r="AB398" t="e">
        <f t="shared" si="210"/>
        <v>#N/A</v>
      </c>
      <c r="AC398" t="e">
        <f t="shared" si="187"/>
        <v>#N/A</v>
      </c>
      <c r="AD398" s="11" t="e">
        <f t="shared" si="211"/>
        <v>#N/A</v>
      </c>
      <c r="AE398" t="e">
        <f t="shared" si="188"/>
        <v>#N/A</v>
      </c>
      <c r="AF398" t="e">
        <f t="shared" si="189"/>
        <v>#N/A</v>
      </c>
      <c r="AG398" s="11" t="e">
        <f t="shared" si="212"/>
        <v>#N/A</v>
      </c>
      <c r="AH398" t="e">
        <f t="shared" si="190"/>
        <v>#N/A</v>
      </c>
      <c r="AI398" t="e">
        <f t="shared" si="185"/>
        <v>#N/A</v>
      </c>
      <c r="AJ398" t="e">
        <f t="shared" si="191"/>
        <v>#N/A</v>
      </c>
      <c r="AK398" t="e">
        <f t="shared" si="192"/>
        <v>#N/A</v>
      </c>
      <c r="AL398" t="e">
        <f t="shared" si="213"/>
        <v>#N/A</v>
      </c>
    </row>
    <row r="399" spans="1:38" ht="17.399999999999999" x14ac:dyDescent="0.3">
      <c r="A399" t="str">
        <f>IF(ISERROR(FIND("Ch",Results!A400,1)=TRUE),"",MID(Results!A400,FIND("Ch",Results!A400,1),3))</f>
        <v/>
      </c>
      <c r="C399" t="str">
        <f>IF(ISERROR(FIND("2013",Results!A400,1)=TRUE),"",MID(Results!A400,FIND("2013",Results!A400,1)+4,8))</f>
        <v/>
      </c>
      <c r="E399">
        <f>IF(ISERROR(FIND("end",Results!A400,1)) = FALSE,1,0)</f>
        <v>0</v>
      </c>
      <c r="G399" t="str">
        <f>IF(ISERROR(FIND("RC",Results!A400,1))=FALSE,MID(Results!A400,FIND("RC",Results!A400,1),3),IF(ISERROR(FIND("RX",Results!A400,1))=FALSE,MID(Results!A400,FIND("RX",Results!A400,1),3),""))</f>
        <v/>
      </c>
      <c r="H399" t="str">
        <f t="shared" si="193"/>
        <v/>
      </c>
      <c r="I399" t="e">
        <f t="shared" si="194"/>
        <v>#VALUE!</v>
      </c>
      <c r="J399">
        <f t="shared" si="195"/>
        <v>100</v>
      </c>
      <c r="K399" t="e">
        <f t="shared" si="196"/>
        <v>#VALUE!</v>
      </c>
      <c r="L399" t="e">
        <f t="shared" si="197"/>
        <v>#VALUE!</v>
      </c>
      <c r="M399" s="5" t="e">
        <f t="shared" si="198"/>
        <v>#VALUE!</v>
      </c>
      <c r="N399" s="5">
        <f t="shared" si="199"/>
        <v>145</v>
      </c>
      <c r="O399" t="e">
        <f t="shared" si="200"/>
        <v>#N/A</v>
      </c>
      <c r="P399" s="11" t="e">
        <f t="shared" si="201"/>
        <v>#N/A</v>
      </c>
      <c r="Q399" s="7" t="e">
        <f t="shared" si="202"/>
        <v>#N/A</v>
      </c>
      <c r="R399" s="8" t="e">
        <f t="shared" si="203"/>
        <v>#N/A</v>
      </c>
      <c r="S399" t="e">
        <f t="shared" si="204"/>
        <v>#N/A</v>
      </c>
      <c r="T399" t="e">
        <f t="shared" si="205"/>
        <v>#N/A</v>
      </c>
      <c r="U399" t="e">
        <f t="shared" si="206"/>
        <v>#N/A</v>
      </c>
      <c r="V399" t="e">
        <f t="shared" si="207"/>
        <v>#N/A</v>
      </c>
      <c r="Y399" t="e">
        <f t="shared" si="208"/>
        <v>#N/A</v>
      </c>
      <c r="Z399">
        <f t="shared" si="186"/>
        <v>145</v>
      </c>
      <c r="AA399">
        <f t="shared" si="209"/>
        <v>73</v>
      </c>
      <c r="AB399" t="e">
        <f t="shared" si="210"/>
        <v>#N/A</v>
      </c>
      <c r="AC399" t="e">
        <f t="shared" si="187"/>
        <v>#N/A</v>
      </c>
      <c r="AD399" s="11" t="e">
        <f t="shared" si="211"/>
        <v>#N/A</v>
      </c>
      <c r="AE399" t="e">
        <f t="shared" si="188"/>
        <v>#N/A</v>
      </c>
      <c r="AF399" t="e">
        <f t="shared" si="189"/>
        <v>#N/A</v>
      </c>
      <c r="AG399" s="11" t="e">
        <f t="shared" si="212"/>
        <v>#N/A</v>
      </c>
      <c r="AH399" t="e">
        <f t="shared" si="190"/>
        <v>#N/A</v>
      </c>
      <c r="AI399" t="e">
        <f t="shared" si="185"/>
        <v>#N/A</v>
      </c>
      <c r="AJ399" t="e">
        <f t="shared" si="191"/>
        <v>#N/A</v>
      </c>
      <c r="AK399" t="e">
        <f t="shared" si="192"/>
        <v>#N/A</v>
      </c>
      <c r="AL399" t="e">
        <f t="shared" si="213"/>
        <v>#N/A</v>
      </c>
    </row>
    <row r="400" spans="1:38" ht="17.399999999999999" x14ac:dyDescent="0.3">
      <c r="A400" t="str">
        <f>IF(ISERROR(FIND("Ch",Results!A401,1)=TRUE),"",MID(Results!A401,FIND("Ch",Results!A401,1),3))</f>
        <v/>
      </c>
      <c r="C400" t="str">
        <f>IF(ISERROR(FIND("2013",Results!A401,1)=TRUE),"",MID(Results!A401,FIND("2013",Results!A401,1)+4,8))</f>
        <v/>
      </c>
      <c r="E400">
        <f>IF(ISERROR(FIND("end",Results!A401,1)) = FALSE,1,0)</f>
        <v>0</v>
      </c>
      <c r="G400" t="str">
        <f>IF(ISERROR(FIND("RC",Results!A401,1))=FALSE,MID(Results!A401,FIND("RC",Results!A401,1),3),IF(ISERROR(FIND("RX",Results!A401,1))=FALSE,MID(Results!A401,FIND("RX",Results!A401,1),3),""))</f>
        <v/>
      </c>
      <c r="H400" t="str">
        <f t="shared" si="193"/>
        <v/>
      </c>
      <c r="I400" t="e">
        <f t="shared" si="194"/>
        <v>#VALUE!</v>
      </c>
      <c r="J400">
        <f t="shared" si="195"/>
        <v>100</v>
      </c>
      <c r="K400" t="e">
        <f t="shared" si="196"/>
        <v>#VALUE!</v>
      </c>
      <c r="L400" t="e">
        <f t="shared" si="197"/>
        <v>#VALUE!</v>
      </c>
      <c r="M400" s="5" t="e">
        <f t="shared" si="198"/>
        <v>#VALUE!</v>
      </c>
      <c r="N400" s="5">
        <f t="shared" si="199"/>
        <v>145</v>
      </c>
      <c r="O400" t="e">
        <f t="shared" si="200"/>
        <v>#N/A</v>
      </c>
      <c r="P400" s="11" t="e">
        <f t="shared" si="201"/>
        <v>#N/A</v>
      </c>
      <c r="Q400" s="7" t="e">
        <f t="shared" si="202"/>
        <v>#N/A</v>
      </c>
      <c r="R400" s="8" t="e">
        <f t="shared" si="203"/>
        <v>#N/A</v>
      </c>
      <c r="S400" t="e">
        <f t="shared" si="204"/>
        <v>#N/A</v>
      </c>
      <c r="T400" t="e">
        <f t="shared" si="205"/>
        <v>#N/A</v>
      </c>
      <c r="U400" t="e">
        <f t="shared" si="206"/>
        <v>#N/A</v>
      </c>
      <c r="V400" t="e">
        <f t="shared" si="207"/>
        <v>#N/A</v>
      </c>
      <c r="Y400" t="e">
        <f t="shared" si="208"/>
        <v>#N/A</v>
      </c>
      <c r="Z400">
        <f t="shared" si="186"/>
        <v>145</v>
      </c>
      <c r="AA400">
        <f t="shared" si="209"/>
        <v>73</v>
      </c>
      <c r="AB400" t="e">
        <f t="shared" si="210"/>
        <v>#N/A</v>
      </c>
      <c r="AC400" t="e">
        <f t="shared" si="187"/>
        <v>#N/A</v>
      </c>
      <c r="AD400" s="11" t="e">
        <f t="shared" si="211"/>
        <v>#N/A</v>
      </c>
      <c r="AE400" t="e">
        <f t="shared" si="188"/>
        <v>#N/A</v>
      </c>
      <c r="AF400" t="e">
        <f t="shared" si="189"/>
        <v>#N/A</v>
      </c>
      <c r="AG400" s="11" t="e">
        <f t="shared" si="212"/>
        <v>#N/A</v>
      </c>
      <c r="AH400" t="e">
        <f t="shared" si="190"/>
        <v>#N/A</v>
      </c>
      <c r="AI400" t="e">
        <f t="shared" si="185"/>
        <v>#N/A</v>
      </c>
      <c r="AJ400" t="e">
        <f t="shared" si="191"/>
        <v>#N/A</v>
      </c>
      <c r="AK400" t="e">
        <f t="shared" si="192"/>
        <v>#N/A</v>
      </c>
      <c r="AL400" t="e">
        <f t="shared" si="213"/>
        <v>#N/A</v>
      </c>
    </row>
    <row r="401" spans="1:38" ht="17.399999999999999" x14ac:dyDescent="0.3">
      <c r="A401" t="str">
        <f>IF(ISERROR(FIND("Ch",Results!A402,1)=TRUE),"",MID(Results!A402,FIND("Ch",Results!A402,1),3))</f>
        <v/>
      </c>
      <c r="C401" t="str">
        <f>IF(ISERROR(FIND("2013",Results!A402,1)=TRUE),"",MID(Results!A402,FIND("2013",Results!A402,1)+4,8))</f>
        <v/>
      </c>
      <c r="E401">
        <f>IF(ISERROR(FIND("end",Results!A402,1)) = FALSE,1,0)</f>
        <v>0</v>
      </c>
      <c r="G401" t="str">
        <f>IF(ISERROR(FIND("RC",Results!A402,1))=FALSE,MID(Results!A402,FIND("RC",Results!A402,1),3),IF(ISERROR(FIND("RX",Results!A402,1))=FALSE,MID(Results!A402,FIND("RX",Results!A402,1),3),""))</f>
        <v/>
      </c>
      <c r="H401" t="str">
        <f t="shared" si="193"/>
        <v/>
      </c>
      <c r="I401" t="e">
        <f t="shared" si="194"/>
        <v>#VALUE!</v>
      </c>
      <c r="J401">
        <f t="shared" si="195"/>
        <v>100</v>
      </c>
      <c r="K401" t="e">
        <f t="shared" si="196"/>
        <v>#VALUE!</v>
      </c>
      <c r="L401" t="e">
        <f t="shared" si="197"/>
        <v>#VALUE!</v>
      </c>
      <c r="M401" s="5" t="e">
        <f t="shared" si="198"/>
        <v>#VALUE!</v>
      </c>
      <c r="N401" s="5">
        <f t="shared" si="199"/>
        <v>145</v>
      </c>
      <c r="O401" t="e">
        <f t="shared" si="200"/>
        <v>#N/A</v>
      </c>
      <c r="P401" s="11" t="e">
        <f t="shared" si="201"/>
        <v>#N/A</v>
      </c>
      <c r="Q401" s="7" t="e">
        <f t="shared" si="202"/>
        <v>#N/A</v>
      </c>
      <c r="R401" s="8" t="e">
        <f t="shared" si="203"/>
        <v>#N/A</v>
      </c>
      <c r="S401" t="e">
        <f t="shared" si="204"/>
        <v>#N/A</v>
      </c>
      <c r="T401" t="e">
        <f t="shared" si="205"/>
        <v>#N/A</v>
      </c>
      <c r="U401" t="e">
        <f t="shared" si="206"/>
        <v>#N/A</v>
      </c>
      <c r="V401" t="e">
        <f t="shared" si="207"/>
        <v>#N/A</v>
      </c>
      <c r="Y401" t="e">
        <f t="shared" si="208"/>
        <v>#N/A</v>
      </c>
      <c r="Z401">
        <f t="shared" si="186"/>
        <v>145</v>
      </c>
      <c r="AA401">
        <f t="shared" si="209"/>
        <v>73</v>
      </c>
      <c r="AB401" t="e">
        <f t="shared" si="210"/>
        <v>#N/A</v>
      </c>
      <c r="AC401" t="e">
        <f t="shared" si="187"/>
        <v>#N/A</v>
      </c>
      <c r="AD401" s="11" t="e">
        <f t="shared" si="211"/>
        <v>#N/A</v>
      </c>
      <c r="AE401" t="e">
        <f t="shared" si="188"/>
        <v>#N/A</v>
      </c>
      <c r="AF401" t="e">
        <f t="shared" si="189"/>
        <v>#N/A</v>
      </c>
      <c r="AG401" s="11" t="e">
        <f t="shared" si="212"/>
        <v>#N/A</v>
      </c>
      <c r="AH401" t="e">
        <f t="shared" si="190"/>
        <v>#N/A</v>
      </c>
      <c r="AI401" t="e">
        <f t="shared" si="185"/>
        <v>#N/A</v>
      </c>
      <c r="AJ401" t="e">
        <f t="shared" si="191"/>
        <v>#N/A</v>
      </c>
      <c r="AK401" t="e">
        <f t="shared" si="192"/>
        <v>#N/A</v>
      </c>
      <c r="AL401" t="e">
        <f t="shared" si="213"/>
        <v>#N/A</v>
      </c>
    </row>
    <row r="402" spans="1:38" ht="17.399999999999999" x14ac:dyDescent="0.3">
      <c r="A402" t="str">
        <f>IF(ISERROR(FIND("Ch",Results!A403,1)=TRUE),"",MID(Results!A403,FIND("Ch",Results!A403,1),3))</f>
        <v/>
      </c>
      <c r="C402" t="str">
        <f>IF(ISERROR(FIND("2013",Results!A403,1)=TRUE),"",MID(Results!A403,FIND("2013",Results!A403,1)+4,8))</f>
        <v/>
      </c>
      <c r="E402">
        <f>IF(ISERROR(FIND("end",Results!A403,1)) = FALSE,1,0)</f>
        <v>0</v>
      </c>
      <c r="G402" t="str">
        <f>IF(ISERROR(FIND("RC",Results!A403,1))=FALSE,MID(Results!A403,FIND("RC",Results!A403,1),3),IF(ISERROR(FIND("RX",Results!A403,1))=FALSE,MID(Results!A403,FIND("RX",Results!A403,1),3),""))</f>
        <v/>
      </c>
      <c r="H402" t="str">
        <f t="shared" si="193"/>
        <v/>
      </c>
      <c r="I402" t="e">
        <f t="shared" si="194"/>
        <v>#VALUE!</v>
      </c>
      <c r="J402">
        <f t="shared" si="195"/>
        <v>100</v>
      </c>
      <c r="K402" t="e">
        <f t="shared" si="196"/>
        <v>#VALUE!</v>
      </c>
      <c r="L402" t="e">
        <f t="shared" si="197"/>
        <v>#VALUE!</v>
      </c>
      <c r="M402" s="5" t="e">
        <f t="shared" si="198"/>
        <v>#VALUE!</v>
      </c>
      <c r="N402" s="5">
        <f t="shared" si="199"/>
        <v>145</v>
      </c>
      <c r="O402" t="e">
        <f t="shared" si="200"/>
        <v>#N/A</v>
      </c>
      <c r="P402" s="11" t="e">
        <f t="shared" si="201"/>
        <v>#N/A</v>
      </c>
      <c r="Q402" s="7" t="e">
        <f t="shared" si="202"/>
        <v>#N/A</v>
      </c>
      <c r="R402" s="8" t="e">
        <f t="shared" si="203"/>
        <v>#N/A</v>
      </c>
      <c r="S402" t="e">
        <f t="shared" si="204"/>
        <v>#N/A</v>
      </c>
      <c r="T402" t="e">
        <f t="shared" si="205"/>
        <v>#N/A</v>
      </c>
      <c r="U402" t="e">
        <f t="shared" si="206"/>
        <v>#N/A</v>
      </c>
      <c r="V402" t="e">
        <f t="shared" si="207"/>
        <v>#N/A</v>
      </c>
      <c r="Y402" t="e">
        <f t="shared" si="208"/>
        <v>#N/A</v>
      </c>
      <c r="Z402">
        <f t="shared" si="186"/>
        <v>145</v>
      </c>
      <c r="AA402">
        <f t="shared" si="209"/>
        <v>73</v>
      </c>
      <c r="AB402" t="e">
        <f t="shared" si="210"/>
        <v>#N/A</v>
      </c>
      <c r="AC402" t="e">
        <f t="shared" si="187"/>
        <v>#N/A</v>
      </c>
      <c r="AD402" s="11" t="e">
        <f t="shared" si="211"/>
        <v>#N/A</v>
      </c>
      <c r="AE402" t="e">
        <f t="shared" si="188"/>
        <v>#N/A</v>
      </c>
      <c r="AF402" t="e">
        <f t="shared" si="189"/>
        <v>#N/A</v>
      </c>
      <c r="AG402" s="11" t="e">
        <f t="shared" si="212"/>
        <v>#N/A</v>
      </c>
      <c r="AH402" t="e">
        <f t="shared" si="190"/>
        <v>#N/A</v>
      </c>
      <c r="AI402" t="e">
        <f t="shared" si="185"/>
        <v>#N/A</v>
      </c>
      <c r="AJ402" t="e">
        <f t="shared" si="191"/>
        <v>#N/A</v>
      </c>
      <c r="AK402" t="e">
        <f t="shared" si="192"/>
        <v>#N/A</v>
      </c>
      <c r="AL402" t="e">
        <f t="shared" si="213"/>
        <v>#N/A</v>
      </c>
    </row>
    <row r="403" spans="1:38" ht="17.399999999999999" x14ac:dyDescent="0.3">
      <c r="A403" t="str">
        <f>IF(ISERROR(FIND("Ch",Results!A404,1)=TRUE),"",MID(Results!A404,FIND("Ch",Results!A404,1),3))</f>
        <v/>
      </c>
      <c r="C403" t="str">
        <f>IF(ISERROR(FIND("2013",Results!A404,1)=TRUE),"",MID(Results!A404,FIND("2013",Results!A404,1)+4,8))</f>
        <v/>
      </c>
      <c r="E403">
        <f>IF(ISERROR(FIND("end",Results!A404,1)) = FALSE,1,0)</f>
        <v>0</v>
      </c>
      <c r="G403" t="str">
        <f>IF(ISERROR(FIND("RC",Results!A404,1))=FALSE,MID(Results!A404,FIND("RC",Results!A404,1),3),IF(ISERROR(FIND("RX",Results!A404,1))=FALSE,MID(Results!A404,FIND("RX",Results!A404,1),3),""))</f>
        <v/>
      </c>
      <c r="H403" t="str">
        <f t="shared" si="193"/>
        <v/>
      </c>
      <c r="I403" t="e">
        <f t="shared" si="194"/>
        <v>#VALUE!</v>
      </c>
      <c r="J403">
        <f t="shared" si="195"/>
        <v>100</v>
      </c>
      <c r="K403" t="e">
        <f t="shared" si="196"/>
        <v>#VALUE!</v>
      </c>
      <c r="L403" t="e">
        <f t="shared" si="197"/>
        <v>#VALUE!</v>
      </c>
      <c r="M403" s="5" t="e">
        <f t="shared" si="198"/>
        <v>#VALUE!</v>
      </c>
      <c r="N403" s="5">
        <f t="shared" si="199"/>
        <v>145</v>
      </c>
      <c r="O403" t="e">
        <f t="shared" si="200"/>
        <v>#N/A</v>
      </c>
      <c r="P403" s="11" t="e">
        <f t="shared" si="201"/>
        <v>#N/A</v>
      </c>
      <c r="Q403" s="7" t="e">
        <f t="shared" si="202"/>
        <v>#N/A</v>
      </c>
      <c r="R403" s="8" t="e">
        <f t="shared" si="203"/>
        <v>#N/A</v>
      </c>
      <c r="S403" t="e">
        <f t="shared" si="204"/>
        <v>#N/A</v>
      </c>
      <c r="T403" t="e">
        <f t="shared" si="205"/>
        <v>#N/A</v>
      </c>
      <c r="U403" t="e">
        <f t="shared" si="206"/>
        <v>#N/A</v>
      </c>
      <c r="V403" t="e">
        <f t="shared" si="207"/>
        <v>#N/A</v>
      </c>
      <c r="Y403" t="e">
        <f t="shared" si="208"/>
        <v>#N/A</v>
      </c>
      <c r="Z403">
        <f t="shared" si="186"/>
        <v>145</v>
      </c>
      <c r="AA403">
        <f t="shared" si="209"/>
        <v>73</v>
      </c>
      <c r="AB403" t="e">
        <f t="shared" si="210"/>
        <v>#N/A</v>
      </c>
      <c r="AC403" t="e">
        <f t="shared" si="187"/>
        <v>#N/A</v>
      </c>
      <c r="AD403" s="11" t="e">
        <f t="shared" si="211"/>
        <v>#N/A</v>
      </c>
      <c r="AE403" t="e">
        <f t="shared" si="188"/>
        <v>#N/A</v>
      </c>
      <c r="AF403" t="e">
        <f t="shared" si="189"/>
        <v>#N/A</v>
      </c>
      <c r="AG403" s="11" t="e">
        <f t="shared" si="212"/>
        <v>#N/A</v>
      </c>
      <c r="AH403" t="e">
        <f t="shared" si="190"/>
        <v>#N/A</v>
      </c>
      <c r="AI403" t="e">
        <f t="shared" si="185"/>
        <v>#N/A</v>
      </c>
      <c r="AJ403" t="e">
        <f t="shared" si="191"/>
        <v>#N/A</v>
      </c>
      <c r="AK403" t="e">
        <f t="shared" si="192"/>
        <v>#N/A</v>
      </c>
      <c r="AL403" t="e">
        <f t="shared" si="213"/>
        <v>#N/A</v>
      </c>
    </row>
    <row r="404" spans="1:38" ht="17.399999999999999" x14ac:dyDescent="0.3">
      <c r="A404" t="str">
        <f>IF(ISERROR(FIND("Ch",Results!A405,1)=TRUE),"",MID(Results!A405,FIND("Ch",Results!A405,1),3))</f>
        <v/>
      </c>
      <c r="C404" t="str">
        <f>IF(ISERROR(FIND("2013",Results!A405,1)=TRUE),"",MID(Results!A405,FIND("2013",Results!A405,1)+4,8))</f>
        <v/>
      </c>
      <c r="E404">
        <f>IF(ISERROR(FIND("end",Results!A405,1)) = FALSE,1,0)</f>
        <v>0</v>
      </c>
      <c r="G404" t="str">
        <f>IF(ISERROR(FIND("RC",Results!A405,1))=FALSE,MID(Results!A405,FIND("RC",Results!A405,1),3),IF(ISERROR(FIND("RX",Results!A405,1))=FALSE,MID(Results!A405,FIND("RX",Results!A405,1),3),""))</f>
        <v/>
      </c>
      <c r="H404" t="str">
        <f t="shared" si="193"/>
        <v/>
      </c>
      <c r="I404" t="e">
        <f t="shared" si="194"/>
        <v>#VALUE!</v>
      </c>
      <c r="J404">
        <f t="shared" si="195"/>
        <v>100</v>
      </c>
      <c r="K404" t="e">
        <f t="shared" si="196"/>
        <v>#VALUE!</v>
      </c>
      <c r="L404" t="e">
        <f t="shared" si="197"/>
        <v>#VALUE!</v>
      </c>
      <c r="M404" s="5" t="e">
        <f t="shared" si="198"/>
        <v>#VALUE!</v>
      </c>
      <c r="N404" s="5">
        <f t="shared" si="199"/>
        <v>145</v>
      </c>
      <c r="O404" t="e">
        <f t="shared" si="200"/>
        <v>#N/A</v>
      </c>
      <c r="P404" s="11" t="e">
        <f t="shared" si="201"/>
        <v>#N/A</v>
      </c>
      <c r="Q404" s="7" t="e">
        <f t="shared" si="202"/>
        <v>#N/A</v>
      </c>
      <c r="R404" s="8" t="e">
        <f t="shared" si="203"/>
        <v>#N/A</v>
      </c>
      <c r="S404" t="e">
        <f t="shared" si="204"/>
        <v>#N/A</v>
      </c>
      <c r="T404" t="e">
        <f t="shared" si="205"/>
        <v>#N/A</v>
      </c>
      <c r="U404" t="e">
        <f t="shared" si="206"/>
        <v>#N/A</v>
      </c>
      <c r="V404" t="e">
        <f t="shared" si="207"/>
        <v>#N/A</v>
      </c>
      <c r="Y404" t="e">
        <f t="shared" si="208"/>
        <v>#N/A</v>
      </c>
      <c r="Z404">
        <f t="shared" si="186"/>
        <v>145</v>
      </c>
      <c r="AA404">
        <f t="shared" si="209"/>
        <v>73</v>
      </c>
      <c r="AB404" t="e">
        <f t="shared" si="210"/>
        <v>#N/A</v>
      </c>
      <c r="AC404" t="e">
        <f t="shared" si="187"/>
        <v>#N/A</v>
      </c>
      <c r="AD404" s="11" t="e">
        <f t="shared" si="211"/>
        <v>#N/A</v>
      </c>
      <c r="AE404" t="e">
        <f t="shared" si="188"/>
        <v>#N/A</v>
      </c>
      <c r="AF404" t="e">
        <f t="shared" si="189"/>
        <v>#N/A</v>
      </c>
      <c r="AG404" s="11" t="e">
        <f t="shared" si="212"/>
        <v>#N/A</v>
      </c>
      <c r="AH404" t="e">
        <f t="shared" si="190"/>
        <v>#N/A</v>
      </c>
      <c r="AI404" t="e">
        <f t="shared" si="185"/>
        <v>#N/A</v>
      </c>
      <c r="AJ404" t="e">
        <f t="shared" si="191"/>
        <v>#N/A</v>
      </c>
      <c r="AK404" t="e">
        <f t="shared" si="192"/>
        <v>#N/A</v>
      </c>
      <c r="AL404" t="e">
        <f t="shared" si="213"/>
        <v>#N/A</v>
      </c>
    </row>
    <row r="405" spans="1:38" ht="17.399999999999999" x14ac:dyDescent="0.3">
      <c r="A405" t="str">
        <f>IF(ISERROR(FIND("Ch",Results!A406,1)=TRUE),"",MID(Results!A406,FIND("Ch",Results!A406,1),3))</f>
        <v/>
      </c>
      <c r="C405" t="str">
        <f>IF(ISERROR(FIND("2013",Results!A406,1)=TRUE),"",MID(Results!A406,FIND("2013",Results!A406,1)+4,8))</f>
        <v/>
      </c>
      <c r="E405">
        <f>IF(ISERROR(FIND("end",Results!A406,1)) = FALSE,1,0)</f>
        <v>0</v>
      </c>
      <c r="G405" t="str">
        <f>IF(ISERROR(FIND("RC",Results!A406,1))=FALSE,MID(Results!A406,FIND("RC",Results!A406,1),3),IF(ISERROR(FIND("RX",Results!A406,1))=FALSE,MID(Results!A406,FIND("RX",Results!A406,1),3),""))</f>
        <v/>
      </c>
      <c r="H405" t="str">
        <f t="shared" si="193"/>
        <v/>
      </c>
      <c r="I405" t="e">
        <f t="shared" si="194"/>
        <v>#VALUE!</v>
      </c>
      <c r="J405">
        <f t="shared" si="195"/>
        <v>100</v>
      </c>
      <c r="K405" t="e">
        <f t="shared" si="196"/>
        <v>#VALUE!</v>
      </c>
      <c r="L405" t="e">
        <f t="shared" si="197"/>
        <v>#VALUE!</v>
      </c>
      <c r="M405" s="5" t="e">
        <f t="shared" si="198"/>
        <v>#VALUE!</v>
      </c>
      <c r="N405" s="5">
        <f t="shared" si="199"/>
        <v>145</v>
      </c>
      <c r="O405" t="e">
        <f t="shared" si="200"/>
        <v>#N/A</v>
      </c>
      <c r="P405" s="11" t="e">
        <f t="shared" si="201"/>
        <v>#N/A</v>
      </c>
      <c r="Q405" s="7" t="e">
        <f t="shared" si="202"/>
        <v>#N/A</v>
      </c>
      <c r="R405" s="8" t="e">
        <f t="shared" si="203"/>
        <v>#N/A</v>
      </c>
      <c r="S405" t="e">
        <f t="shared" si="204"/>
        <v>#N/A</v>
      </c>
      <c r="T405" t="e">
        <f t="shared" si="205"/>
        <v>#N/A</v>
      </c>
      <c r="U405" t="e">
        <f t="shared" si="206"/>
        <v>#N/A</v>
      </c>
      <c r="V405" t="e">
        <f t="shared" si="207"/>
        <v>#N/A</v>
      </c>
      <c r="Y405" t="e">
        <f t="shared" si="208"/>
        <v>#N/A</v>
      </c>
      <c r="Z405">
        <f t="shared" si="186"/>
        <v>145</v>
      </c>
      <c r="AA405">
        <f t="shared" si="209"/>
        <v>73</v>
      </c>
      <c r="AB405" t="e">
        <f t="shared" si="210"/>
        <v>#N/A</v>
      </c>
      <c r="AC405" t="e">
        <f t="shared" si="187"/>
        <v>#N/A</v>
      </c>
      <c r="AD405" s="11" t="e">
        <f t="shared" si="211"/>
        <v>#N/A</v>
      </c>
      <c r="AE405" t="e">
        <f t="shared" si="188"/>
        <v>#N/A</v>
      </c>
      <c r="AF405" t="e">
        <f t="shared" si="189"/>
        <v>#N/A</v>
      </c>
      <c r="AG405" s="11" t="e">
        <f t="shared" si="212"/>
        <v>#N/A</v>
      </c>
      <c r="AH405" t="e">
        <f t="shared" si="190"/>
        <v>#N/A</v>
      </c>
      <c r="AI405" t="e">
        <f t="shared" si="185"/>
        <v>#N/A</v>
      </c>
      <c r="AJ405" t="e">
        <f t="shared" si="191"/>
        <v>#N/A</v>
      </c>
      <c r="AK405" t="e">
        <f t="shared" si="192"/>
        <v>#N/A</v>
      </c>
      <c r="AL405" t="e">
        <f t="shared" si="213"/>
        <v>#N/A</v>
      </c>
    </row>
    <row r="406" spans="1:38" ht="17.399999999999999" x14ac:dyDescent="0.3">
      <c r="A406" t="str">
        <f>IF(ISERROR(FIND("Ch",Results!A407,1)=TRUE),"",MID(Results!A407,FIND("Ch",Results!A407,1),3))</f>
        <v/>
      </c>
      <c r="C406" t="str">
        <f>IF(ISERROR(FIND("2013",Results!A407,1)=TRUE),"",MID(Results!A407,FIND("2013",Results!A407,1)+4,8))</f>
        <v/>
      </c>
      <c r="E406">
        <f>IF(ISERROR(FIND("end",Results!A407,1)) = FALSE,1,0)</f>
        <v>0</v>
      </c>
      <c r="G406" t="str">
        <f>IF(ISERROR(FIND("RC",Results!A407,1))=FALSE,MID(Results!A407,FIND("RC",Results!A407,1),3),IF(ISERROR(FIND("RX",Results!A407,1))=FALSE,MID(Results!A407,FIND("RX",Results!A407,1),3),""))</f>
        <v/>
      </c>
      <c r="H406" t="str">
        <f t="shared" si="193"/>
        <v/>
      </c>
      <c r="I406" t="e">
        <f t="shared" si="194"/>
        <v>#VALUE!</v>
      </c>
      <c r="J406">
        <f t="shared" si="195"/>
        <v>100</v>
      </c>
      <c r="K406" t="e">
        <f t="shared" si="196"/>
        <v>#VALUE!</v>
      </c>
      <c r="L406" t="e">
        <f t="shared" si="197"/>
        <v>#VALUE!</v>
      </c>
      <c r="M406" s="5" t="e">
        <f t="shared" si="198"/>
        <v>#VALUE!</v>
      </c>
      <c r="N406" s="5">
        <f t="shared" si="199"/>
        <v>145</v>
      </c>
      <c r="O406" t="e">
        <f t="shared" si="200"/>
        <v>#N/A</v>
      </c>
      <c r="P406" s="11" t="e">
        <f t="shared" si="201"/>
        <v>#N/A</v>
      </c>
      <c r="Q406" s="7" t="e">
        <f t="shared" si="202"/>
        <v>#N/A</v>
      </c>
      <c r="R406" s="8" t="e">
        <f t="shared" si="203"/>
        <v>#N/A</v>
      </c>
      <c r="S406" t="e">
        <f t="shared" si="204"/>
        <v>#N/A</v>
      </c>
      <c r="T406" t="e">
        <f t="shared" si="205"/>
        <v>#N/A</v>
      </c>
      <c r="U406" t="e">
        <f t="shared" si="206"/>
        <v>#N/A</v>
      </c>
      <c r="V406" t="e">
        <f t="shared" si="207"/>
        <v>#N/A</v>
      </c>
      <c r="Y406" t="e">
        <f t="shared" si="208"/>
        <v>#N/A</v>
      </c>
      <c r="Z406">
        <f t="shared" si="186"/>
        <v>145</v>
      </c>
      <c r="AA406">
        <f t="shared" si="209"/>
        <v>73</v>
      </c>
      <c r="AB406" t="e">
        <f t="shared" si="210"/>
        <v>#N/A</v>
      </c>
      <c r="AC406" t="e">
        <f t="shared" si="187"/>
        <v>#N/A</v>
      </c>
      <c r="AD406" s="11" t="e">
        <f t="shared" si="211"/>
        <v>#N/A</v>
      </c>
      <c r="AE406" t="e">
        <f t="shared" si="188"/>
        <v>#N/A</v>
      </c>
      <c r="AF406" t="e">
        <f t="shared" si="189"/>
        <v>#N/A</v>
      </c>
      <c r="AG406" s="11" t="e">
        <f t="shared" si="212"/>
        <v>#N/A</v>
      </c>
      <c r="AH406" t="e">
        <f t="shared" si="190"/>
        <v>#N/A</v>
      </c>
      <c r="AI406" t="e">
        <f t="shared" si="185"/>
        <v>#N/A</v>
      </c>
      <c r="AJ406" t="e">
        <f t="shared" si="191"/>
        <v>#N/A</v>
      </c>
      <c r="AK406" t="e">
        <f t="shared" si="192"/>
        <v>#N/A</v>
      </c>
      <c r="AL406" t="e">
        <f t="shared" si="213"/>
        <v>#N/A</v>
      </c>
    </row>
    <row r="407" spans="1:38" ht="17.399999999999999" x14ac:dyDescent="0.3">
      <c r="A407" t="str">
        <f>IF(ISERROR(FIND("Ch",Results!A408,1)=TRUE),"",MID(Results!A408,FIND("Ch",Results!A408,1),3))</f>
        <v/>
      </c>
      <c r="C407" t="str">
        <f>IF(ISERROR(FIND("2013",Results!A408,1)=TRUE),"",MID(Results!A408,FIND("2013",Results!A408,1)+4,8))</f>
        <v/>
      </c>
      <c r="E407">
        <f>IF(ISERROR(FIND("end",Results!A408,1)) = FALSE,1,0)</f>
        <v>0</v>
      </c>
      <c r="G407" t="str">
        <f>IF(ISERROR(FIND("RC",Results!A408,1))=FALSE,MID(Results!A408,FIND("RC",Results!A408,1),3),IF(ISERROR(FIND("RX",Results!A408,1))=FALSE,MID(Results!A408,FIND("RX",Results!A408,1),3),""))</f>
        <v/>
      </c>
      <c r="H407" t="str">
        <f t="shared" si="193"/>
        <v/>
      </c>
      <c r="I407" t="e">
        <f t="shared" si="194"/>
        <v>#VALUE!</v>
      </c>
      <c r="J407">
        <f t="shared" si="195"/>
        <v>100</v>
      </c>
      <c r="K407" t="e">
        <f t="shared" si="196"/>
        <v>#VALUE!</v>
      </c>
      <c r="L407" t="e">
        <f t="shared" si="197"/>
        <v>#VALUE!</v>
      </c>
      <c r="M407" s="5" t="e">
        <f t="shared" si="198"/>
        <v>#VALUE!</v>
      </c>
      <c r="N407" s="5">
        <f t="shared" si="199"/>
        <v>145</v>
      </c>
      <c r="O407" t="e">
        <f t="shared" si="200"/>
        <v>#N/A</v>
      </c>
      <c r="P407" s="11" t="e">
        <f t="shared" si="201"/>
        <v>#N/A</v>
      </c>
      <c r="Q407" s="7" t="e">
        <f t="shared" si="202"/>
        <v>#N/A</v>
      </c>
      <c r="R407" s="8" t="e">
        <f t="shared" si="203"/>
        <v>#N/A</v>
      </c>
      <c r="S407" t="e">
        <f t="shared" si="204"/>
        <v>#N/A</v>
      </c>
      <c r="T407" t="e">
        <f t="shared" si="205"/>
        <v>#N/A</v>
      </c>
      <c r="U407" t="e">
        <f t="shared" si="206"/>
        <v>#N/A</v>
      </c>
      <c r="V407" t="e">
        <f t="shared" si="207"/>
        <v>#N/A</v>
      </c>
      <c r="Y407" t="e">
        <f t="shared" si="208"/>
        <v>#N/A</v>
      </c>
      <c r="Z407">
        <f t="shared" si="186"/>
        <v>145</v>
      </c>
      <c r="AA407">
        <f t="shared" si="209"/>
        <v>73</v>
      </c>
      <c r="AB407" t="e">
        <f t="shared" si="210"/>
        <v>#N/A</v>
      </c>
      <c r="AC407" t="e">
        <f t="shared" si="187"/>
        <v>#N/A</v>
      </c>
      <c r="AD407" s="11" t="e">
        <f t="shared" si="211"/>
        <v>#N/A</v>
      </c>
      <c r="AE407" t="e">
        <f t="shared" si="188"/>
        <v>#N/A</v>
      </c>
      <c r="AF407" t="e">
        <f t="shared" si="189"/>
        <v>#N/A</v>
      </c>
      <c r="AG407" s="11" t="e">
        <f t="shared" si="212"/>
        <v>#N/A</v>
      </c>
      <c r="AH407" t="e">
        <f t="shared" si="190"/>
        <v>#N/A</v>
      </c>
      <c r="AI407" t="e">
        <f t="shared" si="185"/>
        <v>#N/A</v>
      </c>
      <c r="AJ407" t="e">
        <f t="shared" si="191"/>
        <v>#N/A</v>
      </c>
      <c r="AK407" t="e">
        <f t="shared" si="192"/>
        <v>#N/A</v>
      </c>
      <c r="AL407" t="e">
        <f t="shared" si="213"/>
        <v>#N/A</v>
      </c>
    </row>
    <row r="408" spans="1:38" ht="17.399999999999999" x14ac:dyDescent="0.3">
      <c r="A408" t="str">
        <f>IF(ISERROR(FIND("Ch",Results!A409,1)=TRUE),"",MID(Results!A409,FIND("Ch",Results!A409,1),3))</f>
        <v/>
      </c>
      <c r="C408" t="str">
        <f>IF(ISERROR(FIND("2013",Results!A409,1)=TRUE),"",MID(Results!A409,FIND("2013",Results!A409,1)+4,8))</f>
        <v/>
      </c>
      <c r="E408">
        <f>IF(ISERROR(FIND("end",Results!A409,1)) = FALSE,1,0)</f>
        <v>0</v>
      </c>
      <c r="G408" t="str">
        <f>IF(ISERROR(FIND("RC",Results!A409,1))=FALSE,MID(Results!A409,FIND("RC",Results!A409,1),3),IF(ISERROR(FIND("RX",Results!A409,1))=FALSE,MID(Results!A409,FIND("RX",Results!A409,1),3),""))</f>
        <v/>
      </c>
      <c r="H408" t="str">
        <f t="shared" si="193"/>
        <v/>
      </c>
      <c r="I408" t="e">
        <f t="shared" si="194"/>
        <v>#VALUE!</v>
      </c>
      <c r="J408">
        <f t="shared" si="195"/>
        <v>100</v>
      </c>
      <c r="K408" t="e">
        <f t="shared" si="196"/>
        <v>#VALUE!</v>
      </c>
      <c r="L408" t="e">
        <f t="shared" si="197"/>
        <v>#VALUE!</v>
      </c>
      <c r="M408" s="5" t="e">
        <f t="shared" si="198"/>
        <v>#VALUE!</v>
      </c>
      <c r="N408" s="5">
        <f t="shared" si="199"/>
        <v>145</v>
      </c>
      <c r="O408" t="e">
        <f t="shared" si="200"/>
        <v>#N/A</v>
      </c>
      <c r="P408" s="11" t="e">
        <f t="shared" si="201"/>
        <v>#N/A</v>
      </c>
      <c r="Q408" s="7" t="e">
        <f t="shared" si="202"/>
        <v>#N/A</v>
      </c>
      <c r="R408" s="8" t="e">
        <f t="shared" si="203"/>
        <v>#N/A</v>
      </c>
      <c r="S408" t="e">
        <f t="shared" si="204"/>
        <v>#N/A</v>
      </c>
      <c r="T408" t="e">
        <f t="shared" si="205"/>
        <v>#N/A</v>
      </c>
      <c r="U408" t="e">
        <f t="shared" si="206"/>
        <v>#N/A</v>
      </c>
      <c r="V408" t="e">
        <f t="shared" si="207"/>
        <v>#N/A</v>
      </c>
      <c r="Y408" t="e">
        <f t="shared" si="208"/>
        <v>#N/A</v>
      </c>
      <c r="Z408">
        <f t="shared" si="186"/>
        <v>145</v>
      </c>
      <c r="AA408">
        <f t="shared" si="209"/>
        <v>73</v>
      </c>
      <c r="AB408" t="e">
        <f t="shared" si="210"/>
        <v>#N/A</v>
      </c>
      <c r="AC408" t="e">
        <f t="shared" si="187"/>
        <v>#N/A</v>
      </c>
      <c r="AD408" s="11" t="e">
        <f t="shared" si="211"/>
        <v>#N/A</v>
      </c>
      <c r="AE408" t="e">
        <f t="shared" si="188"/>
        <v>#N/A</v>
      </c>
      <c r="AF408" t="e">
        <f t="shared" si="189"/>
        <v>#N/A</v>
      </c>
      <c r="AG408" s="11" t="e">
        <f t="shared" si="212"/>
        <v>#N/A</v>
      </c>
      <c r="AH408" t="e">
        <f t="shared" si="190"/>
        <v>#N/A</v>
      </c>
      <c r="AI408" t="e">
        <f t="shared" si="185"/>
        <v>#N/A</v>
      </c>
      <c r="AJ408" t="e">
        <f t="shared" si="191"/>
        <v>#N/A</v>
      </c>
      <c r="AK408" t="e">
        <f t="shared" si="192"/>
        <v>#N/A</v>
      </c>
      <c r="AL408" t="e">
        <f t="shared" si="213"/>
        <v>#N/A</v>
      </c>
    </row>
    <row r="409" spans="1:38" ht="17.399999999999999" x14ac:dyDescent="0.3">
      <c r="A409" t="str">
        <f>IF(ISERROR(FIND("Ch",Results!A410,1)=TRUE),"",MID(Results!A410,FIND("Ch",Results!A410,1),3))</f>
        <v/>
      </c>
      <c r="C409" t="str">
        <f>IF(ISERROR(FIND("2013",Results!A410,1)=TRUE),"",MID(Results!A410,FIND("2013",Results!A410,1)+4,8))</f>
        <v/>
      </c>
      <c r="E409">
        <f>IF(ISERROR(FIND("end",Results!A410,1)) = FALSE,1,0)</f>
        <v>0</v>
      </c>
      <c r="G409" t="str">
        <f>IF(ISERROR(FIND("RC",Results!A410,1))=FALSE,MID(Results!A410,FIND("RC",Results!A410,1),3),IF(ISERROR(FIND("RX",Results!A410,1))=FALSE,MID(Results!A410,FIND("RX",Results!A410,1),3),""))</f>
        <v/>
      </c>
      <c r="H409" t="str">
        <f t="shared" si="193"/>
        <v/>
      </c>
      <c r="I409" t="e">
        <f t="shared" si="194"/>
        <v>#VALUE!</v>
      </c>
      <c r="J409">
        <f t="shared" si="195"/>
        <v>100</v>
      </c>
      <c r="K409" t="e">
        <f t="shared" si="196"/>
        <v>#VALUE!</v>
      </c>
      <c r="L409" t="e">
        <f t="shared" si="197"/>
        <v>#VALUE!</v>
      </c>
      <c r="M409" s="5" t="e">
        <f t="shared" si="198"/>
        <v>#VALUE!</v>
      </c>
      <c r="N409" s="5">
        <f t="shared" si="199"/>
        <v>145</v>
      </c>
      <c r="O409" t="e">
        <f t="shared" si="200"/>
        <v>#N/A</v>
      </c>
      <c r="P409" s="11" t="e">
        <f t="shared" si="201"/>
        <v>#N/A</v>
      </c>
      <c r="Q409" s="7" t="e">
        <f t="shared" si="202"/>
        <v>#N/A</v>
      </c>
      <c r="R409" s="8" t="e">
        <f t="shared" si="203"/>
        <v>#N/A</v>
      </c>
      <c r="S409" t="e">
        <f t="shared" si="204"/>
        <v>#N/A</v>
      </c>
      <c r="T409" t="e">
        <f t="shared" si="205"/>
        <v>#N/A</v>
      </c>
      <c r="U409" t="e">
        <f t="shared" si="206"/>
        <v>#N/A</v>
      </c>
      <c r="V409" t="e">
        <f t="shared" si="207"/>
        <v>#N/A</v>
      </c>
      <c r="Y409" t="e">
        <f t="shared" si="208"/>
        <v>#N/A</v>
      </c>
      <c r="Z409">
        <f t="shared" si="186"/>
        <v>145</v>
      </c>
      <c r="AA409">
        <f t="shared" si="209"/>
        <v>73</v>
      </c>
      <c r="AB409" t="e">
        <f t="shared" si="210"/>
        <v>#N/A</v>
      </c>
      <c r="AC409" t="e">
        <f t="shared" si="187"/>
        <v>#N/A</v>
      </c>
      <c r="AD409" s="11" t="e">
        <f t="shared" si="211"/>
        <v>#N/A</v>
      </c>
      <c r="AE409" t="e">
        <f t="shared" si="188"/>
        <v>#N/A</v>
      </c>
      <c r="AF409" t="e">
        <f t="shared" si="189"/>
        <v>#N/A</v>
      </c>
      <c r="AG409" s="11" t="e">
        <f t="shared" si="212"/>
        <v>#N/A</v>
      </c>
      <c r="AH409" t="e">
        <f t="shared" si="190"/>
        <v>#N/A</v>
      </c>
      <c r="AI409" t="e">
        <f t="shared" si="185"/>
        <v>#N/A</v>
      </c>
      <c r="AJ409" t="e">
        <f t="shared" si="191"/>
        <v>#N/A</v>
      </c>
      <c r="AK409" t="e">
        <f t="shared" si="192"/>
        <v>#N/A</v>
      </c>
      <c r="AL409" t="e">
        <f t="shared" si="213"/>
        <v>#N/A</v>
      </c>
    </row>
    <row r="410" spans="1:38" ht="17.399999999999999" x14ac:dyDescent="0.3">
      <c r="A410" t="str">
        <f>IF(ISERROR(FIND("Ch",Results!A411,1)=TRUE),"",MID(Results!A411,FIND("Ch",Results!A411,1),3))</f>
        <v/>
      </c>
      <c r="C410" t="str">
        <f>IF(ISERROR(FIND("2013",Results!A411,1)=TRUE),"",MID(Results!A411,FIND("2013",Results!A411,1)+4,8))</f>
        <v/>
      </c>
      <c r="E410">
        <f>IF(ISERROR(FIND("end",Results!A411,1)) = FALSE,1,0)</f>
        <v>0</v>
      </c>
      <c r="G410" t="str">
        <f>IF(ISERROR(FIND("RC",Results!A411,1))=FALSE,MID(Results!A411,FIND("RC",Results!A411,1),3),IF(ISERROR(FIND("RX",Results!A411,1))=FALSE,MID(Results!A411,FIND("RX",Results!A411,1),3),""))</f>
        <v/>
      </c>
      <c r="H410" t="str">
        <f t="shared" si="193"/>
        <v/>
      </c>
      <c r="I410" t="e">
        <f t="shared" si="194"/>
        <v>#VALUE!</v>
      </c>
      <c r="J410">
        <f t="shared" si="195"/>
        <v>100</v>
      </c>
      <c r="K410" t="e">
        <f t="shared" si="196"/>
        <v>#VALUE!</v>
      </c>
      <c r="L410" t="e">
        <f t="shared" si="197"/>
        <v>#VALUE!</v>
      </c>
      <c r="M410" s="5" t="e">
        <f t="shared" si="198"/>
        <v>#VALUE!</v>
      </c>
      <c r="N410" s="5">
        <f t="shared" si="199"/>
        <v>145</v>
      </c>
      <c r="O410" t="e">
        <f t="shared" si="200"/>
        <v>#N/A</v>
      </c>
      <c r="P410" s="11" t="e">
        <f t="shared" si="201"/>
        <v>#N/A</v>
      </c>
      <c r="Q410" s="7" t="e">
        <f t="shared" si="202"/>
        <v>#N/A</v>
      </c>
      <c r="R410" s="8" t="e">
        <f t="shared" si="203"/>
        <v>#N/A</v>
      </c>
      <c r="S410" t="e">
        <f t="shared" si="204"/>
        <v>#N/A</v>
      </c>
      <c r="T410" t="e">
        <f t="shared" si="205"/>
        <v>#N/A</v>
      </c>
      <c r="U410" t="e">
        <f t="shared" si="206"/>
        <v>#N/A</v>
      </c>
      <c r="V410" t="e">
        <f t="shared" si="207"/>
        <v>#N/A</v>
      </c>
      <c r="Y410" t="e">
        <f t="shared" si="208"/>
        <v>#N/A</v>
      </c>
      <c r="Z410">
        <f t="shared" si="186"/>
        <v>145</v>
      </c>
      <c r="AA410">
        <f t="shared" si="209"/>
        <v>73</v>
      </c>
      <c r="AB410" t="e">
        <f t="shared" si="210"/>
        <v>#N/A</v>
      </c>
      <c r="AC410" t="e">
        <f t="shared" si="187"/>
        <v>#N/A</v>
      </c>
      <c r="AD410" s="11" t="e">
        <f t="shared" si="211"/>
        <v>#N/A</v>
      </c>
      <c r="AE410" t="e">
        <f t="shared" si="188"/>
        <v>#N/A</v>
      </c>
      <c r="AF410" t="e">
        <f t="shared" si="189"/>
        <v>#N/A</v>
      </c>
      <c r="AG410" s="11" t="e">
        <f t="shared" si="212"/>
        <v>#N/A</v>
      </c>
      <c r="AH410" t="e">
        <f t="shared" si="190"/>
        <v>#N/A</v>
      </c>
      <c r="AI410" t="e">
        <f t="shared" si="185"/>
        <v>#N/A</v>
      </c>
      <c r="AJ410" t="e">
        <f t="shared" si="191"/>
        <v>#N/A</v>
      </c>
      <c r="AK410" t="e">
        <f t="shared" si="192"/>
        <v>#N/A</v>
      </c>
      <c r="AL410" t="e">
        <f t="shared" si="213"/>
        <v>#N/A</v>
      </c>
    </row>
    <row r="411" spans="1:38" ht="17.399999999999999" x14ac:dyDescent="0.3">
      <c r="A411" t="str">
        <f>IF(ISERROR(FIND("Ch",Results!A412,1)=TRUE),"",MID(Results!A412,FIND("Ch",Results!A412,1),3))</f>
        <v/>
      </c>
      <c r="C411" t="str">
        <f>IF(ISERROR(FIND("2013",Results!A412,1)=TRUE),"",MID(Results!A412,FIND("2013",Results!A412,1)+4,8))</f>
        <v/>
      </c>
      <c r="E411">
        <f>IF(ISERROR(FIND("end",Results!A412,1)) = FALSE,1,0)</f>
        <v>0</v>
      </c>
      <c r="G411" t="str">
        <f>IF(ISERROR(FIND("RC",Results!A412,1))=FALSE,MID(Results!A412,FIND("RC",Results!A412,1),3),IF(ISERROR(FIND("RX",Results!A412,1))=FALSE,MID(Results!A412,FIND("RX",Results!A412,1),3),""))</f>
        <v/>
      </c>
      <c r="H411" t="str">
        <f t="shared" si="193"/>
        <v/>
      </c>
      <c r="I411" t="e">
        <f t="shared" si="194"/>
        <v>#VALUE!</v>
      </c>
      <c r="J411">
        <f t="shared" si="195"/>
        <v>100</v>
      </c>
      <c r="K411" t="e">
        <f t="shared" si="196"/>
        <v>#VALUE!</v>
      </c>
      <c r="L411" t="e">
        <f t="shared" si="197"/>
        <v>#VALUE!</v>
      </c>
      <c r="M411" s="5" t="e">
        <f t="shared" si="198"/>
        <v>#VALUE!</v>
      </c>
      <c r="N411" s="5">
        <f t="shared" si="199"/>
        <v>145</v>
      </c>
      <c r="O411" t="e">
        <f t="shared" si="200"/>
        <v>#N/A</v>
      </c>
      <c r="P411" s="11" t="e">
        <f t="shared" si="201"/>
        <v>#N/A</v>
      </c>
      <c r="Q411" s="7" t="e">
        <f t="shared" si="202"/>
        <v>#N/A</v>
      </c>
      <c r="R411" s="8" t="e">
        <f t="shared" si="203"/>
        <v>#N/A</v>
      </c>
      <c r="S411" t="e">
        <f t="shared" si="204"/>
        <v>#N/A</v>
      </c>
      <c r="T411" t="e">
        <f t="shared" si="205"/>
        <v>#N/A</v>
      </c>
      <c r="U411" t="e">
        <f t="shared" si="206"/>
        <v>#N/A</v>
      </c>
      <c r="V411" t="e">
        <f t="shared" si="207"/>
        <v>#N/A</v>
      </c>
      <c r="Y411" t="e">
        <f t="shared" si="208"/>
        <v>#N/A</v>
      </c>
      <c r="Z411">
        <f t="shared" si="186"/>
        <v>145</v>
      </c>
      <c r="AA411">
        <f t="shared" si="209"/>
        <v>73</v>
      </c>
      <c r="AB411" t="e">
        <f t="shared" si="210"/>
        <v>#N/A</v>
      </c>
      <c r="AC411" t="e">
        <f t="shared" si="187"/>
        <v>#N/A</v>
      </c>
      <c r="AD411" s="11" t="e">
        <f t="shared" si="211"/>
        <v>#N/A</v>
      </c>
      <c r="AE411" t="e">
        <f t="shared" si="188"/>
        <v>#N/A</v>
      </c>
      <c r="AF411" t="e">
        <f t="shared" si="189"/>
        <v>#N/A</v>
      </c>
      <c r="AG411" s="11" t="e">
        <f t="shared" si="212"/>
        <v>#N/A</v>
      </c>
      <c r="AH411" t="e">
        <f t="shared" si="190"/>
        <v>#N/A</v>
      </c>
      <c r="AI411" t="e">
        <f t="shared" si="185"/>
        <v>#N/A</v>
      </c>
      <c r="AJ411" t="e">
        <f t="shared" si="191"/>
        <v>#N/A</v>
      </c>
      <c r="AK411" t="e">
        <f t="shared" si="192"/>
        <v>#N/A</v>
      </c>
      <c r="AL411" t="e">
        <f t="shared" si="213"/>
        <v>#N/A</v>
      </c>
    </row>
    <row r="412" spans="1:38" ht="17.399999999999999" x14ac:dyDescent="0.3">
      <c r="A412" t="str">
        <f>IF(ISERROR(FIND("Ch",Results!A413,1)=TRUE),"",MID(Results!A413,FIND("Ch",Results!A413,1),3))</f>
        <v/>
      </c>
      <c r="C412" t="str">
        <f>IF(ISERROR(FIND("2013",Results!A413,1)=TRUE),"",MID(Results!A413,FIND("2013",Results!A413,1)+4,8))</f>
        <v/>
      </c>
      <c r="E412">
        <f>IF(ISERROR(FIND("end",Results!A413,1)) = FALSE,1,0)</f>
        <v>0</v>
      </c>
      <c r="G412" t="str">
        <f>IF(ISERROR(FIND("RC",Results!A413,1))=FALSE,MID(Results!A413,FIND("RC",Results!A413,1),3),IF(ISERROR(FIND("RX",Results!A413,1))=FALSE,MID(Results!A413,FIND("RX",Results!A413,1),3),""))</f>
        <v/>
      </c>
      <c r="H412" t="str">
        <f t="shared" si="193"/>
        <v/>
      </c>
      <c r="I412" t="e">
        <f t="shared" si="194"/>
        <v>#VALUE!</v>
      </c>
      <c r="J412">
        <f t="shared" si="195"/>
        <v>100</v>
      </c>
      <c r="K412" t="e">
        <f t="shared" si="196"/>
        <v>#VALUE!</v>
      </c>
      <c r="L412" t="e">
        <f t="shared" si="197"/>
        <v>#VALUE!</v>
      </c>
      <c r="M412" s="5" t="e">
        <f t="shared" si="198"/>
        <v>#VALUE!</v>
      </c>
      <c r="N412" s="5">
        <f t="shared" si="199"/>
        <v>145</v>
      </c>
      <c r="O412" t="e">
        <f t="shared" si="200"/>
        <v>#N/A</v>
      </c>
      <c r="P412" s="11" t="e">
        <f t="shared" si="201"/>
        <v>#N/A</v>
      </c>
      <c r="Q412" s="7" t="e">
        <f t="shared" si="202"/>
        <v>#N/A</v>
      </c>
      <c r="R412" s="8" t="e">
        <f t="shared" si="203"/>
        <v>#N/A</v>
      </c>
      <c r="S412" t="e">
        <f t="shared" si="204"/>
        <v>#N/A</v>
      </c>
      <c r="T412" t="e">
        <f t="shared" si="205"/>
        <v>#N/A</v>
      </c>
      <c r="U412" t="e">
        <f t="shared" si="206"/>
        <v>#N/A</v>
      </c>
      <c r="V412" t="e">
        <f t="shared" si="207"/>
        <v>#N/A</v>
      </c>
      <c r="Y412" t="e">
        <f t="shared" si="208"/>
        <v>#N/A</v>
      </c>
      <c r="Z412">
        <f t="shared" si="186"/>
        <v>145</v>
      </c>
      <c r="AA412">
        <f t="shared" si="209"/>
        <v>73</v>
      </c>
      <c r="AB412" t="e">
        <f t="shared" si="210"/>
        <v>#N/A</v>
      </c>
      <c r="AC412" t="e">
        <f t="shared" si="187"/>
        <v>#N/A</v>
      </c>
      <c r="AD412" s="11" t="e">
        <f t="shared" si="211"/>
        <v>#N/A</v>
      </c>
      <c r="AE412" t="e">
        <f t="shared" si="188"/>
        <v>#N/A</v>
      </c>
      <c r="AF412" t="e">
        <f t="shared" si="189"/>
        <v>#N/A</v>
      </c>
      <c r="AH412" t="e">
        <f t="shared" si="190"/>
        <v>#N/A</v>
      </c>
      <c r="AI412" t="e">
        <f t="shared" si="185"/>
        <v>#N/A</v>
      </c>
      <c r="AJ412" t="e">
        <f t="shared" si="191"/>
        <v>#N/A</v>
      </c>
      <c r="AK412" t="e">
        <f t="shared" si="192"/>
        <v>#N/A</v>
      </c>
      <c r="AL412" t="e">
        <f t="shared" si="213"/>
        <v>#N/A</v>
      </c>
    </row>
    <row r="413" spans="1:38" ht="17.399999999999999" x14ac:dyDescent="0.3">
      <c r="A413" t="str">
        <f>IF(ISERROR(FIND("Ch",Results!A414,1)=TRUE),"",MID(Results!A414,FIND("Ch",Results!A414,1),3))</f>
        <v/>
      </c>
      <c r="C413" t="str">
        <f>IF(ISERROR(FIND("2013",Results!A414,1)=TRUE),"",MID(Results!A414,FIND("2013",Results!A414,1)+4,8))</f>
        <v/>
      </c>
      <c r="E413">
        <f>IF(ISERROR(FIND("end",Results!A414,1)) = FALSE,1,0)</f>
        <v>0</v>
      </c>
      <c r="G413" t="str">
        <f>IF(ISERROR(FIND("RC",Results!A414,1))=FALSE,MID(Results!A414,FIND("RC",Results!A414,1),3),IF(ISERROR(FIND("RX",Results!A414,1))=FALSE,MID(Results!A414,FIND("RX",Results!A414,1),3),""))</f>
        <v/>
      </c>
      <c r="H413" t="str">
        <f t="shared" si="193"/>
        <v/>
      </c>
      <c r="I413" t="e">
        <f t="shared" si="194"/>
        <v>#VALUE!</v>
      </c>
      <c r="J413">
        <f t="shared" si="195"/>
        <v>100</v>
      </c>
      <c r="K413" t="e">
        <f t="shared" si="196"/>
        <v>#VALUE!</v>
      </c>
      <c r="L413" t="e">
        <f t="shared" si="197"/>
        <v>#VALUE!</v>
      </c>
      <c r="M413" s="5" t="e">
        <f t="shared" si="198"/>
        <v>#VALUE!</v>
      </c>
      <c r="N413" s="5">
        <f t="shared" si="199"/>
        <v>145</v>
      </c>
      <c r="O413" t="e">
        <f t="shared" si="200"/>
        <v>#N/A</v>
      </c>
      <c r="P413" s="11" t="e">
        <f t="shared" si="201"/>
        <v>#N/A</v>
      </c>
      <c r="Q413" s="7" t="e">
        <f t="shared" si="202"/>
        <v>#N/A</v>
      </c>
      <c r="R413" s="8" t="e">
        <f t="shared" si="203"/>
        <v>#N/A</v>
      </c>
      <c r="S413" t="e">
        <f t="shared" si="204"/>
        <v>#N/A</v>
      </c>
      <c r="T413" t="e">
        <f t="shared" si="205"/>
        <v>#N/A</v>
      </c>
      <c r="U413" t="e">
        <f t="shared" si="206"/>
        <v>#N/A</v>
      </c>
      <c r="V413" t="e">
        <f t="shared" si="207"/>
        <v>#N/A</v>
      </c>
      <c r="Y413" t="e">
        <f t="shared" si="208"/>
        <v>#N/A</v>
      </c>
      <c r="Z413">
        <f t="shared" si="186"/>
        <v>145</v>
      </c>
      <c r="AA413">
        <f t="shared" si="209"/>
        <v>73</v>
      </c>
      <c r="AB413" t="e">
        <f t="shared" si="210"/>
        <v>#N/A</v>
      </c>
      <c r="AC413" t="e">
        <f t="shared" si="187"/>
        <v>#N/A</v>
      </c>
      <c r="AD413" s="11" t="e">
        <f t="shared" si="211"/>
        <v>#N/A</v>
      </c>
      <c r="AE413" t="e">
        <f t="shared" si="188"/>
        <v>#N/A</v>
      </c>
      <c r="AF413" t="e">
        <f t="shared" si="189"/>
        <v>#N/A</v>
      </c>
      <c r="AH413" t="e">
        <f t="shared" si="190"/>
        <v>#N/A</v>
      </c>
      <c r="AI413" t="e">
        <f t="shared" si="185"/>
        <v>#N/A</v>
      </c>
      <c r="AJ413" t="e">
        <f t="shared" si="191"/>
        <v>#N/A</v>
      </c>
      <c r="AK413" t="e">
        <f t="shared" si="192"/>
        <v>#N/A</v>
      </c>
      <c r="AL413" t="e">
        <f t="shared" si="213"/>
        <v>#N/A</v>
      </c>
    </row>
    <row r="414" spans="1:38" ht="17.399999999999999" x14ac:dyDescent="0.3">
      <c r="A414" t="str">
        <f>IF(ISERROR(FIND("Ch",Results!A415,1)=TRUE),"",MID(Results!A415,FIND("Ch",Results!A415,1),3))</f>
        <v/>
      </c>
      <c r="C414" t="str">
        <f>IF(ISERROR(FIND("2013",Results!A415,1)=TRUE),"",MID(Results!A415,FIND("2013",Results!A415,1)+4,8))</f>
        <v/>
      </c>
      <c r="E414">
        <f>IF(ISERROR(FIND("end",Results!A415,1)) = FALSE,1,0)</f>
        <v>0</v>
      </c>
      <c r="G414" t="str">
        <f>IF(ISERROR(FIND("RC",Results!A415,1))=FALSE,MID(Results!A415,FIND("RC",Results!A415,1),3),IF(ISERROR(FIND("RX",Results!A415,1))=FALSE,MID(Results!A415,FIND("RX",Results!A415,1),3),""))</f>
        <v/>
      </c>
      <c r="H414" t="str">
        <f t="shared" si="193"/>
        <v/>
      </c>
      <c r="I414" t="e">
        <f t="shared" si="194"/>
        <v>#VALUE!</v>
      </c>
      <c r="J414">
        <f t="shared" si="195"/>
        <v>100</v>
      </c>
      <c r="K414" t="e">
        <f t="shared" si="196"/>
        <v>#VALUE!</v>
      </c>
      <c r="L414" t="e">
        <f t="shared" si="197"/>
        <v>#VALUE!</v>
      </c>
      <c r="M414" s="5" t="e">
        <f t="shared" si="198"/>
        <v>#VALUE!</v>
      </c>
      <c r="N414" s="5">
        <f t="shared" si="199"/>
        <v>145</v>
      </c>
      <c r="O414" t="e">
        <f t="shared" si="200"/>
        <v>#N/A</v>
      </c>
      <c r="P414" s="11" t="e">
        <f t="shared" si="201"/>
        <v>#N/A</v>
      </c>
      <c r="Q414" s="7" t="e">
        <f t="shared" si="202"/>
        <v>#N/A</v>
      </c>
      <c r="R414" s="8" t="e">
        <f t="shared" si="203"/>
        <v>#N/A</v>
      </c>
      <c r="S414" t="e">
        <f t="shared" si="204"/>
        <v>#N/A</v>
      </c>
      <c r="T414" t="e">
        <f t="shared" si="205"/>
        <v>#N/A</v>
      </c>
      <c r="U414" t="e">
        <f t="shared" si="206"/>
        <v>#N/A</v>
      </c>
      <c r="V414" t="e">
        <f t="shared" si="207"/>
        <v>#N/A</v>
      </c>
      <c r="Y414" t="e">
        <f t="shared" si="208"/>
        <v>#N/A</v>
      </c>
      <c r="Z414">
        <f t="shared" si="186"/>
        <v>145</v>
      </c>
      <c r="AA414">
        <f t="shared" si="209"/>
        <v>73</v>
      </c>
      <c r="AB414" t="e">
        <f t="shared" si="210"/>
        <v>#N/A</v>
      </c>
      <c r="AC414" t="e">
        <f t="shared" si="187"/>
        <v>#N/A</v>
      </c>
      <c r="AD414" s="11" t="e">
        <f t="shared" si="211"/>
        <v>#N/A</v>
      </c>
      <c r="AE414" t="e">
        <f t="shared" si="188"/>
        <v>#N/A</v>
      </c>
      <c r="AF414" t="e">
        <f t="shared" si="189"/>
        <v>#N/A</v>
      </c>
      <c r="AH414" t="e">
        <f t="shared" si="190"/>
        <v>#N/A</v>
      </c>
      <c r="AI414" t="e">
        <f t="shared" si="185"/>
        <v>#N/A</v>
      </c>
      <c r="AJ414" t="e">
        <f t="shared" si="191"/>
        <v>#N/A</v>
      </c>
      <c r="AK414" t="e">
        <f t="shared" si="192"/>
        <v>#N/A</v>
      </c>
      <c r="AL414" t="e">
        <f t="shared" si="213"/>
        <v>#N/A</v>
      </c>
    </row>
    <row r="415" spans="1:38" ht="17.399999999999999" x14ac:dyDescent="0.3">
      <c r="A415" t="str">
        <f>IF(ISERROR(FIND("Ch",Results!A416,1)=TRUE),"",MID(Results!A416,FIND("Ch",Results!A416,1),3))</f>
        <v/>
      </c>
      <c r="C415" t="str">
        <f>IF(ISERROR(FIND("2013",Results!A416,1)=TRUE),"",MID(Results!A416,FIND("2013",Results!A416,1)+4,8))</f>
        <v/>
      </c>
      <c r="E415">
        <f>IF(ISERROR(FIND("end",Results!A416,1)) = FALSE,1,0)</f>
        <v>0</v>
      </c>
      <c r="G415" t="str">
        <f>IF(ISERROR(FIND("RC",Results!A416,1))=FALSE,MID(Results!A416,FIND("RC",Results!A416,1),3),IF(ISERROR(FIND("RX",Results!A416,1))=FALSE,MID(Results!A416,FIND("RX",Results!A416,1),3),""))</f>
        <v/>
      </c>
      <c r="H415" t="str">
        <f t="shared" si="193"/>
        <v/>
      </c>
      <c r="I415" t="e">
        <f t="shared" si="194"/>
        <v>#VALUE!</v>
      </c>
      <c r="J415">
        <f t="shared" si="195"/>
        <v>100</v>
      </c>
      <c r="K415" t="e">
        <f t="shared" si="196"/>
        <v>#VALUE!</v>
      </c>
      <c r="L415" t="e">
        <f t="shared" si="197"/>
        <v>#VALUE!</v>
      </c>
      <c r="M415" s="5" t="e">
        <f t="shared" si="198"/>
        <v>#VALUE!</v>
      </c>
      <c r="N415" s="5">
        <f t="shared" si="199"/>
        <v>145</v>
      </c>
      <c r="O415" t="e">
        <f t="shared" si="200"/>
        <v>#N/A</v>
      </c>
      <c r="P415" s="11" t="e">
        <f t="shared" si="201"/>
        <v>#N/A</v>
      </c>
      <c r="Q415" s="7" t="e">
        <f t="shared" si="202"/>
        <v>#N/A</v>
      </c>
      <c r="R415" s="8" t="e">
        <f t="shared" si="203"/>
        <v>#N/A</v>
      </c>
      <c r="S415" t="e">
        <f t="shared" si="204"/>
        <v>#N/A</v>
      </c>
      <c r="T415" t="e">
        <f t="shared" si="205"/>
        <v>#N/A</v>
      </c>
      <c r="U415" t="e">
        <f t="shared" si="206"/>
        <v>#N/A</v>
      </c>
      <c r="V415" t="e">
        <f t="shared" si="207"/>
        <v>#N/A</v>
      </c>
      <c r="Y415" t="e">
        <f t="shared" si="208"/>
        <v>#N/A</v>
      </c>
      <c r="Z415">
        <f t="shared" si="186"/>
        <v>145</v>
      </c>
      <c r="AA415">
        <f t="shared" si="209"/>
        <v>73</v>
      </c>
      <c r="AB415" t="e">
        <f t="shared" si="210"/>
        <v>#N/A</v>
      </c>
      <c r="AC415" t="e">
        <f t="shared" si="187"/>
        <v>#N/A</v>
      </c>
      <c r="AD415" s="11" t="e">
        <f t="shared" si="211"/>
        <v>#N/A</v>
      </c>
      <c r="AE415" t="e">
        <f t="shared" si="188"/>
        <v>#N/A</v>
      </c>
      <c r="AF415" t="e">
        <f t="shared" si="189"/>
        <v>#N/A</v>
      </c>
      <c r="AH415" t="e">
        <f t="shared" si="190"/>
        <v>#N/A</v>
      </c>
      <c r="AI415" t="e">
        <f t="shared" si="185"/>
        <v>#N/A</v>
      </c>
      <c r="AJ415" t="e">
        <f t="shared" si="191"/>
        <v>#N/A</v>
      </c>
      <c r="AK415" t="e">
        <f t="shared" si="192"/>
        <v>#N/A</v>
      </c>
      <c r="AL415" t="e">
        <f t="shared" si="213"/>
        <v>#N/A</v>
      </c>
    </row>
    <row r="416" spans="1:38" ht="17.399999999999999" x14ac:dyDescent="0.3">
      <c r="A416" t="str">
        <f>IF(ISERROR(FIND("Ch",Results!A417,1)=TRUE),"",MID(Results!A417,FIND("Ch",Results!A417,1),3))</f>
        <v/>
      </c>
      <c r="C416" t="str">
        <f>IF(ISERROR(FIND("2013",Results!A417,1)=TRUE),"",MID(Results!A417,FIND("2013",Results!A417,1)+4,8))</f>
        <v/>
      </c>
      <c r="E416">
        <f>IF(ISERROR(FIND("end",Results!A417,1)) = FALSE,1,0)</f>
        <v>0</v>
      </c>
      <c r="G416" t="str">
        <f>IF(ISERROR(FIND("RC",Results!A417,1))=FALSE,MID(Results!A417,FIND("RC",Results!A417,1),3),IF(ISERROR(FIND("RX",Results!A417,1))=FALSE,MID(Results!A417,FIND("RX",Results!A417,1),3),""))</f>
        <v/>
      </c>
      <c r="H416" t="str">
        <f t="shared" si="193"/>
        <v/>
      </c>
      <c r="I416" t="e">
        <f t="shared" si="194"/>
        <v>#VALUE!</v>
      </c>
      <c r="J416">
        <f t="shared" si="195"/>
        <v>100</v>
      </c>
      <c r="K416" t="e">
        <f t="shared" si="196"/>
        <v>#VALUE!</v>
      </c>
      <c r="L416" t="e">
        <f t="shared" si="197"/>
        <v>#VALUE!</v>
      </c>
      <c r="M416" s="5" t="e">
        <f t="shared" si="198"/>
        <v>#VALUE!</v>
      </c>
      <c r="N416" s="5">
        <f t="shared" si="199"/>
        <v>145</v>
      </c>
      <c r="O416" t="e">
        <f t="shared" si="200"/>
        <v>#N/A</v>
      </c>
      <c r="P416" s="11" t="e">
        <f t="shared" si="201"/>
        <v>#N/A</v>
      </c>
      <c r="Q416" s="7" t="e">
        <f t="shared" si="202"/>
        <v>#N/A</v>
      </c>
      <c r="R416" s="8" t="e">
        <f t="shared" si="203"/>
        <v>#N/A</v>
      </c>
      <c r="S416" t="e">
        <f t="shared" si="204"/>
        <v>#N/A</v>
      </c>
      <c r="T416" t="e">
        <f t="shared" si="205"/>
        <v>#N/A</v>
      </c>
      <c r="U416" t="e">
        <f t="shared" si="206"/>
        <v>#N/A</v>
      </c>
      <c r="V416" t="e">
        <f t="shared" si="207"/>
        <v>#N/A</v>
      </c>
      <c r="Y416" t="e">
        <f t="shared" si="208"/>
        <v>#N/A</v>
      </c>
      <c r="Z416">
        <f t="shared" si="186"/>
        <v>145</v>
      </c>
      <c r="AA416">
        <f t="shared" si="209"/>
        <v>73</v>
      </c>
      <c r="AB416" t="e">
        <f t="shared" si="210"/>
        <v>#N/A</v>
      </c>
      <c r="AC416" t="e">
        <f t="shared" si="187"/>
        <v>#N/A</v>
      </c>
      <c r="AD416" s="11" t="e">
        <f t="shared" si="211"/>
        <v>#N/A</v>
      </c>
      <c r="AE416" t="e">
        <f t="shared" si="188"/>
        <v>#N/A</v>
      </c>
      <c r="AF416" t="e">
        <f t="shared" si="189"/>
        <v>#N/A</v>
      </c>
      <c r="AH416" t="e">
        <f t="shared" si="190"/>
        <v>#N/A</v>
      </c>
      <c r="AI416" t="e">
        <f t="shared" ref="AI416:AI479" si="214">AB416+1</f>
        <v>#N/A</v>
      </c>
      <c r="AJ416" t="e">
        <f t="shared" si="191"/>
        <v>#N/A</v>
      </c>
      <c r="AK416" t="e">
        <f t="shared" si="192"/>
        <v>#N/A</v>
      </c>
      <c r="AL416" t="e">
        <f t="shared" si="213"/>
        <v>#N/A</v>
      </c>
    </row>
    <row r="417" spans="1:38" ht="17.399999999999999" x14ac:dyDescent="0.3">
      <c r="A417" t="str">
        <f>IF(ISERROR(FIND("Ch",Results!A418,1)=TRUE),"",MID(Results!A418,FIND("Ch",Results!A418,1),3))</f>
        <v/>
      </c>
      <c r="C417" t="str">
        <f>IF(ISERROR(FIND("2013",Results!A418,1)=TRUE),"",MID(Results!A418,FIND("2013",Results!A418,1)+4,8))</f>
        <v/>
      </c>
      <c r="E417">
        <f>IF(ISERROR(FIND("end",Results!A418,1)) = FALSE,1,0)</f>
        <v>0</v>
      </c>
      <c r="G417" t="str">
        <f>IF(ISERROR(FIND("RC",Results!A418,1))=FALSE,MID(Results!A418,FIND("RC",Results!A418,1),3),IF(ISERROR(FIND("RX",Results!A418,1))=FALSE,MID(Results!A418,FIND("RX",Results!A418,1),3),""))</f>
        <v/>
      </c>
      <c r="H417" t="str">
        <f t="shared" si="193"/>
        <v/>
      </c>
      <c r="I417" t="e">
        <f t="shared" si="194"/>
        <v>#VALUE!</v>
      </c>
      <c r="J417">
        <f t="shared" si="195"/>
        <v>100</v>
      </c>
      <c r="K417" t="e">
        <f t="shared" si="196"/>
        <v>#VALUE!</v>
      </c>
      <c r="L417" t="e">
        <f t="shared" si="197"/>
        <v>#VALUE!</v>
      </c>
      <c r="M417" s="5" t="e">
        <f t="shared" si="198"/>
        <v>#VALUE!</v>
      </c>
      <c r="N417" s="5">
        <f t="shared" si="199"/>
        <v>145</v>
      </c>
      <c r="O417" t="e">
        <f t="shared" si="200"/>
        <v>#N/A</v>
      </c>
      <c r="P417" s="11" t="e">
        <f t="shared" si="201"/>
        <v>#N/A</v>
      </c>
      <c r="Q417" s="7" t="e">
        <f t="shared" si="202"/>
        <v>#N/A</v>
      </c>
      <c r="R417" s="8" t="e">
        <f t="shared" si="203"/>
        <v>#N/A</v>
      </c>
      <c r="S417" t="e">
        <f t="shared" si="204"/>
        <v>#N/A</v>
      </c>
      <c r="T417" t="e">
        <f t="shared" si="205"/>
        <v>#N/A</v>
      </c>
      <c r="U417" t="e">
        <f t="shared" si="206"/>
        <v>#N/A</v>
      </c>
      <c r="V417" t="e">
        <f t="shared" si="207"/>
        <v>#N/A</v>
      </c>
      <c r="Y417" t="e">
        <f t="shared" si="208"/>
        <v>#N/A</v>
      </c>
      <c r="Z417">
        <f t="shared" si="186"/>
        <v>145</v>
      </c>
      <c r="AA417">
        <f t="shared" si="209"/>
        <v>73</v>
      </c>
      <c r="AB417" t="e">
        <f t="shared" si="210"/>
        <v>#N/A</v>
      </c>
      <c r="AC417" t="e">
        <f t="shared" si="187"/>
        <v>#N/A</v>
      </c>
      <c r="AD417" s="11" t="e">
        <f t="shared" si="211"/>
        <v>#N/A</v>
      </c>
      <c r="AE417" t="e">
        <f t="shared" si="188"/>
        <v>#N/A</v>
      </c>
      <c r="AF417" t="e">
        <f t="shared" si="189"/>
        <v>#N/A</v>
      </c>
      <c r="AH417" t="e">
        <f t="shared" si="190"/>
        <v>#N/A</v>
      </c>
      <c r="AI417" t="e">
        <f t="shared" si="214"/>
        <v>#N/A</v>
      </c>
      <c r="AJ417" t="e">
        <f t="shared" si="191"/>
        <v>#N/A</v>
      </c>
      <c r="AK417" t="e">
        <f t="shared" si="192"/>
        <v>#N/A</v>
      </c>
      <c r="AL417" t="e">
        <f t="shared" si="213"/>
        <v>#N/A</v>
      </c>
    </row>
    <row r="418" spans="1:38" ht="17.399999999999999" x14ac:dyDescent="0.3">
      <c r="A418" t="str">
        <f>IF(ISERROR(FIND("Ch",Results!A419,1)=TRUE),"",MID(Results!A419,FIND("Ch",Results!A419,1),3))</f>
        <v/>
      </c>
      <c r="C418" t="str">
        <f>IF(ISERROR(FIND("2013",Results!A419,1)=TRUE),"",MID(Results!A419,FIND("2013",Results!A419,1)+4,8))</f>
        <v/>
      </c>
      <c r="E418">
        <f>IF(ISERROR(FIND("end",Results!A419,1)) = FALSE,1,0)</f>
        <v>0</v>
      </c>
      <c r="G418" t="str">
        <f>IF(ISERROR(FIND("RC",Results!A419,1))=FALSE,MID(Results!A419,FIND("RC",Results!A419,1),3),IF(ISERROR(FIND("RX",Results!A419,1))=FALSE,MID(Results!A419,FIND("RX",Results!A419,1),3),""))</f>
        <v/>
      </c>
      <c r="H418" t="str">
        <f t="shared" si="193"/>
        <v/>
      </c>
      <c r="I418" t="e">
        <f t="shared" si="194"/>
        <v>#VALUE!</v>
      </c>
      <c r="J418">
        <f t="shared" si="195"/>
        <v>100</v>
      </c>
      <c r="K418" t="e">
        <f t="shared" si="196"/>
        <v>#VALUE!</v>
      </c>
      <c r="L418" t="e">
        <f t="shared" si="197"/>
        <v>#VALUE!</v>
      </c>
      <c r="M418" s="5" t="e">
        <f t="shared" si="198"/>
        <v>#VALUE!</v>
      </c>
      <c r="N418" s="5">
        <f t="shared" si="199"/>
        <v>145</v>
      </c>
      <c r="O418" t="e">
        <f t="shared" si="200"/>
        <v>#N/A</v>
      </c>
      <c r="P418" s="11" t="e">
        <f t="shared" si="201"/>
        <v>#N/A</v>
      </c>
      <c r="Q418" s="7" t="e">
        <f t="shared" si="202"/>
        <v>#N/A</v>
      </c>
      <c r="R418" s="8" t="e">
        <f t="shared" si="203"/>
        <v>#N/A</v>
      </c>
      <c r="S418" t="e">
        <f t="shared" si="204"/>
        <v>#N/A</v>
      </c>
      <c r="T418" t="e">
        <f t="shared" si="205"/>
        <v>#N/A</v>
      </c>
      <c r="U418" t="e">
        <f t="shared" si="206"/>
        <v>#N/A</v>
      </c>
      <c r="V418" t="e">
        <f t="shared" si="207"/>
        <v>#N/A</v>
      </c>
      <c r="Y418" t="e">
        <f t="shared" si="208"/>
        <v>#N/A</v>
      </c>
      <c r="Z418">
        <f t="shared" si="186"/>
        <v>145</v>
      </c>
      <c r="AA418">
        <f t="shared" si="209"/>
        <v>73</v>
      </c>
      <c r="AB418" t="e">
        <f t="shared" si="210"/>
        <v>#N/A</v>
      </c>
      <c r="AC418" t="e">
        <f t="shared" si="187"/>
        <v>#N/A</v>
      </c>
      <c r="AD418" s="11" t="e">
        <f t="shared" si="211"/>
        <v>#N/A</v>
      </c>
      <c r="AE418" t="e">
        <f t="shared" si="188"/>
        <v>#N/A</v>
      </c>
      <c r="AF418" t="e">
        <f t="shared" si="189"/>
        <v>#N/A</v>
      </c>
      <c r="AH418" t="e">
        <f t="shared" si="190"/>
        <v>#N/A</v>
      </c>
      <c r="AI418" t="e">
        <f t="shared" si="214"/>
        <v>#N/A</v>
      </c>
      <c r="AJ418" t="e">
        <f t="shared" si="191"/>
        <v>#N/A</v>
      </c>
      <c r="AK418" t="e">
        <f t="shared" si="192"/>
        <v>#N/A</v>
      </c>
      <c r="AL418" t="e">
        <f t="shared" si="213"/>
        <v>#N/A</v>
      </c>
    </row>
    <row r="419" spans="1:38" ht="17.399999999999999" x14ac:dyDescent="0.3">
      <c r="A419" t="str">
        <f>IF(ISERROR(FIND("Ch",Results!A420,1)=TRUE),"",MID(Results!A420,FIND("Ch",Results!A420,1),3))</f>
        <v/>
      </c>
      <c r="C419" t="str">
        <f>IF(ISERROR(FIND("2013",Results!A420,1)=TRUE),"",MID(Results!A420,FIND("2013",Results!A420,1)+4,8))</f>
        <v/>
      </c>
      <c r="E419">
        <f>IF(ISERROR(FIND("end",Results!A420,1)) = FALSE,1,0)</f>
        <v>0</v>
      </c>
      <c r="G419" t="str">
        <f>IF(ISERROR(FIND("RC",Results!A420,1))=FALSE,MID(Results!A420,FIND("RC",Results!A420,1),3),IF(ISERROR(FIND("RX",Results!A420,1))=FALSE,MID(Results!A420,FIND("RX",Results!A420,1),3),""))</f>
        <v/>
      </c>
      <c r="H419" t="str">
        <f t="shared" si="193"/>
        <v/>
      </c>
      <c r="I419" t="e">
        <f t="shared" si="194"/>
        <v>#VALUE!</v>
      </c>
      <c r="J419">
        <f t="shared" si="195"/>
        <v>100</v>
      </c>
      <c r="K419" t="e">
        <f t="shared" si="196"/>
        <v>#VALUE!</v>
      </c>
      <c r="L419" t="e">
        <f t="shared" si="197"/>
        <v>#VALUE!</v>
      </c>
      <c r="M419" s="5" t="e">
        <f t="shared" si="198"/>
        <v>#VALUE!</v>
      </c>
      <c r="N419" s="5">
        <f t="shared" si="199"/>
        <v>145</v>
      </c>
      <c r="O419" t="e">
        <f t="shared" si="200"/>
        <v>#N/A</v>
      </c>
      <c r="P419" s="11" t="e">
        <f t="shared" si="201"/>
        <v>#N/A</v>
      </c>
      <c r="Q419" s="7" t="e">
        <f t="shared" si="202"/>
        <v>#N/A</v>
      </c>
      <c r="R419" s="8" t="e">
        <f t="shared" si="203"/>
        <v>#N/A</v>
      </c>
      <c r="S419" t="e">
        <f t="shared" si="204"/>
        <v>#N/A</v>
      </c>
      <c r="T419" t="e">
        <f t="shared" si="205"/>
        <v>#N/A</v>
      </c>
      <c r="U419" t="e">
        <f t="shared" si="206"/>
        <v>#N/A</v>
      </c>
      <c r="V419" t="e">
        <f t="shared" si="207"/>
        <v>#N/A</v>
      </c>
      <c r="Y419" t="e">
        <f t="shared" si="208"/>
        <v>#N/A</v>
      </c>
      <c r="Z419">
        <f t="shared" si="186"/>
        <v>145</v>
      </c>
      <c r="AA419">
        <f t="shared" si="209"/>
        <v>73</v>
      </c>
      <c r="AB419" t="e">
        <f t="shared" si="210"/>
        <v>#N/A</v>
      </c>
      <c r="AC419" t="e">
        <f t="shared" si="187"/>
        <v>#N/A</v>
      </c>
      <c r="AD419" s="11" t="e">
        <f t="shared" si="211"/>
        <v>#N/A</v>
      </c>
      <c r="AE419" t="e">
        <f t="shared" si="188"/>
        <v>#N/A</v>
      </c>
      <c r="AF419" t="e">
        <f t="shared" si="189"/>
        <v>#N/A</v>
      </c>
      <c r="AH419" t="e">
        <f t="shared" si="190"/>
        <v>#N/A</v>
      </c>
      <c r="AI419" t="e">
        <f t="shared" si="214"/>
        <v>#N/A</v>
      </c>
      <c r="AJ419" t="e">
        <f t="shared" si="191"/>
        <v>#N/A</v>
      </c>
      <c r="AK419" t="e">
        <f t="shared" si="192"/>
        <v>#N/A</v>
      </c>
      <c r="AL419" t="e">
        <f t="shared" si="213"/>
        <v>#N/A</v>
      </c>
    </row>
    <row r="420" spans="1:38" ht="17.399999999999999" x14ac:dyDescent="0.3">
      <c r="A420" t="str">
        <f>IF(ISERROR(FIND("Ch",Results!A421,1)=TRUE),"",MID(Results!A421,FIND("Ch",Results!A421,1),3))</f>
        <v/>
      </c>
      <c r="C420" t="str">
        <f>IF(ISERROR(FIND("2013",Results!A421,1)=TRUE),"",MID(Results!A421,FIND("2013",Results!A421,1)+4,8))</f>
        <v/>
      </c>
      <c r="E420">
        <f>IF(ISERROR(FIND("end",Results!A421,1)) = FALSE,1,0)</f>
        <v>0</v>
      </c>
      <c r="G420" t="str">
        <f>IF(ISERROR(FIND("RC",Results!A421,1))=FALSE,MID(Results!A421,FIND("RC",Results!A421,1),3),IF(ISERROR(FIND("RX",Results!A421,1))=FALSE,MID(Results!A421,FIND("RX",Results!A421,1),3),""))</f>
        <v/>
      </c>
      <c r="H420" t="str">
        <f t="shared" si="193"/>
        <v/>
      </c>
      <c r="I420" t="e">
        <f t="shared" si="194"/>
        <v>#VALUE!</v>
      </c>
      <c r="J420">
        <f t="shared" si="195"/>
        <v>100</v>
      </c>
      <c r="K420" t="e">
        <f t="shared" si="196"/>
        <v>#VALUE!</v>
      </c>
      <c r="L420" t="e">
        <f t="shared" si="197"/>
        <v>#VALUE!</v>
      </c>
      <c r="M420" s="5" t="e">
        <f t="shared" si="198"/>
        <v>#VALUE!</v>
      </c>
      <c r="N420" s="5">
        <f t="shared" si="199"/>
        <v>145</v>
      </c>
      <c r="O420" t="e">
        <f t="shared" si="200"/>
        <v>#N/A</v>
      </c>
      <c r="P420" s="11" t="e">
        <f t="shared" si="201"/>
        <v>#N/A</v>
      </c>
      <c r="Q420" s="7" t="e">
        <f t="shared" si="202"/>
        <v>#N/A</v>
      </c>
      <c r="R420" s="8" t="e">
        <f t="shared" si="203"/>
        <v>#N/A</v>
      </c>
      <c r="S420" t="e">
        <f t="shared" si="204"/>
        <v>#N/A</v>
      </c>
      <c r="T420" t="e">
        <f t="shared" si="205"/>
        <v>#N/A</v>
      </c>
      <c r="U420" t="e">
        <f t="shared" si="206"/>
        <v>#N/A</v>
      </c>
      <c r="V420" t="e">
        <f t="shared" si="207"/>
        <v>#N/A</v>
      </c>
      <c r="Y420" t="e">
        <f t="shared" si="208"/>
        <v>#N/A</v>
      </c>
      <c r="Z420">
        <f t="shared" si="186"/>
        <v>145</v>
      </c>
      <c r="AA420">
        <f t="shared" si="209"/>
        <v>73</v>
      </c>
      <c r="AB420" t="e">
        <f t="shared" si="210"/>
        <v>#N/A</v>
      </c>
      <c r="AC420" t="e">
        <f t="shared" si="187"/>
        <v>#N/A</v>
      </c>
      <c r="AD420" s="11" t="e">
        <f t="shared" si="211"/>
        <v>#N/A</v>
      </c>
      <c r="AE420" t="e">
        <f t="shared" si="188"/>
        <v>#N/A</v>
      </c>
      <c r="AF420" t="e">
        <f t="shared" si="189"/>
        <v>#N/A</v>
      </c>
      <c r="AH420" t="e">
        <f t="shared" si="190"/>
        <v>#N/A</v>
      </c>
      <c r="AI420" t="e">
        <f t="shared" si="214"/>
        <v>#N/A</v>
      </c>
      <c r="AJ420" t="e">
        <f t="shared" si="191"/>
        <v>#N/A</v>
      </c>
      <c r="AK420" t="e">
        <f t="shared" si="192"/>
        <v>#N/A</v>
      </c>
      <c r="AL420" t="e">
        <f t="shared" si="213"/>
        <v>#N/A</v>
      </c>
    </row>
    <row r="421" spans="1:38" ht="17.399999999999999" x14ac:dyDescent="0.3">
      <c r="A421" t="str">
        <f>IF(ISERROR(FIND("Ch",Results!A422,1)=TRUE),"",MID(Results!A422,FIND("Ch",Results!A422,1),3))</f>
        <v/>
      </c>
      <c r="C421" t="str">
        <f>IF(ISERROR(FIND("2013",Results!A422,1)=TRUE),"",MID(Results!A422,FIND("2013",Results!A422,1)+4,8))</f>
        <v/>
      </c>
      <c r="E421">
        <f>IF(ISERROR(FIND("end",Results!A422,1)) = FALSE,1,0)</f>
        <v>0</v>
      </c>
      <c r="G421" t="str">
        <f>IF(ISERROR(FIND("RC",Results!A422,1))=FALSE,MID(Results!A422,FIND("RC",Results!A422,1),3),IF(ISERROR(FIND("RX",Results!A422,1))=FALSE,MID(Results!A422,FIND("RX",Results!A422,1),3),""))</f>
        <v/>
      </c>
      <c r="H421" t="str">
        <f t="shared" si="193"/>
        <v/>
      </c>
      <c r="I421" t="e">
        <f t="shared" si="194"/>
        <v>#VALUE!</v>
      </c>
      <c r="J421">
        <f t="shared" si="195"/>
        <v>100</v>
      </c>
      <c r="K421" t="e">
        <f t="shared" si="196"/>
        <v>#VALUE!</v>
      </c>
      <c r="L421" t="e">
        <f t="shared" si="197"/>
        <v>#VALUE!</v>
      </c>
      <c r="M421" s="5" t="e">
        <f t="shared" si="198"/>
        <v>#VALUE!</v>
      </c>
      <c r="N421" s="5">
        <f t="shared" si="199"/>
        <v>145</v>
      </c>
      <c r="O421" t="e">
        <f t="shared" si="200"/>
        <v>#N/A</v>
      </c>
      <c r="P421" s="11" t="e">
        <f t="shared" si="201"/>
        <v>#N/A</v>
      </c>
      <c r="Q421" s="7" t="e">
        <f t="shared" si="202"/>
        <v>#N/A</v>
      </c>
      <c r="R421" s="8" t="e">
        <f t="shared" si="203"/>
        <v>#N/A</v>
      </c>
      <c r="S421" t="e">
        <f t="shared" si="204"/>
        <v>#N/A</v>
      </c>
      <c r="T421" t="e">
        <f t="shared" si="205"/>
        <v>#N/A</v>
      </c>
      <c r="U421" t="e">
        <f t="shared" si="206"/>
        <v>#N/A</v>
      </c>
      <c r="V421" t="e">
        <f t="shared" si="207"/>
        <v>#N/A</v>
      </c>
      <c r="Y421" t="e">
        <f t="shared" si="208"/>
        <v>#N/A</v>
      </c>
      <c r="Z421">
        <f t="shared" si="186"/>
        <v>145</v>
      </c>
      <c r="AA421">
        <f t="shared" si="209"/>
        <v>73</v>
      </c>
      <c r="AB421" t="e">
        <f t="shared" si="210"/>
        <v>#N/A</v>
      </c>
      <c r="AC421" t="e">
        <f t="shared" si="187"/>
        <v>#N/A</v>
      </c>
      <c r="AD421" s="11" t="e">
        <f t="shared" si="211"/>
        <v>#N/A</v>
      </c>
      <c r="AE421" t="e">
        <f t="shared" si="188"/>
        <v>#N/A</v>
      </c>
      <c r="AF421" t="e">
        <f t="shared" si="189"/>
        <v>#N/A</v>
      </c>
      <c r="AH421" t="e">
        <f t="shared" si="190"/>
        <v>#N/A</v>
      </c>
      <c r="AI421" t="e">
        <f t="shared" si="214"/>
        <v>#N/A</v>
      </c>
      <c r="AJ421" t="e">
        <f t="shared" si="191"/>
        <v>#N/A</v>
      </c>
      <c r="AK421" t="e">
        <f t="shared" si="192"/>
        <v>#N/A</v>
      </c>
      <c r="AL421" t="e">
        <f t="shared" si="213"/>
        <v>#N/A</v>
      </c>
    </row>
    <row r="422" spans="1:38" ht="17.399999999999999" x14ac:dyDescent="0.3">
      <c r="A422" t="str">
        <f>IF(ISERROR(FIND("Ch",Results!A423,1)=TRUE),"",MID(Results!A423,FIND("Ch",Results!A423,1),3))</f>
        <v/>
      </c>
      <c r="C422" t="str">
        <f>IF(ISERROR(FIND("2013",Results!A423,1)=TRUE),"",MID(Results!A423,FIND("2013",Results!A423,1)+4,8))</f>
        <v/>
      </c>
      <c r="E422">
        <f>IF(ISERROR(FIND("end",Results!A423,1)) = FALSE,1,0)</f>
        <v>0</v>
      </c>
      <c r="G422" t="str">
        <f>IF(ISERROR(FIND("RC",Results!A423,1))=FALSE,MID(Results!A423,FIND("RC",Results!A423,1),3),IF(ISERROR(FIND("RX",Results!A423,1))=FALSE,MID(Results!A423,FIND("RX",Results!A423,1),3),""))</f>
        <v/>
      </c>
      <c r="H422" t="str">
        <f t="shared" si="193"/>
        <v/>
      </c>
      <c r="I422" t="e">
        <f t="shared" si="194"/>
        <v>#VALUE!</v>
      </c>
      <c r="J422">
        <f t="shared" si="195"/>
        <v>100</v>
      </c>
      <c r="K422" t="e">
        <f t="shared" si="196"/>
        <v>#VALUE!</v>
      </c>
      <c r="L422" t="e">
        <f t="shared" si="197"/>
        <v>#VALUE!</v>
      </c>
      <c r="M422" s="5" t="e">
        <f t="shared" si="198"/>
        <v>#VALUE!</v>
      </c>
      <c r="N422" s="5">
        <f t="shared" si="199"/>
        <v>145</v>
      </c>
      <c r="O422" t="e">
        <f t="shared" si="200"/>
        <v>#N/A</v>
      </c>
      <c r="P422" s="11" t="e">
        <f t="shared" si="201"/>
        <v>#N/A</v>
      </c>
      <c r="Q422" s="7" t="e">
        <f t="shared" si="202"/>
        <v>#N/A</v>
      </c>
      <c r="R422" s="8" t="e">
        <f t="shared" si="203"/>
        <v>#N/A</v>
      </c>
      <c r="S422" t="e">
        <f t="shared" si="204"/>
        <v>#N/A</v>
      </c>
      <c r="T422" t="e">
        <f t="shared" si="205"/>
        <v>#N/A</v>
      </c>
      <c r="U422" t="e">
        <f t="shared" si="206"/>
        <v>#N/A</v>
      </c>
      <c r="V422" t="e">
        <f t="shared" si="207"/>
        <v>#N/A</v>
      </c>
      <c r="Y422" t="e">
        <f t="shared" si="208"/>
        <v>#N/A</v>
      </c>
      <c r="Z422">
        <f t="shared" si="186"/>
        <v>145</v>
      </c>
      <c r="AA422">
        <f t="shared" si="209"/>
        <v>73</v>
      </c>
      <c r="AB422" t="e">
        <f t="shared" si="210"/>
        <v>#N/A</v>
      </c>
      <c r="AC422" t="e">
        <f t="shared" si="187"/>
        <v>#N/A</v>
      </c>
      <c r="AD422" s="11" t="e">
        <f t="shared" si="211"/>
        <v>#N/A</v>
      </c>
      <c r="AE422" t="e">
        <f t="shared" si="188"/>
        <v>#N/A</v>
      </c>
      <c r="AF422" t="e">
        <f t="shared" si="189"/>
        <v>#N/A</v>
      </c>
      <c r="AH422" t="e">
        <f t="shared" si="190"/>
        <v>#N/A</v>
      </c>
      <c r="AI422" t="e">
        <f t="shared" si="214"/>
        <v>#N/A</v>
      </c>
      <c r="AJ422" t="e">
        <f t="shared" si="191"/>
        <v>#N/A</v>
      </c>
      <c r="AK422" t="e">
        <f t="shared" si="192"/>
        <v>#N/A</v>
      </c>
      <c r="AL422" t="e">
        <f t="shared" si="213"/>
        <v>#N/A</v>
      </c>
    </row>
    <row r="423" spans="1:38" ht="17.399999999999999" x14ac:dyDescent="0.3">
      <c r="A423" t="str">
        <f>IF(ISERROR(FIND("Ch",Results!A424,1)=TRUE),"",MID(Results!A424,FIND("Ch",Results!A424,1),3))</f>
        <v/>
      </c>
      <c r="C423" t="str">
        <f>IF(ISERROR(FIND("2013",Results!A424,1)=TRUE),"",MID(Results!A424,FIND("2013",Results!A424,1)+4,8))</f>
        <v/>
      </c>
      <c r="E423">
        <f>IF(ISERROR(FIND("end",Results!A424,1)) = FALSE,1,0)</f>
        <v>0</v>
      </c>
      <c r="G423" t="str">
        <f>IF(ISERROR(FIND("RC",Results!A424,1))=FALSE,MID(Results!A424,FIND("RC",Results!A424,1),3),IF(ISERROR(FIND("RX",Results!A424,1))=FALSE,MID(Results!A424,FIND("RX",Results!A424,1),3),""))</f>
        <v/>
      </c>
      <c r="H423" t="str">
        <f t="shared" si="193"/>
        <v/>
      </c>
      <c r="I423" t="e">
        <f t="shared" si="194"/>
        <v>#VALUE!</v>
      </c>
      <c r="J423">
        <f t="shared" si="195"/>
        <v>100</v>
      </c>
      <c r="K423" t="e">
        <f t="shared" si="196"/>
        <v>#VALUE!</v>
      </c>
      <c r="L423" t="e">
        <f t="shared" si="197"/>
        <v>#VALUE!</v>
      </c>
      <c r="M423" s="5" t="e">
        <f t="shared" si="198"/>
        <v>#VALUE!</v>
      </c>
      <c r="N423" s="5">
        <f t="shared" si="199"/>
        <v>145</v>
      </c>
      <c r="O423" t="e">
        <f t="shared" si="200"/>
        <v>#N/A</v>
      </c>
      <c r="P423" s="11" t="e">
        <f t="shared" si="201"/>
        <v>#N/A</v>
      </c>
      <c r="Q423" s="7" t="e">
        <f t="shared" si="202"/>
        <v>#N/A</v>
      </c>
      <c r="R423" s="8" t="e">
        <f t="shared" si="203"/>
        <v>#N/A</v>
      </c>
      <c r="S423" t="e">
        <f t="shared" si="204"/>
        <v>#N/A</v>
      </c>
      <c r="T423" t="e">
        <f t="shared" si="205"/>
        <v>#N/A</v>
      </c>
      <c r="U423" t="e">
        <f t="shared" si="206"/>
        <v>#N/A</v>
      </c>
      <c r="V423" t="e">
        <f t="shared" si="207"/>
        <v>#N/A</v>
      </c>
      <c r="Y423" t="e">
        <f t="shared" si="208"/>
        <v>#N/A</v>
      </c>
      <c r="Z423">
        <f t="shared" si="186"/>
        <v>145</v>
      </c>
      <c r="AA423">
        <f t="shared" si="209"/>
        <v>73</v>
      </c>
      <c r="AB423" t="e">
        <f t="shared" si="210"/>
        <v>#N/A</v>
      </c>
      <c r="AC423" t="e">
        <f t="shared" si="187"/>
        <v>#N/A</v>
      </c>
      <c r="AD423" s="11" t="e">
        <f t="shared" si="211"/>
        <v>#N/A</v>
      </c>
      <c r="AE423" t="e">
        <f t="shared" si="188"/>
        <v>#N/A</v>
      </c>
      <c r="AF423" t="e">
        <f t="shared" si="189"/>
        <v>#N/A</v>
      </c>
      <c r="AH423" t="e">
        <f t="shared" si="190"/>
        <v>#N/A</v>
      </c>
      <c r="AI423" t="e">
        <f t="shared" si="214"/>
        <v>#N/A</v>
      </c>
      <c r="AJ423" t="e">
        <f t="shared" si="191"/>
        <v>#N/A</v>
      </c>
      <c r="AK423" t="e">
        <f t="shared" si="192"/>
        <v>#N/A</v>
      </c>
      <c r="AL423" t="e">
        <f t="shared" si="213"/>
        <v>#N/A</v>
      </c>
    </row>
    <row r="424" spans="1:38" ht="17.399999999999999" x14ac:dyDescent="0.3">
      <c r="A424" t="str">
        <f>IF(ISERROR(FIND("Ch",Results!A425,1)=TRUE),"",MID(Results!A425,FIND("Ch",Results!A425,1),3))</f>
        <v/>
      </c>
      <c r="C424" t="str">
        <f>IF(ISERROR(FIND("2013",Results!A425,1)=TRUE),"",MID(Results!A425,FIND("2013",Results!A425,1)+4,8))</f>
        <v/>
      </c>
      <c r="E424">
        <f>IF(ISERROR(FIND("end",Results!A425,1)) = FALSE,1,0)</f>
        <v>0</v>
      </c>
      <c r="G424" t="str">
        <f>IF(ISERROR(FIND("RC",Results!A425,1))=FALSE,MID(Results!A425,FIND("RC",Results!A425,1),3),IF(ISERROR(FIND("RX",Results!A425,1))=FALSE,MID(Results!A425,FIND("RX",Results!A425,1),3),""))</f>
        <v/>
      </c>
      <c r="H424" t="str">
        <f t="shared" si="193"/>
        <v/>
      </c>
      <c r="I424" t="e">
        <f t="shared" si="194"/>
        <v>#VALUE!</v>
      </c>
      <c r="J424">
        <f t="shared" si="195"/>
        <v>100</v>
      </c>
      <c r="K424" t="e">
        <f t="shared" si="196"/>
        <v>#VALUE!</v>
      </c>
      <c r="L424" t="e">
        <f t="shared" si="197"/>
        <v>#VALUE!</v>
      </c>
      <c r="M424" s="5" t="e">
        <f t="shared" si="198"/>
        <v>#VALUE!</v>
      </c>
      <c r="N424" s="5">
        <f t="shared" si="199"/>
        <v>145</v>
      </c>
      <c r="O424" t="e">
        <f t="shared" si="200"/>
        <v>#N/A</v>
      </c>
      <c r="P424" s="11" t="e">
        <f t="shared" si="201"/>
        <v>#N/A</v>
      </c>
      <c r="Q424" s="7" t="e">
        <f t="shared" si="202"/>
        <v>#N/A</v>
      </c>
      <c r="R424" s="8" t="e">
        <f t="shared" si="203"/>
        <v>#N/A</v>
      </c>
      <c r="S424" t="e">
        <f t="shared" si="204"/>
        <v>#N/A</v>
      </c>
      <c r="T424" t="e">
        <f t="shared" si="205"/>
        <v>#N/A</v>
      </c>
      <c r="U424" t="e">
        <f t="shared" si="206"/>
        <v>#N/A</v>
      </c>
      <c r="V424" t="e">
        <f t="shared" si="207"/>
        <v>#N/A</v>
      </c>
      <c r="Y424" t="e">
        <f t="shared" si="208"/>
        <v>#N/A</v>
      </c>
      <c r="Z424">
        <f t="shared" si="186"/>
        <v>145</v>
      </c>
      <c r="AA424">
        <f t="shared" si="209"/>
        <v>73</v>
      </c>
      <c r="AB424" t="e">
        <f t="shared" si="210"/>
        <v>#N/A</v>
      </c>
      <c r="AC424" t="e">
        <f t="shared" si="187"/>
        <v>#N/A</v>
      </c>
      <c r="AD424" s="11" t="e">
        <f t="shared" si="211"/>
        <v>#N/A</v>
      </c>
      <c r="AE424" t="e">
        <f t="shared" si="188"/>
        <v>#N/A</v>
      </c>
      <c r="AF424" t="e">
        <f t="shared" si="189"/>
        <v>#N/A</v>
      </c>
      <c r="AH424" t="e">
        <f t="shared" si="190"/>
        <v>#N/A</v>
      </c>
      <c r="AI424" t="e">
        <f t="shared" si="214"/>
        <v>#N/A</v>
      </c>
      <c r="AJ424" t="e">
        <f t="shared" si="191"/>
        <v>#N/A</v>
      </c>
      <c r="AK424" t="e">
        <f t="shared" si="192"/>
        <v>#N/A</v>
      </c>
      <c r="AL424" t="e">
        <f t="shared" si="213"/>
        <v>#N/A</v>
      </c>
    </row>
    <row r="425" spans="1:38" ht="17.399999999999999" x14ac:dyDescent="0.3">
      <c r="A425" t="str">
        <f>IF(ISERROR(FIND("Ch",Results!A426,1)=TRUE),"",MID(Results!A426,FIND("Ch",Results!A426,1),3))</f>
        <v/>
      </c>
      <c r="C425" t="str">
        <f>IF(ISERROR(FIND("2013",Results!A426,1)=TRUE),"",MID(Results!A426,FIND("2013",Results!A426,1)+4,8))</f>
        <v/>
      </c>
      <c r="E425">
        <f>IF(ISERROR(FIND("end",Results!A426,1)) = FALSE,1,0)</f>
        <v>0</v>
      </c>
      <c r="G425" t="str">
        <f>IF(ISERROR(FIND("RC",Results!A426,1))=FALSE,MID(Results!A426,FIND("RC",Results!A426,1),3),IF(ISERROR(FIND("RX",Results!A426,1))=FALSE,MID(Results!A426,FIND("RX",Results!A426,1),3),""))</f>
        <v/>
      </c>
      <c r="H425" t="str">
        <f t="shared" si="193"/>
        <v/>
      </c>
      <c r="I425" t="e">
        <f t="shared" si="194"/>
        <v>#VALUE!</v>
      </c>
      <c r="J425">
        <f t="shared" si="195"/>
        <v>100</v>
      </c>
      <c r="K425" t="e">
        <f t="shared" si="196"/>
        <v>#VALUE!</v>
      </c>
      <c r="L425" t="e">
        <f t="shared" si="197"/>
        <v>#VALUE!</v>
      </c>
      <c r="M425" s="5" t="e">
        <f t="shared" si="198"/>
        <v>#VALUE!</v>
      </c>
      <c r="N425" s="5">
        <f t="shared" si="199"/>
        <v>145</v>
      </c>
      <c r="O425" t="e">
        <f t="shared" si="200"/>
        <v>#N/A</v>
      </c>
      <c r="P425" s="11" t="e">
        <f t="shared" si="201"/>
        <v>#N/A</v>
      </c>
      <c r="Q425" s="7" t="e">
        <f t="shared" si="202"/>
        <v>#N/A</v>
      </c>
      <c r="R425" s="8" t="e">
        <f t="shared" si="203"/>
        <v>#N/A</v>
      </c>
      <c r="S425" t="e">
        <f t="shared" si="204"/>
        <v>#N/A</v>
      </c>
      <c r="T425" t="e">
        <f t="shared" si="205"/>
        <v>#N/A</v>
      </c>
      <c r="U425" t="e">
        <f t="shared" si="206"/>
        <v>#N/A</v>
      </c>
      <c r="V425" t="e">
        <f t="shared" si="207"/>
        <v>#N/A</v>
      </c>
      <c r="Y425" t="e">
        <f t="shared" si="208"/>
        <v>#N/A</v>
      </c>
      <c r="Z425">
        <f t="shared" si="186"/>
        <v>145</v>
      </c>
      <c r="AA425">
        <f t="shared" si="209"/>
        <v>73</v>
      </c>
      <c r="AB425" t="e">
        <f t="shared" si="210"/>
        <v>#N/A</v>
      </c>
      <c r="AC425" t="e">
        <f t="shared" si="187"/>
        <v>#N/A</v>
      </c>
      <c r="AD425" s="11" t="e">
        <f t="shared" si="211"/>
        <v>#N/A</v>
      </c>
      <c r="AE425" t="e">
        <f t="shared" si="188"/>
        <v>#N/A</v>
      </c>
      <c r="AF425" t="e">
        <f t="shared" si="189"/>
        <v>#N/A</v>
      </c>
      <c r="AH425" t="e">
        <f t="shared" si="190"/>
        <v>#N/A</v>
      </c>
      <c r="AI425" t="e">
        <f t="shared" si="214"/>
        <v>#N/A</v>
      </c>
      <c r="AJ425" t="e">
        <f t="shared" si="191"/>
        <v>#N/A</v>
      </c>
      <c r="AK425" t="e">
        <f t="shared" si="192"/>
        <v>#N/A</v>
      </c>
      <c r="AL425" t="e">
        <f t="shared" si="213"/>
        <v>#N/A</v>
      </c>
    </row>
    <row r="426" spans="1:38" ht="17.399999999999999" x14ac:dyDescent="0.3">
      <c r="A426" t="str">
        <f>IF(ISERROR(FIND("Ch",Results!A427,1)=TRUE),"",MID(Results!A427,FIND("Ch",Results!A427,1),3))</f>
        <v/>
      </c>
      <c r="C426" t="str">
        <f>IF(ISERROR(FIND("2013",Results!A427,1)=TRUE),"",MID(Results!A427,FIND("2013",Results!A427,1)+4,8))</f>
        <v/>
      </c>
      <c r="E426">
        <f>IF(ISERROR(FIND("end",Results!A427,1)) = FALSE,1,0)</f>
        <v>0</v>
      </c>
      <c r="G426" t="str">
        <f>IF(ISERROR(FIND("RC",Results!A427,1))=FALSE,MID(Results!A427,FIND("RC",Results!A427,1),3),IF(ISERROR(FIND("RX",Results!A427,1))=FALSE,MID(Results!A427,FIND("RX",Results!A427,1),3),""))</f>
        <v/>
      </c>
      <c r="H426" t="str">
        <f t="shared" si="193"/>
        <v/>
      </c>
      <c r="I426" t="e">
        <f t="shared" si="194"/>
        <v>#VALUE!</v>
      </c>
      <c r="J426">
        <f t="shared" si="195"/>
        <v>100</v>
      </c>
      <c r="K426" t="e">
        <f t="shared" si="196"/>
        <v>#VALUE!</v>
      </c>
      <c r="L426" t="e">
        <f t="shared" si="197"/>
        <v>#VALUE!</v>
      </c>
      <c r="M426" s="5" t="e">
        <f t="shared" si="198"/>
        <v>#VALUE!</v>
      </c>
      <c r="N426" s="5">
        <f t="shared" si="199"/>
        <v>145</v>
      </c>
      <c r="O426" t="e">
        <f t="shared" si="200"/>
        <v>#N/A</v>
      </c>
      <c r="P426" s="11" t="e">
        <f t="shared" si="201"/>
        <v>#N/A</v>
      </c>
      <c r="Q426" s="7" t="e">
        <f t="shared" si="202"/>
        <v>#N/A</v>
      </c>
      <c r="R426" s="8" t="e">
        <f t="shared" si="203"/>
        <v>#N/A</v>
      </c>
      <c r="S426" t="e">
        <f t="shared" si="204"/>
        <v>#N/A</v>
      </c>
      <c r="T426" t="e">
        <f t="shared" si="205"/>
        <v>#N/A</v>
      </c>
      <c r="U426" t="e">
        <f t="shared" si="206"/>
        <v>#N/A</v>
      </c>
      <c r="V426" t="e">
        <f t="shared" si="207"/>
        <v>#N/A</v>
      </c>
      <c r="Y426" t="e">
        <f t="shared" si="208"/>
        <v>#N/A</v>
      </c>
      <c r="Z426">
        <f t="shared" si="186"/>
        <v>145</v>
      </c>
      <c r="AA426">
        <f t="shared" si="209"/>
        <v>73</v>
      </c>
      <c r="AB426" t="e">
        <f t="shared" si="210"/>
        <v>#N/A</v>
      </c>
      <c r="AC426" t="e">
        <f t="shared" si="187"/>
        <v>#N/A</v>
      </c>
      <c r="AD426" s="11" t="e">
        <f t="shared" si="211"/>
        <v>#N/A</v>
      </c>
      <c r="AE426" t="e">
        <f t="shared" si="188"/>
        <v>#N/A</v>
      </c>
      <c r="AF426" t="e">
        <f t="shared" si="189"/>
        <v>#N/A</v>
      </c>
      <c r="AH426" t="e">
        <f t="shared" si="190"/>
        <v>#N/A</v>
      </c>
      <c r="AI426" t="e">
        <f t="shared" si="214"/>
        <v>#N/A</v>
      </c>
      <c r="AJ426" t="e">
        <f t="shared" si="191"/>
        <v>#N/A</v>
      </c>
      <c r="AK426" t="e">
        <f t="shared" si="192"/>
        <v>#N/A</v>
      </c>
      <c r="AL426" t="e">
        <f t="shared" si="213"/>
        <v>#N/A</v>
      </c>
    </row>
    <row r="427" spans="1:38" ht="17.399999999999999" x14ac:dyDescent="0.3">
      <c r="A427" t="str">
        <f>IF(ISERROR(FIND("Ch",Results!A428,1)=TRUE),"",MID(Results!A428,FIND("Ch",Results!A428,1),3))</f>
        <v/>
      </c>
      <c r="C427" t="str">
        <f>IF(ISERROR(FIND("2013",Results!A428,1)=TRUE),"",MID(Results!A428,FIND("2013",Results!A428,1)+4,8))</f>
        <v/>
      </c>
      <c r="E427">
        <f>IF(ISERROR(FIND("end",Results!A428,1)) = FALSE,1,0)</f>
        <v>0</v>
      </c>
      <c r="G427" t="str">
        <f>IF(ISERROR(FIND("RC",Results!A428,1))=FALSE,MID(Results!A428,FIND("RC",Results!A428,1),3),IF(ISERROR(FIND("RX",Results!A428,1))=FALSE,MID(Results!A428,FIND("RX",Results!A428,1),3),""))</f>
        <v/>
      </c>
      <c r="H427" t="str">
        <f t="shared" si="193"/>
        <v/>
      </c>
      <c r="I427" t="e">
        <f t="shared" si="194"/>
        <v>#VALUE!</v>
      </c>
      <c r="J427">
        <f t="shared" si="195"/>
        <v>100</v>
      </c>
      <c r="K427" t="e">
        <f t="shared" si="196"/>
        <v>#VALUE!</v>
      </c>
      <c r="L427" t="e">
        <f t="shared" si="197"/>
        <v>#VALUE!</v>
      </c>
      <c r="M427" s="5" t="e">
        <f t="shared" si="198"/>
        <v>#VALUE!</v>
      </c>
      <c r="N427" s="5">
        <f t="shared" si="199"/>
        <v>145</v>
      </c>
      <c r="O427" t="e">
        <f t="shared" si="200"/>
        <v>#N/A</v>
      </c>
      <c r="P427" s="11" t="e">
        <f t="shared" si="201"/>
        <v>#N/A</v>
      </c>
      <c r="Q427" s="7" t="e">
        <f t="shared" si="202"/>
        <v>#N/A</v>
      </c>
      <c r="R427" s="8" t="e">
        <f t="shared" si="203"/>
        <v>#N/A</v>
      </c>
      <c r="S427" t="e">
        <f t="shared" si="204"/>
        <v>#N/A</v>
      </c>
      <c r="T427" t="e">
        <f t="shared" si="205"/>
        <v>#N/A</v>
      </c>
      <c r="U427" t="e">
        <f t="shared" si="206"/>
        <v>#N/A</v>
      </c>
      <c r="V427" t="e">
        <f t="shared" si="207"/>
        <v>#N/A</v>
      </c>
      <c r="Y427" t="e">
        <f t="shared" si="208"/>
        <v>#N/A</v>
      </c>
      <c r="Z427">
        <f t="shared" si="186"/>
        <v>145</v>
      </c>
      <c r="AA427">
        <f t="shared" si="209"/>
        <v>73</v>
      </c>
      <c r="AB427" t="e">
        <f t="shared" si="210"/>
        <v>#N/A</v>
      </c>
      <c r="AC427" t="e">
        <f t="shared" si="187"/>
        <v>#N/A</v>
      </c>
      <c r="AD427" s="11" t="e">
        <f t="shared" si="211"/>
        <v>#N/A</v>
      </c>
      <c r="AE427" t="e">
        <f t="shared" si="188"/>
        <v>#N/A</v>
      </c>
      <c r="AF427" t="e">
        <f t="shared" si="189"/>
        <v>#N/A</v>
      </c>
      <c r="AH427" t="e">
        <f t="shared" si="190"/>
        <v>#N/A</v>
      </c>
      <c r="AI427" t="e">
        <f t="shared" si="214"/>
        <v>#N/A</v>
      </c>
      <c r="AJ427" t="e">
        <f t="shared" si="191"/>
        <v>#N/A</v>
      </c>
      <c r="AK427" t="e">
        <f t="shared" si="192"/>
        <v>#N/A</v>
      </c>
      <c r="AL427" t="e">
        <f t="shared" si="213"/>
        <v>#N/A</v>
      </c>
    </row>
    <row r="428" spans="1:38" ht="17.399999999999999" x14ac:dyDescent="0.3">
      <c r="A428" t="str">
        <f>IF(ISERROR(FIND("Ch",Results!A429,1)=TRUE),"",MID(Results!A429,FIND("Ch",Results!A429,1),3))</f>
        <v/>
      </c>
      <c r="C428" t="str">
        <f>IF(ISERROR(FIND("2013",Results!A429,1)=TRUE),"",MID(Results!A429,FIND("2013",Results!A429,1)+4,8))</f>
        <v/>
      </c>
      <c r="E428">
        <f>IF(ISERROR(FIND("end",Results!A429,1)) = FALSE,1,0)</f>
        <v>0</v>
      </c>
      <c r="G428" t="str">
        <f>IF(ISERROR(FIND("RC",Results!A429,1))=FALSE,MID(Results!A429,FIND("RC",Results!A429,1),3),IF(ISERROR(FIND("RX",Results!A429,1))=FALSE,MID(Results!A429,FIND("RX",Results!A429,1),3),""))</f>
        <v/>
      </c>
      <c r="H428" t="str">
        <f t="shared" si="193"/>
        <v/>
      </c>
      <c r="I428" t="e">
        <f t="shared" si="194"/>
        <v>#VALUE!</v>
      </c>
      <c r="J428">
        <f t="shared" si="195"/>
        <v>100</v>
      </c>
      <c r="K428" t="e">
        <f t="shared" si="196"/>
        <v>#VALUE!</v>
      </c>
      <c r="L428" t="e">
        <f t="shared" si="197"/>
        <v>#VALUE!</v>
      </c>
      <c r="M428" s="5" t="e">
        <f t="shared" si="198"/>
        <v>#VALUE!</v>
      </c>
      <c r="N428" s="5">
        <f t="shared" si="199"/>
        <v>145</v>
      </c>
      <c r="O428" t="e">
        <f t="shared" si="200"/>
        <v>#N/A</v>
      </c>
      <c r="P428" s="11" t="e">
        <f t="shared" si="201"/>
        <v>#N/A</v>
      </c>
      <c r="Q428" s="7" t="e">
        <f t="shared" si="202"/>
        <v>#N/A</v>
      </c>
      <c r="R428" s="8" t="e">
        <f t="shared" si="203"/>
        <v>#N/A</v>
      </c>
      <c r="S428" t="e">
        <f t="shared" si="204"/>
        <v>#N/A</v>
      </c>
      <c r="T428" t="e">
        <f t="shared" si="205"/>
        <v>#N/A</v>
      </c>
      <c r="U428" t="e">
        <f t="shared" si="206"/>
        <v>#N/A</v>
      </c>
      <c r="V428" t="e">
        <f t="shared" si="207"/>
        <v>#N/A</v>
      </c>
      <c r="Y428" t="e">
        <f t="shared" si="208"/>
        <v>#N/A</v>
      </c>
      <c r="Z428">
        <f t="shared" si="186"/>
        <v>145</v>
      </c>
      <c r="AA428">
        <f t="shared" si="209"/>
        <v>73</v>
      </c>
      <c r="AB428" t="e">
        <f t="shared" si="210"/>
        <v>#N/A</v>
      </c>
      <c r="AC428" t="e">
        <f t="shared" si="187"/>
        <v>#N/A</v>
      </c>
      <c r="AD428" s="11" t="e">
        <f t="shared" si="211"/>
        <v>#N/A</v>
      </c>
      <c r="AE428" t="e">
        <f t="shared" si="188"/>
        <v>#N/A</v>
      </c>
      <c r="AF428" t="e">
        <f t="shared" si="189"/>
        <v>#N/A</v>
      </c>
      <c r="AH428" t="e">
        <f t="shared" si="190"/>
        <v>#N/A</v>
      </c>
      <c r="AI428" t="e">
        <f t="shared" si="214"/>
        <v>#N/A</v>
      </c>
      <c r="AJ428" t="e">
        <f t="shared" si="191"/>
        <v>#N/A</v>
      </c>
      <c r="AK428" t="e">
        <f t="shared" si="192"/>
        <v>#N/A</v>
      </c>
      <c r="AL428" t="e">
        <f t="shared" si="213"/>
        <v>#N/A</v>
      </c>
    </row>
    <row r="429" spans="1:38" ht="17.399999999999999" x14ac:dyDescent="0.3">
      <c r="A429" t="str">
        <f>IF(ISERROR(FIND("Ch",Results!A430,1)=TRUE),"",MID(Results!A430,FIND("Ch",Results!A430,1),3))</f>
        <v/>
      </c>
      <c r="C429" t="str">
        <f>IF(ISERROR(FIND("2013",Results!A430,1)=TRUE),"",MID(Results!A430,FIND("2013",Results!A430,1)+4,8))</f>
        <v/>
      </c>
      <c r="E429">
        <f>IF(ISERROR(FIND("end",Results!A430,1)) = FALSE,1,0)</f>
        <v>0</v>
      </c>
      <c r="G429" t="str">
        <f>IF(ISERROR(FIND("RC",Results!A430,1))=FALSE,MID(Results!A430,FIND("RC",Results!A430,1),3),IF(ISERROR(FIND("RX",Results!A430,1))=FALSE,MID(Results!A430,FIND("RX",Results!A430,1),3),""))</f>
        <v/>
      </c>
      <c r="H429" t="str">
        <f t="shared" si="193"/>
        <v/>
      </c>
      <c r="I429" t="e">
        <f t="shared" si="194"/>
        <v>#VALUE!</v>
      </c>
      <c r="J429">
        <f t="shared" si="195"/>
        <v>100</v>
      </c>
      <c r="K429" t="e">
        <f t="shared" si="196"/>
        <v>#VALUE!</v>
      </c>
      <c r="L429" t="e">
        <f t="shared" si="197"/>
        <v>#VALUE!</v>
      </c>
      <c r="M429" s="5" t="e">
        <f t="shared" si="198"/>
        <v>#VALUE!</v>
      </c>
      <c r="N429" s="5">
        <f t="shared" si="199"/>
        <v>145</v>
      </c>
      <c r="O429" t="e">
        <f t="shared" si="200"/>
        <v>#N/A</v>
      </c>
      <c r="P429" s="11" t="e">
        <f t="shared" si="201"/>
        <v>#N/A</v>
      </c>
      <c r="Q429" s="7" t="e">
        <f t="shared" si="202"/>
        <v>#N/A</v>
      </c>
      <c r="R429" s="8" t="e">
        <f t="shared" si="203"/>
        <v>#N/A</v>
      </c>
      <c r="S429" t="e">
        <f t="shared" si="204"/>
        <v>#N/A</v>
      </c>
      <c r="T429" t="e">
        <f t="shared" si="205"/>
        <v>#N/A</v>
      </c>
      <c r="U429" t="e">
        <f t="shared" si="206"/>
        <v>#N/A</v>
      </c>
      <c r="V429" t="e">
        <f t="shared" si="207"/>
        <v>#N/A</v>
      </c>
      <c r="Y429" t="e">
        <f t="shared" si="208"/>
        <v>#N/A</v>
      </c>
      <c r="Z429">
        <f t="shared" si="186"/>
        <v>145</v>
      </c>
      <c r="AA429">
        <f t="shared" si="209"/>
        <v>73</v>
      </c>
      <c r="AB429" t="e">
        <f t="shared" si="210"/>
        <v>#N/A</v>
      </c>
      <c r="AC429" t="e">
        <f t="shared" si="187"/>
        <v>#N/A</v>
      </c>
      <c r="AD429" s="11" t="e">
        <f t="shared" si="211"/>
        <v>#N/A</v>
      </c>
      <c r="AE429" t="e">
        <f t="shared" si="188"/>
        <v>#N/A</v>
      </c>
      <c r="AF429" t="e">
        <f t="shared" si="189"/>
        <v>#N/A</v>
      </c>
      <c r="AH429" t="e">
        <f t="shared" si="190"/>
        <v>#N/A</v>
      </c>
      <c r="AI429" t="e">
        <f t="shared" si="214"/>
        <v>#N/A</v>
      </c>
      <c r="AJ429" t="e">
        <f t="shared" si="191"/>
        <v>#N/A</v>
      </c>
      <c r="AK429" t="e">
        <f t="shared" si="192"/>
        <v>#N/A</v>
      </c>
      <c r="AL429" t="e">
        <f t="shared" si="213"/>
        <v>#N/A</v>
      </c>
    </row>
    <row r="430" spans="1:38" ht="17.399999999999999" x14ac:dyDescent="0.3">
      <c r="A430" t="str">
        <f>IF(ISERROR(FIND("Ch",Results!A431,1)=TRUE),"",MID(Results!A431,FIND("Ch",Results!A431,1),3))</f>
        <v/>
      </c>
      <c r="C430" t="str">
        <f>IF(ISERROR(FIND("2013",Results!A431,1)=TRUE),"",MID(Results!A431,FIND("2013",Results!A431,1)+4,8))</f>
        <v/>
      </c>
      <c r="E430">
        <f>IF(ISERROR(FIND("end",Results!A431,1)) = FALSE,1,0)</f>
        <v>0</v>
      </c>
      <c r="G430" t="str">
        <f>IF(ISERROR(FIND("RC",Results!A431,1))=FALSE,MID(Results!A431,FIND("RC",Results!A431,1),3),IF(ISERROR(FIND("RX",Results!A431,1))=FALSE,MID(Results!A431,FIND("RX",Results!A431,1),3),""))</f>
        <v/>
      </c>
      <c r="H430" t="str">
        <f t="shared" si="193"/>
        <v/>
      </c>
      <c r="I430" t="e">
        <f t="shared" si="194"/>
        <v>#VALUE!</v>
      </c>
      <c r="J430">
        <f t="shared" si="195"/>
        <v>100</v>
      </c>
      <c r="K430" t="e">
        <f t="shared" si="196"/>
        <v>#VALUE!</v>
      </c>
      <c r="L430" t="e">
        <f t="shared" si="197"/>
        <v>#VALUE!</v>
      </c>
      <c r="M430" s="5" t="e">
        <f t="shared" si="198"/>
        <v>#VALUE!</v>
      </c>
      <c r="N430" s="5">
        <f t="shared" si="199"/>
        <v>145</v>
      </c>
      <c r="O430" t="e">
        <f t="shared" si="200"/>
        <v>#N/A</v>
      </c>
      <c r="P430" s="11" t="e">
        <f t="shared" si="201"/>
        <v>#N/A</v>
      </c>
      <c r="Q430" s="7" t="e">
        <f t="shared" si="202"/>
        <v>#N/A</v>
      </c>
      <c r="R430" s="8" t="e">
        <f t="shared" si="203"/>
        <v>#N/A</v>
      </c>
      <c r="S430" t="e">
        <f t="shared" si="204"/>
        <v>#N/A</v>
      </c>
      <c r="T430" t="e">
        <f t="shared" si="205"/>
        <v>#N/A</v>
      </c>
      <c r="U430" t="e">
        <f t="shared" si="206"/>
        <v>#N/A</v>
      </c>
      <c r="V430" t="e">
        <f t="shared" si="207"/>
        <v>#N/A</v>
      </c>
      <c r="Y430" t="e">
        <f t="shared" si="208"/>
        <v>#N/A</v>
      </c>
      <c r="Z430">
        <f t="shared" si="186"/>
        <v>145</v>
      </c>
      <c r="AA430">
        <f t="shared" si="209"/>
        <v>73</v>
      </c>
      <c r="AB430" t="e">
        <f t="shared" si="210"/>
        <v>#N/A</v>
      </c>
      <c r="AC430" t="e">
        <f t="shared" si="187"/>
        <v>#N/A</v>
      </c>
      <c r="AD430" s="11" t="e">
        <f t="shared" si="211"/>
        <v>#N/A</v>
      </c>
      <c r="AE430" t="e">
        <f t="shared" si="188"/>
        <v>#N/A</v>
      </c>
      <c r="AF430" t="e">
        <f t="shared" si="189"/>
        <v>#N/A</v>
      </c>
      <c r="AH430" t="e">
        <f t="shared" si="190"/>
        <v>#N/A</v>
      </c>
      <c r="AI430" t="e">
        <f t="shared" si="214"/>
        <v>#N/A</v>
      </c>
      <c r="AJ430" t="e">
        <f t="shared" si="191"/>
        <v>#N/A</v>
      </c>
      <c r="AK430" t="e">
        <f t="shared" si="192"/>
        <v>#N/A</v>
      </c>
      <c r="AL430" t="e">
        <f t="shared" si="213"/>
        <v>#N/A</v>
      </c>
    </row>
    <row r="431" spans="1:38" ht="17.399999999999999" x14ac:dyDescent="0.3">
      <c r="A431" t="str">
        <f>IF(ISERROR(FIND("Ch",Results!A432,1)=TRUE),"",MID(Results!A432,FIND("Ch",Results!A432,1),3))</f>
        <v/>
      </c>
      <c r="C431" t="str">
        <f>IF(ISERROR(FIND("2013",Results!A432,1)=TRUE),"",MID(Results!A432,FIND("2013",Results!A432,1)+4,8))</f>
        <v/>
      </c>
      <c r="E431">
        <f>IF(ISERROR(FIND("end",Results!A432,1)) = FALSE,1,0)</f>
        <v>0</v>
      </c>
      <c r="G431" t="str">
        <f>IF(ISERROR(FIND("RC",Results!A432,1))=FALSE,MID(Results!A432,FIND("RC",Results!A432,1),3),IF(ISERROR(FIND("RX",Results!A432,1))=FALSE,MID(Results!A432,FIND("RX",Results!A432,1),3),""))</f>
        <v/>
      </c>
      <c r="H431" t="str">
        <f t="shared" si="193"/>
        <v/>
      </c>
      <c r="I431" t="e">
        <f t="shared" si="194"/>
        <v>#VALUE!</v>
      </c>
      <c r="J431">
        <f t="shared" si="195"/>
        <v>100</v>
      </c>
      <c r="K431" t="e">
        <f t="shared" si="196"/>
        <v>#VALUE!</v>
      </c>
      <c r="L431" t="e">
        <f t="shared" si="197"/>
        <v>#VALUE!</v>
      </c>
      <c r="M431" s="5" t="e">
        <f t="shared" si="198"/>
        <v>#VALUE!</v>
      </c>
      <c r="N431" s="5">
        <f t="shared" si="199"/>
        <v>145</v>
      </c>
      <c r="O431" t="e">
        <f t="shared" si="200"/>
        <v>#N/A</v>
      </c>
      <c r="P431" s="11" t="e">
        <f t="shared" si="201"/>
        <v>#N/A</v>
      </c>
      <c r="Q431" s="7" t="e">
        <f t="shared" si="202"/>
        <v>#N/A</v>
      </c>
      <c r="R431" s="8" t="e">
        <f t="shared" si="203"/>
        <v>#N/A</v>
      </c>
      <c r="S431" t="e">
        <f t="shared" si="204"/>
        <v>#N/A</v>
      </c>
      <c r="T431" t="e">
        <f t="shared" si="205"/>
        <v>#N/A</v>
      </c>
      <c r="U431" t="e">
        <f t="shared" si="206"/>
        <v>#N/A</v>
      </c>
      <c r="V431" t="e">
        <f t="shared" si="207"/>
        <v>#N/A</v>
      </c>
      <c r="Y431" t="e">
        <f t="shared" si="208"/>
        <v>#N/A</v>
      </c>
      <c r="Z431">
        <f t="shared" si="186"/>
        <v>145</v>
      </c>
      <c r="AA431">
        <f t="shared" si="209"/>
        <v>73</v>
      </c>
      <c r="AB431" t="e">
        <f t="shared" si="210"/>
        <v>#N/A</v>
      </c>
      <c r="AC431" t="e">
        <f t="shared" si="187"/>
        <v>#N/A</v>
      </c>
      <c r="AD431" s="11" t="e">
        <f t="shared" si="211"/>
        <v>#N/A</v>
      </c>
      <c r="AE431" t="e">
        <f t="shared" si="188"/>
        <v>#N/A</v>
      </c>
      <c r="AF431" t="e">
        <f t="shared" si="189"/>
        <v>#N/A</v>
      </c>
      <c r="AH431" t="e">
        <f t="shared" si="190"/>
        <v>#N/A</v>
      </c>
      <c r="AI431" t="e">
        <f t="shared" si="214"/>
        <v>#N/A</v>
      </c>
      <c r="AJ431" t="e">
        <f t="shared" si="191"/>
        <v>#N/A</v>
      </c>
      <c r="AK431" t="e">
        <f t="shared" si="192"/>
        <v>#N/A</v>
      </c>
      <c r="AL431" t="e">
        <f t="shared" si="213"/>
        <v>#N/A</v>
      </c>
    </row>
    <row r="432" spans="1:38" ht="17.399999999999999" x14ac:dyDescent="0.3">
      <c r="A432" t="str">
        <f>IF(ISERROR(FIND("Ch",Results!A433,1)=TRUE),"",MID(Results!A433,FIND("Ch",Results!A433,1),3))</f>
        <v/>
      </c>
      <c r="C432" t="str">
        <f>IF(ISERROR(FIND("2013",Results!A433,1)=TRUE),"",MID(Results!A433,FIND("2013",Results!A433,1)+4,8))</f>
        <v/>
      </c>
      <c r="E432">
        <f>IF(ISERROR(FIND("end",Results!A433,1)) = FALSE,1,0)</f>
        <v>0</v>
      </c>
      <c r="G432" t="str">
        <f>IF(ISERROR(FIND("RC",Results!A433,1))=FALSE,MID(Results!A433,FIND("RC",Results!A433,1),3),IF(ISERROR(FIND("RX",Results!A433,1))=FALSE,MID(Results!A433,FIND("RX",Results!A433,1),3),""))</f>
        <v/>
      </c>
      <c r="H432" t="str">
        <f t="shared" si="193"/>
        <v/>
      </c>
      <c r="I432" t="e">
        <f t="shared" si="194"/>
        <v>#VALUE!</v>
      </c>
      <c r="J432">
        <f t="shared" si="195"/>
        <v>100</v>
      </c>
      <c r="K432" t="e">
        <f t="shared" si="196"/>
        <v>#VALUE!</v>
      </c>
      <c r="L432" t="e">
        <f t="shared" si="197"/>
        <v>#VALUE!</v>
      </c>
      <c r="M432" s="5" t="e">
        <f t="shared" si="198"/>
        <v>#VALUE!</v>
      </c>
      <c r="N432" s="5">
        <f t="shared" si="199"/>
        <v>145</v>
      </c>
      <c r="O432" t="e">
        <f t="shared" si="200"/>
        <v>#N/A</v>
      </c>
      <c r="P432" s="11" t="e">
        <f t="shared" si="201"/>
        <v>#N/A</v>
      </c>
      <c r="Q432" s="7" t="e">
        <f t="shared" si="202"/>
        <v>#N/A</v>
      </c>
      <c r="R432" s="8" t="e">
        <f t="shared" si="203"/>
        <v>#N/A</v>
      </c>
      <c r="S432" t="e">
        <f t="shared" si="204"/>
        <v>#N/A</v>
      </c>
      <c r="T432" t="e">
        <f t="shared" si="205"/>
        <v>#N/A</v>
      </c>
      <c r="U432" t="e">
        <f t="shared" si="206"/>
        <v>#N/A</v>
      </c>
      <c r="V432" t="e">
        <f t="shared" si="207"/>
        <v>#N/A</v>
      </c>
      <c r="Y432" t="e">
        <f t="shared" si="208"/>
        <v>#N/A</v>
      </c>
      <c r="Z432">
        <f t="shared" si="186"/>
        <v>145</v>
      </c>
      <c r="AA432">
        <f t="shared" si="209"/>
        <v>73</v>
      </c>
      <c r="AB432" t="e">
        <f t="shared" si="210"/>
        <v>#N/A</v>
      </c>
      <c r="AC432" t="e">
        <f t="shared" si="187"/>
        <v>#N/A</v>
      </c>
      <c r="AD432" s="11" t="e">
        <f t="shared" si="211"/>
        <v>#N/A</v>
      </c>
      <c r="AE432" t="e">
        <f t="shared" si="188"/>
        <v>#N/A</v>
      </c>
      <c r="AF432" t="e">
        <f t="shared" si="189"/>
        <v>#N/A</v>
      </c>
      <c r="AH432" t="e">
        <f t="shared" si="190"/>
        <v>#N/A</v>
      </c>
      <c r="AI432" t="e">
        <f t="shared" si="214"/>
        <v>#N/A</v>
      </c>
      <c r="AJ432" t="e">
        <f t="shared" si="191"/>
        <v>#N/A</v>
      </c>
      <c r="AK432" t="e">
        <f t="shared" si="192"/>
        <v>#N/A</v>
      </c>
      <c r="AL432" t="e">
        <f t="shared" si="213"/>
        <v>#N/A</v>
      </c>
    </row>
    <row r="433" spans="1:38" ht="17.399999999999999" x14ac:dyDescent="0.3">
      <c r="A433" t="str">
        <f>IF(ISERROR(FIND("Ch",Results!A434,1)=TRUE),"",MID(Results!A434,FIND("Ch",Results!A434,1),3))</f>
        <v/>
      </c>
      <c r="C433" t="str">
        <f>IF(ISERROR(FIND("2013",Results!A434,1)=TRUE),"",MID(Results!A434,FIND("2013",Results!A434,1)+4,8))</f>
        <v/>
      </c>
      <c r="E433">
        <f>IF(ISERROR(FIND("end",Results!A434,1)) = FALSE,1,0)</f>
        <v>0</v>
      </c>
      <c r="G433" t="str">
        <f>IF(ISERROR(FIND("RC",Results!A434,1))=FALSE,MID(Results!A434,FIND("RC",Results!A434,1),3),IF(ISERROR(FIND("RX",Results!A434,1))=FALSE,MID(Results!A434,FIND("RX",Results!A434,1),3),""))</f>
        <v/>
      </c>
      <c r="H433" t="str">
        <f t="shared" si="193"/>
        <v/>
      </c>
      <c r="I433" t="e">
        <f t="shared" si="194"/>
        <v>#VALUE!</v>
      </c>
      <c r="J433">
        <f t="shared" si="195"/>
        <v>100</v>
      </c>
      <c r="K433" t="e">
        <f t="shared" si="196"/>
        <v>#VALUE!</v>
      </c>
      <c r="L433" t="e">
        <f t="shared" si="197"/>
        <v>#VALUE!</v>
      </c>
      <c r="M433" s="5" t="e">
        <f t="shared" si="198"/>
        <v>#VALUE!</v>
      </c>
      <c r="N433" s="5">
        <f t="shared" si="199"/>
        <v>145</v>
      </c>
      <c r="O433" t="e">
        <f t="shared" si="200"/>
        <v>#N/A</v>
      </c>
      <c r="P433" s="11" t="e">
        <f t="shared" si="201"/>
        <v>#N/A</v>
      </c>
      <c r="Q433" s="7" t="e">
        <f t="shared" si="202"/>
        <v>#N/A</v>
      </c>
      <c r="R433" s="8" t="e">
        <f t="shared" si="203"/>
        <v>#N/A</v>
      </c>
      <c r="S433" t="e">
        <f t="shared" si="204"/>
        <v>#N/A</v>
      </c>
      <c r="T433" t="e">
        <f t="shared" si="205"/>
        <v>#N/A</v>
      </c>
      <c r="U433" t="e">
        <f t="shared" si="206"/>
        <v>#N/A</v>
      </c>
      <c r="V433" t="e">
        <f t="shared" si="207"/>
        <v>#N/A</v>
      </c>
      <c r="Y433" t="e">
        <f t="shared" si="208"/>
        <v>#N/A</v>
      </c>
      <c r="Z433">
        <f t="shared" si="186"/>
        <v>145</v>
      </c>
      <c r="AA433">
        <f t="shared" si="209"/>
        <v>73</v>
      </c>
      <c r="AB433" t="e">
        <f t="shared" si="210"/>
        <v>#N/A</v>
      </c>
      <c r="AC433" t="e">
        <f t="shared" si="187"/>
        <v>#N/A</v>
      </c>
      <c r="AD433" s="11" t="e">
        <f t="shared" si="211"/>
        <v>#N/A</v>
      </c>
      <c r="AE433" t="e">
        <f t="shared" si="188"/>
        <v>#N/A</v>
      </c>
      <c r="AF433" t="e">
        <f t="shared" si="189"/>
        <v>#N/A</v>
      </c>
      <c r="AH433" t="e">
        <f t="shared" si="190"/>
        <v>#N/A</v>
      </c>
      <c r="AI433" t="e">
        <f t="shared" si="214"/>
        <v>#N/A</v>
      </c>
      <c r="AJ433" t="e">
        <f t="shared" si="191"/>
        <v>#N/A</v>
      </c>
      <c r="AK433" t="e">
        <f t="shared" si="192"/>
        <v>#N/A</v>
      </c>
      <c r="AL433" t="e">
        <f t="shared" si="213"/>
        <v>#N/A</v>
      </c>
    </row>
    <row r="434" spans="1:38" ht="17.399999999999999" x14ac:dyDescent="0.3">
      <c r="A434" t="str">
        <f>IF(ISERROR(FIND("Ch",Results!A435,1)=TRUE),"",MID(Results!A435,FIND("Ch",Results!A435,1),3))</f>
        <v/>
      </c>
      <c r="C434" t="str">
        <f>IF(ISERROR(FIND("2013",Results!A435,1)=TRUE),"",MID(Results!A435,FIND("2013",Results!A435,1)+4,8))</f>
        <v/>
      </c>
      <c r="E434">
        <f>IF(ISERROR(FIND("end",Results!A435,1)) = FALSE,1,0)</f>
        <v>0</v>
      </c>
      <c r="G434" t="str">
        <f>IF(ISERROR(FIND("RC",Results!A435,1))=FALSE,MID(Results!A435,FIND("RC",Results!A435,1),3),IF(ISERROR(FIND("RX",Results!A435,1))=FALSE,MID(Results!A435,FIND("RX",Results!A435,1),3),""))</f>
        <v/>
      </c>
      <c r="H434" t="str">
        <f t="shared" si="193"/>
        <v/>
      </c>
      <c r="I434" t="e">
        <f t="shared" si="194"/>
        <v>#VALUE!</v>
      </c>
      <c r="J434">
        <f t="shared" si="195"/>
        <v>100</v>
      </c>
      <c r="K434" t="e">
        <f t="shared" si="196"/>
        <v>#VALUE!</v>
      </c>
      <c r="L434" t="e">
        <f t="shared" si="197"/>
        <v>#VALUE!</v>
      </c>
      <c r="M434" s="5" t="e">
        <f t="shared" si="198"/>
        <v>#VALUE!</v>
      </c>
      <c r="N434" s="5">
        <f t="shared" si="199"/>
        <v>145</v>
      </c>
      <c r="O434" t="e">
        <f t="shared" si="200"/>
        <v>#N/A</v>
      </c>
      <c r="P434" s="11" t="e">
        <f t="shared" si="201"/>
        <v>#N/A</v>
      </c>
      <c r="Q434" s="7" t="e">
        <f t="shared" si="202"/>
        <v>#N/A</v>
      </c>
      <c r="R434" s="8" t="e">
        <f t="shared" si="203"/>
        <v>#N/A</v>
      </c>
      <c r="S434" t="e">
        <f t="shared" si="204"/>
        <v>#N/A</v>
      </c>
      <c r="T434" t="e">
        <f t="shared" si="205"/>
        <v>#N/A</v>
      </c>
      <c r="U434" t="e">
        <f t="shared" si="206"/>
        <v>#N/A</v>
      </c>
      <c r="V434" t="e">
        <f t="shared" si="207"/>
        <v>#N/A</v>
      </c>
      <c r="Y434" t="e">
        <f t="shared" si="208"/>
        <v>#N/A</v>
      </c>
      <c r="Z434">
        <f t="shared" si="186"/>
        <v>145</v>
      </c>
      <c r="AA434">
        <f t="shared" si="209"/>
        <v>73</v>
      </c>
      <c r="AB434" t="e">
        <f t="shared" si="210"/>
        <v>#N/A</v>
      </c>
      <c r="AC434" t="e">
        <f t="shared" si="187"/>
        <v>#N/A</v>
      </c>
      <c r="AD434" s="11" t="e">
        <f t="shared" si="211"/>
        <v>#N/A</v>
      </c>
      <c r="AE434" t="e">
        <f t="shared" si="188"/>
        <v>#N/A</v>
      </c>
      <c r="AF434" t="e">
        <f t="shared" si="189"/>
        <v>#N/A</v>
      </c>
      <c r="AH434" t="e">
        <f t="shared" si="190"/>
        <v>#N/A</v>
      </c>
      <c r="AI434" t="e">
        <f t="shared" si="214"/>
        <v>#N/A</v>
      </c>
      <c r="AJ434" t="e">
        <f t="shared" si="191"/>
        <v>#N/A</v>
      </c>
      <c r="AK434" t="e">
        <f t="shared" si="192"/>
        <v>#N/A</v>
      </c>
      <c r="AL434" t="e">
        <f t="shared" si="213"/>
        <v>#N/A</v>
      </c>
    </row>
    <row r="435" spans="1:38" ht="17.399999999999999" x14ac:dyDescent="0.3">
      <c r="A435" t="str">
        <f>IF(ISERROR(FIND("Ch",Results!A436,1)=TRUE),"",MID(Results!A436,FIND("Ch",Results!A436,1),3))</f>
        <v/>
      </c>
      <c r="C435" t="str">
        <f>IF(ISERROR(FIND("2013",Results!A436,1)=TRUE),"",MID(Results!A436,FIND("2013",Results!A436,1)+4,8))</f>
        <v/>
      </c>
      <c r="E435">
        <f>IF(ISERROR(FIND("end",Results!A436,1)) = FALSE,1,0)</f>
        <v>0</v>
      </c>
      <c r="G435" t="str">
        <f>IF(ISERROR(FIND("RC",Results!A436,1))=FALSE,MID(Results!A436,FIND("RC",Results!A436,1),3),IF(ISERROR(FIND("RX",Results!A436,1))=FALSE,MID(Results!A436,FIND("RX",Results!A436,1),3),""))</f>
        <v/>
      </c>
      <c r="H435" t="str">
        <f t="shared" si="193"/>
        <v/>
      </c>
      <c r="I435" t="e">
        <f t="shared" si="194"/>
        <v>#VALUE!</v>
      </c>
      <c r="J435">
        <f t="shared" si="195"/>
        <v>100</v>
      </c>
      <c r="K435" t="e">
        <f t="shared" si="196"/>
        <v>#VALUE!</v>
      </c>
      <c r="L435" t="e">
        <f t="shared" si="197"/>
        <v>#VALUE!</v>
      </c>
      <c r="M435" s="5" t="e">
        <f t="shared" si="198"/>
        <v>#VALUE!</v>
      </c>
      <c r="N435" s="5">
        <f t="shared" si="199"/>
        <v>145</v>
      </c>
      <c r="O435" t="e">
        <f t="shared" si="200"/>
        <v>#N/A</v>
      </c>
      <c r="P435" s="11" t="e">
        <f t="shared" si="201"/>
        <v>#N/A</v>
      </c>
      <c r="Q435" s="7" t="e">
        <f t="shared" si="202"/>
        <v>#N/A</v>
      </c>
      <c r="R435" s="8" t="e">
        <f t="shared" si="203"/>
        <v>#N/A</v>
      </c>
      <c r="S435" t="e">
        <f t="shared" si="204"/>
        <v>#N/A</v>
      </c>
      <c r="T435" t="e">
        <f t="shared" si="205"/>
        <v>#N/A</v>
      </c>
      <c r="U435" t="e">
        <f t="shared" si="206"/>
        <v>#N/A</v>
      </c>
      <c r="V435" t="e">
        <f t="shared" si="207"/>
        <v>#N/A</v>
      </c>
      <c r="Y435" t="e">
        <f t="shared" si="208"/>
        <v>#N/A</v>
      </c>
      <c r="Z435">
        <f t="shared" si="186"/>
        <v>145</v>
      </c>
      <c r="AA435">
        <f t="shared" si="209"/>
        <v>73</v>
      </c>
      <c r="AB435" t="e">
        <f t="shared" si="210"/>
        <v>#N/A</v>
      </c>
      <c r="AC435" t="e">
        <f t="shared" si="187"/>
        <v>#N/A</v>
      </c>
      <c r="AD435" s="11" t="e">
        <f t="shared" si="211"/>
        <v>#N/A</v>
      </c>
      <c r="AE435" t="e">
        <f t="shared" si="188"/>
        <v>#N/A</v>
      </c>
      <c r="AF435" t="e">
        <f t="shared" si="189"/>
        <v>#N/A</v>
      </c>
      <c r="AH435" t="e">
        <f t="shared" si="190"/>
        <v>#N/A</v>
      </c>
      <c r="AI435" t="e">
        <f t="shared" si="214"/>
        <v>#N/A</v>
      </c>
      <c r="AJ435" t="e">
        <f t="shared" si="191"/>
        <v>#N/A</v>
      </c>
      <c r="AK435" t="e">
        <f t="shared" si="192"/>
        <v>#N/A</v>
      </c>
      <c r="AL435" t="e">
        <f t="shared" si="213"/>
        <v>#N/A</v>
      </c>
    </row>
    <row r="436" spans="1:38" ht="17.399999999999999" x14ac:dyDescent="0.3">
      <c r="A436" t="str">
        <f>IF(ISERROR(FIND("Ch",Results!A437,1)=TRUE),"",MID(Results!A437,FIND("Ch",Results!A437,1),3))</f>
        <v/>
      </c>
      <c r="C436" t="str">
        <f>IF(ISERROR(FIND("2013",Results!A437,1)=TRUE),"",MID(Results!A437,FIND("2013",Results!A437,1)+4,8))</f>
        <v/>
      </c>
      <c r="E436">
        <f>IF(ISERROR(FIND("end",Results!A437,1)) = FALSE,1,0)</f>
        <v>0</v>
      </c>
      <c r="G436" t="str">
        <f>IF(ISERROR(FIND("RC",Results!A437,1))=FALSE,MID(Results!A437,FIND("RC",Results!A437,1),3),IF(ISERROR(FIND("RX",Results!A437,1))=FALSE,MID(Results!A437,FIND("RX",Results!A437,1),3),""))</f>
        <v/>
      </c>
      <c r="H436" t="str">
        <f t="shared" si="193"/>
        <v/>
      </c>
      <c r="I436" t="e">
        <f t="shared" si="194"/>
        <v>#VALUE!</v>
      </c>
      <c r="J436">
        <f t="shared" si="195"/>
        <v>100</v>
      </c>
      <c r="K436" t="e">
        <f t="shared" si="196"/>
        <v>#VALUE!</v>
      </c>
      <c r="L436" t="e">
        <f t="shared" si="197"/>
        <v>#VALUE!</v>
      </c>
      <c r="M436" s="5" t="e">
        <f t="shared" si="198"/>
        <v>#VALUE!</v>
      </c>
      <c r="N436" s="5">
        <f t="shared" si="199"/>
        <v>145</v>
      </c>
      <c r="O436" t="e">
        <f t="shared" si="200"/>
        <v>#N/A</v>
      </c>
      <c r="P436" s="11" t="e">
        <f t="shared" si="201"/>
        <v>#N/A</v>
      </c>
      <c r="Q436" s="7" t="e">
        <f t="shared" si="202"/>
        <v>#N/A</v>
      </c>
      <c r="R436" s="8" t="e">
        <f t="shared" si="203"/>
        <v>#N/A</v>
      </c>
      <c r="S436" t="e">
        <f t="shared" si="204"/>
        <v>#N/A</v>
      </c>
      <c r="T436" t="e">
        <f t="shared" si="205"/>
        <v>#N/A</v>
      </c>
      <c r="U436" t="e">
        <f t="shared" si="206"/>
        <v>#N/A</v>
      </c>
      <c r="V436" t="e">
        <f t="shared" si="207"/>
        <v>#N/A</v>
      </c>
      <c r="Y436" t="e">
        <f t="shared" si="208"/>
        <v>#N/A</v>
      </c>
      <c r="Z436">
        <f t="shared" si="186"/>
        <v>145</v>
      </c>
      <c r="AA436">
        <f t="shared" si="209"/>
        <v>73</v>
      </c>
      <c r="AB436" t="e">
        <f t="shared" si="210"/>
        <v>#N/A</v>
      </c>
      <c r="AC436" t="e">
        <f t="shared" si="187"/>
        <v>#N/A</v>
      </c>
      <c r="AD436" s="11" t="e">
        <f t="shared" si="211"/>
        <v>#N/A</v>
      </c>
      <c r="AE436" t="e">
        <f t="shared" si="188"/>
        <v>#N/A</v>
      </c>
      <c r="AF436" t="e">
        <f t="shared" si="189"/>
        <v>#N/A</v>
      </c>
      <c r="AH436" t="e">
        <f t="shared" si="190"/>
        <v>#N/A</v>
      </c>
      <c r="AI436" t="e">
        <f t="shared" si="214"/>
        <v>#N/A</v>
      </c>
      <c r="AJ436" t="e">
        <f t="shared" si="191"/>
        <v>#N/A</v>
      </c>
      <c r="AK436" t="e">
        <f t="shared" si="192"/>
        <v>#N/A</v>
      </c>
      <c r="AL436" t="e">
        <f t="shared" si="213"/>
        <v>#N/A</v>
      </c>
    </row>
    <row r="437" spans="1:38" ht="17.399999999999999" x14ac:dyDescent="0.3">
      <c r="A437" t="str">
        <f>IF(ISERROR(FIND("Ch",Results!A438,1)=TRUE),"",MID(Results!A438,FIND("Ch",Results!A438,1),3))</f>
        <v/>
      </c>
      <c r="C437" t="str">
        <f>IF(ISERROR(FIND("2013",Results!A438,1)=TRUE),"",MID(Results!A438,FIND("2013",Results!A438,1)+4,8))</f>
        <v/>
      </c>
      <c r="E437">
        <f>IF(ISERROR(FIND("end",Results!A438,1)) = FALSE,1,0)</f>
        <v>0</v>
      </c>
      <c r="G437" t="str">
        <f>IF(ISERROR(FIND("RC",Results!A438,1))=FALSE,MID(Results!A438,FIND("RC",Results!A438,1),3),IF(ISERROR(FIND("RX",Results!A438,1))=FALSE,MID(Results!A438,FIND("RX",Results!A438,1),3),""))</f>
        <v/>
      </c>
      <c r="H437" t="str">
        <f t="shared" si="193"/>
        <v/>
      </c>
      <c r="I437" t="e">
        <f t="shared" si="194"/>
        <v>#VALUE!</v>
      </c>
      <c r="J437">
        <f t="shared" si="195"/>
        <v>100</v>
      </c>
      <c r="K437" t="e">
        <f t="shared" si="196"/>
        <v>#VALUE!</v>
      </c>
      <c r="L437" t="e">
        <f t="shared" si="197"/>
        <v>#VALUE!</v>
      </c>
      <c r="M437" s="5" t="e">
        <f t="shared" si="198"/>
        <v>#VALUE!</v>
      </c>
      <c r="N437" s="5">
        <f t="shared" si="199"/>
        <v>145</v>
      </c>
      <c r="O437" t="e">
        <f t="shared" si="200"/>
        <v>#N/A</v>
      </c>
      <c r="P437" s="11" t="e">
        <f t="shared" si="201"/>
        <v>#N/A</v>
      </c>
      <c r="Q437" s="7" t="e">
        <f t="shared" si="202"/>
        <v>#N/A</v>
      </c>
      <c r="R437" s="8" t="e">
        <f t="shared" si="203"/>
        <v>#N/A</v>
      </c>
      <c r="S437" t="e">
        <f t="shared" si="204"/>
        <v>#N/A</v>
      </c>
      <c r="T437" t="e">
        <f t="shared" si="205"/>
        <v>#N/A</v>
      </c>
      <c r="U437" t="e">
        <f t="shared" si="206"/>
        <v>#N/A</v>
      </c>
      <c r="V437" t="e">
        <f t="shared" si="207"/>
        <v>#N/A</v>
      </c>
      <c r="Y437" t="e">
        <f t="shared" si="208"/>
        <v>#N/A</v>
      </c>
      <c r="Z437">
        <f t="shared" si="186"/>
        <v>145</v>
      </c>
      <c r="AA437">
        <f t="shared" si="209"/>
        <v>73</v>
      </c>
      <c r="AB437" t="e">
        <f t="shared" si="210"/>
        <v>#N/A</v>
      </c>
      <c r="AC437" t="e">
        <f t="shared" si="187"/>
        <v>#N/A</v>
      </c>
      <c r="AD437" s="11" t="e">
        <f t="shared" si="211"/>
        <v>#N/A</v>
      </c>
      <c r="AE437" t="e">
        <f t="shared" si="188"/>
        <v>#N/A</v>
      </c>
      <c r="AF437" t="e">
        <f t="shared" si="189"/>
        <v>#N/A</v>
      </c>
      <c r="AH437" t="e">
        <f t="shared" si="190"/>
        <v>#N/A</v>
      </c>
      <c r="AI437" t="e">
        <f t="shared" si="214"/>
        <v>#N/A</v>
      </c>
      <c r="AJ437" t="e">
        <f t="shared" si="191"/>
        <v>#N/A</v>
      </c>
      <c r="AK437" t="e">
        <f t="shared" si="192"/>
        <v>#N/A</v>
      </c>
      <c r="AL437" t="e">
        <f t="shared" si="213"/>
        <v>#N/A</v>
      </c>
    </row>
    <row r="438" spans="1:38" ht="17.399999999999999" x14ac:dyDescent="0.3">
      <c r="A438" t="str">
        <f>IF(ISERROR(FIND("Ch",Results!A439,1)=TRUE),"",MID(Results!A439,FIND("Ch",Results!A439,1),3))</f>
        <v/>
      </c>
      <c r="C438" t="str">
        <f>IF(ISERROR(FIND("2013",Results!A439,1)=TRUE),"",MID(Results!A439,FIND("2013",Results!A439,1)+4,8))</f>
        <v/>
      </c>
      <c r="E438">
        <f>IF(ISERROR(FIND("end",Results!A439,1)) = FALSE,1,0)</f>
        <v>0</v>
      </c>
      <c r="G438" t="str">
        <f>IF(ISERROR(FIND("RC",Results!A439,1))=FALSE,MID(Results!A439,FIND("RC",Results!A439,1),3),IF(ISERROR(FIND("RX",Results!A439,1))=FALSE,MID(Results!A439,FIND("RX",Results!A439,1),3),""))</f>
        <v/>
      </c>
      <c r="H438" t="str">
        <f t="shared" si="193"/>
        <v/>
      </c>
      <c r="I438" t="e">
        <f t="shared" si="194"/>
        <v>#VALUE!</v>
      </c>
      <c r="J438">
        <f t="shared" si="195"/>
        <v>100</v>
      </c>
      <c r="K438" t="e">
        <f t="shared" si="196"/>
        <v>#VALUE!</v>
      </c>
      <c r="L438" t="e">
        <f t="shared" si="197"/>
        <v>#VALUE!</v>
      </c>
      <c r="M438" s="5" t="e">
        <f t="shared" si="198"/>
        <v>#VALUE!</v>
      </c>
      <c r="N438" s="5">
        <f t="shared" si="199"/>
        <v>145</v>
      </c>
      <c r="O438" t="e">
        <f t="shared" si="200"/>
        <v>#N/A</v>
      </c>
      <c r="P438" s="11" t="e">
        <f t="shared" si="201"/>
        <v>#N/A</v>
      </c>
      <c r="Q438" s="7" t="e">
        <f t="shared" si="202"/>
        <v>#N/A</v>
      </c>
      <c r="R438" s="8" t="e">
        <f t="shared" si="203"/>
        <v>#N/A</v>
      </c>
      <c r="S438" t="e">
        <f t="shared" si="204"/>
        <v>#N/A</v>
      </c>
      <c r="T438" t="e">
        <f t="shared" si="205"/>
        <v>#N/A</v>
      </c>
      <c r="U438" t="e">
        <f t="shared" si="206"/>
        <v>#N/A</v>
      </c>
      <c r="V438" t="e">
        <f t="shared" si="207"/>
        <v>#N/A</v>
      </c>
      <c r="Y438" t="e">
        <f t="shared" si="208"/>
        <v>#N/A</v>
      </c>
      <c r="Z438">
        <f t="shared" si="186"/>
        <v>145</v>
      </c>
      <c r="AA438">
        <f t="shared" si="209"/>
        <v>73</v>
      </c>
      <c r="AB438" t="e">
        <f t="shared" si="210"/>
        <v>#N/A</v>
      </c>
      <c r="AC438" t="e">
        <f t="shared" si="187"/>
        <v>#N/A</v>
      </c>
      <c r="AD438" s="11" t="e">
        <f t="shared" si="211"/>
        <v>#N/A</v>
      </c>
      <c r="AE438" t="e">
        <f t="shared" si="188"/>
        <v>#N/A</v>
      </c>
      <c r="AF438" t="e">
        <f t="shared" si="189"/>
        <v>#N/A</v>
      </c>
      <c r="AH438" t="e">
        <f t="shared" si="190"/>
        <v>#N/A</v>
      </c>
      <c r="AI438" t="e">
        <f t="shared" si="214"/>
        <v>#N/A</v>
      </c>
      <c r="AJ438" t="e">
        <f t="shared" si="191"/>
        <v>#N/A</v>
      </c>
      <c r="AK438" t="e">
        <f t="shared" si="192"/>
        <v>#N/A</v>
      </c>
      <c r="AL438" t="e">
        <f t="shared" si="213"/>
        <v>#N/A</v>
      </c>
    </row>
    <row r="439" spans="1:38" ht="17.399999999999999" x14ac:dyDescent="0.3">
      <c r="A439" t="str">
        <f>IF(ISERROR(FIND("Ch",Results!A440,1)=TRUE),"",MID(Results!A440,FIND("Ch",Results!A440,1),3))</f>
        <v/>
      </c>
      <c r="C439" t="str">
        <f>IF(ISERROR(FIND("2013",Results!A440,1)=TRUE),"",MID(Results!A440,FIND("2013",Results!A440,1)+4,8))</f>
        <v/>
      </c>
      <c r="E439">
        <f>IF(ISERROR(FIND("end",Results!A440,1)) = FALSE,1,0)</f>
        <v>0</v>
      </c>
      <c r="G439" t="str">
        <f>IF(ISERROR(FIND("RC",Results!A440,1))=FALSE,MID(Results!A440,FIND("RC",Results!A440,1),3),IF(ISERROR(FIND("RX",Results!A440,1))=FALSE,MID(Results!A440,FIND("RX",Results!A440,1),3),""))</f>
        <v/>
      </c>
      <c r="H439" t="str">
        <f t="shared" si="193"/>
        <v/>
      </c>
      <c r="I439" t="e">
        <f t="shared" si="194"/>
        <v>#VALUE!</v>
      </c>
      <c r="J439">
        <f t="shared" si="195"/>
        <v>100</v>
      </c>
      <c r="K439" t="e">
        <f t="shared" si="196"/>
        <v>#VALUE!</v>
      </c>
      <c r="L439" t="e">
        <f t="shared" si="197"/>
        <v>#VALUE!</v>
      </c>
      <c r="M439" s="5" t="e">
        <f t="shared" si="198"/>
        <v>#VALUE!</v>
      </c>
      <c r="N439" s="5">
        <f t="shared" si="199"/>
        <v>145</v>
      </c>
      <c r="O439" t="e">
        <f t="shared" si="200"/>
        <v>#N/A</v>
      </c>
      <c r="P439" s="11" t="e">
        <f t="shared" si="201"/>
        <v>#N/A</v>
      </c>
      <c r="Q439" s="7" t="e">
        <f t="shared" si="202"/>
        <v>#N/A</v>
      </c>
      <c r="R439" s="8" t="e">
        <f t="shared" si="203"/>
        <v>#N/A</v>
      </c>
      <c r="S439" t="e">
        <f t="shared" si="204"/>
        <v>#N/A</v>
      </c>
      <c r="T439" t="e">
        <f t="shared" si="205"/>
        <v>#N/A</v>
      </c>
      <c r="U439" t="e">
        <f t="shared" si="206"/>
        <v>#N/A</v>
      </c>
      <c r="V439" t="e">
        <f t="shared" si="207"/>
        <v>#N/A</v>
      </c>
      <c r="Y439" t="e">
        <f t="shared" si="208"/>
        <v>#N/A</v>
      </c>
      <c r="Z439">
        <f t="shared" si="186"/>
        <v>145</v>
      </c>
      <c r="AA439">
        <f t="shared" si="209"/>
        <v>73</v>
      </c>
      <c r="AB439" t="e">
        <f t="shared" si="210"/>
        <v>#N/A</v>
      </c>
      <c r="AC439" t="e">
        <f t="shared" si="187"/>
        <v>#N/A</v>
      </c>
      <c r="AD439" s="11" t="e">
        <f t="shared" si="211"/>
        <v>#N/A</v>
      </c>
      <c r="AE439" t="e">
        <f t="shared" si="188"/>
        <v>#N/A</v>
      </c>
      <c r="AF439" t="e">
        <f t="shared" si="189"/>
        <v>#N/A</v>
      </c>
      <c r="AH439" t="e">
        <f t="shared" si="190"/>
        <v>#N/A</v>
      </c>
      <c r="AI439" t="e">
        <f t="shared" si="214"/>
        <v>#N/A</v>
      </c>
      <c r="AJ439" t="e">
        <f t="shared" si="191"/>
        <v>#N/A</v>
      </c>
      <c r="AK439" t="e">
        <f t="shared" si="192"/>
        <v>#N/A</v>
      </c>
      <c r="AL439" t="e">
        <f t="shared" si="213"/>
        <v>#N/A</v>
      </c>
    </row>
    <row r="440" spans="1:38" ht="17.399999999999999" x14ac:dyDescent="0.3">
      <c r="A440" t="str">
        <f>IF(ISERROR(FIND("Ch",Results!A441,1)=TRUE),"",MID(Results!A441,FIND("Ch",Results!A441,1),3))</f>
        <v/>
      </c>
      <c r="C440" t="str">
        <f>IF(ISERROR(FIND("2013",Results!A441,1)=TRUE),"",MID(Results!A441,FIND("2013",Results!A441,1)+4,8))</f>
        <v/>
      </c>
      <c r="E440">
        <f>IF(ISERROR(FIND("end",Results!A441,1)) = FALSE,1,0)</f>
        <v>0</v>
      </c>
      <c r="G440" t="str">
        <f>IF(ISERROR(FIND("RC",Results!A441,1))=FALSE,MID(Results!A441,FIND("RC",Results!A441,1),3),IF(ISERROR(FIND("RX",Results!A441,1))=FALSE,MID(Results!A441,FIND("RX",Results!A441,1),3),""))</f>
        <v/>
      </c>
      <c r="H440" t="str">
        <f t="shared" si="193"/>
        <v/>
      </c>
      <c r="I440" t="e">
        <f t="shared" si="194"/>
        <v>#VALUE!</v>
      </c>
      <c r="J440">
        <f t="shared" si="195"/>
        <v>100</v>
      </c>
      <c r="K440" t="e">
        <f t="shared" si="196"/>
        <v>#VALUE!</v>
      </c>
      <c r="L440" t="e">
        <f t="shared" si="197"/>
        <v>#VALUE!</v>
      </c>
      <c r="M440" s="5" t="e">
        <f t="shared" si="198"/>
        <v>#VALUE!</v>
      </c>
      <c r="N440" s="5">
        <f t="shared" si="199"/>
        <v>145</v>
      </c>
      <c r="O440" t="e">
        <f t="shared" si="200"/>
        <v>#N/A</v>
      </c>
      <c r="P440" s="11" t="e">
        <f t="shared" si="201"/>
        <v>#N/A</v>
      </c>
      <c r="Q440" s="7" t="e">
        <f t="shared" si="202"/>
        <v>#N/A</v>
      </c>
      <c r="R440" s="8" t="e">
        <f t="shared" si="203"/>
        <v>#N/A</v>
      </c>
      <c r="S440" t="e">
        <f t="shared" si="204"/>
        <v>#N/A</v>
      </c>
      <c r="T440" t="e">
        <f t="shared" si="205"/>
        <v>#N/A</v>
      </c>
      <c r="U440" t="e">
        <f t="shared" si="206"/>
        <v>#N/A</v>
      </c>
      <c r="V440" t="e">
        <f t="shared" si="207"/>
        <v>#N/A</v>
      </c>
      <c r="Y440" t="e">
        <f t="shared" si="208"/>
        <v>#N/A</v>
      </c>
      <c r="Z440">
        <f t="shared" si="186"/>
        <v>145</v>
      </c>
      <c r="AA440">
        <f t="shared" si="209"/>
        <v>73</v>
      </c>
      <c r="AB440" t="e">
        <f t="shared" si="210"/>
        <v>#N/A</v>
      </c>
      <c r="AC440" t="e">
        <f t="shared" si="187"/>
        <v>#N/A</v>
      </c>
      <c r="AD440" s="11" t="e">
        <f t="shared" si="211"/>
        <v>#N/A</v>
      </c>
      <c r="AE440" t="e">
        <f t="shared" si="188"/>
        <v>#N/A</v>
      </c>
      <c r="AF440" t="e">
        <f t="shared" si="189"/>
        <v>#N/A</v>
      </c>
      <c r="AH440" t="e">
        <f t="shared" si="190"/>
        <v>#N/A</v>
      </c>
      <c r="AI440" t="e">
        <f t="shared" si="214"/>
        <v>#N/A</v>
      </c>
      <c r="AJ440" t="e">
        <f t="shared" si="191"/>
        <v>#N/A</v>
      </c>
      <c r="AK440" t="e">
        <f t="shared" si="192"/>
        <v>#N/A</v>
      </c>
      <c r="AL440" t="e">
        <f t="shared" si="213"/>
        <v>#N/A</v>
      </c>
    </row>
    <row r="441" spans="1:38" ht="17.399999999999999" x14ac:dyDescent="0.3">
      <c r="A441" t="str">
        <f>IF(ISERROR(FIND("Ch",Results!A442,1)=TRUE),"",MID(Results!A442,FIND("Ch",Results!A442,1),3))</f>
        <v/>
      </c>
      <c r="C441" t="str">
        <f>IF(ISERROR(FIND("2013",Results!A442,1)=TRUE),"",MID(Results!A442,FIND("2013",Results!A442,1)+4,8))</f>
        <v/>
      </c>
      <c r="E441">
        <f>IF(ISERROR(FIND("end",Results!A442,1)) = FALSE,1,0)</f>
        <v>0</v>
      </c>
      <c r="G441" t="str">
        <f>IF(ISERROR(FIND("RC",Results!A442,1))=FALSE,MID(Results!A442,FIND("RC",Results!A442,1),3),IF(ISERROR(FIND("RX",Results!A442,1))=FALSE,MID(Results!A442,FIND("RX",Results!A442,1),3),""))</f>
        <v/>
      </c>
      <c r="H441" t="str">
        <f t="shared" si="193"/>
        <v/>
      </c>
      <c r="I441" t="e">
        <f t="shared" si="194"/>
        <v>#VALUE!</v>
      </c>
      <c r="J441">
        <f t="shared" si="195"/>
        <v>100</v>
      </c>
      <c r="K441" t="e">
        <f t="shared" si="196"/>
        <v>#VALUE!</v>
      </c>
      <c r="L441" t="e">
        <f t="shared" si="197"/>
        <v>#VALUE!</v>
      </c>
      <c r="M441" s="5" t="e">
        <f t="shared" si="198"/>
        <v>#VALUE!</v>
      </c>
      <c r="N441" s="5">
        <f t="shared" si="199"/>
        <v>145</v>
      </c>
      <c r="O441" t="e">
        <f t="shared" si="200"/>
        <v>#N/A</v>
      </c>
      <c r="P441" s="11" t="e">
        <f t="shared" si="201"/>
        <v>#N/A</v>
      </c>
      <c r="Q441" s="7" t="e">
        <f t="shared" si="202"/>
        <v>#N/A</v>
      </c>
      <c r="R441" s="8" t="e">
        <f t="shared" si="203"/>
        <v>#N/A</v>
      </c>
      <c r="S441" t="e">
        <f t="shared" si="204"/>
        <v>#N/A</v>
      </c>
      <c r="T441" t="e">
        <f t="shared" si="205"/>
        <v>#N/A</v>
      </c>
      <c r="U441" t="e">
        <f t="shared" si="206"/>
        <v>#N/A</v>
      </c>
      <c r="V441" t="e">
        <f t="shared" si="207"/>
        <v>#N/A</v>
      </c>
      <c r="Y441" t="e">
        <f t="shared" si="208"/>
        <v>#N/A</v>
      </c>
      <c r="Z441">
        <f t="shared" si="186"/>
        <v>145</v>
      </c>
      <c r="AA441">
        <f t="shared" si="209"/>
        <v>73</v>
      </c>
      <c r="AB441" t="e">
        <f t="shared" si="210"/>
        <v>#N/A</v>
      </c>
      <c r="AC441" t="e">
        <f t="shared" si="187"/>
        <v>#N/A</v>
      </c>
      <c r="AD441" s="11" t="e">
        <f t="shared" si="211"/>
        <v>#N/A</v>
      </c>
      <c r="AE441" t="e">
        <f t="shared" si="188"/>
        <v>#N/A</v>
      </c>
      <c r="AF441" t="e">
        <f t="shared" si="189"/>
        <v>#N/A</v>
      </c>
      <c r="AH441" t="e">
        <f t="shared" si="190"/>
        <v>#N/A</v>
      </c>
      <c r="AI441" t="e">
        <f t="shared" si="214"/>
        <v>#N/A</v>
      </c>
      <c r="AJ441" t="e">
        <f t="shared" si="191"/>
        <v>#N/A</v>
      </c>
      <c r="AK441" t="e">
        <f t="shared" si="192"/>
        <v>#N/A</v>
      </c>
      <c r="AL441" t="e">
        <f t="shared" si="213"/>
        <v>#N/A</v>
      </c>
    </row>
    <row r="442" spans="1:38" ht="17.399999999999999" x14ac:dyDescent="0.3">
      <c r="A442" t="str">
        <f>IF(ISERROR(FIND("Ch",Results!A443,1)=TRUE),"",MID(Results!A443,FIND("Ch",Results!A443,1),3))</f>
        <v/>
      </c>
      <c r="C442" t="str">
        <f>IF(ISERROR(FIND("2013",Results!A443,1)=TRUE),"",MID(Results!A443,FIND("2013",Results!A443,1)+4,8))</f>
        <v/>
      </c>
      <c r="E442">
        <f>IF(ISERROR(FIND("end",Results!A443,1)) = FALSE,1,0)</f>
        <v>0</v>
      </c>
      <c r="G442" t="str">
        <f>IF(ISERROR(FIND("RC",Results!A443,1))=FALSE,MID(Results!A443,FIND("RC",Results!A443,1),3),IF(ISERROR(FIND("RX",Results!A443,1))=FALSE,MID(Results!A443,FIND("RX",Results!A443,1),3),""))</f>
        <v/>
      </c>
      <c r="H442" t="str">
        <f t="shared" si="193"/>
        <v/>
      </c>
      <c r="I442" t="e">
        <f t="shared" si="194"/>
        <v>#VALUE!</v>
      </c>
      <c r="J442">
        <f t="shared" si="195"/>
        <v>100</v>
      </c>
      <c r="K442" t="e">
        <f t="shared" si="196"/>
        <v>#VALUE!</v>
      </c>
      <c r="L442" t="e">
        <f t="shared" si="197"/>
        <v>#VALUE!</v>
      </c>
      <c r="M442" s="5" t="e">
        <f t="shared" si="198"/>
        <v>#VALUE!</v>
      </c>
      <c r="N442" s="5">
        <f t="shared" si="199"/>
        <v>145</v>
      </c>
      <c r="O442" t="e">
        <f t="shared" si="200"/>
        <v>#N/A</v>
      </c>
      <c r="P442" s="11" t="e">
        <f t="shared" si="201"/>
        <v>#N/A</v>
      </c>
      <c r="Q442" s="7" t="e">
        <f t="shared" si="202"/>
        <v>#N/A</v>
      </c>
      <c r="R442" s="8" t="e">
        <f t="shared" si="203"/>
        <v>#N/A</v>
      </c>
      <c r="S442" t="e">
        <f t="shared" si="204"/>
        <v>#N/A</v>
      </c>
      <c r="T442" t="e">
        <f t="shared" si="205"/>
        <v>#N/A</v>
      </c>
      <c r="U442" t="e">
        <f t="shared" si="206"/>
        <v>#N/A</v>
      </c>
      <c r="V442" t="e">
        <f t="shared" si="207"/>
        <v>#N/A</v>
      </c>
      <c r="Y442" t="e">
        <f t="shared" si="208"/>
        <v>#N/A</v>
      </c>
      <c r="Z442">
        <f t="shared" si="186"/>
        <v>145</v>
      </c>
      <c r="AA442">
        <f t="shared" si="209"/>
        <v>73</v>
      </c>
      <c r="AB442" t="e">
        <f t="shared" si="210"/>
        <v>#N/A</v>
      </c>
      <c r="AC442" t="e">
        <f t="shared" si="187"/>
        <v>#N/A</v>
      </c>
      <c r="AD442" s="11" t="e">
        <f t="shared" si="211"/>
        <v>#N/A</v>
      </c>
      <c r="AE442" t="e">
        <f t="shared" si="188"/>
        <v>#N/A</v>
      </c>
      <c r="AF442" t="e">
        <f t="shared" si="189"/>
        <v>#N/A</v>
      </c>
      <c r="AH442" t="e">
        <f t="shared" si="190"/>
        <v>#N/A</v>
      </c>
      <c r="AI442" t="e">
        <f t="shared" si="214"/>
        <v>#N/A</v>
      </c>
      <c r="AJ442" t="e">
        <f t="shared" si="191"/>
        <v>#N/A</v>
      </c>
      <c r="AK442" t="e">
        <f t="shared" si="192"/>
        <v>#N/A</v>
      </c>
      <c r="AL442" t="e">
        <f t="shared" si="213"/>
        <v>#N/A</v>
      </c>
    </row>
    <row r="443" spans="1:38" ht="17.399999999999999" x14ac:dyDescent="0.3">
      <c r="A443" t="str">
        <f>IF(ISERROR(FIND("Ch",Results!A444,1)=TRUE),"",MID(Results!A444,FIND("Ch",Results!A444,1),3))</f>
        <v/>
      </c>
      <c r="C443" t="str">
        <f>IF(ISERROR(FIND("2013",Results!A444,1)=TRUE),"",MID(Results!A444,FIND("2013",Results!A444,1)+4,8))</f>
        <v/>
      </c>
      <c r="E443">
        <f>IF(ISERROR(FIND("end",Results!A444,1)) = FALSE,1,0)</f>
        <v>0</v>
      </c>
      <c r="G443" t="str">
        <f>IF(ISERROR(FIND("RC",Results!A444,1))=FALSE,MID(Results!A444,FIND("RC",Results!A444,1),3),IF(ISERROR(FIND("RX",Results!A444,1))=FALSE,MID(Results!A444,FIND("RX",Results!A444,1),3),""))</f>
        <v/>
      </c>
      <c r="H443" t="str">
        <f t="shared" si="193"/>
        <v/>
      </c>
      <c r="I443" t="e">
        <f t="shared" si="194"/>
        <v>#VALUE!</v>
      </c>
      <c r="J443">
        <f t="shared" si="195"/>
        <v>100</v>
      </c>
      <c r="K443" t="e">
        <f t="shared" si="196"/>
        <v>#VALUE!</v>
      </c>
      <c r="L443" t="e">
        <f t="shared" si="197"/>
        <v>#VALUE!</v>
      </c>
      <c r="M443" s="5" t="e">
        <f t="shared" si="198"/>
        <v>#VALUE!</v>
      </c>
      <c r="N443" s="5">
        <f t="shared" si="199"/>
        <v>145</v>
      </c>
      <c r="O443" t="e">
        <f t="shared" si="200"/>
        <v>#N/A</v>
      </c>
      <c r="P443" s="11" t="e">
        <f t="shared" si="201"/>
        <v>#N/A</v>
      </c>
      <c r="Q443" s="7" t="e">
        <f t="shared" si="202"/>
        <v>#N/A</v>
      </c>
      <c r="R443" s="8" t="e">
        <f t="shared" si="203"/>
        <v>#N/A</v>
      </c>
      <c r="S443" t="e">
        <f t="shared" si="204"/>
        <v>#N/A</v>
      </c>
      <c r="T443" t="e">
        <f t="shared" si="205"/>
        <v>#N/A</v>
      </c>
      <c r="U443" t="e">
        <f t="shared" si="206"/>
        <v>#N/A</v>
      </c>
      <c r="V443" t="e">
        <f t="shared" si="207"/>
        <v>#N/A</v>
      </c>
      <c r="Y443" t="e">
        <f t="shared" si="208"/>
        <v>#N/A</v>
      </c>
      <c r="Z443">
        <f t="shared" si="186"/>
        <v>145</v>
      </c>
      <c r="AA443">
        <f t="shared" si="209"/>
        <v>73</v>
      </c>
      <c r="AB443" t="e">
        <f t="shared" si="210"/>
        <v>#N/A</v>
      </c>
      <c r="AC443" t="e">
        <f t="shared" si="187"/>
        <v>#N/A</v>
      </c>
      <c r="AD443" s="11" t="e">
        <f t="shared" si="211"/>
        <v>#N/A</v>
      </c>
      <c r="AE443" t="e">
        <f t="shared" si="188"/>
        <v>#N/A</v>
      </c>
      <c r="AF443" t="e">
        <f t="shared" si="189"/>
        <v>#N/A</v>
      </c>
      <c r="AH443" t="e">
        <f t="shared" si="190"/>
        <v>#N/A</v>
      </c>
      <c r="AI443" t="e">
        <f t="shared" si="214"/>
        <v>#N/A</v>
      </c>
      <c r="AJ443" t="e">
        <f t="shared" si="191"/>
        <v>#N/A</v>
      </c>
      <c r="AK443" t="e">
        <f t="shared" si="192"/>
        <v>#N/A</v>
      </c>
      <c r="AL443" t="e">
        <f t="shared" si="213"/>
        <v>#N/A</v>
      </c>
    </row>
    <row r="444" spans="1:38" ht="17.399999999999999" x14ac:dyDescent="0.3">
      <c r="A444" t="str">
        <f>IF(ISERROR(FIND("Ch",Results!A445,1)=TRUE),"",MID(Results!A445,FIND("Ch",Results!A445,1),3))</f>
        <v/>
      </c>
      <c r="C444" t="str">
        <f>IF(ISERROR(FIND("2013",Results!A445,1)=TRUE),"",MID(Results!A445,FIND("2013",Results!A445,1)+4,8))</f>
        <v/>
      </c>
      <c r="E444">
        <f>IF(ISERROR(FIND("end",Results!A445,1)) = FALSE,1,0)</f>
        <v>0</v>
      </c>
      <c r="G444" t="str">
        <f>IF(ISERROR(FIND("RC",Results!A445,1))=FALSE,MID(Results!A445,FIND("RC",Results!A445,1),3),IF(ISERROR(FIND("RX",Results!A445,1))=FALSE,MID(Results!A445,FIND("RX",Results!A445,1),3),""))</f>
        <v/>
      </c>
      <c r="H444" t="str">
        <f t="shared" si="193"/>
        <v/>
      </c>
      <c r="I444" t="e">
        <f t="shared" si="194"/>
        <v>#VALUE!</v>
      </c>
      <c r="J444">
        <f t="shared" si="195"/>
        <v>100</v>
      </c>
      <c r="K444" t="e">
        <f t="shared" si="196"/>
        <v>#VALUE!</v>
      </c>
      <c r="L444" t="e">
        <f t="shared" si="197"/>
        <v>#VALUE!</v>
      </c>
      <c r="M444" s="5" t="e">
        <f t="shared" si="198"/>
        <v>#VALUE!</v>
      </c>
      <c r="N444" s="5">
        <f t="shared" si="199"/>
        <v>145</v>
      </c>
      <c r="O444" t="e">
        <f t="shared" si="200"/>
        <v>#N/A</v>
      </c>
      <c r="P444" s="11" t="e">
        <f t="shared" si="201"/>
        <v>#N/A</v>
      </c>
      <c r="Q444" s="7" t="e">
        <f t="shared" si="202"/>
        <v>#N/A</v>
      </c>
      <c r="R444" s="8" t="e">
        <f t="shared" si="203"/>
        <v>#N/A</v>
      </c>
      <c r="S444" t="e">
        <f t="shared" si="204"/>
        <v>#N/A</v>
      </c>
      <c r="T444" t="e">
        <f t="shared" si="205"/>
        <v>#N/A</v>
      </c>
      <c r="U444" t="e">
        <f t="shared" si="206"/>
        <v>#N/A</v>
      </c>
      <c r="V444" t="e">
        <f t="shared" si="207"/>
        <v>#N/A</v>
      </c>
      <c r="Y444" t="e">
        <f t="shared" si="208"/>
        <v>#N/A</v>
      </c>
      <c r="Z444">
        <f t="shared" si="186"/>
        <v>145</v>
      </c>
      <c r="AA444">
        <f t="shared" si="209"/>
        <v>73</v>
      </c>
      <c r="AB444" t="e">
        <f t="shared" si="210"/>
        <v>#N/A</v>
      </c>
      <c r="AC444" t="e">
        <f t="shared" si="187"/>
        <v>#N/A</v>
      </c>
      <c r="AD444" s="11" t="e">
        <f t="shared" si="211"/>
        <v>#N/A</v>
      </c>
      <c r="AE444" t="e">
        <f t="shared" si="188"/>
        <v>#N/A</v>
      </c>
      <c r="AF444" t="e">
        <f t="shared" si="189"/>
        <v>#N/A</v>
      </c>
      <c r="AH444" t="e">
        <f t="shared" si="190"/>
        <v>#N/A</v>
      </c>
      <c r="AI444" t="e">
        <f t="shared" si="214"/>
        <v>#N/A</v>
      </c>
      <c r="AJ444" t="e">
        <f t="shared" si="191"/>
        <v>#N/A</v>
      </c>
      <c r="AK444" t="e">
        <f t="shared" si="192"/>
        <v>#N/A</v>
      </c>
      <c r="AL444" t="e">
        <f t="shared" si="213"/>
        <v>#N/A</v>
      </c>
    </row>
    <row r="445" spans="1:38" ht="17.399999999999999" x14ac:dyDescent="0.3">
      <c r="A445" t="str">
        <f>IF(ISERROR(FIND("Ch",Results!A446,1)=TRUE),"",MID(Results!A446,FIND("Ch",Results!A446,1),3))</f>
        <v/>
      </c>
      <c r="C445" t="str">
        <f>IF(ISERROR(FIND("2013",Results!A446,1)=TRUE),"",MID(Results!A446,FIND("2013",Results!A446,1)+4,8))</f>
        <v/>
      </c>
      <c r="E445">
        <f>IF(ISERROR(FIND("end",Results!A446,1)) = FALSE,1,0)</f>
        <v>0</v>
      </c>
      <c r="G445" t="str">
        <f>IF(ISERROR(FIND("RC",Results!A446,1))=FALSE,MID(Results!A446,FIND("RC",Results!A446,1),3),IF(ISERROR(FIND("RX",Results!A446,1))=FALSE,MID(Results!A446,FIND("RX",Results!A446,1),3),""))</f>
        <v/>
      </c>
      <c r="H445" t="str">
        <f t="shared" si="193"/>
        <v/>
      </c>
      <c r="I445" t="e">
        <f t="shared" si="194"/>
        <v>#VALUE!</v>
      </c>
      <c r="J445">
        <f t="shared" si="195"/>
        <v>100</v>
      </c>
      <c r="K445" t="e">
        <f t="shared" si="196"/>
        <v>#VALUE!</v>
      </c>
      <c r="L445" t="e">
        <f t="shared" si="197"/>
        <v>#VALUE!</v>
      </c>
      <c r="M445" s="5" t="e">
        <f t="shared" si="198"/>
        <v>#VALUE!</v>
      </c>
      <c r="N445" s="5">
        <f t="shared" si="199"/>
        <v>145</v>
      </c>
      <c r="O445" t="e">
        <f t="shared" si="200"/>
        <v>#N/A</v>
      </c>
      <c r="P445" s="11" t="e">
        <f t="shared" si="201"/>
        <v>#N/A</v>
      </c>
      <c r="Q445" s="7" t="e">
        <f t="shared" si="202"/>
        <v>#N/A</v>
      </c>
      <c r="R445" s="8" t="e">
        <f t="shared" si="203"/>
        <v>#N/A</v>
      </c>
      <c r="S445" t="e">
        <f t="shared" si="204"/>
        <v>#N/A</v>
      </c>
      <c r="T445" t="e">
        <f t="shared" si="205"/>
        <v>#N/A</v>
      </c>
      <c r="U445" t="e">
        <f t="shared" si="206"/>
        <v>#N/A</v>
      </c>
      <c r="V445" t="e">
        <f t="shared" si="207"/>
        <v>#N/A</v>
      </c>
      <c r="Y445" t="e">
        <f t="shared" si="208"/>
        <v>#N/A</v>
      </c>
      <c r="Z445">
        <f t="shared" si="186"/>
        <v>145</v>
      </c>
      <c r="AA445">
        <f t="shared" si="209"/>
        <v>73</v>
      </c>
      <c r="AB445" t="e">
        <f t="shared" si="210"/>
        <v>#N/A</v>
      </c>
      <c r="AC445" t="e">
        <f t="shared" si="187"/>
        <v>#N/A</v>
      </c>
      <c r="AD445" s="11" t="e">
        <f t="shared" si="211"/>
        <v>#N/A</v>
      </c>
      <c r="AE445" t="e">
        <f t="shared" si="188"/>
        <v>#N/A</v>
      </c>
      <c r="AF445" t="e">
        <f t="shared" si="189"/>
        <v>#N/A</v>
      </c>
      <c r="AH445" t="e">
        <f t="shared" si="190"/>
        <v>#N/A</v>
      </c>
      <c r="AI445" t="e">
        <f t="shared" si="214"/>
        <v>#N/A</v>
      </c>
      <c r="AJ445" t="e">
        <f t="shared" si="191"/>
        <v>#N/A</v>
      </c>
      <c r="AK445" t="e">
        <f t="shared" si="192"/>
        <v>#N/A</v>
      </c>
      <c r="AL445" t="e">
        <f t="shared" si="213"/>
        <v>#N/A</v>
      </c>
    </row>
    <row r="446" spans="1:38" ht="17.399999999999999" x14ac:dyDescent="0.3">
      <c r="A446" t="str">
        <f>IF(ISERROR(FIND("Ch",Results!A447,1)=TRUE),"",MID(Results!A447,FIND("Ch",Results!A447,1),3))</f>
        <v/>
      </c>
      <c r="C446" t="str">
        <f>IF(ISERROR(FIND("2013",Results!A447,1)=TRUE),"",MID(Results!A447,FIND("2013",Results!A447,1)+4,8))</f>
        <v/>
      </c>
      <c r="E446">
        <f>IF(ISERROR(FIND("end",Results!A447,1)) = FALSE,1,0)</f>
        <v>0</v>
      </c>
      <c r="G446" t="str">
        <f>IF(ISERROR(FIND("RC",Results!A447,1))=FALSE,MID(Results!A447,FIND("RC",Results!A447,1),3),IF(ISERROR(FIND("RX",Results!A447,1))=FALSE,MID(Results!A447,FIND("RX",Results!A447,1),3),""))</f>
        <v/>
      </c>
      <c r="H446" t="str">
        <f t="shared" si="193"/>
        <v/>
      </c>
      <c r="I446" t="e">
        <f t="shared" si="194"/>
        <v>#VALUE!</v>
      </c>
      <c r="J446">
        <f t="shared" si="195"/>
        <v>100</v>
      </c>
      <c r="K446" t="e">
        <f t="shared" si="196"/>
        <v>#VALUE!</v>
      </c>
      <c r="L446" t="e">
        <f t="shared" si="197"/>
        <v>#VALUE!</v>
      </c>
      <c r="M446" s="5" t="e">
        <f t="shared" si="198"/>
        <v>#VALUE!</v>
      </c>
      <c r="N446" s="5">
        <f t="shared" si="199"/>
        <v>145</v>
      </c>
      <c r="O446" t="e">
        <f t="shared" si="200"/>
        <v>#N/A</v>
      </c>
      <c r="P446" s="11" t="e">
        <f t="shared" si="201"/>
        <v>#N/A</v>
      </c>
      <c r="Q446" s="7" t="e">
        <f t="shared" si="202"/>
        <v>#N/A</v>
      </c>
      <c r="R446" s="8" t="e">
        <f t="shared" si="203"/>
        <v>#N/A</v>
      </c>
      <c r="S446" t="e">
        <f t="shared" si="204"/>
        <v>#N/A</v>
      </c>
      <c r="T446" t="e">
        <f t="shared" si="205"/>
        <v>#N/A</v>
      </c>
      <c r="U446" t="e">
        <f t="shared" si="206"/>
        <v>#N/A</v>
      </c>
      <c r="V446" t="e">
        <f t="shared" si="207"/>
        <v>#N/A</v>
      </c>
      <c r="Y446" t="e">
        <f t="shared" si="208"/>
        <v>#N/A</v>
      </c>
      <c r="Z446">
        <f t="shared" si="186"/>
        <v>145</v>
      </c>
      <c r="AA446">
        <f t="shared" si="209"/>
        <v>73</v>
      </c>
      <c r="AB446" t="e">
        <f t="shared" si="210"/>
        <v>#N/A</v>
      </c>
      <c r="AC446" t="e">
        <f t="shared" si="187"/>
        <v>#N/A</v>
      </c>
      <c r="AD446" s="11" t="e">
        <f t="shared" si="211"/>
        <v>#N/A</v>
      </c>
      <c r="AE446" t="e">
        <f t="shared" si="188"/>
        <v>#N/A</v>
      </c>
      <c r="AF446" t="e">
        <f t="shared" si="189"/>
        <v>#N/A</v>
      </c>
      <c r="AH446" t="e">
        <f t="shared" si="190"/>
        <v>#N/A</v>
      </c>
      <c r="AI446" t="e">
        <f t="shared" si="214"/>
        <v>#N/A</v>
      </c>
      <c r="AJ446" t="e">
        <f t="shared" si="191"/>
        <v>#N/A</v>
      </c>
      <c r="AK446" t="e">
        <f t="shared" si="192"/>
        <v>#N/A</v>
      </c>
      <c r="AL446" t="e">
        <f t="shared" si="213"/>
        <v>#N/A</v>
      </c>
    </row>
    <row r="447" spans="1:38" ht="17.399999999999999" x14ac:dyDescent="0.3">
      <c r="A447" t="str">
        <f>IF(ISERROR(FIND("Ch",Results!A448,1)=TRUE),"",MID(Results!A448,FIND("Ch",Results!A448,1),3))</f>
        <v/>
      </c>
      <c r="C447" t="str">
        <f>IF(ISERROR(FIND("2013",Results!A448,1)=TRUE),"",MID(Results!A448,FIND("2013",Results!A448,1)+4,8))</f>
        <v/>
      </c>
      <c r="E447">
        <f>IF(ISERROR(FIND("end",Results!A448,1)) = FALSE,1,0)</f>
        <v>0</v>
      </c>
      <c r="G447" t="str">
        <f>IF(ISERROR(FIND("RC",Results!A448,1))=FALSE,MID(Results!A448,FIND("RC",Results!A448,1),3),IF(ISERROR(FIND("RX",Results!A448,1))=FALSE,MID(Results!A448,FIND("RX",Results!A448,1),3),""))</f>
        <v/>
      </c>
      <c r="H447" t="str">
        <f t="shared" si="193"/>
        <v/>
      </c>
      <c r="I447" t="e">
        <f t="shared" si="194"/>
        <v>#VALUE!</v>
      </c>
      <c r="J447">
        <f t="shared" si="195"/>
        <v>100</v>
      </c>
      <c r="K447" t="e">
        <f t="shared" si="196"/>
        <v>#VALUE!</v>
      </c>
      <c r="L447" t="e">
        <f t="shared" si="197"/>
        <v>#VALUE!</v>
      </c>
      <c r="M447" s="5" t="e">
        <f t="shared" si="198"/>
        <v>#VALUE!</v>
      </c>
      <c r="N447" s="5">
        <f t="shared" si="199"/>
        <v>145</v>
      </c>
      <c r="O447" t="e">
        <f t="shared" si="200"/>
        <v>#N/A</v>
      </c>
      <c r="P447" s="11" t="e">
        <f t="shared" si="201"/>
        <v>#N/A</v>
      </c>
      <c r="Q447" s="7" t="e">
        <f t="shared" si="202"/>
        <v>#N/A</v>
      </c>
      <c r="R447" s="8" t="e">
        <f t="shared" si="203"/>
        <v>#N/A</v>
      </c>
      <c r="S447" t="e">
        <f t="shared" si="204"/>
        <v>#N/A</v>
      </c>
      <c r="T447" t="e">
        <f t="shared" si="205"/>
        <v>#N/A</v>
      </c>
      <c r="U447" t="e">
        <f t="shared" si="206"/>
        <v>#N/A</v>
      </c>
      <c r="V447" t="e">
        <f t="shared" si="207"/>
        <v>#N/A</v>
      </c>
      <c r="Y447" t="e">
        <f t="shared" si="208"/>
        <v>#N/A</v>
      </c>
      <c r="Z447">
        <f t="shared" si="186"/>
        <v>145</v>
      </c>
      <c r="AA447">
        <f t="shared" si="209"/>
        <v>73</v>
      </c>
      <c r="AB447" t="e">
        <f t="shared" si="210"/>
        <v>#N/A</v>
      </c>
      <c r="AC447" t="e">
        <f t="shared" si="187"/>
        <v>#N/A</v>
      </c>
      <c r="AD447" s="11" t="e">
        <f t="shared" si="211"/>
        <v>#N/A</v>
      </c>
      <c r="AE447" t="e">
        <f t="shared" si="188"/>
        <v>#N/A</v>
      </c>
      <c r="AF447" t="e">
        <f t="shared" si="189"/>
        <v>#N/A</v>
      </c>
      <c r="AH447" t="e">
        <f t="shared" si="190"/>
        <v>#N/A</v>
      </c>
      <c r="AI447" t="e">
        <f t="shared" si="214"/>
        <v>#N/A</v>
      </c>
      <c r="AJ447" t="e">
        <f t="shared" si="191"/>
        <v>#N/A</v>
      </c>
      <c r="AK447" t="e">
        <f t="shared" si="192"/>
        <v>#N/A</v>
      </c>
      <c r="AL447" t="e">
        <f t="shared" si="213"/>
        <v>#N/A</v>
      </c>
    </row>
    <row r="448" spans="1:38" ht="17.399999999999999" x14ac:dyDescent="0.3">
      <c r="A448" t="str">
        <f>IF(ISERROR(FIND("Ch",Results!A449,1)=TRUE),"",MID(Results!A449,FIND("Ch",Results!A449,1),3))</f>
        <v/>
      </c>
      <c r="C448" t="str">
        <f>IF(ISERROR(FIND("2013",Results!A449,1)=TRUE),"",MID(Results!A449,FIND("2013",Results!A449,1)+4,8))</f>
        <v/>
      </c>
      <c r="E448">
        <f>IF(ISERROR(FIND("end",Results!A449,1)) = FALSE,1,0)</f>
        <v>0</v>
      </c>
      <c r="G448" t="str">
        <f>IF(ISERROR(FIND("RC",Results!A449,1))=FALSE,MID(Results!A449,FIND("RC",Results!A449,1),3),IF(ISERROR(FIND("RX",Results!A449,1))=FALSE,MID(Results!A449,FIND("RX",Results!A449,1),3),""))</f>
        <v/>
      </c>
      <c r="H448" t="str">
        <f t="shared" si="193"/>
        <v/>
      </c>
      <c r="I448" t="e">
        <f t="shared" si="194"/>
        <v>#VALUE!</v>
      </c>
      <c r="J448">
        <f t="shared" si="195"/>
        <v>100</v>
      </c>
      <c r="K448" t="e">
        <f t="shared" si="196"/>
        <v>#VALUE!</v>
      </c>
      <c r="L448" t="e">
        <f t="shared" si="197"/>
        <v>#VALUE!</v>
      </c>
      <c r="M448" s="5" t="e">
        <f t="shared" si="198"/>
        <v>#VALUE!</v>
      </c>
      <c r="N448" s="5">
        <f t="shared" si="199"/>
        <v>145</v>
      </c>
      <c r="O448" t="e">
        <f t="shared" si="200"/>
        <v>#N/A</v>
      </c>
      <c r="P448" s="11" t="e">
        <f t="shared" si="201"/>
        <v>#N/A</v>
      </c>
      <c r="Q448" s="7" t="e">
        <f t="shared" si="202"/>
        <v>#N/A</v>
      </c>
      <c r="R448" s="8" t="e">
        <f t="shared" si="203"/>
        <v>#N/A</v>
      </c>
      <c r="S448" t="e">
        <f t="shared" si="204"/>
        <v>#N/A</v>
      </c>
      <c r="T448" t="e">
        <f t="shared" si="205"/>
        <v>#N/A</v>
      </c>
      <c r="U448" t="e">
        <f t="shared" si="206"/>
        <v>#N/A</v>
      </c>
      <c r="V448" t="e">
        <f t="shared" si="207"/>
        <v>#N/A</v>
      </c>
      <c r="Y448" t="e">
        <f t="shared" si="208"/>
        <v>#N/A</v>
      </c>
      <c r="Z448">
        <f t="shared" si="186"/>
        <v>145</v>
      </c>
      <c r="AA448">
        <f t="shared" si="209"/>
        <v>73</v>
      </c>
      <c r="AB448" t="e">
        <f t="shared" si="210"/>
        <v>#N/A</v>
      </c>
      <c r="AC448" t="e">
        <f t="shared" si="187"/>
        <v>#N/A</v>
      </c>
      <c r="AD448" s="11" t="e">
        <f t="shared" si="211"/>
        <v>#N/A</v>
      </c>
      <c r="AE448" t="e">
        <f t="shared" si="188"/>
        <v>#N/A</v>
      </c>
      <c r="AF448" t="e">
        <f t="shared" si="189"/>
        <v>#N/A</v>
      </c>
      <c r="AH448" t="e">
        <f t="shared" si="190"/>
        <v>#N/A</v>
      </c>
      <c r="AI448" t="e">
        <f t="shared" si="214"/>
        <v>#N/A</v>
      </c>
      <c r="AJ448" t="e">
        <f t="shared" si="191"/>
        <v>#N/A</v>
      </c>
      <c r="AK448" t="e">
        <f t="shared" si="192"/>
        <v>#N/A</v>
      </c>
      <c r="AL448" t="e">
        <f t="shared" si="213"/>
        <v>#N/A</v>
      </c>
    </row>
    <row r="449" spans="1:38" ht="17.399999999999999" x14ac:dyDescent="0.3">
      <c r="A449" t="str">
        <f>IF(ISERROR(FIND("Ch",Results!A450,1)=TRUE),"",MID(Results!A450,FIND("Ch",Results!A450,1),3))</f>
        <v/>
      </c>
      <c r="C449" t="str">
        <f>IF(ISERROR(FIND("2013",Results!A450,1)=TRUE),"",MID(Results!A450,FIND("2013",Results!A450,1)+4,8))</f>
        <v/>
      </c>
      <c r="E449">
        <f>IF(ISERROR(FIND("end",Results!A450,1)) = FALSE,1,0)</f>
        <v>0</v>
      </c>
      <c r="G449" t="str">
        <f>IF(ISERROR(FIND("RC",Results!A450,1))=FALSE,MID(Results!A450,FIND("RC",Results!A450,1),3),IF(ISERROR(FIND("RX",Results!A450,1))=FALSE,MID(Results!A450,FIND("RX",Results!A450,1),3),""))</f>
        <v/>
      </c>
      <c r="H449" t="str">
        <f t="shared" si="193"/>
        <v/>
      </c>
      <c r="I449" t="e">
        <f t="shared" si="194"/>
        <v>#VALUE!</v>
      </c>
      <c r="J449">
        <f t="shared" si="195"/>
        <v>100</v>
      </c>
      <c r="K449" t="e">
        <f t="shared" si="196"/>
        <v>#VALUE!</v>
      </c>
      <c r="L449" t="e">
        <f t="shared" si="197"/>
        <v>#VALUE!</v>
      </c>
      <c r="M449" s="5" t="e">
        <f t="shared" si="198"/>
        <v>#VALUE!</v>
      </c>
      <c r="N449" s="5">
        <f t="shared" si="199"/>
        <v>145</v>
      </c>
      <c r="O449" t="e">
        <f t="shared" si="200"/>
        <v>#N/A</v>
      </c>
      <c r="P449" s="11" t="e">
        <f t="shared" si="201"/>
        <v>#N/A</v>
      </c>
      <c r="Q449" s="7" t="e">
        <f t="shared" si="202"/>
        <v>#N/A</v>
      </c>
      <c r="R449" s="8" t="e">
        <f t="shared" si="203"/>
        <v>#N/A</v>
      </c>
      <c r="S449" t="e">
        <f t="shared" si="204"/>
        <v>#N/A</v>
      </c>
      <c r="T449" t="e">
        <f t="shared" si="205"/>
        <v>#N/A</v>
      </c>
      <c r="U449" t="e">
        <f t="shared" si="206"/>
        <v>#N/A</v>
      </c>
      <c r="V449" t="e">
        <f t="shared" si="207"/>
        <v>#N/A</v>
      </c>
      <c r="Y449" t="e">
        <f t="shared" si="208"/>
        <v>#N/A</v>
      </c>
      <c r="Z449">
        <f t="shared" si="186"/>
        <v>145</v>
      </c>
      <c r="AA449">
        <f t="shared" si="209"/>
        <v>73</v>
      </c>
      <c r="AB449" t="e">
        <f t="shared" si="210"/>
        <v>#N/A</v>
      </c>
      <c r="AC449" t="e">
        <f t="shared" si="187"/>
        <v>#N/A</v>
      </c>
      <c r="AD449" s="11" t="e">
        <f t="shared" si="211"/>
        <v>#N/A</v>
      </c>
      <c r="AE449" t="e">
        <f t="shared" si="188"/>
        <v>#N/A</v>
      </c>
      <c r="AF449" t="e">
        <f t="shared" si="189"/>
        <v>#N/A</v>
      </c>
      <c r="AH449" t="e">
        <f t="shared" si="190"/>
        <v>#N/A</v>
      </c>
      <c r="AI449" t="e">
        <f t="shared" si="214"/>
        <v>#N/A</v>
      </c>
      <c r="AJ449" t="e">
        <f t="shared" si="191"/>
        <v>#N/A</v>
      </c>
      <c r="AK449" t="e">
        <f t="shared" si="192"/>
        <v>#N/A</v>
      </c>
      <c r="AL449" t="e">
        <f t="shared" si="213"/>
        <v>#N/A</v>
      </c>
    </row>
    <row r="450" spans="1:38" ht="17.399999999999999" x14ac:dyDescent="0.3">
      <c r="A450" t="str">
        <f>IF(ISERROR(FIND("Ch",Results!A451,1)=TRUE),"",MID(Results!A451,FIND("Ch",Results!A451,1),3))</f>
        <v/>
      </c>
      <c r="C450" t="str">
        <f>IF(ISERROR(FIND("2013",Results!A451,1)=TRUE),"",MID(Results!A451,FIND("2013",Results!A451,1)+4,8))</f>
        <v/>
      </c>
      <c r="E450">
        <f>IF(ISERROR(FIND("end",Results!A451,1)) = FALSE,1,0)</f>
        <v>0</v>
      </c>
      <c r="G450" t="str">
        <f>IF(ISERROR(FIND("RC",Results!A451,1))=FALSE,MID(Results!A451,FIND("RC",Results!A451,1),3),IF(ISERROR(FIND("RX",Results!A451,1))=FALSE,MID(Results!A451,FIND("RX",Results!A451,1),3),""))</f>
        <v/>
      </c>
      <c r="H450" t="str">
        <f t="shared" si="193"/>
        <v/>
      </c>
      <c r="I450" t="e">
        <f t="shared" si="194"/>
        <v>#VALUE!</v>
      </c>
      <c r="J450">
        <f t="shared" si="195"/>
        <v>100</v>
      </c>
      <c r="K450" t="e">
        <f t="shared" si="196"/>
        <v>#VALUE!</v>
      </c>
      <c r="L450" t="e">
        <f t="shared" si="197"/>
        <v>#VALUE!</v>
      </c>
      <c r="M450" s="5" t="e">
        <f t="shared" si="198"/>
        <v>#VALUE!</v>
      </c>
      <c r="N450" s="5">
        <f t="shared" si="199"/>
        <v>145</v>
      </c>
      <c r="O450" t="e">
        <f t="shared" si="200"/>
        <v>#N/A</v>
      </c>
      <c r="P450" s="11" t="e">
        <f t="shared" si="201"/>
        <v>#N/A</v>
      </c>
      <c r="Q450" s="7" t="e">
        <f t="shared" si="202"/>
        <v>#N/A</v>
      </c>
      <c r="R450" s="8" t="e">
        <f t="shared" si="203"/>
        <v>#N/A</v>
      </c>
      <c r="S450" t="e">
        <f t="shared" si="204"/>
        <v>#N/A</v>
      </c>
      <c r="T450" t="e">
        <f t="shared" si="205"/>
        <v>#N/A</v>
      </c>
      <c r="U450" t="e">
        <f t="shared" si="206"/>
        <v>#N/A</v>
      </c>
      <c r="V450" t="e">
        <f t="shared" si="207"/>
        <v>#N/A</v>
      </c>
      <c r="Y450" t="e">
        <f t="shared" si="208"/>
        <v>#N/A</v>
      </c>
      <c r="Z450">
        <f t="shared" ref="Z450:Z499" si="215">IF(ISNUMBER(U450)=TRUE,ROW(U450),COUNT(I:I)+1)</f>
        <v>145</v>
      </c>
      <c r="AA450">
        <f t="shared" si="209"/>
        <v>73</v>
      </c>
      <c r="AB450" t="e">
        <f t="shared" si="210"/>
        <v>#N/A</v>
      </c>
      <c r="AC450" t="e">
        <f t="shared" ref="AC450:AC513" si="216">INDEX(S:S,AB450)</f>
        <v>#N/A</v>
      </c>
      <c r="AD450" s="11" t="e">
        <f t="shared" si="211"/>
        <v>#N/A</v>
      </c>
      <c r="AE450" t="e">
        <f t="shared" ref="AE450:AE514" si="217">INDEX(Q:Q,AB450)</f>
        <v>#N/A</v>
      </c>
      <c r="AF450" t="e">
        <f t="shared" ref="AF450:AF513" si="218">INDEX(Q:Q,AI450)</f>
        <v>#N/A</v>
      </c>
      <c r="AH450" t="e">
        <f t="shared" ref="AH450:AH513" si="219">INDEX(U:U,AB450)</f>
        <v>#N/A</v>
      </c>
      <c r="AI450" t="e">
        <f t="shared" si="214"/>
        <v>#N/A</v>
      </c>
      <c r="AJ450" t="e">
        <f t="shared" ref="AJ450:AJ513" si="220">INDEX(V:V,AI450)</f>
        <v>#N/A</v>
      </c>
      <c r="AK450" t="e">
        <f t="shared" ref="AK450:AK513" si="221">INDEX(Y:Y,AB450)</f>
        <v>#N/A</v>
      </c>
      <c r="AL450" t="e">
        <f t="shared" si="213"/>
        <v>#N/A</v>
      </c>
    </row>
    <row r="451" spans="1:38" ht="17.399999999999999" x14ac:dyDescent="0.3">
      <c r="A451" t="str">
        <f>IF(ISERROR(FIND("Ch",Results!A452,1)=TRUE),"",MID(Results!A452,FIND("Ch",Results!A452,1),3))</f>
        <v/>
      </c>
      <c r="C451" t="str">
        <f>IF(ISERROR(FIND("2013",Results!A452,1)=TRUE),"",MID(Results!A452,FIND("2013",Results!A452,1)+4,8))</f>
        <v/>
      </c>
      <c r="E451">
        <f>IF(ISERROR(FIND("end",Results!A452,1)) = FALSE,1,0)</f>
        <v>0</v>
      </c>
      <c r="G451" t="str">
        <f>IF(ISERROR(FIND("RC",Results!A452,1))=FALSE,MID(Results!A452,FIND("RC",Results!A452,1),3),IF(ISERROR(FIND("RX",Results!A452,1))=FALSE,MID(Results!A452,FIND("RX",Results!A452,1),3),""))</f>
        <v/>
      </c>
      <c r="H451" t="str">
        <f t="shared" ref="H451:H514" si="222">RIGHT(A451,1)</f>
        <v/>
      </c>
      <c r="I451" t="e">
        <f t="shared" ref="I451:I514" si="223">IF(ROW(A451)&lt;COUNTA(A:A),RIGHT(A451,1)  + 0.0001*ROW(A451),100)</f>
        <v>#VALUE!</v>
      </c>
      <c r="J451">
        <f t="shared" ref="J451:J514" si="224">IF(ROW(I451)&lt;COUNT(I:I)+2,I451,100)</f>
        <v>100</v>
      </c>
      <c r="K451" t="e">
        <f t="shared" ref="K451:K514" si="225">IF(I451="1",C451,"NA")</f>
        <v>#VALUE!</v>
      </c>
      <c r="L451" t="e">
        <f t="shared" ref="L451:L514" si="226">IF(AND(I451="1",E451=1),1,"b")</f>
        <v>#VALUE!</v>
      </c>
      <c r="M451" s="5" t="e">
        <f t="shared" ref="M451:M514" si="227">K451*24*60*60</f>
        <v>#VALUE!</v>
      </c>
      <c r="N451" s="5">
        <f t="shared" ref="N451:N514" si="228">RANK(J451,J:J,1)</f>
        <v>145</v>
      </c>
      <c r="O451" t="e">
        <f t="shared" ref="O451:O514" si="229">MATCH(ROW(N451)-1,N:N,0)</f>
        <v>#N/A</v>
      </c>
      <c r="P451" s="11" t="e">
        <f t="shared" ref="P451:P514" si="230">INDEX(B:B,O451)</f>
        <v>#N/A</v>
      </c>
      <c r="Q451" s="7" t="e">
        <f t="shared" ref="Q451:Q514" si="231">INDEX(C:C,O451)</f>
        <v>#N/A</v>
      </c>
      <c r="R451" s="8" t="e">
        <f t="shared" ref="R451:R514" si="232">IF(Q451*2&lt;0.5,(Q451+0.5)*24*60*60,Q451*24*60*60)</f>
        <v>#N/A</v>
      </c>
      <c r="S451" t="e">
        <f t="shared" ref="S451:S514" si="233">INDEX(H:H,O451)</f>
        <v>#N/A</v>
      </c>
      <c r="T451" t="e">
        <f t="shared" ref="T451:T514" si="234">INDEX(E:E,O451)</f>
        <v>#N/A</v>
      </c>
      <c r="U451" t="e">
        <f t="shared" ref="U451:U514" si="235">IF(AND(T452=T451,S452=S451),"Error, no end detected",IF(T451=1,"Seizure End",(R452-R451)))</f>
        <v>#N/A</v>
      </c>
      <c r="V451" t="e">
        <f t="shared" ref="V451:V514" si="236">IF(AND(T452=T451,S452=S451),"Error, no end detected",IF(T451=0,"Seizure Start",(R452-R451)))</f>
        <v>#N/A</v>
      </c>
      <c r="Y451" t="e">
        <f t="shared" ref="Y451:Y514" si="237">INDEX(F:F,O451)</f>
        <v>#N/A</v>
      </c>
      <c r="Z451">
        <f t="shared" si="215"/>
        <v>145</v>
      </c>
      <c r="AA451">
        <f t="shared" ref="AA451:AA470" si="238">RANK(Z451,Z:Z,1)</f>
        <v>73</v>
      </c>
      <c r="AB451" t="e">
        <f t="shared" ref="AB451:AB514" si="239">MATCH(ROW(AA451)-1,AA:AA,0)</f>
        <v>#N/A</v>
      </c>
      <c r="AC451" t="e">
        <f t="shared" si="216"/>
        <v>#N/A</v>
      </c>
      <c r="AD451" s="11" t="e">
        <f t="shared" ref="AD451:AD514" si="240">INDEX(P:P,AB451)</f>
        <v>#N/A</v>
      </c>
      <c r="AE451" t="e">
        <f t="shared" si="217"/>
        <v>#N/A</v>
      </c>
      <c r="AF451" t="e">
        <f t="shared" si="218"/>
        <v>#N/A</v>
      </c>
      <c r="AH451" t="e">
        <f t="shared" si="219"/>
        <v>#N/A</v>
      </c>
      <c r="AI451" t="e">
        <f t="shared" si="214"/>
        <v>#N/A</v>
      </c>
      <c r="AJ451" t="e">
        <f t="shared" si="220"/>
        <v>#N/A</v>
      </c>
      <c r="AK451" t="e">
        <f t="shared" si="221"/>
        <v>#N/A</v>
      </c>
      <c r="AL451" t="e">
        <f t="shared" ref="AL451:AL514" si="241">INDEX(G:G,AB451)</f>
        <v>#N/A</v>
      </c>
    </row>
    <row r="452" spans="1:38" ht="17.399999999999999" x14ac:dyDescent="0.3">
      <c r="A452" t="str">
        <f>IF(ISERROR(FIND("Ch",Results!A453,1)=TRUE),"",MID(Results!A453,FIND("Ch",Results!A453,1),3))</f>
        <v/>
      </c>
      <c r="C452" t="str">
        <f>IF(ISERROR(FIND("2013",Results!A453,1)=TRUE),"",MID(Results!A453,FIND("2013",Results!A453,1)+4,8))</f>
        <v/>
      </c>
      <c r="E452">
        <f>IF(ISERROR(FIND("end",Results!A453,1)) = FALSE,1,0)</f>
        <v>0</v>
      </c>
      <c r="G452" t="str">
        <f>IF(ISERROR(FIND("RC",Results!A453,1))=FALSE,MID(Results!A453,FIND("RC",Results!A453,1),3),IF(ISERROR(FIND("RX",Results!A453,1))=FALSE,MID(Results!A453,FIND("RX",Results!A453,1),3),""))</f>
        <v/>
      </c>
      <c r="H452" t="str">
        <f t="shared" si="222"/>
        <v/>
      </c>
      <c r="I452" t="e">
        <f t="shared" si="223"/>
        <v>#VALUE!</v>
      </c>
      <c r="J452">
        <f t="shared" si="224"/>
        <v>100</v>
      </c>
      <c r="K452" t="e">
        <f t="shared" si="225"/>
        <v>#VALUE!</v>
      </c>
      <c r="L452" t="e">
        <f t="shared" si="226"/>
        <v>#VALUE!</v>
      </c>
      <c r="M452" s="5" t="e">
        <f t="shared" si="227"/>
        <v>#VALUE!</v>
      </c>
      <c r="N452" s="5">
        <f t="shared" si="228"/>
        <v>145</v>
      </c>
      <c r="O452" t="e">
        <f t="shared" si="229"/>
        <v>#N/A</v>
      </c>
      <c r="P452" s="11" t="e">
        <f t="shared" si="230"/>
        <v>#N/A</v>
      </c>
      <c r="Q452" s="7" t="e">
        <f t="shared" si="231"/>
        <v>#N/A</v>
      </c>
      <c r="R452" s="8" t="e">
        <f t="shared" si="232"/>
        <v>#N/A</v>
      </c>
      <c r="S452" t="e">
        <f t="shared" si="233"/>
        <v>#N/A</v>
      </c>
      <c r="T452" t="e">
        <f t="shared" si="234"/>
        <v>#N/A</v>
      </c>
      <c r="U452" t="e">
        <f t="shared" si="235"/>
        <v>#N/A</v>
      </c>
      <c r="V452" t="e">
        <f t="shared" si="236"/>
        <v>#N/A</v>
      </c>
      <c r="Y452" t="e">
        <f t="shared" si="237"/>
        <v>#N/A</v>
      </c>
      <c r="Z452">
        <f t="shared" si="215"/>
        <v>145</v>
      </c>
      <c r="AA452">
        <f t="shared" si="238"/>
        <v>73</v>
      </c>
      <c r="AB452" t="e">
        <f t="shared" si="239"/>
        <v>#N/A</v>
      </c>
      <c r="AC452" t="e">
        <f t="shared" si="216"/>
        <v>#N/A</v>
      </c>
      <c r="AD452" s="11" t="e">
        <f t="shared" si="240"/>
        <v>#N/A</v>
      </c>
      <c r="AE452" t="e">
        <f t="shared" si="217"/>
        <v>#N/A</v>
      </c>
      <c r="AF452" t="e">
        <f t="shared" si="218"/>
        <v>#N/A</v>
      </c>
      <c r="AH452" t="e">
        <f t="shared" si="219"/>
        <v>#N/A</v>
      </c>
      <c r="AI452" t="e">
        <f t="shared" si="214"/>
        <v>#N/A</v>
      </c>
      <c r="AJ452" t="e">
        <f t="shared" si="220"/>
        <v>#N/A</v>
      </c>
      <c r="AK452" t="e">
        <f t="shared" si="221"/>
        <v>#N/A</v>
      </c>
      <c r="AL452" t="e">
        <f t="shared" si="241"/>
        <v>#N/A</v>
      </c>
    </row>
    <row r="453" spans="1:38" ht="17.399999999999999" x14ac:dyDescent="0.3">
      <c r="A453" t="str">
        <f>IF(ISERROR(FIND("Ch",Results!A454,1)=TRUE),"",MID(Results!A454,FIND("Ch",Results!A454,1),3))</f>
        <v/>
      </c>
      <c r="C453" t="str">
        <f>IF(ISERROR(FIND("2013",Results!A454,1)=TRUE),"",MID(Results!A454,FIND("2013",Results!A454,1)+4,8))</f>
        <v/>
      </c>
      <c r="E453">
        <f>IF(ISERROR(FIND("end",Results!A454,1)) = FALSE,1,0)</f>
        <v>0</v>
      </c>
      <c r="G453" t="str">
        <f>IF(ISERROR(FIND("RC",Results!A454,1))=FALSE,MID(Results!A454,FIND("RC",Results!A454,1),3),IF(ISERROR(FIND("RX",Results!A454,1))=FALSE,MID(Results!A454,FIND("RX",Results!A454,1),3),""))</f>
        <v/>
      </c>
      <c r="H453" t="str">
        <f t="shared" si="222"/>
        <v/>
      </c>
      <c r="I453" t="e">
        <f t="shared" si="223"/>
        <v>#VALUE!</v>
      </c>
      <c r="J453">
        <f t="shared" si="224"/>
        <v>100</v>
      </c>
      <c r="K453" t="e">
        <f t="shared" si="225"/>
        <v>#VALUE!</v>
      </c>
      <c r="L453" t="e">
        <f t="shared" si="226"/>
        <v>#VALUE!</v>
      </c>
      <c r="M453" s="5" t="e">
        <f t="shared" si="227"/>
        <v>#VALUE!</v>
      </c>
      <c r="N453" s="5">
        <f t="shared" si="228"/>
        <v>145</v>
      </c>
      <c r="O453" t="e">
        <f t="shared" si="229"/>
        <v>#N/A</v>
      </c>
      <c r="P453" s="11" t="e">
        <f t="shared" si="230"/>
        <v>#N/A</v>
      </c>
      <c r="Q453" s="7" t="e">
        <f t="shared" si="231"/>
        <v>#N/A</v>
      </c>
      <c r="R453" s="8" t="e">
        <f t="shared" si="232"/>
        <v>#N/A</v>
      </c>
      <c r="S453" t="e">
        <f t="shared" si="233"/>
        <v>#N/A</v>
      </c>
      <c r="T453" t="e">
        <f t="shared" si="234"/>
        <v>#N/A</v>
      </c>
      <c r="U453" t="e">
        <f t="shared" si="235"/>
        <v>#N/A</v>
      </c>
      <c r="V453" t="e">
        <f t="shared" si="236"/>
        <v>#N/A</v>
      </c>
      <c r="Y453" t="e">
        <f t="shared" si="237"/>
        <v>#N/A</v>
      </c>
      <c r="Z453">
        <f t="shared" si="215"/>
        <v>145</v>
      </c>
      <c r="AA453">
        <f t="shared" si="238"/>
        <v>73</v>
      </c>
      <c r="AB453" t="e">
        <f t="shared" si="239"/>
        <v>#N/A</v>
      </c>
      <c r="AC453" t="e">
        <f t="shared" si="216"/>
        <v>#N/A</v>
      </c>
      <c r="AD453" s="11" t="e">
        <f t="shared" si="240"/>
        <v>#N/A</v>
      </c>
      <c r="AE453" t="e">
        <f t="shared" si="217"/>
        <v>#N/A</v>
      </c>
      <c r="AF453" t="e">
        <f t="shared" si="218"/>
        <v>#N/A</v>
      </c>
      <c r="AH453" t="e">
        <f t="shared" si="219"/>
        <v>#N/A</v>
      </c>
      <c r="AI453" t="e">
        <f t="shared" si="214"/>
        <v>#N/A</v>
      </c>
      <c r="AJ453" t="e">
        <f t="shared" si="220"/>
        <v>#N/A</v>
      </c>
      <c r="AK453" t="e">
        <f t="shared" si="221"/>
        <v>#N/A</v>
      </c>
      <c r="AL453" t="e">
        <f t="shared" si="241"/>
        <v>#N/A</v>
      </c>
    </row>
    <row r="454" spans="1:38" ht="17.399999999999999" x14ac:dyDescent="0.3">
      <c r="A454" t="str">
        <f>IF(ISERROR(FIND("Ch",Results!A455,1)=TRUE),"",MID(Results!A455,FIND("Ch",Results!A455,1),3))</f>
        <v/>
      </c>
      <c r="C454" t="str">
        <f>IF(ISERROR(FIND("2013",Results!A455,1)=TRUE),"",MID(Results!A455,FIND("2013",Results!A455,1)+4,8))</f>
        <v/>
      </c>
      <c r="E454">
        <f>IF(ISERROR(FIND("end",Results!A455,1)) = FALSE,1,0)</f>
        <v>0</v>
      </c>
      <c r="G454" t="str">
        <f>IF(ISERROR(FIND("RC",Results!A455,1))=FALSE,MID(Results!A455,FIND("RC",Results!A455,1),3),IF(ISERROR(FIND("RX",Results!A455,1))=FALSE,MID(Results!A455,FIND("RX",Results!A455,1),3),""))</f>
        <v/>
      </c>
      <c r="H454" t="str">
        <f t="shared" si="222"/>
        <v/>
      </c>
      <c r="I454" t="e">
        <f t="shared" si="223"/>
        <v>#VALUE!</v>
      </c>
      <c r="J454">
        <f t="shared" si="224"/>
        <v>100</v>
      </c>
      <c r="K454" t="e">
        <f t="shared" si="225"/>
        <v>#VALUE!</v>
      </c>
      <c r="L454" t="e">
        <f t="shared" si="226"/>
        <v>#VALUE!</v>
      </c>
      <c r="M454" s="5" t="e">
        <f t="shared" si="227"/>
        <v>#VALUE!</v>
      </c>
      <c r="N454" s="5">
        <f t="shared" si="228"/>
        <v>145</v>
      </c>
      <c r="O454" t="e">
        <f t="shared" si="229"/>
        <v>#N/A</v>
      </c>
      <c r="P454" s="11" t="e">
        <f t="shared" si="230"/>
        <v>#N/A</v>
      </c>
      <c r="Q454" s="7" t="e">
        <f t="shared" si="231"/>
        <v>#N/A</v>
      </c>
      <c r="R454" s="8" t="e">
        <f t="shared" si="232"/>
        <v>#N/A</v>
      </c>
      <c r="S454" t="e">
        <f t="shared" si="233"/>
        <v>#N/A</v>
      </c>
      <c r="T454" t="e">
        <f t="shared" si="234"/>
        <v>#N/A</v>
      </c>
      <c r="U454" t="e">
        <f t="shared" si="235"/>
        <v>#N/A</v>
      </c>
      <c r="V454" t="e">
        <f t="shared" si="236"/>
        <v>#N/A</v>
      </c>
      <c r="Y454" t="e">
        <f t="shared" si="237"/>
        <v>#N/A</v>
      </c>
      <c r="Z454">
        <f t="shared" si="215"/>
        <v>145</v>
      </c>
      <c r="AA454">
        <f t="shared" si="238"/>
        <v>73</v>
      </c>
      <c r="AB454" t="e">
        <f t="shared" si="239"/>
        <v>#N/A</v>
      </c>
      <c r="AC454" t="e">
        <f t="shared" si="216"/>
        <v>#N/A</v>
      </c>
      <c r="AD454" s="11" t="e">
        <f t="shared" si="240"/>
        <v>#N/A</v>
      </c>
      <c r="AE454" t="e">
        <f t="shared" si="217"/>
        <v>#N/A</v>
      </c>
      <c r="AF454" t="e">
        <f t="shared" si="218"/>
        <v>#N/A</v>
      </c>
      <c r="AH454" t="e">
        <f t="shared" si="219"/>
        <v>#N/A</v>
      </c>
      <c r="AI454" t="e">
        <f t="shared" si="214"/>
        <v>#N/A</v>
      </c>
      <c r="AJ454" t="e">
        <f t="shared" si="220"/>
        <v>#N/A</v>
      </c>
      <c r="AK454" t="e">
        <f t="shared" si="221"/>
        <v>#N/A</v>
      </c>
      <c r="AL454" t="e">
        <f t="shared" si="241"/>
        <v>#N/A</v>
      </c>
    </row>
    <row r="455" spans="1:38" ht="17.399999999999999" x14ac:dyDescent="0.3">
      <c r="A455" t="str">
        <f>IF(ISERROR(FIND("Ch",Results!A456,1)=TRUE),"",MID(Results!A456,FIND("Ch",Results!A456,1),3))</f>
        <v/>
      </c>
      <c r="C455" t="str">
        <f>IF(ISERROR(FIND("2013",Results!A456,1)=TRUE),"",MID(Results!A456,FIND("2013",Results!A456,1)+4,8))</f>
        <v/>
      </c>
      <c r="E455">
        <f>IF(ISERROR(FIND("end",Results!A456,1)) = FALSE,1,0)</f>
        <v>0</v>
      </c>
      <c r="G455" t="str">
        <f>IF(ISERROR(FIND("RC",Results!A456,1))=FALSE,MID(Results!A456,FIND("RC",Results!A456,1),3),IF(ISERROR(FIND("RX",Results!A456,1))=FALSE,MID(Results!A456,FIND("RX",Results!A456,1),3),""))</f>
        <v/>
      </c>
      <c r="H455" t="str">
        <f t="shared" si="222"/>
        <v/>
      </c>
      <c r="I455" t="e">
        <f t="shared" si="223"/>
        <v>#VALUE!</v>
      </c>
      <c r="J455">
        <f t="shared" si="224"/>
        <v>100</v>
      </c>
      <c r="K455" t="e">
        <f t="shared" si="225"/>
        <v>#VALUE!</v>
      </c>
      <c r="L455" t="e">
        <f t="shared" si="226"/>
        <v>#VALUE!</v>
      </c>
      <c r="M455" s="5" t="e">
        <f t="shared" si="227"/>
        <v>#VALUE!</v>
      </c>
      <c r="N455" s="5">
        <f t="shared" si="228"/>
        <v>145</v>
      </c>
      <c r="O455" t="e">
        <f t="shared" si="229"/>
        <v>#N/A</v>
      </c>
      <c r="P455" s="11" t="e">
        <f t="shared" si="230"/>
        <v>#N/A</v>
      </c>
      <c r="Q455" s="7" t="e">
        <f t="shared" si="231"/>
        <v>#N/A</v>
      </c>
      <c r="R455" s="8" t="e">
        <f t="shared" si="232"/>
        <v>#N/A</v>
      </c>
      <c r="S455" t="e">
        <f t="shared" si="233"/>
        <v>#N/A</v>
      </c>
      <c r="T455" t="e">
        <f t="shared" si="234"/>
        <v>#N/A</v>
      </c>
      <c r="U455" t="e">
        <f t="shared" si="235"/>
        <v>#N/A</v>
      </c>
      <c r="V455" t="e">
        <f t="shared" si="236"/>
        <v>#N/A</v>
      </c>
      <c r="Y455" t="e">
        <f t="shared" si="237"/>
        <v>#N/A</v>
      </c>
      <c r="Z455">
        <f t="shared" si="215"/>
        <v>145</v>
      </c>
      <c r="AA455">
        <f t="shared" si="238"/>
        <v>73</v>
      </c>
      <c r="AB455" t="e">
        <f t="shared" si="239"/>
        <v>#N/A</v>
      </c>
      <c r="AC455" t="e">
        <f t="shared" si="216"/>
        <v>#N/A</v>
      </c>
      <c r="AD455" s="11" t="e">
        <f t="shared" si="240"/>
        <v>#N/A</v>
      </c>
      <c r="AE455" t="e">
        <f t="shared" si="217"/>
        <v>#N/A</v>
      </c>
      <c r="AF455" t="e">
        <f t="shared" si="218"/>
        <v>#N/A</v>
      </c>
      <c r="AH455" t="e">
        <f t="shared" si="219"/>
        <v>#N/A</v>
      </c>
      <c r="AI455" t="e">
        <f t="shared" si="214"/>
        <v>#N/A</v>
      </c>
      <c r="AJ455" t="e">
        <f t="shared" si="220"/>
        <v>#N/A</v>
      </c>
      <c r="AK455" t="e">
        <f t="shared" si="221"/>
        <v>#N/A</v>
      </c>
      <c r="AL455" t="e">
        <f t="shared" si="241"/>
        <v>#N/A</v>
      </c>
    </row>
    <row r="456" spans="1:38" ht="17.399999999999999" x14ac:dyDescent="0.3">
      <c r="A456" t="str">
        <f>IF(ISERROR(FIND("Ch",Results!A457,1)=TRUE),"",MID(Results!A457,FIND("Ch",Results!A457,1),3))</f>
        <v/>
      </c>
      <c r="C456" t="str">
        <f>IF(ISERROR(FIND("2013",Results!A457,1)=TRUE),"",MID(Results!A457,FIND("2013",Results!A457,1)+4,8))</f>
        <v/>
      </c>
      <c r="E456">
        <f>IF(ISERROR(FIND("end",Results!A457,1)) = FALSE,1,0)</f>
        <v>0</v>
      </c>
      <c r="G456" t="str">
        <f>IF(ISERROR(FIND("RC",Results!A457,1))=FALSE,MID(Results!A457,FIND("RC",Results!A457,1),3),IF(ISERROR(FIND("RX",Results!A457,1))=FALSE,MID(Results!A457,FIND("RX",Results!A457,1),3),""))</f>
        <v/>
      </c>
      <c r="H456" t="str">
        <f t="shared" si="222"/>
        <v/>
      </c>
      <c r="I456" t="e">
        <f t="shared" si="223"/>
        <v>#VALUE!</v>
      </c>
      <c r="J456">
        <f t="shared" si="224"/>
        <v>100</v>
      </c>
      <c r="K456" t="e">
        <f t="shared" si="225"/>
        <v>#VALUE!</v>
      </c>
      <c r="L456" t="e">
        <f t="shared" si="226"/>
        <v>#VALUE!</v>
      </c>
      <c r="M456" s="5" t="e">
        <f t="shared" si="227"/>
        <v>#VALUE!</v>
      </c>
      <c r="N456" s="5">
        <f t="shared" si="228"/>
        <v>145</v>
      </c>
      <c r="O456" t="e">
        <f t="shared" si="229"/>
        <v>#N/A</v>
      </c>
      <c r="P456" s="11" t="e">
        <f t="shared" si="230"/>
        <v>#N/A</v>
      </c>
      <c r="Q456" s="7" t="e">
        <f t="shared" si="231"/>
        <v>#N/A</v>
      </c>
      <c r="R456" s="8" t="e">
        <f t="shared" si="232"/>
        <v>#N/A</v>
      </c>
      <c r="S456" t="e">
        <f t="shared" si="233"/>
        <v>#N/A</v>
      </c>
      <c r="T456" t="e">
        <f t="shared" si="234"/>
        <v>#N/A</v>
      </c>
      <c r="U456" t="e">
        <f t="shared" si="235"/>
        <v>#N/A</v>
      </c>
      <c r="V456" t="e">
        <f t="shared" si="236"/>
        <v>#N/A</v>
      </c>
      <c r="Y456" t="e">
        <f t="shared" si="237"/>
        <v>#N/A</v>
      </c>
      <c r="Z456">
        <f t="shared" si="215"/>
        <v>145</v>
      </c>
      <c r="AA456">
        <f t="shared" si="238"/>
        <v>73</v>
      </c>
      <c r="AB456" t="e">
        <f t="shared" si="239"/>
        <v>#N/A</v>
      </c>
      <c r="AC456" t="e">
        <f t="shared" si="216"/>
        <v>#N/A</v>
      </c>
      <c r="AD456" s="11" t="e">
        <f t="shared" si="240"/>
        <v>#N/A</v>
      </c>
      <c r="AE456" t="e">
        <f t="shared" si="217"/>
        <v>#N/A</v>
      </c>
      <c r="AF456" t="e">
        <f t="shared" si="218"/>
        <v>#N/A</v>
      </c>
      <c r="AH456" t="e">
        <f t="shared" si="219"/>
        <v>#N/A</v>
      </c>
      <c r="AI456" t="e">
        <f t="shared" si="214"/>
        <v>#N/A</v>
      </c>
      <c r="AJ456" t="e">
        <f t="shared" si="220"/>
        <v>#N/A</v>
      </c>
      <c r="AK456" t="e">
        <f t="shared" si="221"/>
        <v>#N/A</v>
      </c>
      <c r="AL456" t="e">
        <f t="shared" si="241"/>
        <v>#N/A</v>
      </c>
    </row>
    <row r="457" spans="1:38" ht="17.399999999999999" x14ac:dyDescent="0.3">
      <c r="A457" t="str">
        <f>IF(ISERROR(FIND("Ch",Results!A458,1)=TRUE),"",MID(Results!A458,FIND("Ch",Results!A458,1),3))</f>
        <v/>
      </c>
      <c r="C457" t="str">
        <f>IF(ISERROR(FIND("2013",Results!A458,1)=TRUE),"",MID(Results!A458,FIND("2013",Results!A458,1)+4,8))</f>
        <v/>
      </c>
      <c r="E457">
        <f>IF(ISERROR(FIND("end",Results!A458,1)) = FALSE,1,0)</f>
        <v>0</v>
      </c>
      <c r="G457" t="str">
        <f>IF(ISERROR(FIND("RC",Results!A458,1))=FALSE,MID(Results!A458,FIND("RC",Results!A458,1),3),IF(ISERROR(FIND("RX",Results!A458,1))=FALSE,MID(Results!A458,FIND("RX",Results!A458,1),3),""))</f>
        <v/>
      </c>
      <c r="H457" t="str">
        <f t="shared" si="222"/>
        <v/>
      </c>
      <c r="I457" t="e">
        <f t="shared" si="223"/>
        <v>#VALUE!</v>
      </c>
      <c r="J457">
        <f t="shared" si="224"/>
        <v>100</v>
      </c>
      <c r="K457" t="e">
        <f t="shared" si="225"/>
        <v>#VALUE!</v>
      </c>
      <c r="L457" t="e">
        <f t="shared" si="226"/>
        <v>#VALUE!</v>
      </c>
      <c r="M457" s="5" t="e">
        <f t="shared" si="227"/>
        <v>#VALUE!</v>
      </c>
      <c r="N457" s="5">
        <f t="shared" si="228"/>
        <v>145</v>
      </c>
      <c r="O457" t="e">
        <f t="shared" si="229"/>
        <v>#N/A</v>
      </c>
      <c r="P457" s="11" t="e">
        <f t="shared" si="230"/>
        <v>#N/A</v>
      </c>
      <c r="Q457" s="7" t="e">
        <f t="shared" si="231"/>
        <v>#N/A</v>
      </c>
      <c r="R457" s="8" t="e">
        <f t="shared" si="232"/>
        <v>#N/A</v>
      </c>
      <c r="S457" t="e">
        <f t="shared" si="233"/>
        <v>#N/A</v>
      </c>
      <c r="T457" t="e">
        <f t="shared" si="234"/>
        <v>#N/A</v>
      </c>
      <c r="U457" t="e">
        <f t="shared" si="235"/>
        <v>#N/A</v>
      </c>
      <c r="V457" t="e">
        <f t="shared" si="236"/>
        <v>#N/A</v>
      </c>
      <c r="Y457" t="e">
        <f t="shared" si="237"/>
        <v>#N/A</v>
      </c>
      <c r="Z457">
        <f t="shared" si="215"/>
        <v>145</v>
      </c>
      <c r="AA457">
        <f t="shared" si="238"/>
        <v>73</v>
      </c>
      <c r="AB457" t="e">
        <f t="shared" si="239"/>
        <v>#N/A</v>
      </c>
      <c r="AC457" t="e">
        <f t="shared" si="216"/>
        <v>#N/A</v>
      </c>
      <c r="AD457" s="11" t="e">
        <f t="shared" si="240"/>
        <v>#N/A</v>
      </c>
      <c r="AE457" t="e">
        <f t="shared" si="217"/>
        <v>#N/A</v>
      </c>
      <c r="AF457" t="e">
        <f t="shared" si="218"/>
        <v>#N/A</v>
      </c>
      <c r="AH457" t="e">
        <f t="shared" si="219"/>
        <v>#N/A</v>
      </c>
      <c r="AI457" t="e">
        <f t="shared" si="214"/>
        <v>#N/A</v>
      </c>
      <c r="AJ457" t="e">
        <f t="shared" si="220"/>
        <v>#N/A</v>
      </c>
      <c r="AK457" t="e">
        <f t="shared" si="221"/>
        <v>#N/A</v>
      </c>
      <c r="AL457" t="e">
        <f t="shared" si="241"/>
        <v>#N/A</v>
      </c>
    </row>
    <row r="458" spans="1:38" ht="17.399999999999999" x14ac:dyDescent="0.3">
      <c r="A458" t="str">
        <f>IF(ISERROR(FIND("Ch",Results!A459,1)=TRUE),"",MID(Results!A459,FIND("Ch",Results!A459,1),3))</f>
        <v/>
      </c>
      <c r="C458" t="str">
        <f>IF(ISERROR(FIND("2013",Results!A459,1)=TRUE),"",MID(Results!A459,FIND("2013",Results!A459,1)+4,8))</f>
        <v/>
      </c>
      <c r="E458">
        <f>IF(ISERROR(FIND("end",Results!A459,1)) = FALSE,1,0)</f>
        <v>0</v>
      </c>
      <c r="G458" t="str">
        <f>IF(ISERROR(FIND("RC",Results!A459,1))=FALSE,MID(Results!A459,FIND("RC",Results!A459,1),3),IF(ISERROR(FIND("RX",Results!A459,1))=FALSE,MID(Results!A459,FIND("RX",Results!A459,1),3),""))</f>
        <v/>
      </c>
      <c r="H458" t="str">
        <f t="shared" si="222"/>
        <v/>
      </c>
      <c r="I458" t="e">
        <f t="shared" si="223"/>
        <v>#VALUE!</v>
      </c>
      <c r="J458">
        <f t="shared" si="224"/>
        <v>100</v>
      </c>
      <c r="K458" t="e">
        <f t="shared" si="225"/>
        <v>#VALUE!</v>
      </c>
      <c r="L458" t="e">
        <f t="shared" si="226"/>
        <v>#VALUE!</v>
      </c>
      <c r="M458" s="5" t="e">
        <f t="shared" si="227"/>
        <v>#VALUE!</v>
      </c>
      <c r="N458" s="5">
        <f t="shared" si="228"/>
        <v>145</v>
      </c>
      <c r="O458" t="e">
        <f t="shared" si="229"/>
        <v>#N/A</v>
      </c>
      <c r="P458" s="11" t="e">
        <f t="shared" si="230"/>
        <v>#N/A</v>
      </c>
      <c r="Q458" s="7" t="e">
        <f t="shared" si="231"/>
        <v>#N/A</v>
      </c>
      <c r="R458" s="8" t="e">
        <f t="shared" si="232"/>
        <v>#N/A</v>
      </c>
      <c r="S458" t="e">
        <f t="shared" si="233"/>
        <v>#N/A</v>
      </c>
      <c r="T458" t="e">
        <f t="shared" si="234"/>
        <v>#N/A</v>
      </c>
      <c r="U458" t="e">
        <f t="shared" si="235"/>
        <v>#N/A</v>
      </c>
      <c r="V458" t="e">
        <f t="shared" si="236"/>
        <v>#N/A</v>
      </c>
      <c r="Y458" t="e">
        <f t="shared" si="237"/>
        <v>#N/A</v>
      </c>
      <c r="Z458">
        <f t="shared" si="215"/>
        <v>145</v>
      </c>
      <c r="AA458">
        <f t="shared" si="238"/>
        <v>73</v>
      </c>
      <c r="AB458" t="e">
        <f t="shared" si="239"/>
        <v>#N/A</v>
      </c>
      <c r="AC458" t="e">
        <f t="shared" si="216"/>
        <v>#N/A</v>
      </c>
      <c r="AD458" s="11" t="e">
        <f t="shared" si="240"/>
        <v>#N/A</v>
      </c>
      <c r="AE458" t="e">
        <f t="shared" si="217"/>
        <v>#N/A</v>
      </c>
      <c r="AF458" t="e">
        <f t="shared" si="218"/>
        <v>#N/A</v>
      </c>
      <c r="AH458" t="e">
        <f t="shared" si="219"/>
        <v>#N/A</v>
      </c>
      <c r="AI458" t="e">
        <f t="shared" si="214"/>
        <v>#N/A</v>
      </c>
      <c r="AJ458" t="e">
        <f t="shared" si="220"/>
        <v>#N/A</v>
      </c>
      <c r="AK458" t="e">
        <f t="shared" si="221"/>
        <v>#N/A</v>
      </c>
      <c r="AL458" t="e">
        <f t="shared" si="241"/>
        <v>#N/A</v>
      </c>
    </row>
    <row r="459" spans="1:38" ht="17.399999999999999" x14ac:dyDescent="0.3">
      <c r="A459" t="str">
        <f>IF(ISERROR(FIND("Ch",Results!A460,1)=TRUE),"",MID(Results!A460,FIND("Ch",Results!A460,1),3))</f>
        <v/>
      </c>
      <c r="C459" t="str">
        <f>IF(ISERROR(FIND("2013",Results!A460,1)=TRUE),"",MID(Results!A460,FIND("2013",Results!A460,1)+4,8))</f>
        <v/>
      </c>
      <c r="E459">
        <f>IF(ISERROR(FIND("end",Results!A460,1)) = FALSE,1,0)</f>
        <v>0</v>
      </c>
      <c r="G459" t="str">
        <f>IF(ISERROR(FIND("RC",Results!A460,1))=FALSE,MID(Results!A460,FIND("RC",Results!A460,1),3),IF(ISERROR(FIND("RX",Results!A460,1))=FALSE,MID(Results!A460,FIND("RX",Results!A460,1),3),""))</f>
        <v/>
      </c>
      <c r="H459" t="str">
        <f t="shared" si="222"/>
        <v/>
      </c>
      <c r="I459" t="e">
        <f t="shared" si="223"/>
        <v>#VALUE!</v>
      </c>
      <c r="J459">
        <f t="shared" si="224"/>
        <v>100</v>
      </c>
      <c r="K459" t="e">
        <f t="shared" si="225"/>
        <v>#VALUE!</v>
      </c>
      <c r="L459" t="e">
        <f t="shared" si="226"/>
        <v>#VALUE!</v>
      </c>
      <c r="M459" s="5" t="e">
        <f t="shared" si="227"/>
        <v>#VALUE!</v>
      </c>
      <c r="N459" s="5">
        <f t="shared" si="228"/>
        <v>145</v>
      </c>
      <c r="O459" t="e">
        <f t="shared" si="229"/>
        <v>#N/A</v>
      </c>
      <c r="P459" s="11" t="e">
        <f t="shared" si="230"/>
        <v>#N/A</v>
      </c>
      <c r="Q459" s="7" t="e">
        <f t="shared" si="231"/>
        <v>#N/A</v>
      </c>
      <c r="R459" s="8" t="e">
        <f t="shared" si="232"/>
        <v>#N/A</v>
      </c>
      <c r="S459" t="e">
        <f t="shared" si="233"/>
        <v>#N/A</v>
      </c>
      <c r="T459" t="e">
        <f t="shared" si="234"/>
        <v>#N/A</v>
      </c>
      <c r="U459" t="e">
        <f t="shared" si="235"/>
        <v>#N/A</v>
      </c>
      <c r="V459" t="e">
        <f t="shared" si="236"/>
        <v>#N/A</v>
      </c>
      <c r="Y459" t="e">
        <f t="shared" si="237"/>
        <v>#N/A</v>
      </c>
      <c r="Z459">
        <f t="shared" si="215"/>
        <v>145</v>
      </c>
      <c r="AA459">
        <f t="shared" si="238"/>
        <v>73</v>
      </c>
      <c r="AB459" t="e">
        <f t="shared" si="239"/>
        <v>#N/A</v>
      </c>
      <c r="AC459" t="e">
        <f t="shared" si="216"/>
        <v>#N/A</v>
      </c>
      <c r="AD459" s="11" t="e">
        <f t="shared" si="240"/>
        <v>#N/A</v>
      </c>
      <c r="AE459" t="e">
        <f t="shared" si="217"/>
        <v>#N/A</v>
      </c>
      <c r="AF459" t="e">
        <f t="shared" si="218"/>
        <v>#N/A</v>
      </c>
      <c r="AH459" t="e">
        <f t="shared" si="219"/>
        <v>#N/A</v>
      </c>
      <c r="AI459" t="e">
        <f t="shared" si="214"/>
        <v>#N/A</v>
      </c>
      <c r="AJ459" t="e">
        <f t="shared" si="220"/>
        <v>#N/A</v>
      </c>
      <c r="AK459" t="e">
        <f t="shared" si="221"/>
        <v>#N/A</v>
      </c>
      <c r="AL459" t="e">
        <f t="shared" si="241"/>
        <v>#N/A</v>
      </c>
    </row>
    <row r="460" spans="1:38" ht="17.399999999999999" x14ac:dyDescent="0.3">
      <c r="A460" t="str">
        <f>IF(ISERROR(FIND("Ch",Results!A461,1)=TRUE),"",MID(Results!A461,FIND("Ch",Results!A461,1),3))</f>
        <v/>
      </c>
      <c r="C460" t="str">
        <f>IF(ISERROR(FIND("2013",Results!A461,1)=TRUE),"",MID(Results!A461,FIND("2013",Results!A461,1)+4,8))</f>
        <v/>
      </c>
      <c r="E460">
        <f>IF(ISERROR(FIND("end",Results!A461,1)) = FALSE,1,0)</f>
        <v>0</v>
      </c>
      <c r="G460" t="str">
        <f>IF(ISERROR(FIND("RC",Results!A461,1))=FALSE,MID(Results!A461,FIND("RC",Results!A461,1),3),IF(ISERROR(FIND("RX",Results!A461,1))=FALSE,MID(Results!A461,FIND("RX",Results!A461,1),3),""))</f>
        <v/>
      </c>
      <c r="H460" t="str">
        <f t="shared" si="222"/>
        <v/>
      </c>
      <c r="I460" t="e">
        <f t="shared" si="223"/>
        <v>#VALUE!</v>
      </c>
      <c r="J460">
        <f t="shared" si="224"/>
        <v>100</v>
      </c>
      <c r="K460" t="e">
        <f t="shared" si="225"/>
        <v>#VALUE!</v>
      </c>
      <c r="L460" t="e">
        <f t="shared" si="226"/>
        <v>#VALUE!</v>
      </c>
      <c r="M460" s="5" t="e">
        <f t="shared" si="227"/>
        <v>#VALUE!</v>
      </c>
      <c r="N460" s="5">
        <f t="shared" si="228"/>
        <v>145</v>
      </c>
      <c r="O460" t="e">
        <f t="shared" si="229"/>
        <v>#N/A</v>
      </c>
      <c r="P460" s="11" t="e">
        <f t="shared" si="230"/>
        <v>#N/A</v>
      </c>
      <c r="Q460" s="7" t="e">
        <f t="shared" si="231"/>
        <v>#N/A</v>
      </c>
      <c r="R460" s="8" t="e">
        <f t="shared" si="232"/>
        <v>#N/A</v>
      </c>
      <c r="S460" t="e">
        <f t="shared" si="233"/>
        <v>#N/A</v>
      </c>
      <c r="T460" t="e">
        <f t="shared" si="234"/>
        <v>#N/A</v>
      </c>
      <c r="U460" t="e">
        <f t="shared" si="235"/>
        <v>#N/A</v>
      </c>
      <c r="V460" t="e">
        <f t="shared" si="236"/>
        <v>#N/A</v>
      </c>
      <c r="Y460" t="e">
        <f t="shared" si="237"/>
        <v>#N/A</v>
      </c>
      <c r="Z460">
        <f t="shared" si="215"/>
        <v>145</v>
      </c>
      <c r="AA460">
        <f t="shared" si="238"/>
        <v>73</v>
      </c>
      <c r="AB460" t="e">
        <f t="shared" si="239"/>
        <v>#N/A</v>
      </c>
      <c r="AC460" t="e">
        <f t="shared" si="216"/>
        <v>#N/A</v>
      </c>
      <c r="AD460" s="11" t="e">
        <f t="shared" si="240"/>
        <v>#N/A</v>
      </c>
      <c r="AE460" t="e">
        <f t="shared" si="217"/>
        <v>#N/A</v>
      </c>
      <c r="AF460" t="e">
        <f t="shared" si="218"/>
        <v>#N/A</v>
      </c>
      <c r="AH460" t="e">
        <f t="shared" si="219"/>
        <v>#N/A</v>
      </c>
      <c r="AI460" t="e">
        <f t="shared" si="214"/>
        <v>#N/A</v>
      </c>
      <c r="AJ460" t="e">
        <f t="shared" si="220"/>
        <v>#N/A</v>
      </c>
      <c r="AK460" t="e">
        <f t="shared" si="221"/>
        <v>#N/A</v>
      </c>
      <c r="AL460" t="e">
        <f t="shared" si="241"/>
        <v>#N/A</v>
      </c>
    </row>
    <row r="461" spans="1:38" ht="17.399999999999999" x14ac:dyDescent="0.3">
      <c r="A461" t="str">
        <f>IF(ISERROR(FIND("Ch",Results!A462,1)=TRUE),"",MID(Results!A462,FIND("Ch",Results!A462,1),3))</f>
        <v/>
      </c>
      <c r="C461" t="str">
        <f>IF(ISERROR(FIND("2013",Results!A462,1)=TRUE),"",MID(Results!A462,FIND("2013",Results!A462,1)+4,8))</f>
        <v/>
      </c>
      <c r="E461">
        <f>IF(ISERROR(FIND("end",Results!A462,1)) = FALSE,1,0)</f>
        <v>0</v>
      </c>
      <c r="G461" t="str">
        <f>IF(ISERROR(FIND("RC",Results!A462,1))=FALSE,MID(Results!A462,FIND("RC",Results!A462,1),3),IF(ISERROR(FIND("RX",Results!A462,1))=FALSE,MID(Results!A462,FIND("RX",Results!A462,1),3),""))</f>
        <v/>
      </c>
      <c r="H461" t="str">
        <f t="shared" si="222"/>
        <v/>
      </c>
      <c r="I461" t="e">
        <f t="shared" si="223"/>
        <v>#VALUE!</v>
      </c>
      <c r="J461">
        <f t="shared" si="224"/>
        <v>100</v>
      </c>
      <c r="K461" t="e">
        <f t="shared" si="225"/>
        <v>#VALUE!</v>
      </c>
      <c r="L461" t="e">
        <f t="shared" si="226"/>
        <v>#VALUE!</v>
      </c>
      <c r="M461" s="5" t="e">
        <f t="shared" si="227"/>
        <v>#VALUE!</v>
      </c>
      <c r="N461" s="5">
        <f t="shared" si="228"/>
        <v>145</v>
      </c>
      <c r="O461" t="e">
        <f t="shared" si="229"/>
        <v>#N/A</v>
      </c>
      <c r="P461" s="11" t="e">
        <f t="shared" si="230"/>
        <v>#N/A</v>
      </c>
      <c r="Q461" s="7" t="e">
        <f t="shared" si="231"/>
        <v>#N/A</v>
      </c>
      <c r="R461" s="8" t="e">
        <f t="shared" si="232"/>
        <v>#N/A</v>
      </c>
      <c r="S461" t="e">
        <f t="shared" si="233"/>
        <v>#N/A</v>
      </c>
      <c r="T461" t="e">
        <f t="shared" si="234"/>
        <v>#N/A</v>
      </c>
      <c r="U461" t="e">
        <f t="shared" si="235"/>
        <v>#N/A</v>
      </c>
      <c r="V461" t="e">
        <f t="shared" si="236"/>
        <v>#N/A</v>
      </c>
      <c r="Y461" t="e">
        <f t="shared" si="237"/>
        <v>#N/A</v>
      </c>
      <c r="Z461">
        <f t="shared" si="215"/>
        <v>145</v>
      </c>
      <c r="AA461">
        <f t="shared" si="238"/>
        <v>73</v>
      </c>
      <c r="AB461" t="e">
        <f t="shared" si="239"/>
        <v>#N/A</v>
      </c>
      <c r="AC461" t="e">
        <f t="shared" si="216"/>
        <v>#N/A</v>
      </c>
      <c r="AD461" s="11" t="e">
        <f t="shared" si="240"/>
        <v>#N/A</v>
      </c>
      <c r="AE461" t="e">
        <f t="shared" si="217"/>
        <v>#N/A</v>
      </c>
      <c r="AF461" t="e">
        <f t="shared" si="218"/>
        <v>#N/A</v>
      </c>
      <c r="AH461" t="e">
        <f t="shared" si="219"/>
        <v>#N/A</v>
      </c>
      <c r="AI461" t="e">
        <f t="shared" si="214"/>
        <v>#N/A</v>
      </c>
      <c r="AJ461" t="e">
        <f t="shared" si="220"/>
        <v>#N/A</v>
      </c>
      <c r="AK461" t="e">
        <f t="shared" si="221"/>
        <v>#N/A</v>
      </c>
      <c r="AL461" t="e">
        <f t="shared" si="241"/>
        <v>#N/A</v>
      </c>
    </row>
    <row r="462" spans="1:38" ht="17.399999999999999" x14ac:dyDescent="0.3">
      <c r="A462" t="str">
        <f>IF(ISERROR(FIND("Ch",Results!A463,1)=TRUE),"",MID(Results!A463,FIND("Ch",Results!A463,1),3))</f>
        <v/>
      </c>
      <c r="C462" t="str">
        <f>IF(ISERROR(FIND("2013",Results!A463,1)=TRUE),"",MID(Results!A463,FIND("2013",Results!A463,1)+4,8))</f>
        <v/>
      </c>
      <c r="E462">
        <f>IF(ISERROR(FIND("end",Results!A463,1)) = FALSE,1,0)</f>
        <v>0</v>
      </c>
      <c r="G462" t="str">
        <f>IF(ISERROR(FIND("RC",Results!A463,1))=FALSE,MID(Results!A463,FIND("RC",Results!A463,1),3),IF(ISERROR(FIND("RX",Results!A463,1))=FALSE,MID(Results!A463,FIND("RX",Results!A463,1),3),""))</f>
        <v/>
      </c>
      <c r="H462" t="str">
        <f t="shared" si="222"/>
        <v/>
      </c>
      <c r="I462" t="e">
        <f t="shared" si="223"/>
        <v>#VALUE!</v>
      </c>
      <c r="J462">
        <f t="shared" si="224"/>
        <v>100</v>
      </c>
      <c r="K462" t="e">
        <f t="shared" si="225"/>
        <v>#VALUE!</v>
      </c>
      <c r="L462" t="e">
        <f t="shared" si="226"/>
        <v>#VALUE!</v>
      </c>
      <c r="M462" s="5" t="e">
        <f t="shared" si="227"/>
        <v>#VALUE!</v>
      </c>
      <c r="N462" s="5">
        <f t="shared" si="228"/>
        <v>145</v>
      </c>
      <c r="O462" t="e">
        <f t="shared" si="229"/>
        <v>#N/A</v>
      </c>
      <c r="P462" s="11" t="e">
        <f t="shared" si="230"/>
        <v>#N/A</v>
      </c>
      <c r="Q462" s="7" t="e">
        <f t="shared" si="231"/>
        <v>#N/A</v>
      </c>
      <c r="R462" s="8" t="e">
        <f t="shared" si="232"/>
        <v>#N/A</v>
      </c>
      <c r="S462" t="e">
        <f t="shared" si="233"/>
        <v>#N/A</v>
      </c>
      <c r="T462" t="e">
        <f t="shared" si="234"/>
        <v>#N/A</v>
      </c>
      <c r="U462" t="e">
        <f t="shared" si="235"/>
        <v>#N/A</v>
      </c>
      <c r="V462" t="e">
        <f t="shared" si="236"/>
        <v>#N/A</v>
      </c>
      <c r="Y462" t="e">
        <f t="shared" si="237"/>
        <v>#N/A</v>
      </c>
      <c r="Z462">
        <f t="shared" si="215"/>
        <v>145</v>
      </c>
      <c r="AA462">
        <f t="shared" si="238"/>
        <v>73</v>
      </c>
      <c r="AB462" t="e">
        <f t="shared" si="239"/>
        <v>#N/A</v>
      </c>
      <c r="AC462" t="e">
        <f t="shared" si="216"/>
        <v>#N/A</v>
      </c>
      <c r="AD462" s="11" t="e">
        <f t="shared" si="240"/>
        <v>#N/A</v>
      </c>
      <c r="AE462" t="e">
        <f t="shared" si="217"/>
        <v>#N/A</v>
      </c>
      <c r="AF462" t="e">
        <f t="shared" si="218"/>
        <v>#N/A</v>
      </c>
      <c r="AH462" t="e">
        <f t="shared" si="219"/>
        <v>#N/A</v>
      </c>
      <c r="AI462" t="e">
        <f t="shared" si="214"/>
        <v>#N/A</v>
      </c>
      <c r="AJ462" t="e">
        <f t="shared" si="220"/>
        <v>#N/A</v>
      </c>
      <c r="AK462" t="e">
        <f t="shared" si="221"/>
        <v>#N/A</v>
      </c>
      <c r="AL462" t="e">
        <f t="shared" si="241"/>
        <v>#N/A</v>
      </c>
    </row>
    <row r="463" spans="1:38" ht="17.399999999999999" x14ac:dyDescent="0.3">
      <c r="A463" t="str">
        <f>IF(ISERROR(FIND("Ch",Results!A464,1)=TRUE),"",MID(Results!A464,FIND("Ch",Results!A464,1),3))</f>
        <v/>
      </c>
      <c r="C463" t="str">
        <f>IF(ISERROR(FIND("2013",Results!A464,1)=TRUE),"",MID(Results!A464,FIND("2013",Results!A464,1)+4,8))</f>
        <v/>
      </c>
      <c r="E463">
        <f>IF(ISERROR(FIND("end",Results!A464,1)) = FALSE,1,0)</f>
        <v>0</v>
      </c>
      <c r="G463" t="str">
        <f>IF(ISERROR(FIND("RC",Results!A464,1))=FALSE,MID(Results!A464,FIND("RC",Results!A464,1),3),IF(ISERROR(FIND("RX",Results!A464,1))=FALSE,MID(Results!A464,FIND("RX",Results!A464,1),3),""))</f>
        <v/>
      </c>
      <c r="H463" t="str">
        <f t="shared" si="222"/>
        <v/>
      </c>
      <c r="I463" t="e">
        <f t="shared" si="223"/>
        <v>#VALUE!</v>
      </c>
      <c r="J463">
        <f t="shared" si="224"/>
        <v>100</v>
      </c>
      <c r="K463" t="e">
        <f t="shared" si="225"/>
        <v>#VALUE!</v>
      </c>
      <c r="L463" t="e">
        <f t="shared" si="226"/>
        <v>#VALUE!</v>
      </c>
      <c r="M463" s="5" t="e">
        <f t="shared" si="227"/>
        <v>#VALUE!</v>
      </c>
      <c r="N463" s="5">
        <f t="shared" si="228"/>
        <v>145</v>
      </c>
      <c r="O463" t="e">
        <f t="shared" si="229"/>
        <v>#N/A</v>
      </c>
      <c r="P463" s="11" t="e">
        <f t="shared" si="230"/>
        <v>#N/A</v>
      </c>
      <c r="Q463" s="7" t="e">
        <f t="shared" si="231"/>
        <v>#N/A</v>
      </c>
      <c r="R463" s="8" t="e">
        <f t="shared" si="232"/>
        <v>#N/A</v>
      </c>
      <c r="S463" t="e">
        <f t="shared" si="233"/>
        <v>#N/A</v>
      </c>
      <c r="T463" t="e">
        <f t="shared" si="234"/>
        <v>#N/A</v>
      </c>
      <c r="U463" t="e">
        <f t="shared" si="235"/>
        <v>#N/A</v>
      </c>
      <c r="V463" t="e">
        <f t="shared" si="236"/>
        <v>#N/A</v>
      </c>
      <c r="Y463" t="e">
        <f t="shared" si="237"/>
        <v>#N/A</v>
      </c>
      <c r="Z463">
        <f t="shared" si="215"/>
        <v>145</v>
      </c>
      <c r="AA463">
        <f t="shared" si="238"/>
        <v>73</v>
      </c>
      <c r="AB463" t="e">
        <f t="shared" si="239"/>
        <v>#N/A</v>
      </c>
      <c r="AC463" t="e">
        <f t="shared" si="216"/>
        <v>#N/A</v>
      </c>
      <c r="AD463" s="11" t="e">
        <f t="shared" si="240"/>
        <v>#N/A</v>
      </c>
      <c r="AE463" t="e">
        <f t="shared" si="217"/>
        <v>#N/A</v>
      </c>
      <c r="AF463" t="e">
        <f t="shared" si="218"/>
        <v>#N/A</v>
      </c>
      <c r="AH463" t="e">
        <f t="shared" si="219"/>
        <v>#N/A</v>
      </c>
      <c r="AI463" t="e">
        <f t="shared" si="214"/>
        <v>#N/A</v>
      </c>
      <c r="AJ463" t="e">
        <f t="shared" si="220"/>
        <v>#N/A</v>
      </c>
      <c r="AK463" t="e">
        <f t="shared" si="221"/>
        <v>#N/A</v>
      </c>
      <c r="AL463" t="e">
        <f t="shared" si="241"/>
        <v>#N/A</v>
      </c>
    </row>
    <row r="464" spans="1:38" ht="17.399999999999999" x14ac:dyDescent="0.3">
      <c r="A464" t="str">
        <f>IF(ISERROR(FIND("Ch",Results!A465,1)=TRUE),"",MID(Results!A465,FIND("Ch",Results!A465,1),3))</f>
        <v/>
      </c>
      <c r="C464" t="str">
        <f>IF(ISERROR(FIND("2013",Results!A465,1)=TRUE),"",MID(Results!A465,FIND("2013",Results!A465,1)+4,8))</f>
        <v/>
      </c>
      <c r="E464">
        <f>IF(ISERROR(FIND("end",Results!A465,1)) = FALSE,1,0)</f>
        <v>0</v>
      </c>
      <c r="G464" t="str">
        <f>IF(ISERROR(FIND("RC",Results!A465,1))=FALSE,MID(Results!A465,FIND("RC",Results!A465,1),3),IF(ISERROR(FIND("RX",Results!A465,1))=FALSE,MID(Results!A465,FIND("RX",Results!A465,1),3),""))</f>
        <v/>
      </c>
      <c r="H464" t="str">
        <f t="shared" si="222"/>
        <v/>
      </c>
      <c r="I464" t="e">
        <f t="shared" si="223"/>
        <v>#VALUE!</v>
      </c>
      <c r="J464">
        <f t="shared" si="224"/>
        <v>100</v>
      </c>
      <c r="K464" t="e">
        <f t="shared" si="225"/>
        <v>#VALUE!</v>
      </c>
      <c r="L464" t="e">
        <f t="shared" si="226"/>
        <v>#VALUE!</v>
      </c>
      <c r="M464" s="5" t="e">
        <f t="shared" si="227"/>
        <v>#VALUE!</v>
      </c>
      <c r="N464" s="5">
        <f t="shared" si="228"/>
        <v>145</v>
      </c>
      <c r="O464" t="e">
        <f t="shared" si="229"/>
        <v>#N/A</v>
      </c>
      <c r="P464" s="11" t="e">
        <f t="shared" si="230"/>
        <v>#N/A</v>
      </c>
      <c r="Q464" s="7" t="e">
        <f t="shared" si="231"/>
        <v>#N/A</v>
      </c>
      <c r="R464" s="8" t="e">
        <f t="shared" si="232"/>
        <v>#N/A</v>
      </c>
      <c r="S464" t="e">
        <f t="shared" si="233"/>
        <v>#N/A</v>
      </c>
      <c r="T464" t="e">
        <f t="shared" si="234"/>
        <v>#N/A</v>
      </c>
      <c r="U464" t="e">
        <f t="shared" si="235"/>
        <v>#N/A</v>
      </c>
      <c r="V464" t="e">
        <f t="shared" si="236"/>
        <v>#N/A</v>
      </c>
      <c r="Y464" t="e">
        <f t="shared" si="237"/>
        <v>#N/A</v>
      </c>
      <c r="Z464">
        <f t="shared" si="215"/>
        <v>145</v>
      </c>
      <c r="AA464">
        <f t="shared" si="238"/>
        <v>73</v>
      </c>
      <c r="AB464" t="e">
        <f t="shared" si="239"/>
        <v>#N/A</v>
      </c>
      <c r="AC464" t="e">
        <f t="shared" si="216"/>
        <v>#N/A</v>
      </c>
      <c r="AD464" s="11" t="e">
        <f t="shared" si="240"/>
        <v>#N/A</v>
      </c>
      <c r="AE464" t="e">
        <f t="shared" si="217"/>
        <v>#N/A</v>
      </c>
      <c r="AF464" t="e">
        <f t="shared" si="218"/>
        <v>#N/A</v>
      </c>
      <c r="AH464" t="e">
        <f t="shared" si="219"/>
        <v>#N/A</v>
      </c>
      <c r="AI464" t="e">
        <f t="shared" si="214"/>
        <v>#N/A</v>
      </c>
      <c r="AJ464" t="e">
        <f t="shared" si="220"/>
        <v>#N/A</v>
      </c>
      <c r="AK464" t="e">
        <f t="shared" si="221"/>
        <v>#N/A</v>
      </c>
      <c r="AL464" t="e">
        <f t="shared" si="241"/>
        <v>#N/A</v>
      </c>
    </row>
    <row r="465" spans="1:38" ht="17.399999999999999" x14ac:dyDescent="0.3">
      <c r="A465" t="str">
        <f>IF(ISERROR(FIND("Ch",Results!A466,1)=TRUE),"",MID(Results!A466,FIND("Ch",Results!A466,1),3))</f>
        <v/>
      </c>
      <c r="C465" t="str">
        <f>IF(ISERROR(FIND("2013",Results!A466,1)=TRUE),"",MID(Results!A466,FIND("2013",Results!A466,1)+4,8))</f>
        <v/>
      </c>
      <c r="E465">
        <f>IF(ISERROR(FIND("end",Results!A466,1)) = FALSE,1,0)</f>
        <v>0</v>
      </c>
      <c r="G465" t="str">
        <f>IF(ISERROR(FIND("RC",Results!A466,1))=FALSE,MID(Results!A466,FIND("RC",Results!A466,1),3),IF(ISERROR(FIND("RX",Results!A466,1))=FALSE,MID(Results!A466,FIND("RX",Results!A466,1),3),""))</f>
        <v/>
      </c>
      <c r="H465" t="str">
        <f t="shared" si="222"/>
        <v/>
      </c>
      <c r="I465" t="e">
        <f t="shared" si="223"/>
        <v>#VALUE!</v>
      </c>
      <c r="J465">
        <f t="shared" si="224"/>
        <v>100</v>
      </c>
      <c r="K465" t="e">
        <f t="shared" si="225"/>
        <v>#VALUE!</v>
      </c>
      <c r="L465" t="e">
        <f t="shared" si="226"/>
        <v>#VALUE!</v>
      </c>
      <c r="M465" s="5" t="e">
        <f t="shared" si="227"/>
        <v>#VALUE!</v>
      </c>
      <c r="N465" s="5">
        <f t="shared" si="228"/>
        <v>145</v>
      </c>
      <c r="O465" t="e">
        <f t="shared" si="229"/>
        <v>#N/A</v>
      </c>
      <c r="P465" s="11" t="e">
        <f t="shared" si="230"/>
        <v>#N/A</v>
      </c>
      <c r="Q465" s="7" t="e">
        <f t="shared" si="231"/>
        <v>#N/A</v>
      </c>
      <c r="R465" s="8" t="e">
        <f t="shared" si="232"/>
        <v>#N/A</v>
      </c>
      <c r="S465" t="e">
        <f t="shared" si="233"/>
        <v>#N/A</v>
      </c>
      <c r="T465" t="e">
        <f t="shared" si="234"/>
        <v>#N/A</v>
      </c>
      <c r="U465" t="e">
        <f t="shared" si="235"/>
        <v>#N/A</v>
      </c>
      <c r="V465" t="e">
        <f t="shared" si="236"/>
        <v>#N/A</v>
      </c>
      <c r="Y465" t="e">
        <f t="shared" si="237"/>
        <v>#N/A</v>
      </c>
      <c r="Z465">
        <f t="shared" si="215"/>
        <v>145</v>
      </c>
      <c r="AA465">
        <f t="shared" si="238"/>
        <v>73</v>
      </c>
      <c r="AB465" t="e">
        <f t="shared" si="239"/>
        <v>#N/A</v>
      </c>
      <c r="AC465" t="e">
        <f t="shared" si="216"/>
        <v>#N/A</v>
      </c>
      <c r="AD465" s="11" t="e">
        <f t="shared" si="240"/>
        <v>#N/A</v>
      </c>
      <c r="AE465" t="e">
        <f t="shared" si="217"/>
        <v>#N/A</v>
      </c>
      <c r="AF465" t="e">
        <f t="shared" si="218"/>
        <v>#N/A</v>
      </c>
      <c r="AH465" t="e">
        <f t="shared" si="219"/>
        <v>#N/A</v>
      </c>
      <c r="AI465" t="e">
        <f t="shared" si="214"/>
        <v>#N/A</v>
      </c>
      <c r="AJ465" t="e">
        <f t="shared" si="220"/>
        <v>#N/A</v>
      </c>
      <c r="AK465" t="e">
        <f t="shared" si="221"/>
        <v>#N/A</v>
      </c>
      <c r="AL465" t="e">
        <f t="shared" si="241"/>
        <v>#N/A</v>
      </c>
    </row>
    <row r="466" spans="1:38" ht="17.399999999999999" x14ac:dyDescent="0.3">
      <c r="A466" t="str">
        <f>IF(ISERROR(FIND("Ch",Results!A467,1)=TRUE),"",MID(Results!A467,FIND("Ch",Results!A467,1),3))</f>
        <v/>
      </c>
      <c r="C466" t="str">
        <f>IF(ISERROR(FIND("2013",Results!A467,1)=TRUE),"",MID(Results!A467,FIND("2013",Results!A467,1)+4,8))</f>
        <v/>
      </c>
      <c r="E466">
        <f>IF(ISERROR(FIND("end",Results!A467,1)) = FALSE,1,0)</f>
        <v>0</v>
      </c>
      <c r="G466" t="str">
        <f>IF(ISERROR(FIND("RC",Results!A467,1))=FALSE,MID(Results!A467,FIND("RC",Results!A467,1),3),IF(ISERROR(FIND("RX",Results!A467,1))=FALSE,MID(Results!A467,FIND("RX",Results!A467,1),3),""))</f>
        <v/>
      </c>
      <c r="H466" t="str">
        <f t="shared" si="222"/>
        <v/>
      </c>
      <c r="I466" t="e">
        <f t="shared" si="223"/>
        <v>#VALUE!</v>
      </c>
      <c r="J466">
        <f t="shared" si="224"/>
        <v>100</v>
      </c>
      <c r="K466" t="e">
        <f t="shared" si="225"/>
        <v>#VALUE!</v>
      </c>
      <c r="L466" t="e">
        <f t="shared" si="226"/>
        <v>#VALUE!</v>
      </c>
      <c r="M466" s="5" t="e">
        <f t="shared" si="227"/>
        <v>#VALUE!</v>
      </c>
      <c r="N466" s="5">
        <f t="shared" si="228"/>
        <v>145</v>
      </c>
      <c r="O466" t="e">
        <f t="shared" si="229"/>
        <v>#N/A</v>
      </c>
      <c r="P466" s="11" t="e">
        <f t="shared" si="230"/>
        <v>#N/A</v>
      </c>
      <c r="Q466" s="7" t="e">
        <f t="shared" si="231"/>
        <v>#N/A</v>
      </c>
      <c r="R466" s="8" t="e">
        <f t="shared" si="232"/>
        <v>#N/A</v>
      </c>
      <c r="S466" t="e">
        <f t="shared" si="233"/>
        <v>#N/A</v>
      </c>
      <c r="T466" t="e">
        <f t="shared" si="234"/>
        <v>#N/A</v>
      </c>
      <c r="U466" t="e">
        <f t="shared" si="235"/>
        <v>#N/A</v>
      </c>
      <c r="V466" t="e">
        <f t="shared" si="236"/>
        <v>#N/A</v>
      </c>
      <c r="Y466" t="e">
        <f t="shared" si="237"/>
        <v>#N/A</v>
      </c>
      <c r="Z466">
        <f t="shared" si="215"/>
        <v>145</v>
      </c>
      <c r="AA466">
        <f t="shared" si="238"/>
        <v>73</v>
      </c>
      <c r="AB466" t="e">
        <f t="shared" si="239"/>
        <v>#N/A</v>
      </c>
      <c r="AC466" t="e">
        <f t="shared" si="216"/>
        <v>#N/A</v>
      </c>
      <c r="AD466" s="11" t="e">
        <f t="shared" si="240"/>
        <v>#N/A</v>
      </c>
      <c r="AE466" t="e">
        <f t="shared" si="217"/>
        <v>#N/A</v>
      </c>
      <c r="AF466" t="e">
        <f t="shared" si="218"/>
        <v>#N/A</v>
      </c>
      <c r="AH466" t="e">
        <f t="shared" si="219"/>
        <v>#N/A</v>
      </c>
      <c r="AI466" t="e">
        <f t="shared" si="214"/>
        <v>#N/A</v>
      </c>
      <c r="AJ466" t="e">
        <f t="shared" si="220"/>
        <v>#N/A</v>
      </c>
      <c r="AK466" t="e">
        <f t="shared" si="221"/>
        <v>#N/A</v>
      </c>
      <c r="AL466" t="e">
        <f t="shared" si="241"/>
        <v>#N/A</v>
      </c>
    </row>
    <row r="467" spans="1:38" ht="17.399999999999999" x14ac:dyDescent="0.3">
      <c r="A467" t="str">
        <f>IF(ISERROR(FIND("Ch",Results!A468,1)=TRUE),"",MID(Results!A468,FIND("Ch",Results!A468,1),3))</f>
        <v/>
      </c>
      <c r="C467" t="str">
        <f>IF(ISERROR(FIND("2013",Results!A468,1)=TRUE),"",MID(Results!A468,FIND("2013",Results!A468,1)+4,8))</f>
        <v/>
      </c>
      <c r="E467">
        <f>IF(ISERROR(FIND("end",Results!A468,1)) = FALSE,1,0)</f>
        <v>0</v>
      </c>
      <c r="G467" t="str">
        <f>IF(ISERROR(FIND("RC",Results!A468,1))=FALSE,MID(Results!A468,FIND("RC",Results!A468,1),3),IF(ISERROR(FIND("RX",Results!A468,1))=FALSE,MID(Results!A468,FIND("RX",Results!A468,1),3),""))</f>
        <v/>
      </c>
      <c r="H467" t="str">
        <f t="shared" si="222"/>
        <v/>
      </c>
      <c r="I467" t="e">
        <f t="shared" si="223"/>
        <v>#VALUE!</v>
      </c>
      <c r="J467">
        <f t="shared" si="224"/>
        <v>100</v>
      </c>
      <c r="K467" t="e">
        <f t="shared" si="225"/>
        <v>#VALUE!</v>
      </c>
      <c r="L467" t="e">
        <f t="shared" si="226"/>
        <v>#VALUE!</v>
      </c>
      <c r="M467" s="5" t="e">
        <f t="shared" si="227"/>
        <v>#VALUE!</v>
      </c>
      <c r="N467" s="5">
        <f t="shared" si="228"/>
        <v>145</v>
      </c>
      <c r="O467" t="e">
        <f t="shared" si="229"/>
        <v>#N/A</v>
      </c>
      <c r="P467" s="11" t="e">
        <f t="shared" si="230"/>
        <v>#N/A</v>
      </c>
      <c r="Q467" s="7" t="e">
        <f t="shared" si="231"/>
        <v>#N/A</v>
      </c>
      <c r="R467" s="8" t="e">
        <f t="shared" si="232"/>
        <v>#N/A</v>
      </c>
      <c r="S467" t="e">
        <f t="shared" si="233"/>
        <v>#N/A</v>
      </c>
      <c r="T467" t="e">
        <f t="shared" si="234"/>
        <v>#N/A</v>
      </c>
      <c r="U467" t="e">
        <f t="shared" si="235"/>
        <v>#N/A</v>
      </c>
      <c r="V467" t="e">
        <f t="shared" si="236"/>
        <v>#N/A</v>
      </c>
      <c r="Y467" t="e">
        <f t="shared" si="237"/>
        <v>#N/A</v>
      </c>
      <c r="Z467">
        <f t="shared" si="215"/>
        <v>145</v>
      </c>
      <c r="AA467">
        <f t="shared" si="238"/>
        <v>73</v>
      </c>
      <c r="AB467" t="e">
        <f t="shared" si="239"/>
        <v>#N/A</v>
      </c>
      <c r="AC467" t="e">
        <f t="shared" si="216"/>
        <v>#N/A</v>
      </c>
      <c r="AD467" s="11" t="e">
        <f t="shared" si="240"/>
        <v>#N/A</v>
      </c>
      <c r="AE467" t="e">
        <f t="shared" si="217"/>
        <v>#N/A</v>
      </c>
      <c r="AF467" t="e">
        <f t="shared" si="218"/>
        <v>#N/A</v>
      </c>
      <c r="AH467" t="e">
        <f t="shared" si="219"/>
        <v>#N/A</v>
      </c>
      <c r="AI467" t="e">
        <f t="shared" si="214"/>
        <v>#N/A</v>
      </c>
      <c r="AJ467" t="e">
        <f t="shared" si="220"/>
        <v>#N/A</v>
      </c>
      <c r="AK467" t="e">
        <f t="shared" si="221"/>
        <v>#N/A</v>
      </c>
      <c r="AL467" t="e">
        <f t="shared" si="241"/>
        <v>#N/A</v>
      </c>
    </row>
    <row r="468" spans="1:38" ht="17.399999999999999" x14ac:dyDescent="0.3">
      <c r="A468" t="str">
        <f>IF(ISERROR(FIND("Ch",Results!A469,1)=TRUE),"",MID(Results!A469,FIND("Ch",Results!A469,1),3))</f>
        <v/>
      </c>
      <c r="C468" t="str">
        <f>IF(ISERROR(FIND("2013",Results!A469,1)=TRUE),"",MID(Results!A469,FIND("2013",Results!A469,1)+4,8))</f>
        <v/>
      </c>
      <c r="E468">
        <f>IF(ISERROR(FIND("end",Results!A469,1)) = FALSE,1,0)</f>
        <v>0</v>
      </c>
      <c r="G468" t="str">
        <f>IF(ISERROR(FIND("RC",Results!A469,1))=FALSE,MID(Results!A469,FIND("RC",Results!A469,1),3),IF(ISERROR(FIND("RX",Results!A469,1))=FALSE,MID(Results!A469,FIND("RX",Results!A469,1),3),""))</f>
        <v/>
      </c>
      <c r="H468" t="str">
        <f t="shared" si="222"/>
        <v/>
      </c>
      <c r="I468" t="e">
        <f t="shared" si="223"/>
        <v>#VALUE!</v>
      </c>
      <c r="J468">
        <f t="shared" si="224"/>
        <v>100</v>
      </c>
      <c r="K468" t="e">
        <f t="shared" si="225"/>
        <v>#VALUE!</v>
      </c>
      <c r="L468" t="e">
        <f t="shared" si="226"/>
        <v>#VALUE!</v>
      </c>
      <c r="M468" s="5" t="e">
        <f t="shared" si="227"/>
        <v>#VALUE!</v>
      </c>
      <c r="N468" s="5">
        <f t="shared" si="228"/>
        <v>145</v>
      </c>
      <c r="O468" t="e">
        <f t="shared" si="229"/>
        <v>#N/A</v>
      </c>
      <c r="P468" s="11" t="e">
        <f t="shared" si="230"/>
        <v>#N/A</v>
      </c>
      <c r="Q468" s="7" t="e">
        <f t="shared" si="231"/>
        <v>#N/A</v>
      </c>
      <c r="R468" s="8" t="e">
        <f t="shared" si="232"/>
        <v>#N/A</v>
      </c>
      <c r="S468" t="e">
        <f t="shared" si="233"/>
        <v>#N/A</v>
      </c>
      <c r="T468" t="e">
        <f t="shared" si="234"/>
        <v>#N/A</v>
      </c>
      <c r="U468" t="e">
        <f t="shared" si="235"/>
        <v>#N/A</v>
      </c>
      <c r="V468" t="e">
        <f t="shared" si="236"/>
        <v>#N/A</v>
      </c>
      <c r="Y468" t="e">
        <f t="shared" si="237"/>
        <v>#N/A</v>
      </c>
      <c r="Z468">
        <f t="shared" si="215"/>
        <v>145</v>
      </c>
      <c r="AA468">
        <f t="shared" si="238"/>
        <v>73</v>
      </c>
      <c r="AB468" t="e">
        <f t="shared" si="239"/>
        <v>#N/A</v>
      </c>
      <c r="AC468" t="e">
        <f t="shared" si="216"/>
        <v>#N/A</v>
      </c>
      <c r="AD468" s="11" t="e">
        <f t="shared" si="240"/>
        <v>#N/A</v>
      </c>
      <c r="AE468" t="e">
        <f t="shared" si="217"/>
        <v>#N/A</v>
      </c>
      <c r="AF468" t="e">
        <f t="shared" si="218"/>
        <v>#N/A</v>
      </c>
      <c r="AH468" t="e">
        <f t="shared" si="219"/>
        <v>#N/A</v>
      </c>
      <c r="AI468" t="e">
        <f t="shared" si="214"/>
        <v>#N/A</v>
      </c>
      <c r="AJ468" t="e">
        <f t="shared" si="220"/>
        <v>#N/A</v>
      </c>
      <c r="AK468" t="e">
        <f t="shared" si="221"/>
        <v>#N/A</v>
      </c>
      <c r="AL468" t="e">
        <f t="shared" si="241"/>
        <v>#N/A</v>
      </c>
    </row>
    <row r="469" spans="1:38" ht="17.399999999999999" x14ac:dyDescent="0.3">
      <c r="A469" t="str">
        <f>IF(ISERROR(FIND("Ch",Results!A470,1)=TRUE),"",MID(Results!A470,FIND("Ch",Results!A470,1),3))</f>
        <v/>
      </c>
      <c r="C469" t="str">
        <f>IF(ISERROR(FIND("2013",Results!A470,1)=TRUE),"",MID(Results!A470,FIND("2013",Results!A470,1)+4,8))</f>
        <v/>
      </c>
      <c r="E469">
        <f>IF(ISERROR(FIND("end",Results!A470,1)) = FALSE,1,0)</f>
        <v>0</v>
      </c>
      <c r="G469" t="str">
        <f>IF(ISERROR(FIND("RC",Results!A470,1))=FALSE,MID(Results!A470,FIND("RC",Results!A470,1),3),IF(ISERROR(FIND("RX",Results!A470,1))=FALSE,MID(Results!A470,FIND("RX",Results!A470,1),3),""))</f>
        <v/>
      </c>
      <c r="H469" t="str">
        <f t="shared" si="222"/>
        <v/>
      </c>
      <c r="I469" t="e">
        <f t="shared" si="223"/>
        <v>#VALUE!</v>
      </c>
      <c r="J469">
        <f t="shared" si="224"/>
        <v>100</v>
      </c>
      <c r="K469" t="e">
        <f t="shared" si="225"/>
        <v>#VALUE!</v>
      </c>
      <c r="L469" t="e">
        <f t="shared" si="226"/>
        <v>#VALUE!</v>
      </c>
      <c r="M469" s="5" t="e">
        <f t="shared" si="227"/>
        <v>#VALUE!</v>
      </c>
      <c r="N469" s="5">
        <f t="shared" si="228"/>
        <v>145</v>
      </c>
      <c r="O469" t="e">
        <f t="shared" si="229"/>
        <v>#N/A</v>
      </c>
      <c r="P469" s="11" t="e">
        <f t="shared" si="230"/>
        <v>#N/A</v>
      </c>
      <c r="Q469" s="7" t="e">
        <f t="shared" si="231"/>
        <v>#N/A</v>
      </c>
      <c r="R469" s="8" t="e">
        <f t="shared" si="232"/>
        <v>#N/A</v>
      </c>
      <c r="S469" t="e">
        <f t="shared" si="233"/>
        <v>#N/A</v>
      </c>
      <c r="T469" t="e">
        <f t="shared" si="234"/>
        <v>#N/A</v>
      </c>
      <c r="U469" t="e">
        <f t="shared" si="235"/>
        <v>#N/A</v>
      </c>
      <c r="V469" t="e">
        <f t="shared" si="236"/>
        <v>#N/A</v>
      </c>
      <c r="Y469" t="e">
        <f t="shared" si="237"/>
        <v>#N/A</v>
      </c>
      <c r="Z469">
        <f t="shared" si="215"/>
        <v>145</v>
      </c>
      <c r="AA469">
        <f t="shared" si="238"/>
        <v>73</v>
      </c>
      <c r="AB469" t="e">
        <f t="shared" si="239"/>
        <v>#N/A</v>
      </c>
      <c r="AC469" t="e">
        <f t="shared" si="216"/>
        <v>#N/A</v>
      </c>
      <c r="AD469" s="11" t="e">
        <f t="shared" si="240"/>
        <v>#N/A</v>
      </c>
      <c r="AE469" t="e">
        <f t="shared" si="217"/>
        <v>#N/A</v>
      </c>
      <c r="AF469" t="e">
        <f t="shared" si="218"/>
        <v>#N/A</v>
      </c>
      <c r="AH469" t="e">
        <f t="shared" si="219"/>
        <v>#N/A</v>
      </c>
      <c r="AI469" t="e">
        <f t="shared" si="214"/>
        <v>#N/A</v>
      </c>
      <c r="AJ469" t="e">
        <f t="shared" si="220"/>
        <v>#N/A</v>
      </c>
      <c r="AK469" t="e">
        <f t="shared" si="221"/>
        <v>#N/A</v>
      </c>
      <c r="AL469" t="e">
        <f t="shared" si="241"/>
        <v>#N/A</v>
      </c>
    </row>
    <row r="470" spans="1:38" ht="17.399999999999999" x14ac:dyDescent="0.3">
      <c r="A470" t="str">
        <f>IF(ISERROR(FIND("Ch",Results!A471,1)=TRUE),"",MID(Results!A471,FIND("Ch",Results!A471,1),3))</f>
        <v/>
      </c>
      <c r="C470" t="str">
        <f>IF(ISERROR(FIND("2013",Results!A471,1)=TRUE),"",MID(Results!A471,FIND("2013",Results!A471,1)+4,8))</f>
        <v/>
      </c>
      <c r="E470">
        <f>IF(ISERROR(FIND("end",Results!A471,1)) = FALSE,1,0)</f>
        <v>0</v>
      </c>
      <c r="G470" t="str">
        <f>IF(ISERROR(FIND("RC",Results!A471,1))=FALSE,MID(Results!A471,FIND("RC",Results!A471,1),3),IF(ISERROR(FIND("RX",Results!A471,1))=FALSE,MID(Results!A471,FIND("RX",Results!A471,1),3),""))</f>
        <v/>
      </c>
      <c r="H470" t="str">
        <f t="shared" si="222"/>
        <v/>
      </c>
      <c r="I470" t="e">
        <f t="shared" si="223"/>
        <v>#VALUE!</v>
      </c>
      <c r="J470">
        <f t="shared" si="224"/>
        <v>100</v>
      </c>
      <c r="K470" t="e">
        <f t="shared" si="225"/>
        <v>#VALUE!</v>
      </c>
      <c r="L470" t="e">
        <f t="shared" si="226"/>
        <v>#VALUE!</v>
      </c>
      <c r="M470" s="5" t="e">
        <f t="shared" si="227"/>
        <v>#VALUE!</v>
      </c>
      <c r="N470" s="5">
        <f t="shared" si="228"/>
        <v>145</v>
      </c>
      <c r="O470" t="e">
        <f t="shared" si="229"/>
        <v>#N/A</v>
      </c>
      <c r="P470" s="11" t="e">
        <f t="shared" si="230"/>
        <v>#N/A</v>
      </c>
      <c r="Q470" s="7" t="e">
        <f t="shared" si="231"/>
        <v>#N/A</v>
      </c>
      <c r="R470" s="8" t="e">
        <f t="shared" si="232"/>
        <v>#N/A</v>
      </c>
      <c r="S470" t="e">
        <f t="shared" si="233"/>
        <v>#N/A</v>
      </c>
      <c r="T470" t="e">
        <f t="shared" si="234"/>
        <v>#N/A</v>
      </c>
      <c r="U470" t="e">
        <f t="shared" si="235"/>
        <v>#N/A</v>
      </c>
      <c r="V470" t="e">
        <f t="shared" si="236"/>
        <v>#N/A</v>
      </c>
      <c r="Y470" t="e">
        <f t="shared" si="237"/>
        <v>#N/A</v>
      </c>
      <c r="Z470">
        <f t="shared" si="215"/>
        <v>145</v>
      </c>
      <c r="AA470">
        <f t="shared" si="238"/>
        <v>73</v>
      </c>
      <c r="AB470" t="e">
        <f t="shared" si="239"/>
        <v>#N/A</v>
      </c>
      <c r="AC470" t="e">
        <f t="shared" si="216"/>
        <v>#N/A</v>
      </c>
      <c r="AD470" s="11" t="e">
        <f t="shared" si="240"/>
        <v>#N/A</v>
      </c>
      <c r="AE470" t="e">
        <f t="shared" si="217"/>
        <v>#N/A</v>
      </c>
      <c r="AF470" t="e">
        <f t="shared" si="218"/>
        <v>#N/A</v>
      </c>
      <c r="AH470" t="e">
        <f t="shared" si="219"/>
        <v>#N/A</v>
      </c>
      <c r="AI470" t="e">
        <f t="shared" si="214"/>
        <v>#N/A</v>
      </c>
      <c r="AJ470" t="e">
        <f t="shared" si="220"/>
        <v>#N/A</v>
      </c>
      <c r="AK470" t="e">
        <f t="shared" si="221"/>
        <v>#N/A</v>
      </c>
      <c r="AL470" t="e">
        <f t="shared" si="241"/>
        <v>#N/A</v>
      </c>
    </row>
    <row r="471" spans="1:38" ht="17.399999999999999" x14ac:dyDescent="0.3">
      <c r="A471" t="str">
        <f>IF(ISERROR(FIND("Ch",Results!A472,1)=TRUE),"",MID(Results!A472,FIND("Ch",Results!A472,1),3))</f>
        <v/>
      </c>
      <c r="C471" t="str">
        <f>IF(ISERROR(FIND("2013",Results!A472,1)=TRUE),"",MID(Results!A472,FIND("2013",Results!A472,1)+4,8))</f>
        <v/>
      </c>
      <c r="E471">
        <f>IF(ISERROR(FIND("end",Results!A472,1)) = FALSE,1,0)</f>
        <v>0</v>
      </c>
      <c r="G471" t="str">
        <f>IF(ISERROR(FIND("RC",Results!A472,1))=FALSE,MID(Results!A472,FIND("RC",Results!A472,1),3),IF(ISERROR(FIND("RX",Results!A472,1))=FALSE,MID(Results!A472,FIND("RX",Results!A472,1),3),""))</f>
        <v/>
      </c>
      <c r="H471" t="str">
        <f t="shared" si="222"/>
        <v/>
      </c>
      <c r="I471" t="e">
        <f t="shared" si="223"/>
        <v>#VALUE!</v>
      </c>
      <c r="J471">
        <f t="shared" si="224"/>
        <v>100</v>
      </c>
      <c r="K471" t="e">
        <f t="shared" si="225"/>
        <v>#VALUE!</v>
      </c>
      <c r="L471" t="e">
        <f t="shared" si="226"/>
        <v>#VALUE!</v>
      </c>
      <c r="M471" s="5" t="e">
        <f t="shared" si="227"/>
        <v>#VALUE!</v>
      </c>
      <c r="N471" s="5">
        <f t="shared" si="228"/>
        <v>145</v>
      </c>
      <c r="O471" t="e">
        <f t="shared" si="229"/>
        <v>#N/A</v>
      </c>
      <c r="P471" s="11" t="e">
        <f t="shared" si="230"/>
        <v>#N/A</v>
      </c>
      <c r="Q471" s="7" t="e">
        <f t="shared" si="231"/>
        <v>#N/A</v>
      </c>
      <c r="R471" s="8" t="e">
        <f t="shared" si="232"/>
        <v>#N/A</v>
      </c>
      <c r="S471" t="e">
        <f t="shared" si="233"/>
        <v>#N/A</v>
      </c>
      <c r="T471" t="e">
        <f t="shared" si="234"/>
        <v>#N/A</v>
      </c>
      <c r="U471" t="e">
        <f t="shared" si="235"/>
        <v>#N/A</v>
      </c>
      <c r="V471" t="e">
        <f t="shared" si="236"/>
        <v>#N/A</v>
      </c>
      <c r="Y471" t="e">
        <f t="shared" si="237"/>
        <v>#N/A</v>
      </c>
      <c r="Z471">
        <f t="shared" si="215"/>
        <v>145</v>
      </c>
      <c r="AB471" t="e">
        <f t="shared" si="239"/>
        <v>#N/A</v>
      </c>
      <c r="AC471" t="e">
        <f t="shared" si="216"/>
        <v>#N/A</v>
      </c>
      <c r="AD471" s="11" t="e">
        <f t="shared" si="240"/>
        <v>#N/A</v>
      </c>
      <c r="AE471" t="e">
        <f t="shared" si="217"/>
        <v>#N/A</v>
      </c>
      <c r="AF471" t="e">
        <f t="shared" si="218"/>
        <v>#N/A</v>
      </c>
      <c r="AH471" t="e">
        <f t="shared" si="219"/>
        <v>#N/A</v>
      </c>
      <c r="AI471" t="e">
        <f t="shared" si="214"/>
        <v>#N/A</v>
      </c>
      <c r="AJ471" t="e">
        <f t="shared" si="220"/>
        <v>#N/A</v>
      </c>
      <c r="AK471" t="e">
        <f t="shared" si="221"/>
        <v>#N/A</v>
      </c>
      <c r="AL471" t="e">
        <f t="shared" si="241"/>
        <v>#N/A</v>
      </c>
    </row>
    <row r="472" spans="1:38" ht="17.399999999999999" x14ac:dyDescent="0.3">
      <c r="A472" t="str">
        <f>IF(ISERROR(FIND("Ch",Results!A473,1)=TRUE),"",MID(Results!A473,FIND("Ch",Results!A473,1),3))</f>
        <v/>
      </c>
      <c r="C472" t="str">
        <f>IF(ISERROR(FIND("2013",Results!A473,1)=TRUE),"",MID(Results!A473,FIND("2013",Results!A473,1)+4,8))</f>
        <v/>
      </c>
      <c r="E472">
        <f>IF(ISERROR(FIND("end",Results!A473,1)) = FALSE,1,0)</f>
        <v>0</v>
      </c>
      <c r="G472" t="str">
        <f>IF(ISERROR(FIND("RC",Results!A473,1))=FALSE,MID(Results!A473,FIND("RC",Results!A473,1),3),IF(ISERROR(FIND("RX",Results!A473,1))=FALSE,MID(Results!A473,FIND("RX",Results!A473,1),3),""))</f>
        <v/>
      </c>
      <c r="H472" t="str">
        <f t="shared" si="222"/>
        <v/>
      </c>
      <c r="I472" t="e">
        <f t="shared" si="223"/>
        <v>#VALUE!</v>
      </c>
      <c r="J472">
        <f t="shared" si="224"/>
        <v>100</v>
      </c>
      <c r="K472" t="e">
        <f t="shared" si="225"/>
        <v>#VALUE!</v>
      </c>
      <c r="L472" t="e">
        <f t="shared" si="226"/>
        <v>#VALUE!</v>
      </c>
      <c r="M472" s="5" t="e">
        <f t="shared" si="227"/>
        <v>#VALUE!</v>
      </c>
      <c r="N472" s="5">
        <f t="shared" si="228"/>
        <v>145</v>
      </c>
      <c r="O472" t="e">
        <f t="shared" si="229"/>
        <v>#N/A</v>
      </c>
      <c r="P472" s="11" t="e">
        <f t="shared" si="230"/>
        <v>#N/A</v>
      </c>
      <c r="Q472" s="7" t="e">
        <f t="shared" si="231"/>
        <v>#N/A</v>
      </c>
      <c r="R472" s="8" t="e">
        <f t="shared" si="232"/>
        <v>#N/A</v>
      </c>
      <c r="S472" t="e">
        <f t="shared" si="233"/>
        <v>#N/A</v>
      </c>
      <c r="T472" t="e">
        <f t="shared" si="234"/>
        <v>#N/A</v>
      </c>
      <c r="U472" t="e">
        <f t="shared" si="235"/>
        <v>#N/A</v>
      </c>
      <c r="V472" t="e">
        <f t="shared" si="236"/>
        <v>#N/A</v>
      </c>
      <c r="Y472" t="e">
        <f t="shared" si="237"/>
        <v>#N/A</v>
      </c>
      <c r="Z472">
        <f t="shared" si="215"/>
        <v>145</v>
      </c>
      <c r="AB472" t="e">
        <f t="shared" si="239"/>
        <v>#N/A</v>
      </c>
      <c r="AC472" t="e">
        <f t="shared" si="216"/>
        <v>#N/A</v>
      </c>
      <c r="AD472" s="11" t="e">
        <f t="shared" si="240"/>
        <v>#N/A</v>
      </c>
      <c r="AE472" t="e">
        <f t="shared" si="217"/>
        <v>#N/A</v>
      </c>
      <c r="AF472" t="e">
        <f t="shared" si="218"/>
        <v>#N/A</v>
      </c>
      <c r="AH472" t="e">
        <f t="shared" si="219"/>
        <v>#N/A</v>
      </c>
      <c r="AI472" t="e">
        <f t="shared" si="214"/>
        <v>#N/A</v>
      </c>
      <c r="AJ472" t="e">
        <f t="shared" si="220"/>
        <v>#N/A</v>
      </c>
      <c r="AK472" t="e">
        <f t="shared" si="221"/>
        <v>#N/A</v>
      </c>
      <c r="AL472" t="e">
        <f t="shared" si="241"/>
        <v>#N/A</v>
      </c>
    </row>
    <row r="473" spans="1:38" ht="17.399999999999999" x14ac:dyDescent="0.3">
      <c r="A473" t="str">
        <f>IF(ISERROR(FIND("Ch",Results!A474,1)=TRUE),"",MID(Results!A474,FIND("Ch",Results!A474,1),3))</f>
        <v/>
      </c>
      <c r="C473" t="str">
        <f>IF(ISERROR(FIND("2013",Results!A474,1)=TRUE),"",MID(Results!A474,FIND("2013",Results!A474,1)+4,8))</f>
        <v/>
      </c>
      <c r="E473">
        <f>IF(ISERROR(FIND("end",Results!A474,1)) = FALSE,1,0)</f>
        <v>0</v>
      </c>
      <c r="G473" t="str">
        <f>IF(ISERROR(FIND("RC",Results!A474,1))=FALSE,MID(Results!A474,FIND("RC",Results!A474,1),3),IF(ISERROR(FIND("RX",Results!A474,1))=FALSE,MID(Results!A474,FIND("RX",Results!A474,1),3),""))</f>
        <v/>
      </c>
      <c r="H473" t="str">
        <f t="shared" si="222"/>
        <v/>
      </c>
      <c r="I473" t="e">
        <f t="shared" si="223"/>
        <v>#VALUE!</v>
      </c>
      <c r="J473">
        <f t="shared" si="224"/>
        <v>100</v>
      </c>
      <c r="K473" t="e">
        <f t="shared" si="225"/>
        <v>#VALUE!</v>
      </c>
      <c r="L473" t="e">
        <f t="shared" si="226"/>
        <v>#VALUE!</v>
      </c>
      <c r="M473" s="5" t="e">
        <f t="shared" si="227"/>
        <v>#VALUE!</v>
      </c>
      <c r="N473" s="5">
        <f t="shared" si="228"/>
        <v>145</v>
      </c>
      <c r="O473" t="e">
        <f t="shared" si="229"/>
        <v>#N/A</v>
      </c>
      <c r="P473" s="11" t="e">
        <f t="shared" si="230"/>
        <v>#N/A</v>
      </c>
      <c r="Q473" s="7" t="e">
        <f t="shared" si="231"/>
        <v>#N/A</v>
      </c>
      <c r="R473" s="8" t="e">
        <f t="shared" si="232"/>
        <v>#N/A</v>
      </c>
      <c r="S473" t="e">
        <f t="shared" si="233"/>
        <v>#N/A</v>
      </c>
      <c r="T473" t="e">
        <f t="shared" si="234"/>
        <v>#N/A</v>
      </c>
      <c r="U473" t="e">
        <f t="shared" si="235"/>
        <v>#N/A</v>
      </c>
      <c r="V473" t="e">
        <f t="shared" si="236"/>
        <v>#N/A</v>
      </c>
      <c r="Y473" t="e">
        <f t="shared" si="237"/>
        <v>#N/A</v>
      </c>
      <c r="Z473">
        <f t="shared" si="215"/>
        <v>145</v>
      </c>
      <c r="AB473" t="e">
        <f t="shared" si="239"/>
        <v>#N/A</v>
      </c>
      <c r="AC473" t="e">
        <f t="shared" si="216"/>
        <v>#N/A</v>
      </c>
      <c r="AD473" s="11" t="e">
        <f t="shared" si="240"/>
        <v>#N/A</v>
      </c>
      <c r="AE473" t="e">
        <f t="shared" si="217"/>
        <v>#N/A</v>
      </c>
      <c r="AF473" t="e">
        <f t="shared" si="218"/>
        <v>#N/A</v>
      </c>
      <c r="AH473" t="e">
        <f t="shared" si="219"/>
        <v>#N/A</v>
      </c>
      <c r="AI473" t="e">
        <f t="shared" si="214"/>
        <v>#N/A</v>
      </c>
      <c r="AJ473" t="e">
        <f t="shared" si="220"/>
        <v>#N/A</v>
      </c>
      <c r="AK473" t="e">
        <f t="shared" si="221"/>
        <v>#N/A</v>
      </c>
      <c r="AL473" t="e">
        <f t="shared" si="241"/>
        <v>#N/A</v>
      </c>
    </row>
    <row r="474" spans="1:38" ht="17.399999999999999" x14ac:dyDescent="0.3">
      <c r="A474" t="str">
        <f>IF(ISERROR(FIND("Ch",Results!A475,1)=TRUE),"",MID(Results!A475,FIND("Ch",Results!A475,1),3))</f>
        <v/>
      </c>
      <c r="C474" t="str">
        <f>IF(ISERROR(FIND("2013",Results!A475,1)=TRUE),"",MID(Results!A475,FIND("2013",Results!A475,1)+4,8))</f>
        <v/>
      </c>
      <c r="E474">
        <f>IF(ISERROR(FIND("end",Results!A475,1)) = FALSE,1,0)</f>
        <v>0</v>
      </c>
      <c r="G474" t="str">
        <f>IF(ISERROR(FIND("RC",Results!A475,1))=FALSE,MID(Results!A475,FIND("RC",Results!A475,1),3),IF(ISERROR(FIND("RX",Results!A475,1))=FALSE,MID(Results!A475,FIND("RX",Results!A475,1),3),""))</f>
        <v/>
      </c>
      <c r="H474" t="str">
        <f t="shared" si="222"/>
        <v/>
      </c>
      <c r="I474" t="e">
        <f t="shared" si="223"/>
        <v>#VALUE!</v>
      </c>
      <c r="J474">
        <f t="shared" si="224"/>
        <v>100</v>
      </c>
      <c r="K474" t="e">
        <f t="shared" si="225"/>
        <v>#VALUE!</v>
      </c>
      <c r="L474" t="e">
        <f t="shared" si="226"/>
        <v>#VALUE!</v>
      </c>
      <c r="M474" s="5" t="e">
        <f t="shared" si="227"/>
        <v>#VALUE!</v>
      </c>
      <c r="N474" s="5">
        <f t="shared" si="228"/>
        <v>145</v>
      </c>
      <c r="O474" t="e">
        <f t="shared" si="229"/>
        <v>#N/A</v>
      </c>
      <c r="P474" s="11" t="e">
        <f t="shared" si="230"/>
        <v>#N/A</v>
      </c>
      <c r="Q474" s="7" t="e">
        <f t="shared" si="231"/>
        <v>#N/A</v>
      </c>
      <c r="R474" s="8" t="e">
        <f t="shared" si="232"/>
        <v>#N/A</v>
      </c>
      <c r="S474" t="e">
        <f t="shared" si="233"/>
        <v>#N/A</v>
      </c>
      <c r="T474" t="e">
        <f t="shared" si="234"/>
        <v>#N/A</v>
      </c>
      <c r="U474" t="e">
        <f t="shared" si="235"/>
        <v>#N/A</v>
      </c>
      <c r="V474" t="e">
        <f t="shared" si="236"/>
        <v>#N/A</v>
      </c>
      <c r="Y474" t="e">
        <f t="shared" si="237"/>
        <v>#N/A</v>
      </c>
      <c r="Z474">
        <f t="shared" si="215"/>
        <v>145</v>
      </c>
      <c r="AB474" t="e">
        <f t="shared" si="239"/>
        <v>#N/A</v>
      </c>
      <c r="AC474" t="e">
        <f t="shared" si="216"/>
        <v>#N/A</v>
      </c>
      <c r="AD474" s="11" t="e">
        <f t="shared" si="240"/>
        <v>#N/A</v>
      </c>
      <c r="AE474" t="e">
        <f t="shared" si="217"/>
        <v>#N/A</v>
      </c>
      <c r="AF474" t="e">
        <f t="shared" si="218"/>
        <v>#N/A</v>
      </c>
      <c r="AH474" t="e">
        <f t="shared" si="219"/>
        <v>#N/A</v>
      </c>
      <c r="AI474" t="e">
        <f t="shared" si="214"/>
        <v>#N/A</v>
      </c>
      <c r="AJ474" t="e">
        <f t="shared" si="220"/>
        <v>#N/A</v>
      </c>
      <c r="AK474" t="e">
        <f t="shared" si="221"/>
        <v>#N/A</v>
      </c>
      <c r="AL474" t="e">
        <f t="shared" si="241"/>
        <v>#N/A</v>
      </c>
    </row>
    <row r="475" spans="1:38" ht="17.399999999999999" x14ac:dyDescent="0.3">
      <c r="A475" t="str">
        <f>IF(ISERROR(FIND("Ch",Results!A476,1)=TRUE),"",MID(Results!A476,FIND("Ch",Results!A476,1),3))</f>
        <v/>
      </c>
      <c r="C475" t="str">
        <f>IF(ISERROR(FIND("2013",Results!A476,1)=TRUE),"",MID(Results!A476,FIND("2013",Results!A476,1)+4,8))</f>
        <v/>
      </c>
      <c r="E475">
        <f>IF(ISERROR(FIND("end",Results!A476,1)) = FALSE,1,0)</f>
        <v>0</v>
      </c>
      <c r="G475" t="str">
        <f>IF(ISERROR(FIND("RC",Results!A476,1))=FALSE,MID(Results!A476,FIND("RC",Results!A476,1),3),IF(ISERROR(FIND("RX",Results!A476,1))=FALSE,MID(Results!A476,FIND("RX",Results!A476,1),3),""))</f>
        <v/>
      </c>
      <c r="H475" t="str">
        <f t="shared" si="222"/>
        <v/>
      </c>
      <c r="I475" t="e">
        <f t="shared" si="223"/>
        <v>#VALUE!</v>
      </c>
      <c r="J475">
        <f t="shared" si="224"/>
        <v>100</v>
      </c>
      <c r="K475" t="e">
        <f t="shared" si="225"/>
        <v>#VALUE!</v>
      </c>
      <c r="L475" t="e">
        <f t="shared" si="226"/>
        <v>#VALUE!</v>
      </c>
      <c r="M475" s="5" t="e">
        <f t="shared" si="227"/>
        <v>#VALUE!</v>
      </c>
      <c r="N475" s="5">
        <f t="shared" si="228"/>
        <v>145</v>
      </c>
      <c r="O475" t="e">
        <f t="shared" si="229"/>
        <v>#N/A</v>
      </c>
      <c r="P475" s="11" t="e">
        <f t="shared" si="230"/>
        <v>#N/A</v>
      </c>
      <c r="Q475" s="7" t="e">
        <f t="shared" si="231"/>
        <v>#N/A</v>
      </c>
      <c r="R475" s="8" t="e">
        <f t="shared" si="232"/>
        <v>#N/A</v>
      </c>
      <c r="S475" t="e">
        <f t="shared" si="233"/>
        <v>#N/A</v>
      </c>
      <c r="T475" t="e">
        <f t="shared" si="234"/>
        <v>#N/A</v>
      </c>
      <c r="U475" t="e">
        <f t="shared" si="235"/>
        <v>#N/A</v>
      </c>
      <c r="V475" t="e">
        <f t="shared" si="236"/>
        <v>#N/A</v>
      </c>
      <c r="Y475" t="e">
        <f t="shared" si="237"/>
        <v>#N/A</v>
      </c>
      <c r="Z475">
        <f t="shared" si="215"/>
        <v>145</v>
      </c>
      <c r="AB475" t="e">
        <f t="shared" si="239"/>
        <v>#N/A</v>
      </c>
      <c r="AC475" t="e">
        <f t="shared" si="216"/>
        <v>#N/A</v>
      </c>
      <c r="AD475" s="11" t="e">
        <f t="shared" si="240"/>
        <v>#N/A</v>
      </c>
      <c r="AE475" t="e">
        <f t="shared" si="217"/>
        <v>#N/A</v>
      </c>
      <c r="AF475" t="e">
        <f t="shared" si="218"/>
        <v>#N/A</v>
      </c>
      <c r="AH475" t="e">
        <f t="shared" si="219"/>
        <v>#N/A</v>
      </c>
      <c r="AI475" t="e">
        <f t="shared" si="214"/>
        <v>#N/A</v>
      </c>
      <c r="AJ475" t="e">
        <f t="shared" si="220"/>
        <v>#N/A</v>
      </c>
      <c r="AK475" t="e">
        <f t="shared" si="221"/>
        <v>#N/A</v>
      </c>
      <c r="AL475" t="e">
        <f t="shared" si="241"/>
        <v>#N/A</v>
      </c>
    </row>
    <row r="476" spans="1:38" ht="17.399999999999999" x14ac:dyDescent="0.3">
      <c r="A476" t="str">
        <f>IF(ISERROR(FIND("Ch",Results!A477,1)=TRUE),"",MID(Results!A477,FIND("Ch",Results!A477,1),3))</f>
        <v/>
      </c>
      <c r="C476" t="str">
        <f>IF(ISERROR(FIND("2013",Results!A477,1)=TRUE),"",MID(Results!A477,FIND("2013",Results!A477,1)+4,8))</f>
        <v/>
      </c>
      <c r="E476">
        <f>IF(ISERROR(FIND("end",Results!A477,1)) = FALSE,1,0)</f>
        <v>0</v>
      </c>
      <c r="G476" t="str">
        <f>IF(ISERROR(FIND("RC",Results!A477,1))=FALSE,MID(Results!A477,FIND("RC",Results!A477,1),3),IF(ISERROR(FIND("RX",Results!A477,1))=FALSE,MID(Results!A477,FIND("RX",Results!A477,1),3),""))</f>
        <v/>
      </c>
      <c r="H476" t="str">
        <f t="shared" si="222"/>
        <v/>
      </c>
      <c r="I476" t="e">
        <f t="shared" si="223"/>
        <v>#VALUE!</v>
      </c>
      <c r="J476">
        <f t="shared" si="224"/>
        <v>100</v>
      </c>
      <c r="K476" t="e">
        <f t="shared" si="225"/>
        <v>#VALUE!</v>
      </c>
      <c r="L476" t="e">
        <f t="shared" si="226"/>
        <v>#VALUE!</v>
      </c>
      <c r="M476" s="5" t="e">
        <f t="shared" si="227"/>
        <v>#VALUE!</v>
      </c>
      <c r="N476" s="5">
        <f t="shared" si="228"/>
        <v>145</v>
      </c>
      <c r="O476" t="e">
        <f t="shared" si="229"/>
        <v>#N/A</v>
      </c>
      <c r="P476" s="11" t="e">
        <f t="shared" si="230"/>
        <v>#N/A</v>
      </c>
      <c r="Q476" s="7" t="e">
        <f t="shared" si="231"/>
        <v>#N/A</v>
      </c>
      <c r="R476" s="8" t="e">
        <f t="shared" si="232"/>
        <v>#N/A</v>
      </c>
      <c r="S476" t="e">
        <f t="shared" si="233"/>
        <v>#N/A</v>
      </c>
      <c r="T476" t="e">
        <f t="shared" si="234"/>
        <v>#N/A</v>
      </c>
      <c r="U476" t="e">
        <f t="shared" si="235"/>
        <v>#N/A</v>
      </c>
      <c r="V476" t="e">
        <f t="shared" si="236"/>
        <v>#N/A</v>
      </c>
      <c r="Y476" t="e">
        <f t="shared" si="237"/>
        <v>#N/A</v>
      </c>
      <c r="Z476">
        <f t="shared" si="215"/>
        <v>145</v>
      </c>
      <c r="AB476" t="e">
        <f t="shared" si="239"/>
        <v>#N/A</v>
      </c>
      <c r="AC476" t="e">
        <f t="shared" si="216"/>
        <v>#N/A</v>
      </c>
      <c r="AD476" s="11" t="e">
        <f t="shared" si="240"/>
        <v>#N/A</v>
      </c>
      <c r="AE476" t="e">
        <f t="shared" si="217"/>
        <v>#N/A</v>
      </c>
      <c r="AF476" t="e">
        <f t="shared" si="218"/>
        <v>#N/A</v>
      </c>
      <c r="AH476" t="e">
        <f t="shared" si="219"/>
        <v>#N/A</v>
      </c>
      <c r="AI476" t="e">
        <f t="shared" si="214"/>
        <v>#N/A</v>
      </c>
      <c r="AJ476" t="e">
        <f t="shared" si="220"/>
        <v>#N/A</v>
      </c>
      <c r="AK476" t="e">
        <f t="shared" si="221"/>
        <v>#N/A</v>
      </c>
      <c r="AL476" t="e">
        <f t="shared" si="241"/>
        <v>#N/A</v>
      </c>
    </row>
    <row r="477" spans="1:38" ht="17.399999999999999" x14ac:dyDescent="0.3">
      <c r="A477" t="str">
        <f>IF(ISERROR(FIND("Ch",Results!A478,1)=TRUE),"",MID(Results!A478,FIND("Ch",Results!A478,1),3))</f>
        <v/>
      </c>
      <c r="C477" t="str">
        <f>IF(ISERROR(FIND("2013",Results!A478,1)=TRUE),"",MID(Results!A478,FIND("2013",Results!A478,1)+4,8))</f>
        <v/>
      </c>
      <c r="E477">
        <f>IF(ISERROR(FIND("end",Results!A478,1)) = FALSE,1,0)</f>
        <v>0</v>
      </c>
      <c r="G477" t="str">
        <f>IF(ISERROR(FIND("RC",Results!A478,1))=FALSE,MID(Results!A478,FIND("RC",Results!A478,1),3),IF(ISERROR(FIND("RX",Results!A478,1))=FALSE,MID(Results!A478,FIND("RX",Results!A478,1),3),""))</f>
        <v/>
      </c>
      <c r="H477" t="str">
        <f t="shared" si="222"/>
        <v/>
      </c>
      <c r="I477" t="e">
        <f t="shared" si="223"/>
        <v>#VALUE!</v>
      </c>
      <c r="J477">
        <f t="shared" si="224"/>
        <v>100</v>
      </c>
      <c r="K477" t="e">
        <f t="shared" si="225"/>
        <v>#VALUE!</v>
      </c>
      <c r="L477" t="e">
        <f t="shared" si="226"/>
        <v>#VALUE!</v>
      </c>
      <c r="M477" s="5" t="e">
        <f t="shared" si="227"/>
        <v>#VALUE!</v>
      </c>
      <c r="N477" s="5">
        <f t="shared" si="228"/>
        <v>145</v>
      </c>
      <c r="O477" t="e">
        <f t="shared" si="229"/>
        <v>#N/A</v>
      </c>
      <c r="P477" s="11" t="e">
        <f t="shared" si="230"/>
        <v>#N/A</v>
      </c>
      <c r="Q477" s="7" t="e">
        <f t="shared" si="231"/>
        <v>#N/A</v>
      </c>
      <c r="R477" s="8" t="e">
        <f t="shared" si="232"/>
        <v>#N/A</v>
      </c>
      <c r="S477" t="e">
        <f t="shared" si="233"/>
        <v>#N/A</v>
      </c>
      <c r="T477" t="e">
        <f t="shared" si="234"/>
        <v>#N/A</v>
      </c>
      <c r="U477" t="e">
        <f t="shared" si="235"/>
        <v>#N/A</v>
      </c>
      <c r="V477" t="e">
        <f t="shared" si="236"/>
        <v>#N/A</v>
      </c>
      <c r="Y477" t="e">
        <f t="shared" si="237"/>
        <v>#N/A</v>
      </c>
      <c r="Z477">
        <f t="shared" si="215"/>
        <v>145</v>
      </c>
      <c r="AB477" t="e">
        <f t="shared" si="239"/>
        <v>#N/A</v>
      </c>
      <c r="AC477" t="e">
        <f t="shared" si="216"/>
        <v>#N/A</v>
      </c>
      <c r="AD477" s="11" t="e">
        <f t="shared" si="240"/>
        <v>#N/A</v>
      </c>
      <c r="AE477" t="e">
        <f t="shared" si="217"/>
        <v>#N/A</v>
      </c>
      <c r="AF477" t="e">
        <f t="shared" si="218"/>
        <v>#N/A</v>
      </c>
      <c r="AH477" t="e">
        <f t="shared" si="219"/>
        <v>#N/A</v>
      </c>
      <c r="AI477" t="e">
        <f t="shared" si="214"/>
        <v>#N/A</v>
      </c>
      <c r="AJ477" t="e">
        <f t="shared" si="220"/>
        <v>#N/A</v>
      </c>
      <c r="AK477" t="e">
        <f t="shared" si="221"/>
        <v>#N/A</v>
      </c>
      <c r="AL477" t="e">
        <f t="shared" si="241"/>
        <v>#N/A</v>
      </c>
    </row>
    <row r="478" spans="1:38" ht="17.399999999999999" x14ac:dyDescent="0.3">
      <c r="A478" t="str">
        <f>IF(ISERROR(FIND("Ch",Results!A479,1)=TRUE),"",MID(Results!A479,FIND("Ch",Results!A479,1),3))</f>
        <v/>
      </c>
      <c r="C478" t="str">
        <f>IF(ISERROR(FIND("2013",Results!A479,1)=TRUE),"",MID(Results!A479,FIND("2013",Results!A479,1)+4,8))</f>
        <v/>
      </c>
      <c r="E478">
        <f>IF(ISERROR(FIND("end",Results!A479,1)) = FALSE,1,0)</f>
        <v>0</v>
      </c>
      <c r="G478" t="str">
        <f>IF(ISERROR(FIND("RC",Results!A479,1))=FALSE,MID(Results!A479,FIND("RC",Results!A479,1),3),IF(ISERROR(FIND("RX",Results!A479,1))=FALSE,MID(Results!A479,FIND("RX",Results!A479,1),3),""))</f>
        <v/>
      </c>
      <c r="H478" t="str">
        <f t="shared" si="222"/>
        <v/>
      </c>
      <c r="I478" t="e">
        <f t="shared" si="223"/>
        <v>#VALUE!</v>
      </c>
      <c r="J478">
        <f t="shared" si="224"/>
        <v>100</v>
      </c>
      <c r="K478" t="e">
        <f t="shared" si="225"/>
        <v>#VALUE!</v>
      </c>
      <c r="L478" t="e">
        <f t="shared" si="226"/>
        <v>#VALUE!</v>
      </c>
      <c r="M478" s="5" t="e">
        <f t="shared" si="227"/>
        <v>#VALUE!</v>
      </c>
      <c r="N478" s="5">
        <f t="shared" si="228"/>
        <v>145</v>
      </c>
      <c r="O478" t="e">
        <f t="shared" si="229"/>
        <v>#N/A</v>
      </c>
      <c r="P478" s="11" t="e">
        <f t="shared" si="230"/>
        <v>#N/A</v>
      </c>
      <c r="Q478" s="7" t="e">
        <f t="shared" si="231"/>
        <v>#N/A</v>
      </c>
      <c r="R478" s="8" t="e">
        <f t="shared" si="232"/>
        <v>#N/A</v>
      </c>
      <c r="S478" t="e">
        <f t="shared" si="233"/>
        <v>#N/A</v>
      </c>
      <c r="T478" t="e">
        <f t="shared" si="234"/>
        <v>#N/A</v>
      </c>
      <c r="U478" t="e">
        <f t="shared" si="235"/>
        <v>#N/A</v>
      </c>
      <c r="V478" t="e">
        <f t="shared" si="236"/>
        <v>#N/A</v>
      </c>
      <c r="Y478" t="e">
        <f t="shared" si="237"/>
        <v>#N/A</v>
      </c>
      <c r="Z478">
        <f t="shared" si="215"/>
        <v>145</v>
      </c>
      <c r="AB478" t="e">
        <f t="shared" si="239"/>
        <v>#N/A</v>
      </c>
      <c r="AC478" t="e">
        <f t="shared" si="216"/>
        <v>#N/A</v>
      </c>
      <c r="AD478" s="11" t="e">
        <f t="shared" si="240"/>
        <v>#N/A</v>
      </c>
      <c r="AE478" t="e">
        <f t="shared" si="217"/>
        <v>#N/A</v>
      </c>
      <c r="AF478" t="e">
        <f t="shared" si="218"/>
        <v>#N/A</v>
      </c>
      <c r="AH478" t="e">
        <f t="shared" si="219"/>
        <v>#N/A</v>
      </c>
      <c r="AI478" t="e">
        <f t="shared" si="214"/>
        <v>#N/A</v>
      </c>
      <c r="AJ478" t="e">
        <f t="shared" si="220"/>
        <v>#N/A</v>
      </c>
      <c r="AK478" t="e">
        <f t="shared" si="221"/>
        <v>#N/A</v>
      </c>
      <c r="AL478" t="e">
        <f t="shared" si="241"/>
        <v>#N/A</v>
      </c>
    </row>
    <row r="479" spans="1:38" ht="17.399999999999999" x14ac:dyDescent="0.3">
      <c r="A479" t="str">
        <f>IF(ISERROR(FIND("Ch",Results!A480,1)=TRUE),"",MID(Results!A480,FIND("Ch",Results!A480,1),3))</f>
        <v/>
      </c>
      <c r="C479" t="str">
        <f>IF(ISERROR(FIND("2013",Results!A480,1)=TRUE),"",MID(Results!A480,FIND("2013",Results!A480,1)+4,8))</f>
        <v/>
      </c>
      <c r="E479">
        <f>IF(ISERROR(FIND("end",Results!A480,1)) = FALSE,1,0)</f>
        <v>0</v>
      </c>
      <c r="G479" t="str">
        <f>IF(ISERROR(FIND("RC",Results!A480,1))=FALSE,MID(Results!A480,FIND("RC",Results!A480,1),3),IF(ISERROR(FIND("RX",Results!A480,1))=FALSE,MID(Results!A480,FIND("RX",Results!A480,1),3),""))</f>
        <v/>
      </c>
      <c r="H479" t="str">
        <f t="shared" si="222"/>
        <v/>
      </c>
      <c r="I479" t="e">
        <f t="shared" si="223"/>
        <v>#VALUE!</v>
      </c>
      <c r="J479">
        <f t="shared" si="224"/>
        <v>100</v>
      </c>
      <c r="K479" t="e">
        <f t="shared" si="225"/>
        <v>#VALUE!</v>
      </c>
      <c r="L479" t="e">
        <f t="shared" si="226"/>
        <v>#VALUE!</v>
      </c>
      <c r="M479" s="5" t="e">
        <f t="shared" si="227"/>
        <v>#VALUE!</v>
      </c>
      <c r="N479" s="5">
        <f t="shared" si="228"/>
        <v>145</v>
      </c>
      <c r="O479" t="e">
        <f t="shared" si="229"/>
        <v>#N/A</v>
      </c>
      <c r="P479" s="11" t="e">
        <f t="shared" si="230"/>
        <v>#N/A</v>
      </c>
      <c r="Q479" s="7" t="e">
        <f t="shared" si="231"/>
        <v>#N/A</v>
      </c>
      <c r="R479" s="8" t="e">
        <f t="shared" si="232"/>
        <v>#N/A</v>
      </c>
      <c r="S479" t="e">
        <f t="shared" si="233"/>
        <v>#N/A</v>
      </c>
      <c r="T479" t="e">
        <f t="shared" si="234"/>
        <v>#N/A</v>
      </c>
      <c r="U479" t="e">
        <f t="shared" si="235"/>
        <v>#N/A</v>
      </c>
      <c r="V479" t="e">
        <f t="shared" si="236"/>
        <v>#N/A</v>
      </c>
      <c r="Y479" t="e">
        <f t="shared" si="237"/>
        <v>#N/A</v>
      </c>
      <c r="Z479">
        <f t="shared" si="215"/>
        <v>145</v>
      </c>
      <c r="AB479" t="e">
        <f t="shared" si="239"/>
        <v>#N/A</v>
      </c>
      <c r="AC479" t="e">
        <f t="shared" si="216"/>
        <v>#N/A</v>
      </c>
      <c r="AD479" s="11" t="e">
        <f t="shared" si="240"/>
        <v>#N/A</v>
      </c>
      <c r="AE479" t="e">
        <f t="shared" si="217"/>
        <v>#N/A</v>
      </c>
      <c r="AF479" t="e">
        <f t="shared" si="218"/>
        <v>#N/A</v>
      </c>
      <c r="AH479" t="e">
        <f t="shared" si="219"/>
        <v>#N/A</v>
      </c>
      <c r="AI479" t="e">
        <f t="shared" si="214"/>
        <v>#N/A</v>
      </c>
      <c r="AJ479" t="e">
        <f t="shared" si="220"/>
        <v>#N/A</v>
      </c>
      <c r="AK479" t="e">
        <f t="shared" si="221"/>
        <v>#N/A</v>
      </c>
      <c r="AL479" t="e">
        <f t="shared" si="241"/>
        <v>#N/A</v>
      </c>
    </row>
    <row r="480" spans="1:38" ht="17.399999999999999" x14ac:dyDescent="0.3">
      <c r="A480" t="str">
        <f>IF(ISERROR(FIND("Ch",Results!A481,1)=TRUE),"",MID(Results!A481,FIND("Ch",Results!A481,1),3))</f>
        <v/>
      </c>
      <c r="C480" t="str">
        <f>IF(ISERROR(FIND("2013",Results!A481,1)=TRUE),"",MID(Results!A481,FIND("2013",Results!A481,1)+4,8))</f>
        <v/>
      </c>
      <c r="E480">
        <f>IF(ISERROR(FIND("end",Results!A481,1)) = FALSE,1,0)</f>
        <v>0</v>
      </c>
      <c r="G480" t="str">
        <f>IF(ISERROR(FIND("RC",Results!A481,1))=FALSE,MID(Results!A481,FIND("RC",Results!A481,1),3),IF(ISERROR(FIND("RX",Results!A481,1))=FALSE,MID(Results!A481,FIND("RX",Results!A481,1),3),""))</f>
        <v/>
      </c>
      <c r="H480" t="str">
        <f t="shared" si="222"/>
        <v/>
      </c>
      <c r="I480" t="e">
        <f t="shared" si="223"/>
        <v>#VALUE!</v>
      </c>
      <c r="J480">
        <f t="shared" si="224"/>
        <v>100</v>
      </c>
      <c r="K480" t="e">
        <f t="shared" si="225"/>
        <v>#VALUE!</v>
      </c>
      <c r="L480" t="e">
        <f t="shared" si="226"/>
        <v>#VALUE!</v>
      </c>
      <c r="M480" s="5" t="e">
        <f t="shared" si="227"/>
        <v>#VALUE!</v>
      </c>
      <c r="N480" s="5">
        <f t="shared" si="228"/>
        <v>145</v>
      </c>
      <c r="O480" t="e">
        <f t="shared" si="229"/>
        <v>#N/A</v>
      </c>
      <c r="P480" s="11" t="e">
        <f t="shared" si="230"/>
        <v>#N/A</v>
      </c>
      <c r="Q480" s="7" t="e">
        <f t="shared" si="231"/>
        <v>#N/A</v>
      </c>
      <c r="R480" s="8" t="e">
        <f t="shared" si="232"/>
        <v>#N/A</v>
      </c>
      <c r="S480" t="e">
        <f t="shared" si="233"/>
        <v>#N/A</v>
      </c>
      <c r="T480" t="e">
        <f t="shared" si="234"/>
        <v>#N/A</v>
      </c>
      <c r="U480" t="e">
        <f t="shared" si="235"/>
        <v>#N/A</v>
      </c>
      <c r="V480" t="e">
        <f t="shared" si="236"/>
        <v>#N/A</v>
      </c>
      <c r="Y480" t="e">
        <f t="shared" si="237"/>
        <v>#N/A</v>
      </c>
      <c r="Z480">
        <f t="shared" si="215"/>
        <v>145</v>
      </c>
      <c r="AB480" t="e">
        <f t="shared" si="239"/>
        <v>#N/A</v>
      </c>
      <c r="AC480" t="e">
        <f t="shared" si="216"/>
        <v>#N/A</v>
      </c>
      <c r="AD480" s="11" t="e">
        <f t="shared" si="240"/>
        <v>#N/A</v>
      </c>
      <c r="AE480" t="e">
        <f t="shared" si="217"/>
        <v>#N/A</v>
      </c>
      <c r="AF480" t="e">
        <f t="shared" si="218"/>
        <v>#N/A</v>
      </c>
      <c r="AH480" t="e">
        <f t="shared" si="219"/>
        <v>#N/A</v>
      </c>
      <c r="AI480" t="e">
        <f t="shared" ref="AI480:AI543" si="242">AB480+1</f>
        <v>#N/A</v>
      </c>
      <c r="AJ480" t="e">
        <f t="shared" si="220"/>
        <v>#N/A</v>
      </c>
      <c r="AK480" t="e">
        <f t="shared" si="221"/>
        <v>#N/A</v>
      </c>
      <c r="AL480" t="e">
        <f t="shared" si="241"/>
        <v>#N/A</v>
      </c>
    </row>
    <row r="481" spans="1:38" ht="17.399999999999999" x14ac:dyDescent="0.3">
      <c r="A481" t="str">
        <f>IF(ISERROR(FIND("Ch",Results!A482,1)=TRUE),"",MID(Results!A482,FIND("Ch",Results!A482,1),3))</f>
        <v/>
      </c>
      <c r="C481" t="str">
        <f>IF(ISERROR(FIND("2013",Results!A482,1)=TRUE),"",MID(Results!A482,FIND("2013",Results!A482,1)+4,8))</f>
        <v/>
      </c>
      <c r="E481">
        <f>IF(ISERROR(FIND("end",Results!A482,1)) = FALSE,1,0)</f>
        <v>0</v>
      </c>
      <c r="G481" t="str">
        <f>IF(ISERROR(FIND("RC",Results!A482,1))=FALSE,MID(Results!A482,FIND("RC",Results!A482,1),3),IF(ISERROR(FIND("RX",Results!A482,1))=FALSE,MID(Results!A482,FIND("RX",Results!A482,1),3),""))</f>
        <v/>
      </c>
      <c r="H481" t="str">
        <f t="shared" si="222"/>
        <v/>
      </c>
      <c r="I481" t="e">
        <f t="shared" si="223"/>
        <v>#VALUE!</v>
      </c>
      <c r="J481">
        <f t="shared" si="224"/>
        <v>100</v>
      </c>
      <c r="K481" t="e">
        <f t="shared" si="225"/>
        <v>#VALUE!</v>
      </c>
      <c r="L481" t="e">
        <f t="shared" si="226"/>
        <v>#VALUE!</v>
      </c>
      <c r="M481" s="5" t="e">
        <f t="shared" si="227"/>
        <v>#VALUE!</v>
      </c>
      <c r="N481" s="5">
        <f t="shared" si="228"/>
        <v>145</v>
      </c>
      <c r="O481" t="e">
        <f t="shared" si="229"/>
        <v>#N/A</v>
      </c>
      <c r="P481" s="11" t="e">
        <f t="shared" si="230"/>
        <v>#N/A</v>
      </c>
      <c r="Q481" s="7" t="e">
        <f t="shared" si="231"/>
        <v>#N/A</v>
      </c>
      <c r="R481" s="8" t="e">
        <f t="shared" si="232"/>
        <v>#N/A</v>
      </c>
      <c r="S481" t="e">
        <f t="shared" si="233"/>
        <v>#N/A</v>
      </c>
      <c r="T481" t="e">
        <f t="shared" si="234"/>
        <v>#N/A</v>
      </c>
      <c r="U481" t="e">
        <f t="shared" si="235"/>
        <v>#N/A</v>
      </c>
      <c r="V481" t="e">
        <f t="shared" si="236"/>
        <v>#N/A</v>
      </c>
      <c r="Y481" t="e">
        <f t="shared" si="237"/>
        <v>#N/A</v>
      </c>
      <c r="Z481">
        <f t="shared" si="215"/>
        <v>145</v>
      </c>
      <c r="AB481" t="e">
        <f t="shared" si="239"/>
        <v>#N/A</v>
      </c>
      <c r="AC481" t="e">
        <f t="shared" si="216"/>
        <v>#N/A</v>
      </c>
      <c r="AD481" s="11" t="e">
        <f t="shared" si="240"/>
        <v>#N/A</v>
      </c>
      <c r="AE481" t="e">
        <f t="shared" si="217"/>
        <v>#N/A</v>
      </c>
      <c r="AF481" t="e">
        <f t="shared" si="218"/>
        <v>#N/A</v>
      </c>
      <c r="AH481" t="e">
        <f t="shared" si="219"/>
        <v>#N/A</v>
      </c>
      <c r="AI481" t="e">
        <f t="shared" si="242"/>
        <v>#N/A</v>
      </c>
      <c r="AJ481" t="e">
        <f t="shared" si="220"/>
        <v>#N/A</v>
      </c>
      <c r="AK481" t="e">
        <f t="shared" si="221"/>
        <v>#N/A</v>
      </c>
      <c r="AL481" t="e">
        <f t="shared" si="241"/>
        <v>#N/A</v>
      </c>
    </row>
    <row r="482" spans="1:38" ht="17.399999999999999" x14ac:dyDescent="0.3">
      <c r="A482" t="str">
        <f>IF(ISERROR(FIND("Ch",Results!A483,1)=TRUE),"",MID(Results!A483,FIND("Ch",Results!A483,1),3))</f>
        <v/>
      </c>
      <c r="C482" t="str">
        <f>IF(ISERROR(FIND("2013",Results!A483,1)=TRUE),"",MID(Results!A483,FIND("2013",Results!A483,1)+4,8))</f>
        <v/>
      </c>
      <c r="E482">
        <f>IF(ISERROR(FIND("end",Results!A483,1)) = FALSE,1,0)</f>
        <v>0</v>
      </c>
      <c r="G482" t="str">
        <f>IF(ISERROR(FIND("RC",Results!A483,1))=FALSE,MID(Results!A483,FIND("RC",Results!A483,1),3),IF(ISERROR(FIND("RX",Results!A483,1))=FALSE,MID(Results!A483,FIND("RX",Results!A483,1),3),""))</f>
        <v/>
      </c>
      <c r="H482" t="str">
        <f t="shared" si="222"/>
        <v/>
      </c>
      <c r="I482" t="e">
        <f t="shared" si="223"/>
        <v>#VALUE!</v>
      </c>
      <c r="J482">
        <f t="shared" si="224"/>
        <v>100</v>
      </c>
      <c r="K482" t="e">
        <f t="shared" si="225"/>
        <v>#VALUE!</v>
      </c>
      <c r="L482" t="e">
        <f t="shared" si="226"/>
        <v>#VALUE!</v>
      </c>
      <c r="M482" s="5" t="e">
        <f t="shared" si="227"/>
        <v>#VALUE!</v>
      </c>
      <c r="N482" s="5">
        <f t="shared" si="228"/>
        <v>145</v>
      </c>
      <c r="O482" t="e">
        <f t="shared" si="229"/>
        <v>#N/A</v>
      </c>
      <c r="P482" s="11" t="e">
        <f t="shared" si="230"/>
        <v>#N/A</v>
      </c>
      <c r="Q482" s="7" t="e">
        <f t="shared" si="231"/>
        <v>#N/A</v>
      </c>
      <c r="R482" s="8" t="e">
        <f t="shared" si="232"/>
        <v>#N/A</v>
      </c>
      <c r="S482" t="e">
        <f t="shared" si="233"/>
        <v>#N/A</v>
      </c>
      <c r="T482" t="e">
        <f t="shared" si="234"/>
        <v>#N/A</v>
      </c>
      <c r="U482" t="e">
        <f t="shared" si="235"/>
        <v>#N/A</v>
      </c>
      <c r="V482" t="e">
        <f t="shared" si="236"/>
        <v>#N/A</v>
      </c>
      <c r="Y482" t="e">
        <f t="shared" si="237"/>
        <v>#N/A</v>
      </c>
      <c r="Z482">
        <f t="shared" si="215"/>
        <v>145</v>
      </c>
      <c r="AB482" t="e">
        <f t="shared" si="239"/>
        <v>#N/A</v>
      </c>
      <c r="AC482" t="e">
        <f t="shared" si="216"/>
        <v>#N/A</v>
      </c>
      <c r="AD482" s="11" t="e">
        <f t="shared" si="240"/>
        <v>#N/A</v>
      </c>
      <c r="AE482" t="e">
        <f t="shared" si="217"/>
        <v>#N/A</v>
      </c>
      <c r="AF482" t="e">
        <f t="shared" si="218"/>
        <v>#N/A</v>
      </c>
      <c r="AH482" t="e">
        <f t="shared" si="219"/>
        <v>#N/A</v>
      </c>
      <c r="AI482" t="e">
        <f t="shared" si="242"/>
        <v>#N/A</v>
      </c>
      <c r="AJ482" t="e">
        <f t="shared" si="220"/>
        <v>#N/A</v>
      </c>
      <c r="AK482" t="e">
        <f t="shared" si="221"/>
        <v>#N/A</v>
      </c>
      <c r="AL482" t="e">
        <f t="shared" si="241"/>
        <v>#N/A</v>
      </c>
    </row>
    <row r="483" spans="1:38" ht="17.399999999999999" x14ac:dyDescent="0.3">
      <c r="A483" t="str">
        <f>IF(ISERROR(FIND("Ch",Results!A484,1)=TRUE),"",MID(Results!A484,FIND("Ch",Results!A484,1),3))</f>
        <v/>
      </c>
      <c r="C483" t="str">
        <f>IF(ISERROR(FIND("2013",Results!A484,1)=TRUE),"",MID(Results!A484,FIND("2013",Results!A484,1)+4,8))</f>
        <v/>
      </c>
      <c r="E483">
        <f>IF(ISERROR(FIND("end",Results!A484,1)) = FALSE,1,0)</f>
        <v>0</v>
      </c>
      <c r="G483" t="str">
        <f>IF(ISERROR(FIND("RC",Results!A484,1))=FALSE,MID(Results!A484,FIND("RC",Results!A484,1),3),IF(ISERROR(FIND("RX",Results!A484,1))=FALSE,MID(Results!A484,FIND("RX",Results!A484,1),3),""))</f>
        <v/>
      </c>
      <c r="H483" t="str">
        <f t="shared" si="222"/>
        <v/>
      </c>
      <c r="I483" t="e">
        <f t="shared" si="223"/>
        <v>#VALUE!</v>
      </c>
      <c r="J483">
        <f t="shared" si="224"/>
        <v>100</v>
      </c>
      <c r="K483" t="e">
        <f t="shared" si="225"/>
        <v>#VALUE!</v>
      </c>
      <c r="L483" t="e">
        <f t="shared" si="226"/>
        <v>#VALUE!</v>
      </c>
      <c r="M483" s="5" t="e">
        <f t="shared" si="227"/>
        <v>#VALUE!</v>
      </c>
      <c r="N483" s="5">
        <f t="shared" si="228"/>
        <v>145</v>
      </c>
      <c r="O483" t="e">
        <f t="shared" si="229"/>
        <v>#N/A</v>
      </c>
      <c r="P483" s="11" t="e">
        <f t="shared" si="230"/>
        <v>#N/A</v>
      </c>
      <c r="Q483" s="7" t="e">
        <f t="shared" si="231"/>
        <v>#N/A</v>
      </c>
      <c r="R483" s="8" t="e">
        <f t="shared" si="232"/>
        <v>#N/A</v>
      </c>
      <c r="S483" t="e">
        <f t="shared" si="233"/>
        <v>#N/A</v>
      </c>
      <c r="T483" t="e">
        <f t="shared" si="234"/>
        <v>#N/A</v>
      </c>
      <c r="U483" t="e">
        <f t="shared" si="235"/>
        <v>#N/A</v>
      </c>
      <c r="V483" t="e">
        <f t="shared" si="236"/>
        <v>#N/A</v>
      </c>
      <c r="Y483" t="e">
        <f t="shared" si="237"/>
        <v>#N/A</v>
      </c>
      <c r="Z483">
        <f t="shared" si="215"/>
        <v>145</v>
      </c>
      <c r="AB483" t="e">
        <f t="shared" si="239"/>
        <v>#N/A</v>
      </c>
      <c r="AC483" t="e">
        <f t="shared" si="216"/>
        <v>#N/A</v>
      </c>
      <c r="AD483" s="11" t="e">
        <f t="shared" si="240"/>
        <v>#N/A</v>
      </c>
      <c r="AE483" t="e">
        <f t="shared" si="217"/>
        <v>#N/A</v>
      </c>
      <c r="AF483" t="e">
        <f t="shared" si="218"/>
        <v>#N/A</v>
      </c>
      <c r="AH483" t="e">
        <f t="shared" si="219"/>
        <v>#N/A</v>
      </c>
      <c r="AI483" t="e">
        <f t="shared" si="242"/>
        <v>#N/A</v>
      </c>
      <c r="AJ483" t="e">
        <f t="shared" si="220"/>
        <v>#N/A</v>
      </c>
      <c r="AK483" t="e">
        <f t="shared" si="221"/>
        <v>#N/A</v>
      </c>
      <c r="AL483" t="e">
        <f t="shared" si="241"/>
        <v>#N/A</v>
      </c>
    </row>
    <row r="484" spans="1:38" ht="17.399999999999999" x14ac:dyDescent="0.3">
      <c r="A484" t="str">
        <f>IF(ISERROR(FIND("Ch",Results!A485,1)=TRUE),"",MID(Results!A485,FIND("Ch",Results!A485,1),3))</f>
        <v/>
      </c>
      <c r="C484" t="str">
        <f>IF(ISERROR(FIND("2013",Results!A485,1)=TRUE),"",MID(Results!A485,FIND("2013",Results!A485,1)+4,8))</f>
        <v/>
      </c>
      <c r="E484">
        <f>IF(ISERROR(FIND("end",Results!A485,1)) = FALSE,1,0)</f>
        <v>0</v>
      </c>
      <c r="G484" t="str">
        <f>IF(ISERROR(FIND("RC",Results!A485,1))=FALSE,MID(Results!A485,FIND("RC",Results!A485,1),3),IF(ISERROR(FIND("RX",Results!A485,1))=FALSE,MID(Results!A485,FIND("RX",Results!A485,1),3),""))</f>
        <v/>
      </c>
      <c r="H484" t="str">
        <f t="shared" si="222"/>
        <v/>
      </c>
      <c r="I484" t="e">
        <f t="shared" si="223"/>
        <v>#VALUE!</v>
      </c>
      <c r="J484">
        <f t="shared" si="224"/>
        <v>100</v>
      </c>
      <c r="K484" t="e">
        <f t="shared" si="225"/>
        <v>#VALUE!</v>
      </c>
      <c r="L484" t="e">
        <f t="shared" si="226"/>
        <v>#VALUE!</v>
      </c>
      <c r="M484" s="5" t="e">
        <f t="shared" si="227"/>
        <v>#VALUE!</v>
      </c>
      <c r="N484" s="5">
        <f t="shared" si="228"/>
        <v>145</v>
      </c>
      <c r="O484" t="e">
        <f t="shared" si="229"/>
        <v>#N/A</v>
      </c>
      <c r="P484" s="11" t="e">
        <f t="shared" si="230"/>
        <v>#N/A</v>
      </c>
      <c r="Q484" s="7" t="e">
        <f t="shared" si="231"/>
        <v>#N/A</v>
      </c>
      <c r="R484" s="8" t="e">
        <f t="shared" si="232"/>
        <v>#N/A</v>
      </c>
      <c r="S484" t="e">
        <f t="shared" si="233"/>
        <v>#N/A</v>
      </c>
      <c r="T484" t="e">
        <f t="shared" si="234"/>
        <v>#N/A</v>
      </c>
      <c r="U484" t="e">
        <f t="shared" si="235"/>
        <v>#N/A</v>
      </c>
      <c r="V484" t="e">
        <f t="shared" si="236"/>
        <v>#N/A</v>
      </c>
      <c r="Y484" t="e">
        <f t="shared" si="237"/>
        <v>#N/A</v>
      </c>
      <c r="Z484">
        <f t="shared" si="215"/>
        <v>145</v>
      </c>
      <c r="AB484" t="e">
        <f t="shared" si="239"/>
        <v>#N/A</v>
      </c>
      <c r="AC484" t="e">
        <f t="shared" si="216"/>
        <v>#N/A</v>
      </c>
      <c r="AD484" s="11" t="e">
        <f t="shared" si="240"/>
        <v>#N/A</v>
      </c>
      <c r="AE484" t="e">
        <f t="shared" si="217"/>
        <v>#N/A</v>
      </c>
      <c r="AF484" t="e">
        <f t="shared" si="218"/>
        <v>#N/A</v>
      </c>
      <c r="AH484" t="e">
        <f t="shared" si="219"/>
        <v>#N/A</v>
      </c>
      <c r="AI484" t="e">
        <f t="shared" si="242"/>
        <v>#N/A</v>
      </c>
      <c r="AJ484" t="e">
        <f t="shared" si="220"/>
        <v>#N/A</v>
      </c>
      <c r="AK484" t="e">
        <f t="shared" si="221"/>
        <v>#N/A</v>
      </c>
      <c r="AL484" t="e">
        <f t="shared" si="241"/>
        <v>#N/A</v>
      </c>
    </row>
    <row r="485" spans="1:38" ht="17.399999999999999" x14ac:dyDescent="0.3">
      <c r="A485" t="str">
        <f>IF(ISERROR(FIND("Ch",Results!A486,1)=TRUE),"",MID(Results!A486,FIND("Ch",Results!A486,1),3))</f>
        <v/>
      </c>
      <c r="C485" t="str">
        <f>IF(ISERROR(FIND("2013",Results!A486,1)=TRUE),"",MID(Results!A486,FIND("2013",Results!A486,1)+4,8))</f>
        <v/>
      </c>
      <c r="E485">
        <f>IF(ISERROR(FIND("end",Results!A486,1)) = FALSE,1,0)</f>
        <v>0</v>
      </c>
      <c r="G485" t="str">
        <f>IF(ISERROR(FIND("RC",Results!A486,1))=FALSE,MID(Results!A486,FIND("RC",Results!A486,1),3),IF(ISERROR(FIND("RX",Results!A486,1))=FALSE,MID(Results!A486,FIND("RX",Results!A486,1),3),""))</f>
        <v/>
      </c>
      <c r="H485" t="str">
        <f t="shared" si="222"/>
        <v/>
      </c>
      <c r="I485" t="e">
        <f t="shared" si="223"/>
        <v>#VALUE!</v>
      </c>
      <c r="J485">
        <f t="shared" si="224"/>
        <v>100</v>
      </c>
      <c r="K485" t="e">
        <f t="shared" si="225"/>
        <v>#VALUE!</v>
      </c>
      <c r="L485" t="e">
        <f t="shared" si="226"/>
        <v>#VALUE!</v>
      </c>
      <c r="M485" s="5" t="e">
        <f t="shared" si="227"/>
        <v>#VALUE!</v>
      </c>
      <c r="N485" s="5">
        <f t="shared" si="228"/>
        <v>145</v>
      </c>
      <c r="O485" t="e">
        <f t="shared" si="229"/>
        <v>#N/A</v>
      </c>
      <c r="P485" s="11" t="e">
        <f t="shared" si="230"/>
        <v>#N/A</v>
      </c>
      <c r="Q485" s="7" t="e">
        <f t="shared" si="231"/>
        <v>#N/A</v>
      </c>
      <c r="R485" s="8" t="e">
        <f t="shared" si="232"/>
        <v>#N/A</v>
      </c>
      <c r="S485" t="e">
        <f t="shared" si="233"/>
        <v>#N/A</v>
      </c>
      <c r="T485" t="e">
        <f t="shared" si="234"/>
        <v>#N/A</v>
      </c>
      <c r="U485" t="e">
        <f t="shared" si="235"/>
        <v>#N/A</v>
      </c>
      <c r="V485" t="e">
        <f t="shared" si="236"/>
        <v>#N/A</v>
      </c>
      <c r="Y485" t="e">
        <f t="shared" si="237"/>
        <v>#N/A</v>
      </c>
      <c r="Z485">
        <f t="shared" si="215"/>
        <v>145</v>
      </c>
      <c r="AB485" t="e">
        <f t="shared" si="239"/>
        <v>#N/A</v>
      </c>
      <c r="AC485" t="e">
        <f t="shared" si="216"/>
        <v>#N/A</v>
      </c>
      <c r="AD485" s="11" t="e">
        <f t="shared" si="240"/>
        <v>#N/A</v>
      </c>
      <c r="AE485" t="e">
        <f t="shared" si="217"/>
        <v>#N/A</v>
      </c>
      <c r="AF485" t="e">
        <f t="shared" si="218"/>
        <v>#N/A</v>
      </c>
      <c r="AH485" t="e">
        <f t="shared" si="219"/>
        <v>#N/A</v>
      </c>
      <c r="AI485" t="e">
        <f t="shared" si="242"/>
        <v>#N/A</v>
      </c>
      <c r="AJ485" t="e">
        <f t="shared" si="220"/>
        <v>#N/A</v>
      </c>
      <c r="AK485" t="e">
        <f t="shared" si="221"/>
        <v>#N/A</v>
      </c>
      <c r="AL485" t="e">
        <f t="shared" si="241"/>
        <v>#N/A</v>
      </c>
    </row>
    <row r="486" spans="1:38" ht="17.399999999999999" x14ac:dyDescent="0.3">
      <c r="A486" t="str">
        <f>IF(ISERROR(FIND("Ch",Results!A487,1)=TRUE),"",MID(Results!A487,FIND("Ch",Results!A487,1),3))</f>
        <v/>
      </c>
      <c r="C486" t="str">
        <f>IF(ISERROR(FIND("2013",Results!A487,1)=TRUE),"",MID(Results!A487,FIND("2013",Results!A487,1)+4,8))</f>
        <v/>
      </c>
      <c r="E486">
        <f>IF(ISERROR(FIND("end",Results!A487,1)) = FALSE,1,0)</f>
        <v>0</v>
      </c>
      <c r="G486" t="str">
        <f>IF(ISERROR(FIND("RC",Results!A487,1))=FALSE,MID(Results!A487,FIND("RC",Results!A487,1),3),IF(ISERROR(FIND("RX",Results!A487,1))=FALSE,MID(Results!A487,FIND("RX",Results!A487,1),3),""))</f>
        <v/>
      </c>
      <c r="H486" t="str">
        <f t="shared" si="222"/>
        <v/>
      </c>
      <c r="I486" t="e">
        <f t="shared" si="223"/>
        <v>#VALUE!</v>
      </c>
      <c r="J486">
        <f t="shared" si="224"/>
        <v>100</v>
      </c>
      <c r="K486" t="e">
        <f t="shared" si="225"/>
        <v>#VALUE!</v>
      </c>
      <c r="L486" t="e">
        <f t="shared" si="226"/>
        <v>#VALUE!</v>
      </c>
      <c r="M486" s="5" t="e">
        <f t="shared" si="227"/>
        <v>#VALUE!</v>
      </c>
      <c r="N486" s="5">
        <f t="shared" si="228"/>
        <v>145</v>
      </c>
      <c r="O486" t="e">
        <f t="shared" si="229"/>
        <v>#N/A</v>
      </c>
      <c r="P486" s="11" t="e">
        <f t="shared" si="230"/>
        <v>#N/A</v>
      </c>
      <c r="Q486" s="7" t="e">
        <f t="shared" si="231"/>
        <v>#N/A</v>
      </c>
      <c r="R486" s="8" t="e">
        <f t="shared" si="232"/>
        <v>#N/A</v>
      </c>
      <c r="S486" t="e">
        <f t="shared" si="233"/>
        <v>#N/A</v>
      </c>
      <c r="T486" t="e">
        <f t="shared" si="234"/>
        <v>#N/A</v>
      </c>
      <c r="U486" t="e">
        <f t="shared" si="235"/>
        <v>#N/A</v>
      </c>
      <c r="V486" t="e">
        <f t="shared" si="236"/>
        <v>#N/A</v>
      </c>
      <c r="Y486" t="e">
        <f t="shared" si="237"/>
        <v>#N/A</v>
      </c>
      <c r="Z486">
        <f t="shared" si="215"/>
        <v>145</v>
      </c>
      <c r="AB486" t="e">
        <f t="shared" si="239"/>
        <v>#N/A</v>
      </c>
      <c r="AC486" t="e">
        <f t="shared" si="216"/>
        <v>#N/A</v>
      </c>
      <c r="AD486" s="11" t="e">
        <f t="shared" si="240"/>
        <v>#N/A</v>
      </c>
      <c r="AE486" t="e">
        <f t="shared" si="217"/>
        <v>#N/A</v>
      </c>
      <c r="AF486" t="e">
        <f t="shared" si="218"/>
        <v>#N/A</v>
      </c>
      <c r="AH486" t="e">
        <f t="shared" si="219"/>
        <v>#N/A</v>
      </c>
      <c r="AI486" t="e">
        <f t="shared" si="242"/>
        <v>#N/A</v>
      </c>
      <c r="AJ486" t="e">
        <f t="shared" si="220"/>
        <v>#N/A</v>
      </c>
      <c r="AK486" t="e">
        <f t="shared" si="221"/>
        <v>#N/A</v>
      </c>
      <c r="AL486" t="e">
        <f t="shared" si="241"/>
        <v>#N/A</v>
      </c>
    </row>
    <row r="487" spans="1:38" ht="17.399999999999999" x14ac:dyDescent="0.3">
      <c r="A487" t="str">
        <f>IF(ISERROR(FIND("Ch",Results!A488,1)=TRUE),"",MID(Results!A488,FIND("Ch",Results!A488,1),3))</f>
        <v/>
      </c>
      <c r="C487" t="str">
        <f>IF(ISERROR(FIND("2013",Results!A488,1)=TRUE),"",MID(Results!A488,FIND("2013",Results!A488,1)+4,8))</f>
        <v/>
      </c>
      <c r="E487">
        <f>IF(ISERROR(FIND("end",Results!A488,1)) = FALSE,1,0)</f>
        <v>0</v>
      </c>
      <c r="G487" t="str">
        <f>IF(ISERROR(FIND("RC",Results!A488,1))=FALSE,MID(Results!A488,FIND("RC",Results!A488,1),3),IF(ISERROR(FIND("RX",Results!A488,1))=FALSE,MID(Results!A488,FIND("RX",Results!A488,1),3),""))</f>
        <v/>
      </c>
      <c r="H487" t="str">
        <f t="shared" si="222"/>
        <v/>
      </c>
      <c r="I487" t="e">
        <f t="shared" si="223"/>
        <v>#VALUE!</v>
      </c>
      <c r="J487">
        <f t="shared" si="224"/>
        <v>100</v>
      </c>
      <c r="K487" t="e">
        <f t="shared" si="225"/>
        <v>#VALUE!</v>
      </c>
      <c r="L487" t="e">
        <f t="shared" si="226"/>
        <v>#VALUE!</v>
      </c>
      <c r="M487" s="5" t="e">
        <f t="shared" si="227"/>
        <v>#VALUE!</v>
      </c>
      <c r="N487" s="5">
        <f t="shared" si="228"/>
        <v>145</v>
      </c>
      <c r="O487" t="e">
        <f t="shared" si="229"/>
        <v>#N/A</v>
      </c>
      <c r="P487" s="11" t="e">
        <f t="shared" si="230"/>
        <v>#N/A</v>
      </c>
      <c r="Q487" s="7" t="e">
        <f t="shared" si="231"/>
        <v>#N/A</v>
      </c>
      <c r="R487" s="8" t="e">
        <f t="shared" si="232"/>
        <v>#N/A</v>
      </c>
      <c r="S487" t="e">
        <f t="shared" si="233"/>
        <v>#N/A</v>
      </c>
      <c r="T487" t="e">
        <f t="shared" si="234"/>
        <v>#N/A</v>
      </c>
      <c r="U487" t="e">
        <f t="shared" si="235"/>
        <v>#N/A</v>
      </c>
      <c r="V487" t="e">
        <f t="shared" si="236"/>
        <v>#N/A</v>
      </c>
      <c r="Y487" t="e">
        <f t="shared" si="237"/>
        <v>#N/A</v>
      </c>
      <c r="Z487">
        <f t="shared" si="215"/>
        <v>145</v>
      </c>
      <c r="AB487" t="e">
        <f t="shared" si="239"/>
        <v>#N/A</v>
      </c>
      <c r="AC487" t="e">
        <f t="shared" si="216"/>
        <v>#N/A</v>
      </c>
      <c r="AD487" s="11" t="e">
        <f t="shared" si="240"/>
        <v>#N/A</v>
      </c>
      <c r="AE487" t="e">
        <f t="shared" si="217"/>
        <v>#N/A</v>
      </c>
      <c r="AF487" t="e">
        <f t="shared" si="218"/>
        <v>#N/A</v>
      </c>
      <c r="AH487" t="e">
        <f t="shared" si="219"/>
        <v>#N/A</v>
      </c>
      <c r="AI487" t="e">
        <f t="shared" si="242"/>
        <v>#N/A</v>
      </c>
      <c r="AJ487" t="e">
        <f t="shared" si="220"/>
        <v>#N/A</v>
      </c>
      <c r="AK487" t="e">
        <f t="shared" si="221"/>
        <v>#N/A</v>
      </c>
      <c r="AL487" t="e">
        <f t="shared" si="241"/>
        <v>#N/A</v>
      </c>
    </row>
    <row r="488" spans="1:38" ht="17.399999999999999" x14ac:dyDescent="0.3">
      <c r="A488" t="str">
        <f>IF(ISERROR(FIND("Ch",Results!A489,1)=TRUE),"",MID(Results!A489,FIND("Ch",Results!A489,1),3))</f>
        <v/>
      </c>
      <c r="C488" t="str">
        <f>IF(ISERROR(FIND("2013",Results!A489,1)=TRUE),"",MID(Results!A489,FIND("2013",Results!A489,1)+4,8))</f>
        <v/>
      </c>
      <c r="E488">
        <f>IF(ISERROR(FIND("end",Results!A489,1)) = FALSE,1,0)</f>
        <v>0</v>
      </c>
      <c r="G488" t="str">
        <f>IF(ISERROR(FIND("RC",Results!A489,1))=FALSE,MID(Results!A489,FIND("RC",Results!A489,1),3),IF(ISERROR(FIND("RX",Results!A489,1))=FALSE,MID(Results!A489,FIND("RX",Results!A489,1),3),""))</f>
        <v/>
      </c>
      <c r="H488" t="str">
        <f t="shared" si="222"/>
        <v/>
      </c>
      <c r="I488" t="e">
        <f t="shared" si="223"/>
        <v>#VALUE!</v>
      </c>
      <c r="J488">
        <f t="shared" si="224"/>
        <v>100</v>
      </c>
      <c r="K488" t="e">
        <f t="shared" si="225"/>
        <v>#VALUE!</v>
      </c>
      <c r="L488" t="e">
        <f t="shared" si="226"/>
        <v>#VALUE!</v>
      </c>
      <c r="M488" s="5" t="e">
        <f t="shared" si="227"/>
        <v>#VALUE!</v>
      </c>
      <c r="N488" s="5">
        <f t="shared" si="228"/>
        <v>145</v>
      </c>
      <c r="O488" t="e">
        <f t="shared" si="229"/>
        <v>#N/A</v>
      </c>
      <c r="P488" s="11" t="e">
        <f t="shared" si="230"/>
        <v>#N/A</v>
      </c>
      <c r="Q488" s="7" t="e">
        <f t="shared" si="231"/>
        <v>#N/A</v>
      </c>
      <c r="R488" s="8" t="e">
        <f t="shared" si="232"/>
        <v>#N/A</v>
      </c>
      <c r="S488" t="e">
        <f t="shared" si="233"/>
        <v>#N/A</v>
      </c>
      <c r="T488" t="e">
        <f t="shared" si="234"/>
        <v>#N/A</v>
      </c>
      <c r="U488" t="e">
        <f t="shared" si="235"/>
        <v>#N/A</v>
      </c>
      <c r="V488" t="e">
        <f t="shared" si="236"/>
        <v>#N/A</v>
      </c>
      <c r="Y488" t="e">
        <f t="shared" si="237"/>
        <v>#N/A</v>
      </c>
      <c r="Z488">
        <f t="shared" si="215"/>
        <v>145</v>
      </c>
      <c r="AB488" t="e">
        <f t="shared" si="239"/>
        <v>#N/A</v>
      </c>
      <c r="AC488" t="e">
        <f t="shared" si="216"/>
        <v>#N/A</v>
      </c>
      <c r="AD488" s="11" t="e">
        <f t="shared" si="240"/>
        <v>#N/A</v>
      </c>
      <c r="AE488" t="e">
        <f t="shared" si="217"/>
        <v>#N/A</v>
      </c>
      <c r="AF488" t="e">
        <f t="shared" si="218"/>
        <v>#N/A</v>
      </c>
      <c r="AH488" t="e">
        <f t="shared" si="219"/>
        <v>#N/A</v>
      </c>
      <c r="AI488" t="e">
        <f t="shared" si="242"/>
        <v>#N/A</v>
      </c>
      <c r="AJ488" t="e">
        <f t="shared" si="220"/>
        <v>#N/A</v>
      </c>
      <c r="AK488" t="e">
        <f t="shared" si="221"/>
        <v>#N/A</v>
      </c>
      <c r="AL488" t="e">
        <f t="shared" si="241"/>
        <v>#N/A</v>
      </c>
    </row>
    <row r="489" spans="1:38" ht="17.399999999999999" x14ac:dyDescent="0.3">
      <c r="A489" t="str">
        <f>IF(ISERROR(FIND("Ch",Results!A490,1)=TRUE),"",MID(Results!A490,FIND("Ch",Results!A490,1),3))</f>
        <v/>
      </c>
      <c r="C489" t="str">
        <f>IF(ISERROR(FIND("2013",Results!A490,1)=TRUE),"",MID(Results!A490,FIND("2013",Results!A490,1)+4,8))</f>
        <v/>
      </c>
      <c r="E489">
        <f>IF(ISERROR(FIND("end",Results!A490,1)) = FALSE,1,0)</f>
        <v>0</v>
      </c>
      <c r="G489" t="str">
        <f>IF(ISERROR(FIND("RC",Results!A490,1))=FALSE,MID(Results!A490,FIND("RC",Results!A490,1),3),IF(ISERROR(FIND("RX",Results!A490,1))=FALSE,MID(Results!A490,FIND("RX",Results!A490,1),3),""))</f>
        <v/>
      </c>
      <c r="H489" t="str">
        <f t="shared" si="222"/>
        <v/>
      </c>
      <c r="I489" t="e">
        <f t="shared" si="223"/>
        <v>#VALUE!</v>
      </c>
      <c r="J489">
        <f t="shared" si="224"/>
        <v>100</v>
      </c>
      <c r="K489" t="e">
        <f t="shared" si="225"/>
        <v>#VALUE!</v>
      </c>
      <c r="L489" t="e">
        <f t="shared" si="226"/>
        <v>#VALUE!</v>
      </c>
      <c r="M489" s="5" t="e">
        <f t="shared" si="227"/>
        <v>#VALUE!</v>
      </c>
      <c r="N489" s="5">
        <f t="shared" si="228"/>
        <v>145</v>
      </c>
      <c r="O489" t="e">
        <f t="shared" si="229"/>
        <v>#N/A</v>
      </c>
      <c r="P489" s="11" t="e">
        <f t="shared" si="230"/>
        <v>#N/A</v>
      </c>
      <c r="Q489" s="7" t="e">
        <f t="shared" si="231"/>
        <v>#N/A</v>
      </c>
      <c r="R489" s="8" t="e">
        <f t="shared" si="232"/>
        <v>#N/A</v>
      </c>
      <c r="S489" t="e">
        <f t="shared" si="233"/>
        <v>#N/A</v>
      </c>
      <c r="T489" t="e">
        <f t="shared" si="234"/>
        <v>#N/A</v>
      </c>
      <c r="U489" t="e">
        <f t="shared" si="235"/>
        <v>#N/A</v>
      </c>
      <c r="V489" t="e">
        <f t="shared" si="236"/>
        <v>#N/A</v>
      </c>
      <c r="Y489" t="e">
        <f t="shared" si="237"/>
        <v>#N/A</v>
      </c>
      <c r="Z489">
        <f t="shared" si="215"/>
        <v>145</v>
      </c>
      <c r="AB489" t="e">
        <f t="shared" si="239"/>
        <v>#N/A</v>
      </c>
      <c r="AC489" t="e">
        <f t="shared" si="216"/>
        <v>#N/A</v>
      </c>
      <c r="AD489" s="11" t="e">
        <f t="shared" si="240"/>
        <v>#N/A</v>
      </c>
      <c r="AE489" t="e">
        <f t="shared" si="217"/>
        <v>#N/A</v>
      </c>
      <c r="AF489" t="e">
        <f t="shared" si="218"/>
        <v>#N/A</v>
      </c>
      <c r="AH489" t="e">
        <f t="shared" si="219"/>
        <v>#N/A</v>
      </c>
      <c r="AI489" t="e">
        <f t="shared" si="242"/>
        <v>#N/A</v>
      </c>
      <c r="AJ489" t="e">
        <f t="shared" si="220"/>
        <v>#N/A</v>
      </c>
      <c r="AK489" t="e">
        <f t="shared" si="221"/>
        <v>#N/A</v>
      </c>
      <c r="AL489" t="e">
        <f t="shared" si="241"/>
        <v>#N/A</v>
      </c>
    </row>
    <row r="490" spans="1:38" ht="17.399999999999999" x14ac:dyDescent="0.3">
      <c r="A490" t="str">
        <f>IF(ISERROR(FIND("Ch",Results!A491,1)=TRUE),"",MID(Results!A491,FIND("Ch",Results!A491,1),3))</f>
        <v/>
      </c>
      <c r="C490" t="str">
        <f>IF(ISERROR(FIND("2013",Results!A491,1)=TRUE),"",MID(Results!A491,FIND("2013",Results!A491,1)+4,8))</f>
        <v/>
      </c>
      <c r="E490">
        <f>IF(ISERROR(FIND("end",Results!A491,1)) = FALSE,1,0)</f>
        <v>0</v>
      </c>
      <c r="G490" t="str">
        <f>IF(ISERROR(FIND("RC",Results!A491,1))=FALSE,MID(Results!A491,FIND("RC",Results!A491,1),3),IF(ISERROR(FIND("RX",Results!A491,1))=FALSE,MID(Results!A491,FIND("RX",Results!A491,1),3),""))</f>
        <v/>
      </c>
      <c r="H490" t="str">
        <f t="shared" si="222"/>
        <v/>
      </c>
      <c r="I490" t="e">
        <f t="shared" si="223"/>
        <v>#VALUE!</v>
      </c>
      <c r="J490">
        <f t="shared" si="224"/>
        <v>100</v>
      </c>
      <c r="K490" t="e">
        <f t="shared" si="225"/>
        <v>#VALUE!</v>
      </c>
      <c r="L490" t="e">
        <f t="shared" si="226"/>
        <v>#VALUE!</v>
      </c>
      <c r="M490" s="5" t="e">
        <f t="shared" si="227"/>
        <v>#VALUE!</v>
      </c>
      <c r="N490" s="5">
        <f t="shared" si="228"/>
        <v>145</v>
      </c>
      <c r="O490" t="e">
        <f t="shared" si="229"/>
        <v>#N/A</v>
      </c>
      <c r="P490" s="11" t="e">
        <f t="shared" si="230"/>
        <v>#N/A</v>
      </c>
      <c r="Q490" s="7" t="e">
        <f t="shared" si="231"/>
        <v>#N/A</v>
      </c>
      <c r="R490" s="8" t="e">
        <f t="shared" si="232"/>
        <v>#N/A</v>
      </c>
      <c r="S490" t="e">
        <f t="shared" si="233"/>
        <v>#N/A</v>
      </c>
      <c r="T490" t="e">
        <f t="shared" si="234"/>
        <v>#N/A</v>
      </c>
      <c r="U490" t="e">
        <f t="shared" si="235"/>
        <v>#N/A</v>
      </c>
      <c r="V490" t="e">
        <f t="shared" si="236"/>
        <v>#N/A</v>
      </c>
      <c r="Y490" t="e">
        <f t="shared" si="237"/>
        <v>#N/A</v>
      </c>
      <c r="Z490">
        <f t="shared" si="215"/>
        <v>145</v>
      </c>
      <c r="AB490" t="e">
        <f t="shared" si="239"/>
        <v>#N/A</v>
      </c>
      <c r="AC490" t="e">
        <f t="shared" si="216"/>
        <v>#N/A</v>
      </c>
      <c r="AD490" s="11" t="e">
        <f t="shared" si="240"/>
        <v>#N/A</v>
      </c>
      <c r="AE490" t="e">
        <f t="shared" si="217"/>
        <v>#N/A</v>
      </c>
      <c r="AF490" t="e">
        <f t="shared" si="218"/>
        <v>#N/A</v>
      </c>
      <c r="AH490" t="e">
        <f t="shared" si="219"/>
        <v>#N/A</v>
      </c>
      <c r="AI490" t="e">
        <f t="shared" si="242"/>
        <v>#N/A</v>
      </c>
      <c r="AJ490" t="e">
        <f t="shared" si="220"/>
        <v>#N/A</v>
      </c>
      <c r="AK490" t="e">
        <f t="shared" si="221"/>
        <v>#N/A</v>
      </c>
      <c r="AL490" t="e">
        <f t="shared" si="241"/>
        <v>#N/A</v>
      </c>
    </row>
    <row r="491" spans="1:38" ht="17.399999999999999" x14ac:dyDescent="0.3">
      <c r="A491" t="str">
        <f>IF(ISERROR(FIND("Ch",Results!A492,1)=TRUE),"",MID(Results!A492,FIND("Ch",Results!A492,1),3))</f>
        <v/>
      </c>
      <c r="C491" t="str">
        <f>IF(ISERROR(FIND("2013",Results!A492,1)=TRUE),"",MID(Results!A492,FIND("2013",Results!A492,1)+4,8))</f>
        <v/>
      </c>
      <c r="E491">
        <f>IF(ISERROR(FIND("end",Results!A492,1)) = FALSE,1,0)</f>
        <v>0</v>
      </c>
      <c r="G491" t="str">
        <f>IF(ISERROR(FIND("RC",Results!A492,1))=FALSE,MID(Results!A492,FIND("RC",Results!A492,1),3),IF(ISERROR(FIND("RX",Results!A492,1))=FALSE,MID(Results!A492,FIND("RX",Results!A492,1),3),""))</f>
        <v/>
      </c>
      <c r="H491" t="str">
        <f t="shared" si="222"/>
        <v/>
      </c>
      <c r="I491" t="e">
        <f t="shared" si="223"/>
        <v>#VALUE!</v>
      </c>
      <c r="J491">
        <f t="shared" si="224"/>
        <v>100</v>
      </c>
      <c r="K491" t="e">
        <f t="shared" si="225"/>
        <v>#VALUE!</v>
      </c>
      <c r="L491" t="e">
        <f t="shared" si="226"/>
        <v>#VALUE!</v>
      </c>
      <c r="M491" s="5" t="e">
        <f t="shared" si="227"/>
        <v>#VALUE!</v>
      </c>
      <c r="N491" s="5">
        <f t="shared" si="228"/>
        <v>145</v>
      </c>
      <c r="O491" t="e">
        <f t="shared" si="229"/>
        <v>#N/A</v>
      </c>
      <c r="P491" s="11" t="e">
        <f t="shared" si="230"/>
        <v>#N/A</v>
      </c>
      <c r="Q491" s="7" t="e">
        <f t="shared" si="231"/>
        <v>#N/A</v>
      </c>
      <c r="R491" s="8" t="e">
        <f t="shared" si="232"/>
        <v>#N/A</v>
      </c>
      <c r="S491" t="e">
        <f t="shared" si="233"/>
        <v>#N/A</v>
      </c>
      <c r="T491" t="e">
        <f t="shared" si="234"/>
        <v>#N/A</v>
      </c>
      <c r="U491" t="e">
        <f t="shared" si="235"/>
        <v>#N/A</v>
      </c>
      <c r="V491" t="e">
        <f t="shared" si="236"/>
        <v>#N/A</v>
      </c>
      <c r="Y491" t="e">
        <f t="shared" si="237"/>
        <v>#N/A</v>
      </c>
      <c r="Z491">
        <f t="shared" si="215"/>
        <v>145</v>
      </c>
      <c r="AB491" t="e">
        <f t="shared" si="239"/>
        <v>#N/A</v>
      </c>
      <c r="AC491" t="e">
        <f t="shared" si="216"/>
        <v>#N/A</v>
      </c>
      <c r="AD491" s="11" t="e">
        <f t="shared" si="240"/>
        <v>#N/A</v>
      </c>
      <c r="AE491" t="e">
        <f t="shared" si="217"/>
        <v>#N/A</v>
      </c>
      <c r="AF491" t="e">
        <f t="shared" si="218"/>
        <v>#N/A</v>
      </c>
      <c r="AH491" t="e">
        <f t="shared" si="219"/>
        <v>#N/A</v>
      </c>
      <c r="AI491" t="e">
        <f t="shared" si="242"/>
        <v>#N/A</v>
      </c>
      <c r="AJ491" t="e">
        <f t="shared" si="220"/>
        <v>#N/A</v>
      </c>
      <c r="AK491" t="e">
        <f t="shared" si="221"/>
        <v>#N/A</v>
      </c>
      <c r="AL491" t="e">
        <f t="shared" si="241"/>
        <v>#N/A</v>
      </c>
    </row>
    <row r="492" spans="1:38" ht="17.399999999999999" x14ac:dyDescent="0.3">
      <c r="A492" t="str">
        <f>IF(ISERROR(FIND("Ch",Results!A493,1)=TRUE),"",MID(Results!A493,FIND("Ch",Results!A493,1),3))</f>
        <v/>
      </c>
      <c r="C492" t="str">
        <f>IF(ISERROR(FIND("2013",Results!A493,1)=TRUE),"",MID(Results!A493,FIND("2013",Results!A493,1)+4,8))</f>
        <v/>
      </c>
      <c r="E492">
        <f>IF(ISERROR(FIND("end",Results!A493,1)) = FALSE,1,0)</f>
        <v>0</v>
      </c>
      <c r="G492" t="str">
        <f>IF(ISERROR(FIND("RC",Results!A493,1))=FALSE,MID(Results!A493,FIND("RC",Results!A493,1),3),IF(ISERROR(FIND("RX",Results!A493,1))=FALSE,MID(Results!A493,FIND("RX",Results!A493,1),3),""))</f>
        <v/>
      </c>
      <c r="H492" t="str">
        <f t="shared" si="222"/>
        <v/>
      </c>
      <c r="I492" t="e">
        <f t="shared" si="223"/>
        <v>#VALUE!</v>
      </c>
      <c r="J492">
        <f t="shared" si="224"/>
        <v>100</v>
      </c>
      <c r="K492" t="e">
        <f t="shared" si="225"/>
        <v>#VALUE!</v>
      </c>
      <c r="L492" t="e">
        <f t="shared" si="226"/>
        <v>#VALUE!</v>
      </c>
      <c r="M492" s="5" t="e">
        <f t="shared" si="227"/>
        <v>#VALUE!</v>
      </c>
      <c r="N492" s="5">
        <f t="shared" si="228"/>
        <v>145</v>
      </c>
      <c r="O492" t="e">
        <f t="shared" si="229"/>
        <v>#N/A</v>
      </c>
      <c r="P492" s="11" t="e">
        <f t="shared" si="230"/>
        <v>#N/A</v>
      </c>
      <c r="Q492" s="7" t="e">
        <f t="shared" si="231"/>
        <v>#N/A</v>
      </c>
      <c r="R492" s="8" t="e">
        <f t="shared" si="232"/>
        <v>#N/A</v>
      </c>
      <c r="S492" t="e">
        <f t="shared" si="233"/>
        <v>#N/A</v>
      </c>
      <c r="T492" t="e">
        <f t="shared" si="234"/>
        <v>#N/A</v>
      </c>
      <c r="U492" t="e">
        <f t="shared" si="235"/>
        <v>#N/A</v>
      </c>
      <c r="V492" t="e">
        <f t="shared" si="236"/>
        <v>#N/A</v>
      </c>
      <c r="Y492" t="e">
        <f t="shared" si="237"/>
        <v>#N/A</v>
      </c>
      <c r="Z492">
        <f t="shared" si="215"/>
        <v>145</v>
      </c>
      <c r="AB492" t="e">
        <f t="shared" si="239"/>
        <v>#N/A</v>
      </c>
      <c r="AC492" t="e">
        <f t="shared" si="216"/>
        <v>#N/A</v>
      </c>
      <c r="AD492" s="11" t="e">
        <f t="shared" si="240"/>
        <v>#N/A</v>
      </c>
      <c r="AE492" t="e">
        <f t="shared" si="217"/>
        <v>#N/A</v>
      </c>
      <c r="AF492" t="e">
        <f t="shared" si="218"/>
        <v>#N/A</v>
      </c>
      <c r="AH492" t="e">
        <f t="shared" si="219"/>
        <v>#N/A</v>
      </c>
      <c r="AI492" t="e">
        <f t="shared" si="242"/>
        <v>#N/A</v>
      </c>
      <c r="AJ492" t="e">
        <f t="shared" si="220"/>
        <v>#N/A</v>
      </c>
      <c r="AK492" t="e">
        <f t="shared" si="221"/>
        <v>#N/A</v>
      </c>
      <c r="AL492" t="e">
        <f t="shared" si="241"/>
        <v>#N/A</v>
      </c>
    </row>
    <row r="493" spans="1:38" ht="17.399999999999999" x14ac:dyDescent="0.3">
      <c r="A493" t="str">
        <f>IF(ISERROR(FIND("Ch",Results!A494,1)=TRUE),"",MID(Results!A494,FIND("Ch",Results!A494,1),3))</f>
        <v/>
      </c>
      <c r="C493" t="str">
        <f>IF(ISERROR(FIND("2013",Results!A494,1)=TRUE),"",MID(Results!A494,FIND("2013",Results!A494,1)+4,8))</f>
        <v/>
      </c>
      <c r="E493">
        <f>IF(ISERROR(FIND("end",Results!A494,1)) = FALSE,1,0)</f>
        <v>0</v>
      </c>
      <c r="G493" t="str">
        <f>IF(ISERROR(FIND("RC",Results!A494,1))=FALSE,MID(Results!A494,FIND("RC",Results!A494,1),3),IF(ISERROR(FIND("RX",Results!A494,1))=FALSE,MID(Results!A494,FIND("RX",Results!A494,1),3),""))</f>
        <v/>
      </c>
      <c r="H493" t="str">
        <f t="shared" si="222"/>
        <v/>
      </c>
      <c r="I493" t="e">
        <f t="shared" si="223"/>
        <v>#VALUE!</v>
      </c>
      <c r="J493">
        <f t="shared" si="224"/>
        <v>100</v>
      </c>
      <c r="K493" t="e">
        <f t="shared" si="225"/>
        <v>#VALUE!</v>
      </c>
      <c r="L493" t="e">
        <f t="shared" si="226"/>
        <v>#VALUE!</v>
      </c>
      <c r="M493" s="5" t="e">
        <f t="shared" si="227"/>
        <v>#VALUE!</v>
      </c>
      <c r="N493" s="5">
        <f t="shared" si="228"/>
        <v>145</v>
      </c>
      <c r="O493" t="e">
        <f t="shared" si="229"/>
        <v>#N/A</v>
      </c>
      <c r="P493" s="11" t="e">
        <f t="shared" si="230"/>
        <v>#N/A</v>
      </c>
      <c r="Q493" s="7" t="e">
        <f t="shared" si="231"/>
        <v>#N/A</v>
      </c>
      <c r="R493" s="8" t="e">
        <f t="shared" si="232"/>
        <v>#N/A</v>
      </c>
      <c r="S493" t="e">
        <f t="shared" si="233"/>
        <v>#N/A</v>
      </c>
      <c r="T493" t="e">
        <f t="shared" si="234"/>
        <v>#N/A</v>
      </c>
      <c r="U493" t="e">
        <f t="shared" si="235"/>
        <v>#N/A</v>
      </c>
      <c r="V493" t="e">
        <f t="shared" si="236"/>
        <v>#N/A</v>
      </c>
      <c r="Y493" t="e">
        <f t="shared" si="237"/>
        <v>#N/A</v>
      </c>
      <c r="Z493">
        <f t="shared" si="215"/>
        <v>145</v>
      </c>
      <c r="AB493" t="e">
        <f t="shared" si="239"/>
        <v>#N/A</v>
      </c>
      <c r="AC493" t="e">
        <f t="shared" si="216"/>
        <v>#N/A</v>
      </c>
      <c r="AD493" s="11" t="e">
        <f t="shared" si="240"/>
        <v>#N/A</v>
      </c>
      <c r="AE493" t="e">
        <f t="shared" si="217"/>
        <v>#N/A</v>
      </c>
      <c r="AF493" t="e">
        <f t="shared" si="218"/>
        <v>#N/A</v>
      </c>
      <c r="AH493" t="e">
        <f t="shared" si="219"/>
        <v>#N/A</v>
      </c>
      <c r="AI493" t="e">
        <f t="shared" si="242"/>
        <v>#N/A</v>
      </c>
      <c r="AJ493" t="e">
        <f t="shared" si="220"/>
        <v>#N/A</v>
      </c>
      <c r="AK493" t="e">
        <f t="shared" si="221"/>
        <v>#N/A</v>
      </c>
      <c r="AL493" t="e">
        <f t="shared" si="241"/>
        <v>#N/A</v>
      </c>
    </row>
    <row r="494" spans="1:38" ht="17.399999999999999" x14ac:dyDescent="0.3">
      <c r="A494" t="str">
        <f>IF(ISERROR(FIND("Ch",Results!A495,1)=TRUE),"",MID(Results!A495,FIND("Ch",Results!A495,1),3))</f>
        <v/>
      </c>
      <c r="C494" t="str">
        <f>IF(ISERROR(FIND("2013",Results!A495,1)=TRUE),"",MID(Results!A495,FIND("2013",Results!A495,1)+4,8))</f>
        <v/>
      </c>
      <c r="E494">
        <f>IF(ISERROR(FIND("end",Results!A495,1)) = FALSE,1,0)</f>
        <v>0</v>
      </c>
      <c r="G494" t="str">
        <f>IF(ISERROR(FIND("RC",Results!A495,1))=FALSE,MID(Results!A495,FIND("RC",Results!A495,1),3),IF(ISERROR(FIND("RX",Results!A495,1))=FALSE,MID(Results!A495,FIND("RX",Results!A495,1),3),""))</f>
        <v/>
      </c>
      <c r="H494" t="str">
        <f t="shared" si="222"/>
        <v/>
      </c>
      <c r="I494" t="e">
        <f t="shared" si="223"/>
        <v>#VALUE!</v>
      </c>
      <c r="J494">
        <f t="shared" si="224"/>
        <v>100</v>
      </c>
      <c r="K494" t="e">
        <f t="shared" si="225"/>
        <v>#VALUE!</v>
      </c>
      <c r="L494" t="e">
        <f t="shared" si="226"/>
        <v>#VALUE!</v>
      </c>
      <c r="M494" s="5" t="e">
        <f t="shared" si="227"/>
        <v>#VALUE!</v>
      </c>
      <c r="N494" s="5">
        <f t="shared" si="228"/>
        <v>145</v>
      </c>
      <c r="O494" t="e">
        <f t="shared" si="229"/>
        <v>#N/A</v>
      </c>
      <c r="P494" s="11" t="e">
        <f t="shared" si="230"/>
        <v>#N/A</v>
      </c>
      <c r="Q494" s="7" t="e">
        <f t="shared" si="231"/>
        <v>#N/A</v>
      </c>
      <c r="R494" s="8" t="e">
        <f t="shared" si="232"/>
        <v>#N/A</v>
      </c>
      <c r="S494" t="e">
        <f t="shared" si="233"/>
        <v>#N/A</v>
      </c>
      <c r="T494" t="e">
        <f t="shared" si="234"/>
        <v>#N/A</v>
      </c>
      <c r="U494" t="e">
        <f t="shared" si="235"/>
        <v>#N/A</v>
      </c>
      <c r="V494" t="e">
        <f t="shared" si="236"/>
        <v>#N/A</v>
      </c>
      <c r="Y494" t="e">
        <f t="shared" si="237"/>
        <v>#N/A</v>
      </c>
      <c r="Z494">
        <f t="shared" si="215"/>
        <v>145</v>
      </c>
      <c r="AB494" t="e">
        <f t="shared" si="239"/>
        <v>#N/A</v>
      </c>
      <c r="AC494" t="e">
        <f t="shared" si="216"/>
        <v>#N/A</v>
      </c>
      <c r="AD494" s="11" t="e">
        <f t="shared" si="240"/>
        <v>#N/A</v>
      </c>
      <c r="AE494" t="e">
        <f t="shared" si="217"/>
        <v>#N/A</v>
      </c>
      <c r="AF494" t="e">
        <f t="shared" si="218"/>
        <v>#N/A</v>
      </c>
      <c r="AH494" t="e">
        <f t="shared" si="219"/>
        <v>#N/A</v>
      </c>
      <c r="AI494" t="e">
        <f t="shared" si="242"/>
        <v>#N/A</v>
      </c>
      <c r="AJ494" t="e">
        <f t="shared" si="220"/>
        <v>#N/A</v>
      </c>
      <c r="AK494" t="e">
        <f t="shared" si="221"/>
        <v>#N/A</v>
      </c>
      <c r="AL494" t="e">
        <f t="shared" si="241"/>
        <v>#N/A</v>
      </c>
    </row>
    <row r="495" spans="1:38" ht="17.399999999999999" x14ac:dyDescent="0.3">
      <c r="A495" t="str">
        <f>IF(ISERROR(FIND("Ch",Results!A496,1)=TRUE),"",MID(Results!A496,FIND("Ch",Results!A496,1),3))</f>
        <v/>
      </c>
      <c r="C495" t="str">
        <f>IF(ISERROR(FIND("2013",Results!A496,1)=TRUE),"",MID(Results!A496,FIND("2013",Results!A496,1)+4,8))</f>
        <v/>
      </c>
      <c r="E495">
        <f>IF(ISERROR(FIND("end",Results!A496,1)) = FALSE,1,0)</f>
        <v>0</v>
      </c>
      <c r="G495" t="str">
        <f>IF(ISERROR(FIND("RC",Results!A496,1))=FALSE,MID(Results!A496,FIND("RC",Results!A496,1),3),IF(ISERROR(FIND("RX",Results!A496,1))=FALSE,MID(Results!A496,FIND("RX",Results!A496,1),3),""))</f>
        <v/>
      </c>
      <c r="H495" t="str">
        <f t="shared" si="222"/>
        <v/>
      </c>
      <c r="I495" t="e">
        <f t="shared" si="223"/>
        <v>#VALUE!</v>
      </c>
      <c r="J495">
        <f t="shared" si="224"/>
        <v>100</v>
      </c>
      <c r="K495" t="e">
        <f t="shared" si="225"/>
        <v>#VALUE!</v>
      </c>
      <c r="L495" t="e">
        <f t="shared" si="226"/>
        <v>#VALUE!</v>
      </c>
      <c r="M495" s="5" t="e">
        <f t="shared" si="227"/>
        <v>#VALUE!</v>
      </c>
      <c r="N495" s="5">
        <f t="shared" si="228"/>
        <v>145</v>
      </c>
      <c r="O495" t="e">
        <f t="shared" si="229"/>
        <v>#N/A</v>
      </c>
      <c r="P495" s="11" t="e">
        <f t="shared" si="230"/>
        <v>#N/A</v>
      </c>
      <c r="Q495" s="7" t="e">
        <f t="shared" si="231"/>
        <v>#N/A</v>
      </c>
      <c r="R495" s="8" t="e">
        <f t="shared" si="232"/>
        <v>#N/A</v>
      </c>
      <c r="S495" t="e">
        <f t="shared" si="233"/>
        <v>#N/A</v>
      </c>
      <c r="T495" t="e">
        <f t="shared" si="234"/>
        <v>#N/A</v>
      </c>
      <c r="U495" t="e">
        <f t="shared" si="235"/>
        <v>#N/A</v>
      </c>
      <c r="V495" t="e">
        <f t="shared" si="236"/>
        <v>#N/A</v>
      </c>
      <c r="Y495" t="e">
        <f t="shared" si="237"/>
        <v>#N/A</v>
      </c>
      <c r="Z495">
        <f t="shared" si="215"/>
        <v>145</v>
      </c>
      <c r="AB495" t="e">
        <f t="shared" si="239"/>
        <v>#N/A</v>
      </c>
      <c r="AC495" t="e">
        <f t="shared" si="216"/>
        <v>#N/A</v>
      </c>
      <c r="AD495" s="11" t="e">
        <f t="shared" si="240"/>
        <v>#N/A</v>
      </c>
      <c r="AE495" t="e">
        <f t="shared" si="217"/>
        <v>#N/A</v>
      </c>
      <c r="AF495" t="e">
        <f t="shared" si="218"/>
        <v>#N/A</v>
      </c>
      <c r="AH495" t="e">
        <f t="shared" si="219"/>
        <v>#N/A</v>
      </c>
      <c r="AI495" t="e">
        <f t="shared" si="242"/>
        <v>#N/A</v>
      </c>
      <c r="AJ495" t="e">
        <f t="shared" si="220"/>
        <v>#N/A</v>
      </c>
      <c r="AK495" t="e">
        <f t="shared" si="221"/>
        <v>#N/A</v>
      </c>
      <c r="AL495" t="e">
        <f t="shared" si="241"/>
        <v>#N/A</v>
      </c>
    </row>
    <row r="496" spans="1:38" ht="17.399999999999999" x14ac:dyDescent="0.3">
      <c r="A496" t="str">
        <f>IF(ISERROR(FIND("Ch",Results!A497,1)=TRUE),"",MID(Results!A497,FIND("Ch",Results!A497,1),3))</f>
        <v/>
      </c>
      <c r="C496" t="str">
        <f>IF(ISERROR(FIND("2013",Results!A497,1)=TRUE),"",MID(Results!A497,FIND("2013",Results!A497,1)+4,8))</f>
        <v/>
      </c>
      <c r="E496">
        <f>IF(ISERROR(FIND("end",Results!A497,1)) = FALSE,1,0)</f>
        <v>0</v>
      </c>
      <c r="G496" t="str">
        <f>IF(ISERROR(FIND("RC",Results!A497,1))=FALSE,MID(Results!A497,FIND("RC",Results!A497,1),3),IF(ISERROR(FIND("RX",Results!A497,1))=FALSE,MID(Results!A497,FIND("RX",Results!A497,1),3),""))</f>
        <v/>
      </c>
      <c r="H496" t="str">
        <f t="shared" si="222"/>
        <v/>
      </c>
      <c r="I496" t="e">
        <f t="shared" si="223"/>
        <v>#VALUE!</v>
      </c>
      <c r="J496">
        <f t="shared" si="224"/>
        <v>100</v>
      </c>
      <c r="K496" t="e">
        <f t="shared" si="225"/>
        <v>#VALUE!</v>
      </c>
      <c r="L496" t="e">
        <f t="shared" si="226"/>
        <v>#VALUE!</v>
      </c>
      <c r="M496" s="5" t="e">
        <f t="shared" si="227"/>
        <v>#VALUE!</v>
      </c>
      <c r="N496" s="5">
        <f t="shared" si="228"/>
        <v>145</v>
      </c>
      <c r="O496" t="e">
        <f t="shared" si="229"/>
        <v>#N/A</v>
      </c>
      <c r="P496" s="11" t="e">
        <f t="shared" si="230"/>
        <v>#N/A</v>
      </c>
      <c r="Q496" s="7" t="e">
        <f t="shared" si="231"/>
        <v>#N/A</v>
      </c>
      <c r="R496" s="8" t="e">
        <f t="shared" si="232"/>
        <v>#N/A</v>
      </c>
      <c r="S496" t="e">
        <f t="shared" si="233"/>
        <v>#N/A</v>
      </c>
      <c r="T496" t="e">
        <f t="shared" si="234"/>
        <v>#N/A</v>
      </c>
      <c r="U496" t="e">
        <f t="shared" si="235"/>
        <v>#N/A</v>
      </c>
      <c r="V496" t="e">
        <f t="shared" si="236"/>
        <v>#N/A</v>
      </c>
      <c r="Y496" t="e">
        <f t="shared" si="237"/>
        <v>#N/A</v>
      </c>
      <c r="Z496">
        <f t="shared" si="215"/>
        <v>145</v>
      </c>
      <c r="AB496" t="e">
        <f t="shared" si="239"/>
        <v>#N/A</v>
      </c>
      <c r="AC496" t="e">
        <f t="shared" si="216"/>
        <v>#N/A</v>
      </c>
      <c r="AD496" s="11" t="e">
        <f t="shared" si="240"/>
        <v>#N/A</v>
      </c>
      <c r="AE496" t="e">
        <f t="shared" si="217"/>
        <v>#N/A</v>
      </c>
      <c r="AF496" t="e">
        <f t="shared" si="218"/>
        <v>#N/A</v>
      </c>
      <c r="AH496" t="e">
        <f t="shared" si="219"/>
        <v>#N/A</v>
      </c>
      <c r="AI496" t="e">
        <f t="shared" si="242"/>
        <v>#N/A</v>
      </c>
      <c r="AJ496" t="e">
        <f t="shared" si="220"/>
        <v>#N/A</v>
      </c>
      <c r="AK496" t="e">
        <f t="shared" si="221"/>
        <v>#N/A</v>
      </c>
      <c r="AL496" t="e">
        <f t="shared" si="241"/>
        <v>#N/A</v>
      </c>
    </row>
    <row r="497" spans="1:38" ht="17.399999999999999" x14ac:dyDescent="0.3">
      <c r="A497" t="str">
        <f>IF(ISERROR(FIND("Ch",Results!A498,1)=TRUE),"",MID(Results!A498,FIND("Ch",Results!A498,1),3))</f>
        <v/>
      </c>
      <c r="C497" t="str">
        <f>IF(ISERROR(FIND("2013",Results!A498,1)=TRUE),"",MID(Results!A498,FIND("2013",Results!A498,1)+4,8))</f>
        <v/>
      </c>
      <c r="E497">
        <f>IF(ISERROR(FIND("end",Results!A498,1)) = FALSE,1,0)</f>
        <v>0</v>
      </c>
      <c r="G497" t="str">
        <f>IF(ISERROR(FIND("RC",Results!A498,1))=FALSE,MID(Results!A498,FIND("RC",Results!A498,1),3),IF(ISERROR(FIND("RX",Results!A498,1))=FALSE,MID(Results!A498,FIND("RX",Results!A498,1),3),""))</f>
        <v/>
      </c>
      <c r="H497" t="str">
        <f t="shared" si="222"/>
        <v/>
      </c>
      <c r="I497" t="e">
        <f t="shared" si="223"/>
        <v>#VALUE!</v>
      </c>
      <c r="J497">
        <f t="shared" si="224"/>
        <v>100</v>
      </c>
      <c r="K497" t="e">
        <f t="shared" si="225"/>
        <v>#VALUE!</v>
      </c>
      <c r="L497" t="e">
        <f t="shared" si="226"/>
        <v>#VALUE!</v>
      </c>
      <c r="M497" s="5" t="e">
        <f t="shared" si="227"/>
        <v>#VALUE!</v>
      </c>
      <c r="N497" s="5">
        <f t="shared" si="228"/>
        <v>145</v>
      </c>
      <c r="O497" t="e">
        <f t="shared" si="229"/>
        <v>#N/A</v>
      </c>
      <c r="P497" s="11" t="e">
        <f t="shared" si="230"/>
        <v>#N/A</v>
      </c>
      <c r="Q497" s="7" t="e">
        <f t="shared" si="231"/>
        <v>#N/A</v>
      </c>
      <c r="R497" s="8" t="e">
        <f t="shared" si="232"/>
        <v>#N/A</v>
      </c>
      <c r="S497" t="e">
        <f t="shared" si="233"/>
        <v>#N/A</v>
      </c>
      <c r="T497" t="e">
        <f t="shared" si="234"/>
        <v>#N/A</v>
      </c>
      <c r="U497" t="e">
        <f t="shared" si="235"/>
        <v>#N/A</v>
      </c>
      <c r="V497" t="e">
        <f t="shared" si="236"/>
        <v>#N/A</v>
      </c>
      <c r="Y497" t="e">
        <f t="shared" si="237"/>
        <v>#N/A</v>
      </c>
      <c r="Z497">
        <f t="shared" si="215"/>
        <v>145</v>
      </c>
      <c r="AB497" t="e">
        <f t="shared" si="239"/>
        <v>#N/A</v>
      </c>
      <c r="AC497" t="e">
        <f t="shared" si="216"/>
        <v>#N/A</v>
      </c>
      <c r="AD497" s="11" t="e">
        <f t="shared" si="240"/>
        <v>#N/A</v>
      </c>
      <c r="AE497" t="e">
        <f t="shared" si="217"/>
        <v>#N/A</v>
      </c>
      <c r="AF497" t="e">
        <f t="shared" si="218"/>
        <v>#N/A</v>
      </c>
      <c r="AH497" t="e">
        <f t="shared" si="219"/>
        <v>#N/A</v>
      </c>
      <c r="AI497" t="e">
        <f t="shared" si="242"/>
        <v>#N/A</v>
      </c>
      <c r="AJ497" t="e">
        <f t="shared" si="220"/>
        <v>#N/A</v>
      </c>
      <c r="AK497" t="e">
        <f t="shared" si="221"/>
        <v>#N/A</v>
      </c>
      <c r="AL497" t="e">
        <f t="shared" si="241"/>
        <v>#N/A</v>
      </c>
    </row>
    <row r="498" spans="1:38" ht="17.399999999999999" x14ac:dyDescent="0.3">
      <c r="A498" t="str">
        <f>IF(ISERROR(FIND("Ch",Results!A499,1)=TRUE),"",MID(Results!A499,FIND("Ch",Results!A499,1),3))</f>
        <v/>
      </c>
      <c r="C498" t="str">
        <f>IF(ISERROR(FIND("2013",Results!A499,1)=TRUE),"",MID(Results!A499,FIND("2013",Results!A499,1)+4,8))</f>
        <v/>
      </c>
      <c r="E498">
        <f>IF(ISERROR(FIND("end",Results!A499,1)) = FALSE,1,0)</f>
        <v>0</v>
      </c>
      <c r="G498" t="str">
        <f>IF(ISERROR(FIND("RC",Results!A499,1))=FALSE,MID(Results!A499,FIND("RC",Results!A499,1),3),IF(ISERROR(FIND("RX",Results!A499,1))=FALSE,MID(Results!A499,FIND("RX",Results!A499,1),3),""))</f>
        <v/>
      </c>
      <c r="H498" t="str">
        <f t="shared" si="222"/>
        <v/>
      </c>
      <c r="I498" t="e">
        <f t="shared" si="223"/>
        <v>#VALUE!</v>
      </c>
      <c r="J498">
        <f t="shared" si="224"/>
        <v>100</v>
      </c>
      <c r="K498" t="e">
        <f t="shared" si="225"/>
        <v>#VALUE!</v>
      </c>
      <c r="L498" t="e">
        <f t="shared" si="226"/>
        <v>#VALUE!</v>
      </c>
      <c r="M498" s="5" t="e">
        <f t="shared" si="227"/>
        <v>#VALUE!</v>
      </c>
      <c r="N498" s="5">
        <f t="shared" si="228"/>
        <v>145</v>
      </c>
      <c r="O498" t="e">
        <f t="shared" si="229"/>
        <v>#N/A</v>
      </c>
      <c r="P498" s="11" t="e">
        <f t="shared" si="230"/>
        <v>#N/A</v>
      </c>
      <c r="Q498" s="7" t="e">
        <f t="shared" si="231"/>
        <v>#N/A</v>
      </c>
      <c r="R498" s="8" t="e">
        <f t="shared" si="232"/>
        <v>#N/A</v>
      </c>
      <c r="S498" t="e">
        <f t="shared" si="233"/>
        <v>#N/A</v>
      </c>
      <c r="T498" t="e">
        <f t="shared" si="234"/>
        <v>#N/A</v>
      </c>
      <c r="U498" t="e">
        <f t="shared" si="235"/>
        <v>#N/A</v>
      </c>
      <c r="V498" t="e">
        <f t="shared" si="236"/>
        <v>#N/A</v>
      </c>
      <c r="Y498" t="e">
        <f t="shared" si="237"/>
        <v>#N/A</v>
      </c>
      <c r="Z498">
        <f t="shared" si="215"/>
        <v>145</v>
      </c>
      <c r="AB498" t="e">
        <f t="shared" si="239"/>
        <v>#N/A</v>
      </c>
      <c r="AC498" t="e">
        <f t="shared" si="216"/>
        <v>#N/A</v>
      </c>
      <c r="AD498" s="11" t="e">
        <f t="shared" si="240"/>
        <v>#N/A</v>
      </c>
      <c r="AE498" t="e">
        <f t="shared" si="217"/>
        <v>#N/A</v>
      </c>
      <c r="AF498" t="e">
        <f t="shared" si="218"/>
        <v>#N/A</v>
      </c>
      <c r="AH498" t="e">
        <f t="shared" si="219"/>
        <v>#N/A</v>
      </c>
      <c r="AI498" t="e">
        <f t="shared" si="242"/>
        <v>#N/A</v>
      </c>
      <c r="AJ498" t="e">
        <f t="shared" si="220"/>
        <v>#N/A</v>
      </c>
      <c r="AK498" t="e">
        <f t="shared" si="221"/>
        <v>#N/A</v>
      </c>
      <c r="AL498" t="e">
        <f t="shared" si="241"/>
        <v>#N/A</v>
      </c>
    </row>
    <row r="499" spans="1:38" ht="17.399999999999999" x14ac:dyDescent="0.3">
      <c r="A499" t="str">
        <f>IF(ISERROR(FIND("Ch",Results!A500,1)=TRUE),"",MID(Results!A500,FIND("Ch",Results!A500,1),3))</f>
        <v/>
      </c>
      <c r="C499" t="str">
        <f>IF(ISERROR(FIND("2013",Results!A500,1)=TRUE),"",MID(Results!A500,FIND("2013",Results!A500,1)+4,8))</f>
        <v/>
      </c>
      <c r="E499">
        <f>IF(ISERROR(FIND("end",Results!A500,1)) = FALSE,1,0)</f>
        <v>0</v>
      </c>
      <c r="G499" t="str">
        <f>IF(ISERROR(FIND("RC",Results!A500,1))=FALSE,MID(Results!A500,FIND("RC",Results!A500,1),3),IF(ISERROR(FIND("RX",Results!A500,1))=FALSE,MID(Results!A500,FIND("RX",Results!A500,1),3),""))</f>
        <v/>
      </c>
      <c r="H499" t="str">
        <f t="shared" si="222"/>
        <v/>
      </c>
      <c r="I499" t="e">
        <f t="shared" si="223"/>
        <v>#VALUE!</v>
      </c>
      <c r="J499">
        <f t="shared" si="224"/>
        <v>100</v>
      </c>
      <c r="K499" t="e">
        <f t="shared" si="225"/>
        <v>#VALUE!</v>
      </c>
      <c r="L499" t="e">
        <f t="shared" si="226"/>
        <v>#VALUE!</v>
      </c>
      <c r="M499" s="5" t="e">
        <f t="shared" si="227"/>
        <v>#VALUE!</v>
      </c>
      <c r="N499" s="5">
        <f t="shared" si="228"/>
        <v>145</v>
      </c>
      <c r="O499" t="e">
        <f t="shared" si="229"/>
        <v>#N/A</v>
      </c>
      <c r="P499" s="11" t="e">
        <f t="shared" si="230"/>
        <v>#N/A</v>
      </c>
      <c r="Q499" s="7" t="e">
        <f t="shared" si="231"/>
        <v>#N/A</v>
      </c>
      <c r="R499" s="8" t="e">
        <f t="shared" si="232"/>
        <v>#N/A</v>
      </c>
      <c r="S499" t="e">
        <f t="shared" si="233"/>
        <v>#N/A</v>
      </c>
      <c r="T499" t="e">
        <f t="shared" si="234"/>
        <v>#N/A</v>
      </c>
      <c r="U499" t="e">
        <f t="shared" si="235"/>
        <v>#N/A</v>
      </c>
      <c r="V499" t="e">
        <f t="shared" si="236"/>
        <v>#N/A</v>
      </c>
      <c r="Y499" t="e">
        <f t="shared" si="237"/>
        <v>#N/A</v>
      </c>
      <c r="Z499">
        <f t="shared" si="215"/>
        <v>145</v>
      </c>
      <c r="AB499" t="e">
        <f t="shared" si="239"/>
        <v>#N/A</v>
      </c>
      <c r="AC499" t="e">
        <f t="shared" si="216"/>
        <v>#N/A</v>
      </c>
      <c r="AD499" s="11" t="e">
        <f t="shared" si="240"/>
        <v>#N/A</v>
      </c>
      <c r="AE499" t="e">
        <f t="shared" si="217"/>
        <v>#N/A</v>
      </c>
      <c r="AF499" t="e">
        <f t="shared" si="218"/>
        <v>#N/A</v>
      </c>
      <c r="AH499" t="e">
        <f t="shared" si="219"/>
        <v>#N/A</v>
      </c>
      <c r="AI499" t="e">
        <f t="shared" si="242"/>
        <v>#N/A</v>
      </c>
      <c r="AJ499" t="e">
        <f t="shared" si="220"/>
        <v>#N/A</v>
      </c>
      <c r="AK499" t="e">
        <f t="shared" si="221"/>
        <v>#N/A</v>
      </c>
      <c r="AL499" t="e">
        <f t="shared" si="241"/>
        <v>#N/A</v>
      </c>
    </row>
    <row r="500" spans="1:38" ht="17.399999999999999" x14ac:dyDescent="0.3">
      <c r="A500" t="str">
        <f>IF(ISERROR(FIND("Ch",Results!A501,1)=TRUE),"",MID(Results!A501,FIND("Ch",Results!A501,1),3))</f>
        <v/>
      </c>
      <c r="C500" t="str">
        <f>IF(ISERROR(FIND("2013",Results!A501,1)=TRUE),"",MID(Results!A501,FIND("2013",Results!A501,1)+4,8))</f>
        <v/>
      </c>
      <c r="E500">
        <f>IF(ISERROR(FIND("end",Results!A501,1)) = FALSE,1,0)</f>
        <v>0</v>
      </c>
      <c r="G500" t="str">
        <f>IF(ISERROR(FIND("RC",Results!A501,1))=FALSE,MID(Results!A501,FIND("RC",Results!A501,1),3),IF(ISERROR(FIND("RX",Results!A501,1))=FALSE,MID(Results!A501,FIND("RX",Results!A501,1),3),""))</f>
        <v/>
      </c>
      <c r="H500" t="str">
        <f t="shared" si="222"/>
        <v/>
      </c>
      <c r="I500" t="e">
        <f t="shared" si="223"/>
        <v>#VALUE!</v>
      </c>
      <c r="J500">
        <f t="shared" si="224"/>
        <v>100</v>
      </c>
      <c r="K500" t="e">
        <f t="shared" si="225"/>
        <v>#VALUE!</v>
      </c>
      <c r="L500" t="e">
        <f t="shared" si="226"/>
        <v>#VALUE!</v>
      </c>
      <c r="M500" s="5" t="e">
        <f t="shared" si="227"/>
        <v>#VALUE!</v>
      </c>
      <c r="N500" s="5">
        <f t="shared" si="228"/>
        <v>145</v>
      </c>
      <c r="O500" t="e">
        <f t="shared" si="229"/>
        <v>#N/A</v>
      </c>
      <c r="P500" s="11" t="e">
        <f t="shared" si="230"/>
        <v>#N/A</v>
      </c>
      <c r="Q500" s="7" t="e">
        <f t="shared" si="231"/>
        <v>#N/A</v>
      </c>
      <c r="R500" s="8" t="e">
        <f t="shared" si="232"/>
        <v>#N/A</v>
      </c>
      <c r="S500" t="e">
        <f t="shared" si="233"/>
        <v>#N/A</v>
      </c>
      <c r="T500" t="e">
        <f t="shared" si="234"/>
        <v>#N/A</v>
      </c>
      <c r="U500" t="e">
        <f t="shared" si="235"/>
        <v>#N/A</v>
      </c>
      <c r="V500" t="e">
        <f t="shared" si="236"/>
        <v>#N/A</v>
      </c>
      <c r="Y500" t="e">
        <f t="shared" si="237"/>
        <v>#N/A</v>
      </c>
      <c r="AB500" t="e">
        <f t="shared" si="239"/>
        <v>#N/A</v>
      </c>
      <c r="AC500" t="e">
        <f t="shared" si="216"/>
        <v>#N/A</v>
      </c>
      <c r="AD500" s="11" t="e">
        <f t="shared" si="240"/>
        <v>#N/A</v>
      </c>
      <c r="AE500" t="e">
        <f t="shared" si="217"/>
        <v>#N/A</v>
      </c>
      <c r="AF500" t="e">
        <f t="shared" si="218"/>
        <v>#N/A</v>
      </c>
      <c r="AH500" t="e">
        <f t="shared" si="219"/>
        <v>#N/A</v>
      </c>
      <c r="AI500" t="e">
        <f t="shared" si="242"/>
        <v>#N/A</v>
      </c>
      <c r="AJ500" t="e">
        <f t="shared" si="220"/>
        <v>#N/A</v>
      </c>
      <c r="AK500" t="e">
        <f t="shared" si="221"/>
        <v>#N/A</v>
      </c>
      <c r="AL500" t="e">
        <f t="shared" si="241"/>
        <v>#N/A</v>
      </c>
    </row>
    <row r="501" spans="1:38" ht="17.399999999999999" x14ac:dyDescent="0.3">
      <c r="A501" t="str">
        <f>IF(ISERROR(FIND("Ch",Results!A502,1)=TRUE),"",MID(Results!A502,FIND("Ch",Results!A502,1),3))</f>
        <v/>
      </c>
      <c r="C501" t="str">
        <f>IF(ISERROR(FIND("2013",Results!A502,1)=TRUE),"",MID(Results!A502,FIND("2013",Results!A502,1)+4,8))</f>
        <v/>
      </c>
      <c r="E501">
        <f>IF(ISERROR(FIND("end",Results!A502,1)) = FALSE,1,0)</f>
        <v>0</v>
      </c>
      <c r="G501" t="str">
        <f>IF(ISERROR(FIND("RC",Results!A502,1))=FALSE,MID(Results!A502,FIND("RC",Results!A502,1),3),IF(ISERROR(FIND("RX",Results!A502,1))=FALSE,MID(Results!A502,FIND("RX",Results!A502,1),3),""))</f>
        <v/>
      </c>
      <c r="H501" t="str">
        <f t="shared" si="222"/>
        <v/>
      </c>
      <c r="I501" t="e">
        <f t="shared" si="223"/>
        <v>#VALUE!</v>
      </c>
      <c r="J501">
        <f t="shared" si="224"/>
        <v>100</v>
      </c>
      <c r="K501" t="e">
        <f t="shared" si="225"/>
        <v>#VALUE!</v>
      </c>
      <c r="L501" t="e">
        <f t="shared" si="226"/>
        <v>#VALUE!</v>
      </c>
      <c r="M501" s="5" t="e">
        <f t="shared" si="227"/>
        <v>#VALUE!</v>
      </c>
      <c r="N501" s="5">
        <f t="shared" si="228"/>
        <v>145</v>
      </c>
      <c r="O501" t="e">
        <f t="shared" si="229"/>
        <v>#N/A</v>
      </c>
      <c r="P501" s="11" t="e">
        <f t="shared" si="230"/>
        <v>#N/A</v>
      </c>
      <c r="Q501" s="7" t="e">
        <f t="shared" si="231"/>
        <v>#N/A</v>
      </c>
      <c r="R501" s="8" t="e">
        <f t="shared" si="232"/>
        <v>#N/A</v>
      </c>
      <c r="S501" t="e">
        <f t="shared" si="233"/>
        <v>#N/A</v>
      </c>
      <c r="T501" t="e">
        <f t="shared" si="234"/>
        <v>#N/A</v>
      </c>
      <c r="U501" t="e">
        <f t="shared" si="235"/>
        <v>#N/A</v>
      </c>
      <c r="V501" t="e">
        <f t="shared" si="236"/>
        <v>#N/A</v>
      </c>
      <c r="Y501" t="e">
        <f t="shared" si="237"/>
        <v>#N/A</v>
      </c>
      <c r="AB501" t="e">
        <f t="shared" si="239"/>
        <v>#N/A</v>
      </c>
      <c r="AC501" t="e">
        <f t="shared" si="216"/>
        <v>#N/A</v>
      </c>
      <c r="AD501" s="11" t="e">
        <f t="shared" si="240"/>
        <v>#N/A</v>
      </c>
      <c r="AE501" t="e">
        <f t="shared" si="217"/>
        <v>#N/A</v>
      </c>
      <c r="AF501" t="e">
        <f t="shared" si="218"/>
        <v>#N/A</v>
      </c>
      <c r="AH501" t="e">
        <f t="shared" si="219"/>
        <v>#N/A</v>
      </c>
      <c r="AI501" t="e">
        <f t="shared" si="242"/>
        <v>#N/A</v>
      </c>
      <c r="AJ501" t="e">
        <f t="shared" si="220"/>
        <v>#N/A</v>
      </c>
      <c r="AK501" t="e">
        <f t="shared" si="221"/>
        <v>#N/A</v>
      </c>
      <c r="AL501" t="e">
        <f t="shared" si="241"/>
        <v>#N/A</v>
      </c>
    </row>
    <row r="502" spans="1:38" ht="17.399999999999999" x14ac:dyDescent="0.3">
      <c r="A502" t="str">
        <f>IF(ISERROR(FIND("Ch",Results!A503,1)=TRUE),"",MID(Results!A503,FIND("Ch",Results!A503,1),3))</f>
        <v/>
      </c>
      <c r="C502" t="str">
        <f>IF(ISERROR(FIND("2013",Results!A503,1)=TRUE),"",MID(Results!A503,FIND("2013",Results!A503,1)+4,8))</f>
        <v/>
      </c>
      <c r="E502">
        <f>IF(ISERROR(FIND("end",Results!A503,1)) = FALSE,1,0)</f>
        <v>0</v>
      </c>
      <c r="G502" t="str">
        <f>IF(ISERROR(FIND("RC",Results!A503,1))=FALSE,MID(Results!A503,FIND("RC",Results!A503,1),3),IF(ISERROR(FIND("RX",Results!A503,1))=FALSE,MID(Results!A503,FIND("RX",Results!A503,1),3),""))</f>
        <v/>
      </c>
      <c r="H502" t="str">
        <f t="shared" si="222"/>
        <v/>
      </c>
      <c r="I502" t="e">
        <f t="shared" si="223"/>
        <v>#VALUE!</v>
      </c>
      <c r="J502">
        <f t="shared" si="224"/>
        <v>100</v>
      </c>
      <c r="K502" t="e">
        <f t="shared" si="225"/>
        <v>#VALUE!</v>
      </c>
      <c r="L502" t="e">
        <f t="shared" si="226"/>
        <v>#VALUE!</v>
      </c>
      <c r="M502" s="5" t="e">
        <f t="shared" si="227"/>
        <v>#VALUE!</v>
      </c>
      <c r="N502" s="5">
        <f t="shared" si="228"/>
        <v>145</v>
      </c>
      <c r="O502" t="e">
        <f t="shared" si="229"/>
        <v>#N/A</v>
      </c>
      <c r="P502" s="11" t="e">
        <f t="shared" si="230"/>
        <v>#N/A</v>
      </c>
      <c r="Q502" s="7" t="e">
        <f t="shared" si="231"/>
        <v>#N/A</v>
      </c>
      <c r="R502" s="8" t="e">
        <f t="shared" si="232"/>
        <v>#N/A</v>
      </c>
      <c r="S502" t="e">
        <f t="shared" si="233"/>
        <v>#N/A</v>
      </c>
      <c r="T502" t="e">
        <f t="shared" si="234"/>
        <v>#N/A</v>
      </c>
      <c r="U502" t="e">
        <f t="shared" si="235"/>
        <v>#N/A</v>
      </c>
      <c r="V502" t="e">
        <f t="shared" si="236"/>
        <v>#N/A</v>
      </c>
      <c r="Y502" t="e">
        <f t="shared" si="237"/>
        <v>#N/A</v>
      </c>
      <c r="AB502" t="e">
        <f t="shared" si="239"/>
        <v>#N/A</v>
      </c>
      <c r="AC502" t="e">
        <f t="shared" si="216"/>
        <v>#N/A</v>
      </c>
      <c r="AD502" s="11" t="e">
        <f t="shared" si="240"/>
        <v>#N/A</v>
      </c>
      <c r="AE502" t="e">
        <f t="shared" si="217"/>
        <v>#N/A</v>
      </c>
      <c r="AF502" t="e">
        <f t="shared" si="218"/>
        <v>#N/A</v>
      </c>
      <c r="AH502" t="e">
        <f t="shared" si="219"/>
        <v>#N/A</v>
      </c>
      <c r="AI502" t="e">
        <f t="shared" si="242"/>
        <v>#N/A</v>
      </c>
      <c r="AJ502" t="e">
        <f t="shared" si="220"/>
        <v>#N/A</v>
      </c>
      <c r="AK502" t="e">
        <f t="shared" si="221"/>
        <v>#N/A</v>
      </c>
      <c r="AL502" t="e">
        <f t="shared" si="241"/>
        <v>#N/A</v>
      </c>
    </row>
    <row r="503" spans="1:38" ht="17.399999999999999" x14ac:dyDescent="0.3">
      <c r="A503" t="str">
        <f>IF(ISERROR(FIND("Ch",Results!A504,1)=TRUE),"",MID(Results!A504,FIND("Ch",Results!A504,1),3))</f>
        <v/>
      </c>
      <c r="C503" t="str">
        <f>IF(ISERROR(FIND("2013",Results!A504,1)=TRUE),"",MID(Results!A504,FIND("2013",Results!A504,1)+4,8))</f>
        <v/>
      </c>
      <c r="E503">
        <f>IF(ISERROR(FIND("end",Results!A504,1)) = FALSE,1,0)</f>
        <v>0</v>
      </c>
      <c r="G503" t="str">
        <f>IF(ISERROR(FIND("RC",Results!A504,1))=FALSE,MID(Results!A504,FIND("RC",Results!A504,1),3),IF(ISERROR(FIND("RX",Results!A504,1))=FALSE,MID(Results!A504,FIND("RX",Results!A504,1),3),""))</f>
        <v/>
      </c>
      <c r="H503" t="str">
        <f t="shared" si="222"/>
        <v/>
      </c>
      <c r="I503" t="e">
        <f t="shared" si="223"/>
        <v>#VALUE!</v>
      </c>
      <c r="J503">
        <f t="shared" si="224"/>
        <v>100</v>
      </c>
      <c r="K503" t="e">
        <f t="shared" si="225"/>
        <v>#VALUE!</v>
      </c>
      <c r="L503" t="e">
        <f t="shared" si="226"/>
        <v>#VALUE!</v>
      </c>
      <c r="M503" s="5" t="e">
        <f t="shared" si="227"/>
        <v>#VALUE!</v>
      </c>
      <c r="N503" s="5">
        <f t="shared" si="228"/>
        <v>145</v>
      </c>
      <c r="O503" t="e">
        <f t="shared" si="229"/>
        <v>#N/A</v>
      </c>
      <c r="P503" s="11" t="e">
        <f t="shared" si="230"/>
        <v>#N/A</v>
      </c>
      <c r="Q503" s="7" t="e">
        <f t="shared" si="231"/>
        <v>#N/A</v>
      </c>
      <c r="R503" s="8" t="e">
        <f t="shared" si="232"/>
        <v>#N/A</v>
      </c>
      <c r="S503" t="e">
        <f t="shared" si="233"/>
        <v>#N/A</v>
      </c>
      <c r="T503" t="e">
        <f t="shared" si="234"/>
        <v>#N/A</v>
      </c>
      <c r="U503" t="e">
        <f t="shared" si="235"/>
        <v>#N/A</v>
      </c>
      <c r="V503" t="e">
        <f t="shared" si="236"/>
        <v>#N/A</v>
      </c>
      <c r="Y503" t="e">
        <f t="shared" si="237"/>
        <v>#N/A</v>
      </c>
      <c r="AB503" t="e">
        <f t="shared" si="239"/>
        <v>#N/A</v>
      </c>
      <c r="AC503" t="e">
        <f t="shared" si="216"/>
        <v>#N/A</v>
      </c>
      <c r="AD503" s="11" t="e">
        <f t="shared" si="240"/>
        <v>#N/A</v>
      </c>
      <c r="AE503" t="e">
        <f t="shared" si="217"/>
        <v>#N/A</v>
      </c>
      <c r="AF503" t="e">
        <f t="shared" si="218"/>
        <v>#N/A</v>
      </c>
      <c r="AH503" t="e">
        <f t="shared" si="219"/>
        <v>#N/A</v>
      </c>
      <c r="AI503" t="e">
        <f t="shared" si="242"/>
        <v>#N/A</v>
      </c>
      <c r="AJ503" t="e">
        <f t="shared" si="220"/>
        <v>#N/A</v>
      </c>
      <c r="AK503" t="e">
        <f t="shared" si="221"/>
        <v>#N/A</v>
      </c>
      <c r="AL503" t="e">
        <f t="shared" si="241"/>
        <v>#N/A</v>
      </c>
    </row>
    <row r="504" spans="1:38" ht="17.399999999999999" x14ac:dyDescent="0.3">
      <c r="A504" t="str">
        <f>IF(ISERROR(FIND("Ch",Results!A505,1)=TRUE),"",MID(Results!A505,FIND("Ch",Results!A505,1),3))</f>
        <v/>
      </c>
      <c r="C504" t="str">
        <f>IF(ISERROR(FIND("2013",Results!A505,1)=TRUE),"",MID(Results!A505,FIND("2013",Results!A505,1)+4,8))</f>
        <v/>
      </c>
      <c r="E504">
        <f>IF(ISERROR(FIND("end",Results!A505,1)) = FALSE,1,0)</f>
        <v>0</v>
      </c>
      <c r="G504" t="str">
        <f>IF(ISERROR(FIND("RC",Results!A505,1))=FALSE,MID(Results!A505,FIND("RC",Results!A505,1),3),IF(ISERROR(FIND("RX",Results!A505,1))=FALSE,MID(Results!A505,FIND("RX",Results!A505,1),3),""))</f>
        <v/>
      </c>
      <c r="H504" t="str">
        <f t="shared" si="222"/>
        <v/>
      </c>
      <c r="I504" t="e">
        <f t="shared" si="223"/>
        <v>#VALUE!</v>
      </c>
      <c r="J504">
        <f t="shared" si="224"/>
        <v>100</v>
      </c>
      <c r="K504" t="e">
        <f t="shared" si="225"/>
        <v>#VALUE!</v>
      </c>
      <c r="L504" t="e">
        <f t="shared" si="226"/>
        <v>#VALUE!</v>
      </c>
      <c r="M504" s="5" t="e">
        <f t="shared" si="227"/>
        <v>#VALUE!</v>
      </c>
      <c r="N504" s="5">
        <f t="shared" si="228"/>
        <v>145</v>
      </c>
      <c r="O504" t="e">
        <f t="shared" si="229"/>
        <v>#N/A</v>
      </c>
      <c r="P504" s="11" t="e">
        <f t="shared" si="230"/>
        <v>#N/A</v>
      </c>
      <c r="Q504" s="7" t="e">
        <f t="shared" si="231"/>
        <v>#N/A</v>
      </c>
      <c r="R504" s="8" t="e">
        <f t="shared" si="232"/>
        <v>#N/A</v>
      </c>
      <c r="S504" t="e">
        <f t="shared" si="233"/>
        <v>#N/A</v>
      </c>
      <c r="T504" t="e">
        <f t="shared" si="234"/>
        <v>#N/A</v>
      </c>
      <c r="U504" t="e">
        <f t="shared" si="235"/>
        <v>#N/A</v>
      </c>
      <c r="V504" t="e">
        <f t="shared" si="236"/>
        <v>#N/A</v>
      </c>
      <c r="Y504" t="e">
        <f t="shared" si="237"/>
        <v>#N/A</v>
      </c>
      <c r="AB504" t="e">
        <f t="shared" si="239"/>
        <v>#N/A</v>
      </c>
      <c r="AC504" t="e">
        <f t="shared" si="216"/>
        <v>#N/A</v>
      </c>
      <c r="AD504" s="11" t="e">
        <f t="shared" si="240"/>
        <v>#N/A</v>
      </c>
      <c r="AE504" t="e">
        <f t="shared" si="217"/>
        <v>#N/A</v>
      </c>
      <c r="AF504" t="e">
        <f t="shared" si="218"/>
        <v>#N/A</v>
      </c>
      <c r="AH504" t="e">
        <f t="shared" si="219"/>
        <v>#N/A</v>
      </c>
      <c r="AI504" t="e">
        <f t="shared" si="242"/>
        <v>#N/A</v>
      </c>
      <c r="AJ504" t="e">
        <f t="shared" si="220"/>
        <v>#N/A</v>
      </c>
      <c r="AK504" t="e">
        <f t="shared" si="221"/>
        <v>#N/A</v>
      </c>
      <c r="AL504" t="e">
        <f t="shared" si="241"/>
        <v>#N/A</v>
      </c>
    </row>
    <row r="505" spans="1:38" ht="17.399999999999999" x14ac:dyDescent="0.3">
      <c r="A505" t="str">
        <f>IF(ISERROR(FIND("Ch",Results!A506,1)=TRUE),"",MID(Results!A506,FIND("Ch",Results!A506,1),3))</f>
        <v/>
      </c>
      <c r="C505" t="str">
        <f>IF(ISERROR(FIND("2013",Results!A506,1)=TRUE),"",MID(Results!A506,FIND("2013",Results!A506,1)+4,8))</f>
        <v/>
      </c>
      <c r="E505">
        <f>IF(ISERROR(FIND("end",Results!A506,1)) = FALSE,1,0)</f>
        <v>0</v>
      </c>
      <c r="G505" t="str">
        <f>IF(ISERROR(FIND("RC",Results!A506,1))=FALSE,MID(Results!A506,FIND("RC",Results!A506,1),3),IF(ISERROR(FIND("RX",Results!A506,1))=FALSE,MID(Results!A506,FIND("RX",Results!A506,1),3),""))</f>
        <v/>
      </c>
      <c r="H505" t="str">
        <f t="shared" si="222"/>
        <v/>
      </c>
      <c r="I505" t="e">
        <f t="shared" si="223"/>
        <v>#VALUE!</v>
      </c>
      <c r="J505">
        <f t="shared" si="224"/>
        <v>100</v>
      </c>
      <c r="K505" t="e">
        <f t="shared" si="225"/>
        <v>#VALUE!</v>
      </c>
      <c r="L505" t="e">
        <f t="shared" si="226"/>
        <v>#VALUE!</v>
      </c>
      <c r="M505" s="5" t="e">
        <f t="shared" si="227"/>
        <v>#VALUE!</v>
      </c>
      <c r="N505" s="5">
        <f t="shared" si="228"/>
        <v>145</v>
      </c>
      <c r="O505" t="e">
        <f t="shared" si="229"/>
        <v>#N/A</v>
      </c>
      <c r="P505" s="11" t="e">
        <f t="shared" si="230"/>
        <v>#N/A</v>
      </c>
      <c r="Q505" s="7" t="e">
        <f t="shared" si="231"/>
        <v>#N/A</v>
      </c>
      <c r="R505" s="8" t="e">
        <f t="shared" si="232"/>
        <v>#N/A</v>
      </c>
      <c r="S505" t="e">
        <f t="shared" si="233"/>
        <v>#N/A</v>
      </c>
      <c r="T505" t="e">
        <f t="shared" si="234"/>
        <v>#N/A</v>
      </c>
      <c r="U505" t="e">
        <f t="shared" si="235"/>
        <v>#N/A</v>
      </c>
      <c r="V505" t="e">
        <f t="shared" si="236"/>
        <v>#N/A</v>
      </c>
      <c r="Y505" t="e">
        <f t="shared" si="237"/>
        <v>#N/A</v>
      </c>
      <c r="AB505" t="e">
        <f t="shared" si="239"/>
        <v>#N/A</v>
      </c>
      <c r="AC505" t="e">
        <f t="shared" si="216"/>
        <v>#N/A</v>
      </c>
      <c r="AD505" s="11" t="e">
        <f t="shared" si="240"/>
        <v>#N/A</v>
      </c>
      <c r="AE505" t="e">
        <f t="shared" si="217"/>
        <v>#N/A</v>
      </c>
      <c r="AF505" t="e">
        <f t="shared" si="218"/>
        <v>#N/A</v>
      </c>
      <c r="AH505" t="e">
        <f t="shared" si="219"/>
        <v>#N/A</v>
      </c>
      <c r="AI505" t="e">
        <f t="shared" si="242"/>
        <v>#N/A</v>
      </c>
      <c r="AJ505" t="e">
        <f t="shared" si="220"/>
        <v>#N/A</v>
      </c>
      <c r="AK505" t="e">
        <f t="shared" si="221"/>
        <v>#N/A</v>
      </c>
      <c r="AL505" t="e">
        <f t="shared" si="241"/>
        <v>#N/A</v>
      </c>
    </row>
    <row r="506" spans="1:38" ht="17.399999999999999" x14ac:dyDescent="0.3">
      <c r="A506" t="str">
        <f>IF(ISERROR(FIND("Ch",Results!A507,1)=TRUE),"",MID(Results!A507,FIND("Ch",Results!A507,1),3))</f>
        <v/>
      </c>
      <c r="C506" t="str">
        <f>IF(ISERROR(FIND("2013",Results!A507,1)=TRUE),"",MID(Results!A507,FIND("2013",Results!A507,1)+4,8))</f>
        <v/>
      </c>
      <c r="E506">
        <f>IF(ISERROR(FIND("end",Results!A507,1)) = FALSE,1,0)</f>
        <v>0</v>
      </c>
      <c r="G506" t="str">
        <f>IF(ISERROR(FIND("RC",Results!A507,1))=FALSE,MID(Results!A507,FIND("RC",Results!A507,1),3),IF(ISERROR(FIND("RX",Results!A507,1))=FALSE,MID(Results!A507,FIND("RX",Results!A507,1),3),""))</f>
        <v/>
      </c>
      <c r="H506" t="str">
        <f t="shared" si="222"/>
        <v/>
      </c>
      <c r="I506" t="e">
        <f t="shared" si="223"/>
        <v>#VALUE!</v>
      </c>
      <c r="J506">
        <f t="shared" si="224"/>
        <v>100</v>
      </c>
      <c r="K506" t="e">
        <f t="shared" si="225"/>
        <v>#VALUE!</v>
      </c>
      <c r="L506" t="e">
        <f t="shared" si="226"/>
        <v>#VALUE!</v>
      </c>
      <c r="M506" s="5" t="e">
        <f t="shared" si="227"/>
        <v>#VALUE!</v>
      </c>
      <c r="N506" s="5">
        <f t="shared" si="228"/>
        <v>145</v>
      </c>
      <c r="O506" t="e">
        <f t="shared" si="229"/>
        <v>#N/A</v>
      </c>
      <c r="P506" s="11" t="e">
        <f t="shared" si="230"/>
        <v>#N/A</v>
      </c>
      <c r="Q506" s="7" t="e">
        <f t="shared" si="231"/>
        <v>#N/A</v>
      </c>
      <c r="R506" s="8" t="e">
        <f t="shared" si="232"/>
        <v>#N/A</v>
      </c>
      <c r="S506" t="e">
        <f t="shared" si="233"/>
        <v>#N/A</v>
      </c>
      <c r="T506" t="e">
        <f t="shared" si="234"/>
        <v>#N/A</v>
      </c>
      <c r="U506" t="e">
        <f t="shared" si="235"/>
        <v>#N/A</v>
      </c>
      <c r="V506" t="e">
        <f t="shared" si="236"/>
        <v>#N/A</v>
      </c>
      <c r="Y506" t="e">
        <f t="shared" si="237"/>
        <v>#N/A</v>
      </c>
      <c r="AB506" t="e">
        <f t="shared" si="239"/>
        <v>#N/A</v>
      </c>
      <c r="AC506" t="e">
        <f t="shared" si="216"/>
        <v>#N/A</v>
      </c>
      <c r="AD506" s="11" t="e">
        <f t="shared" si="240"/>
        <v>#N/A</v>
      </c>
      <c r="AE506" t="e">
        <f t="shared" si="217"/>
        <v>#N/A</v>
      </c>
      <c r="AF506" t="e">
        <f t="shared" si="218"/>
        <v>#N/A</v>
      </c>
      <c r="AH506" t="e">
        <f t="shared" si="219"/>
        <v>#N/A</v>
      </c>
      <c r="AI506" t="e">
        <f t="shared" si="242"/>
        <v>#N/A</v>
      </c>
      <c r="AJ506" t="e">
        <f t="shared" si="220"/>
        <v>#N/A</v>
      </c>
      <c r="AK506" t="e">
        <f t="shared" si="221"/>
        <v>#N/A</v>
      </c>
      <c r="AL506" t="e">
        <f t="shared" si="241"/>
        <v>#N/A</v>
      </c>
    </row>
    <row r="507" spans="1:38" ht="17.399999999999999" x14ac:dyDescent="0.3">
      <c r="A507" t="str">
        <f>IF(ISERROR(FIND("Ch",Results!A508,1)=TRUE),"",MID(Results!A508,FIND("Ch",Results!A508,1),3))</f>
        <v/>
      </c>
      <c r="C507" t="str">
        <f>IF(ISERROR(FIND("2013",Results!A508,1)=TRUE),"",MID(Results!A508,FIND("2013",Results!A508,1)+4,8))</f>
        <v/>
      </c>
      <c r="E507">
        <f>IF(ISERROR(FIND("end",Results!A508,1)) = FALSE,1,0)</f>
        <v>0</v>
      </c>
      <c r="G507" t="str">
        <f>IF(ISERROR(FIND("RC",Results!A508,1))=FALSE,MID(Results!A508,FIND("RC",Results!A508,1),3),IF(ISERROR(FIND("RX",Results!A508,1))=FALSE,MID(Results!A508,FIND("RX",Results!A508,1),3),""))</f>
        <v/>
      </c>
      <c r="H507" t="str">
        <f t="shared" si="222"/>
        <v/>
      </c>
      <c r="I507" t="e">
        <f t="shared" si="223"/>
        <v>#VALUE!</v>
      </c>
      <c r="J507">
        <f t="shared" si="224"/>
        <v>100</v>
      </c>
      <c r="K507" t="e">
        <f t="shared" si="225"/>
        <v>#VALUE!</v>
      </c>
      <c r="L507" t="e">
        <f t="shared" si="226"/>
        <v>#VALUE!</v>
      </c>
      <c r="M507" s="5" t="e">
        <f t="shared" si="227"/>
        <v>#VALUE!</v>
      </c>
      <c r="N507" s="5">
        <f t="shared" si="228"/>
        <v>145</v>
      </c>
      <c r="O507" t="e">
        <f t="shared" si="229"/>
        <v>#N/A</v>
      </c>
      <c r="P507" s="11" t="e">
        <f t="shared" si="230"/>
        <v>#N/A</v>
      </c>
      <c r="Q507" s="7" t="e">
        <f t="shared" si="231"/>
        <v>#N/A</v>
      </c>
      <c r="R507" s="8" t="e">
        <f t="shared" si="232"/>
        <v>#N/A</v>
      </c>
      <c r="S507" t="e">
        <f t="shared" si="233"/>
        <v>#N/A</v>
      </c>
      <c r="T507" t="e">
        <f t="shared" si="234"/>
        <v>#N/A</v>
      </c>
      <c r="U507" t="e">
        <f t="shared" si="235"/>
        <v>#N/A</v>
      </c>
      <c r="V507" t="e">
        <f t="shared" si="236"/>
        <v>#N/A</v>
      </c>
      <c r="Y507" t="e">
        <f t="shared" si="237"/>
        <v>#N/A</v>
      </c>
      <c r="AB507" t="e">
        <f t="shared" si="239"/>
        <v>#N/A</v>
      </c>
      <c r="AC507" t="e">
        <f t="shared" si="216"/>
        <v>#N/A</v>
      </c>
      <c r="AD507" s="11" t="e">
        <f t="shared" si="240"/>
        <v>#N/A</v>
      </c>
      <c r="AE507" t="e">
        <f t="shared" si="217"/>
        <v>#N/A</v>
      </c>
      <c r="AF507" t="e">
        <f t="shared" si="218"/>
        <v>#N/A</v>
      </c>
      <c r="AH507" t="e">
        <f t="shared" si="219"/>
        <v>#N/A</v>
      </c>
      <c r="AI507" t="e">
        <f t="shared" si="242"/>
        <v>#N/A</v>
      </c>
      <c r="AJ507" t="e">
        <f t="shared" si="220"/>
        <v>#N/A</v>
      </c>
      <c r="AK507" t="e">
        <f t="shared" si="221"/>
        <v>#N/A</v>
      </c>
      <c r="AL507" t="e">
        <f t="shared" si="241"/>
        <v>#N/A</v>
      </c>
    </row>
    <row r="508" spans="1:38" ht="17.399999999999999" x14ac:dyDescent="0.3">
      <c r="A508" t="str">
        <f>IF(ISERROR(FIND("Ch",Results!A509,1)=TRUE),"",MID(Results!A509,FIND("Ch",Results!A509,1),3))</f>
        <v/>
      </c>
      <c r="C508" t="str">
        <f>IF(ISERROR(FIND("2013",Results!A509,1)=TRUE),"",MID(Results!A509,FIND("2013",Results!A509,1)+4,8))</f>
        <v/>
      </c>
      <c r="E508">
        <f>IF(ISERROR(FIND("end",Results!A509,1)) = FALSE,1,0)</f>
        <v>0</v>
      </c>
      <c r="G508" t="str">
        <f>IF(ISERROR(FIND("RC",Results!A509,1))=FALSE,MID(Results!A509,FIND("RC",Results!A509,1),3),IF(ISERROR(FIND("RX",Results!A509,1))=FALSE,MID(Results!A509,FIND("RX",Results!A509,1),3),""))</f>
        <v/>
      </c>
      <c r="H508" t="str">
        <f t="shared" si="222"/>
        <v/>
      </c>
      <c r="I508" t="e">
        <f t="shared" si="223"/>
        <v>#VALUE!</v>
      </c>
      <c r="J508">
        <f t="shared" si="224"/>
        <v>100</v>
      </c>
      <c r="K508" t="e">
        <f t="shared" si="225"/>
        <v>#VALUE!</v>
      </c>
      <c r="L508" t="e">
        <f t="shared" si="226"/>
        <v>#VALUE!</v>
      </c>
      <c r="M508" s="5" t="e">
        <f t="shared" si="227"/>
        <v>#VALUE!</v>
      </c>
      <c r="N508" s="5">
        <f t="shared" si="228"/>
        <v>145</v>
      </c>
      <c r="O508" t="e">
        <f t="shared" si="229"/>
        <v>#N/A</v>
      </c>
      <c r="P508" s="11" t="e">
        <f t="shared" si="230"/>
        <v>#N/A</v>
      </c>
      <c r="Q508" s="7" t="e">
        <f t="shared" si="231"/>
        <v>#N/A</v>
      </c>
      <c r="R508" s="8" t="e">
        <f t="shared" si="232"/>
        <v>#N/A</v>
      </c>
      <c r="S508" t="e">
        <f t="shared" si="233"/>
        <v>#N/A</v>
      </c>
      <c r="T508" t="e">
        <f t="shared" si="234"/>
        <v>#N/A</v>
      </c>
      <c r="U508" t="e">
        <f t="shared" si="235"/>
        <v>#N/A</v>
      </c>
      <c r="V508" t="e">
        <f t="shared" si="236"/>
        <v>#N/A</v>
      </c>
      <c r="Y508" t="e">
        <f t="shared" si="237"/>
        <v>#N/A</v>
      </c>
      <c r="AB508" t="e">
        <f t="shared" si="239"/>
        <v>#N/A</v>
      </c>
      <c r="AC508" t="e">
        <f t="shared" si="216"/>
        <v>#N/A</v>
      </c>
      <c r="AD508" s="11" t="e">
        <f t="shared" si="240"/>
        <v>#N/A</v>
      </c>
      <c r="AE508" t="e">
        <f t="shared" si="217"/>
        <v>#N/A</v>
      </c>
      <c r="AF508" t="e">
        <f t="shared" si="218"/>
        <v>#N/A</v>
      </c>
      <c r="AH508" t="e">
        <f t="shared" si="219"/>
        <v>#N/A</v>
      </c>
      <c r="AI508" t="e">
        <f t="shared" si="242"/>
        <v>#N/A</v>
      </c>
      <c r="AJ508" t="e">
        <f t="shared" si="220"/>
        <v>#N/A</v>
      </c>
      <c r="AK508" t="e">
        <f t="shared" si="221"/>
        <v>#N/A</v>
      </c>
      <c r="AL508" t="e">
        <f t="shared" si="241"/>
        <v>#N/A</v>
      </c>
    </row>
    <row r="509" spans="1:38" ht="17.399999999999999" x14ac:dyDescent="0.3">
      <c r="A509" t="str">
        <f>IF(ISERROR(FIND("Ch",Results!A510,1)=TRUE),"",MID(Results!A510,FIND("Ch",Results!A510,1),3))</f>
        <v/>
      </c>
      <c r="C509" t="str">
        <f>IF(ISERROR(FIND("2013",Results!A510,1)=TRUE),"",MID(Results!A510,FIND("2013",Results!A510,1)+4,8))</f>
        <v/>
      </c>
      <c r="E509">
        <f>IF(ISERROR(FIND("end",Results!A510,1)) = FALSE,1,0)</f>
        <v>0</v>
      </c>
      <c r="G509" t="str">
        <f>IF(ISERROR(FIND("RC",Results!A510,1))=FALSE,MID(Results!A510,FIND("RC",Results!A510,1),3),IF(ISERROR(FIND("RX",Results!A510,1))=FALSE,MID(Results!A510,FIND("RX",Results!A510,1),3),""))</f>
        <v/>
      </c>
      <c r="H509" t="str">
        <f t="shared" si="222"/>
        <v/>
      </c>
      <c r="I509" t="e">
        <f t="shared" si="223"/>
        <v>#VALUE!</v>
      </c>
      <c r="J509">
        <f t="shared" si="224"/>
        <v>100</v>
      </c>
      <c r="K509" t="e">
        <f t="shared" si="225"/>
        <v>#VALUE!</v>
      </c>
      <c r="L509" t="e">
        <f t="shared" si="226"/>
        <v>#VALUE!</v>
      </c>
      <c r="M509" s="5" t="e">
        <f t="shared" si="227"/>
        <v>#VALUE!</v>
      </c>
      <c r="N509" s="5">
        <f t="shared" si="228"/>
        <v>145</v>
      </c>
      <c r="O509" t="e">
        <f t="shared" si="229"/>
        <v>#N/A</v>
      </c>
      <c r="P509" s="11" t="e">
        <f t="shared" si="230"/>
        <v>#N/A</v>
      </c>
      <c r="Q509" s="7" t="e">
        <f t="shared" si="231"/>
        <v>#N/A</v>
      </c>
      <c r="R509" s="8" t="e">
        <f t="shared" si="232"/>
        <v>#N/A</v>
      </c>
      <c r="S509" t="e">
        <f t="shared" si="233"/>
        <v>#N/A</v>
      </c>
      <c r="T509" t="e">
        <f t="shared" si="234"/>
        <v>#N/A</v>
      </c>
      <c r="U509" t="e">
        <f t="shared" si="235"/>
        <v>#N/A</v>
      </c>
      <c r="V509" t="e">
        <f t="shared" si="236"/>
        <v>#N/A</v>
      </c>
      <c r="Y509" t="e">
        <f t="shared" si="237"/>
        <v>#N/A</v>
      </c>
      <c r="AB509" t="e">
        <f t="shared" si="239"/>
        <v>#N/A</v>
      </c>
      <c r="AC509" t="e">
        <f t="shared" si="216"/>
        <v>#N/A</v>
      </c>
      <c r="AD509" s="11" t="e">
        <f t="shared" si="240"/>
        <v>#N/A</v>
      </c>
      <c r="AE509" t="e">
        <f t="shared" si="217"/>
        <v>#N/A</v>
      </c>
      <c r="AF509" t="e">
        <f t="shared" si="218"/>
        <v>#N/A</v>
      </c>
      <c r="AH509" t="e">
        <f t="shared" si="219"/>
        <v>#N/A</v>
      </c>
      <c r="AI509" t="e">
        <f t="shared" si="242"/>
        <v>#N/A</v>
      </c>
      <c r="AJ509" t="e">
        <f t="shared" si="220"/>
        <v>#N/A</v>
      </c>
      <c r="AK509" t="e">
        <f t="shared" si="221"/>
        <v>#N/A</v>
      </c>
      <c r="AL509" t="e">
        <f t="shared" si="241"/>
        <v>#N/A</v>
      </c>
    </row>
    <row r="510" spans="1:38" ht="17.399999999999999" x14ac:dyDescent="0.3">
      <c r="A510" t="str">
        <f>IF(ISERROR(FIND("Ch",Results!A511,1)=TRUE),"",MID(Results!A511,FIND("Ch",Results!A511,1),3))</f>
        <v/>
      </c>
      <c r="C510" t="str">
        <f>IF(ISERROR(FIND("2013",Results!A511,1)=TRUE),"",MID(Results!A511,FIND("2013",Results!A511,1)+4,8))</f>
        <v/>
      </c>
      <c r="E510">
        <f>IF(ISERROR(FIND("end",Results!A511,1)) = FALSE,1,0)</f>
        <v>0</v>
      </c>
      <c r="G510" t="str">
        <f>IF(ISERROR(FIND("RC",Results!A511,1))=FALSE,MID(Results!A511,FIND("RC",Results!A511,1),3),IF(ISERROR(FIND("RX",Results!A511,1))=FALSE,MID(Results!A511,FIND("RX",Results!A511,1),3),""))</f>
        <v/>
      </c>
      <c r="H510" t="str">
        <f t="shared" si="222"/>
        <v/>
      </c>
      <c r="I510" t="e">
        <f t="shared" si="223"/>
        <v>#VALUE!</v>
      </c>
      <c r="J510">
        <f t="shared" si="224"/>
        <v>100</v>
      </c>
      <c r="K510" t="e">
        <f t="shared" si="225"/>
        <v>#VALUE!</v>
      </c>
      <c r="L510" t="e">
        <f t="shared" si="226"/>
        <v>#VALUE!</v>
      </c>
      <c r="M510" s="5" t="e">
        <f t="shared" si="227"/>
        <v>#VALUE!</v>
      </c>
      <c r="N510" s="5">
        <f t="shared" si="228"/>
        <v>145</v>
      </c>
      <c r="O510" t="e">
        <f t="shared" si="229"/>
        <v>#N/A</v>
      </c>
      <c r="P510" s="11" t="e">
        <f t="shared" si="230"/>
        <v>#N/A</v>
      </c>
      <c r="Q510" s="7" t="e">
        <f t="shared" si="231"/>
        <v>#N/A</v>
      </c>
      <c r="R510" s="8" t="e">
        <f t="shared" si="232"/>
        <v>#N/A</v>
      </c>
      <c r="S510" t="e">
        <f t="shared" si="233"/>
        <v>#N/A</v>
      </c>
      <c r="T510" t="e">
        <f t="shared" si="234"/>
        <v>#N/A</v>
      </c>
      <c r="U510" t="e">
        <f t="shared" si="235"/>
        <v>#N/A</v>
      </c>
      <c r="V510" t="e">
        <f t="shared" si="236"/>
        <v>#N/A</v>
      </c>
      <c r="Y510" t="e">
        <f t="shared" si="237"/>
        <v>#N/A</v>
      </c>
      <c r="AB510" t="e">
        <f t="shared" si="239"/>
        <v>#N/A</v>
      </c>
      <c r="AC510" t="e">
        <f t="shared" si="216"/>
        <v>#N/A</v>
      </c>
      <c r="AD510" s="11" t="e">
        <f t="shared" si="240"/>
        <v>#N/A</v>
      </c>
      <c r="AE510" t="e">
        <f t="shared" si="217"/>
        <v>#N/A</v>
      </c>
      <c r="AF510" t="e">
        <f t="shared" si="218"/>
        <v>#N/A</v>
      </c>
      <c r="AH510" t="e">
        <f t="shared" si="219"/>
        <v>#N/A</v>
      </c>
      <c r="AI510" t="e">
        <f t="shared" si="242"/>
        <v>#N/A</v>
      </c>
      <c r="AJ510" t="e">
        <f t="shared" si="220"/>
        <v>#N/A</v>
      </c>
      <c r="AK510" t="e">
        <f t="shared" si="221"/>
        <v>#N/A</v>
      </c>
      <c r="AL510" t="e">
        <f t="shared" si="241"/>
        <v>#N/A</v>
      </c>
    </row>
    <row r="511" spans="1:38" ht="17.399999999999999" x14ac:dyDescent="0.3">
      <c r="A511" t="str">
        <f>IF(ISERROR(FIND("Ch",Results!A512,1)=TRUE),"",MID(Results!A512,FIND("Ch",Results!A512,1),3))</f>
        <v/>
      </c>
      <c r="C511" t="str">
        <f>IF(ISERROR(FIND("2013",Results!A512,1)=TRUE),"",MID(Results!A512,FIND("2013",Results!A512,1)+4,8))</f>
        <v/>
      </c>
      <c r="E511">
        <f>IF(ISERROR(FIND("end",Results!A512,1)) = FALSE,1,0)</f>
        <v>0</v>
      </c>
      <c r="G511" t="str">
        <f>IF(ISERROR(FIND("RC",Results!A512,1))=FALSE,MID(Results!A512,FIND("RC",Results!A512,1),3),IF(ISERROR(FIND("RX",Results!A512,1))=FALSE,MID(Results!A512,FIND("RX",Results!A512,1),3),""))</f>
        <v/>
      </c>
      <c r="H511" t="str">
        <f t="shared" si="222"/>
        <v/>
      </c>
      <c r="I511" t="e">
        <f t="shared" si="223"/>
        <v>#VALUE!</v>
      </c>
      <c r="J511">
        <f t="shared" si="224"/>
        <v>100</v>
      </c>
      <c r="K511" t="e">
        <f t="shared" si="225"/>
        <v>#VALUE!</v>
      </c>
      <c r="L511" t="e">
        <f t="shared" si="226"/>
        <v>#VALUE!</v>
      </c>
      <c r="M511" s="5" t="e">
        <f t="shared" si="227"/>
        <v>#VALUE!</v>
      </c>
      <c r="N511" s="5">
        <f t="shared" si="228"/>
        <v>145</v>
      </c>
      <c r="O511" t="e">
        <f t="shared" si="229"/>
        <v>#N/A</v>
      </c>
      <c r="P511" s="11" t="e">
        <f t="shared" si="230"/>
        <v>#N/A</v>
      </c>
      <c r="Q511" s="7" t="e">
        <f t="shared" si="231"/>
        <v>#N/A</v>
      </c>
      <c r="R511" s="8" t="e">
        <f t="shared" si="232"/>
        <v>#N/A</v>
      </c>
      <c r="S511" t="e">
        <f t="shared" si="233"/>
        <v>#N/A</v>
      </c>
      <c r="T511" t="e">
        <f t="shared" si="234"/>
        <v>#N/A</v>
      </c>
      <c r="U511" t="e">
        <f t="shared" si="235"/>
        <v>#N/A</v>
      </c>
      <c r="V511" t="e">
        <f t="shared" si="236"/>
        <v>#N/A</v>
      </c>
      <c r="Y511" t="e">
        <f t="shared" si="237"/>
        <v>#N/A</v>
      </c>
      <c r="AB511" t="e">
        <f t="shared" si="239"/>
        <v>#N/A</v>
      </c>
      <c r="AC511" t="e">
        <f t="shared" si="216"/>
        <v>#N/A</v>
      </c>
      <c r="AD511" s="11" t="e">
        <f t="shared" si="240"/>
        <v>#N/A</v>
      </c>
      <c r="AE511" t="e">
        <f t="shared" si="217"/>
        <v>#N/A</v>
      </c>
      <c r="AF511" t="e">
        <f t="shared" si="218"/>
        <v>#N/A</v>
      </c>
      <c r="AH511" t="e">
        <f t="shared" si="219"/>
        <v>#N/A</v>
      </c>
      <c r="AI511" t="e">
        <f t="shared" si="242"/>
        <v>#N/A</v>
      </c>
      <c r="AJ511" t="e">
        <f t="shared" si="220"/>
        <v>#N/A</v>
      </c>
      <c r="AK511" t="e">
        <f t="shared" si="221"/>
        <v>#N/A</v>
      </c>
      <c r="AL511" t="e">
        <f t="shared" si="241"/>
        <v>#N/A</v>
      </c>
    </row>
    <row r="512" spans="1:38" ht="17.399999999999999" x14ac:dyDescent="0.3">
      <c r="A512" t="str">
        <f>IF(ISERROR(FIND("Ch",Results!A513,1)=TRUE),"",MID(Results!A513,FIND("Ch",Results!A513,1),3))</f>
        <v/>
      </c>
      <c r="C512" t="str">
        <f>IF(ISERROR(FIND("2013",Results!A513,1)=TRUE),"",MID(Results!A513,FIND("2013",Results!A513,1)+4,8))</f>
        <v/>
      </c>
      <c r="E512">
        <f>IF(ISERROR(FIND("end",Results!A513,1)) = FALSE,1,0)</f>
        <v>0</v>
      </c>
      <c r="G512" t="str">
        <f>IF(ISERROR(FIND("RC",Results!A513,1))=FALSE,MID(Results!A513,FIND("RC",Results!A513,1),3),IF(ISERROR(FIND("RX",Results!A513,1))=FALSE,MID(Results!A513,FIND("RX",Results!A513,1),3),""))</f>
        <v/>
      </c>
      <c r="H512" t="str">
        <f t="shared" si="222"/>
        <v/>
      </c>
      <c r="I512" t="e">
        <f t="shared" si="223"/>
        <v>#VALUE!</v>
      </c>
      <c r="J512">
        <f t="shared" si="224"/>
        <v>100</v>
      </c>
      <c r="K512" t="e">
        <f t="shared" si="225"/>
        <v>#VALUE!</v>
      </c>
      <c r="L512" t="e">
        <f t="shared" si="226"/>
        <v>#VALUE!</v>
      </c>
      <c r="M512" s="5" t="e">
        <f t="shared" si="227"/>
        <v>#VALUE!</v>
      </c>
      <c r="N512" s="5">
        <f t="shared" si="228"/>
        <v>145</v>
      </c>
      <c r="O512" t="e">
        <f t="shared" si="229"/>
        <v>#N/A</v>
      </c>
      <c r="P512" s="11" t="e">
        <f t="shared" si="230"/>
        <v>#N/A</v>
      </c>
      <c r="Q512" s="7" t="e">
        <f t="shared" si="231"/>
        <v>#N/A</v>
      </c>
      <c r="R512" s="8" t="e">
        <f t="shared" si="232"/>
        <v>#N/A</v>
      </c>
      <c r="S512" t="e">
        <f t="shared" si="233"/>
        <v>#N/A</v>
      </c>
      <c r="T512" t="e">
        <f t="shared" si="234"/>
        <v>#N/A</v>
      </c>
      <c r="U512" t="e">
        <f t="shared" si="235"/>
        <v>#N/A</v>
      </c>
      <c r="V512" t="e">
        <f t="shared" si="236"/>
        <v>#N/A</v>
      </c>
      <c r="Y512" t="e">
        <f t="shared" si="237"/>
        <v>#N/A</v>
      </c>
      <c r="AB512" t="e">
        <f t="shared" si="239"/>
        <v>#N/A</v>
      </c>
      <c r="AC512" t="e">
        <f t="shared" si="216"/>
        <v>#N/A</v>
      </c>
      <c r="AD512" s="11" t="e">
        <f t="shared" si="240"/>
        <v>#N/A</v>
      </c>
      <c r="AE512" t="e">
        <f t="shared" si="217"/>
        <v>#N/A</v>
      </c>
      <c r="AF512" t="e">
        <f t="shared" si="218"/>
        <v>#N/A</v>
      </c>
      <c r="AH512" t="e">
        <f t="shared" si="219"/>
        <v>#N/A</v>
      </c>
      <c r="AI512" t="e">
        <f t="shared" si="242"/>
        <v>#N/A</v>
      </c>
      <c r="AJ512" t="e">
        <f t="shared" si="220"/>
        <v>#N/A</v>
      </c>
      <c r="AK512" t="e">
        <f t="shared" si="221"/>
        <v>#N/A</v>
      </c>
      <c r="AL512" t="e">
        <f t="shared" si="241"/>
        <v>#N/A</v>
      </c>
    </row>
    <row r="513" spans="1:38" ht="17.399999999999999" x14ac:dyDescent="0.3">
      <c r="A513" t="str">
        <f>IF(ISERROR(FIND("Ch",Results!A514,1)=TRUE),"",MID(Results!A514,FIND("Ch",Results!A514,1),3))</f>
        <v/>
      </c>
      <c r="C513" t="str">
        <f>IF(ISERROR(FIND("2013",Results!A514,1)=TRUE),"",MID(Results!A514,FIND("2013",Results!A514,1)+4,8))</f>
        <v/>
      </c>
      <c r="E513">
        <f>IF(ISERROR(FIND("end",Results!A514,1)) = FALSE,1,0)</f>
        <v>0</v>
      </c>
      <c r="G513" t="str">
        <f>IF(ISERROR(FIND("RC",Results!A514,1))=FALSE,MID(Results!A514,FIND("RC",Results!A514,1),3),IF(ISERROR(FIND("RX",Results!A514,1))=FALSE,MID(Results!A514,FIND("RX",Results!A514,1),3),""))</f>
        <v/>
      </c>
      <c r="H513" t="str">
        <f t="shared" si="222"/>
        <v/>
      </c>
      <c r="I513" t="e">
        <f t="shared" si="223"/>
        <v>#VALUE!</v>
      </c>
      <c r="J513">
        <f t="shared" si="224"/>
        <v>100</v>
      </c>
      <c r="K513" t="e">
        <f t="shared" si="225"/>
        <v>#VALUE!</v>
      </c>
      <c r="L513" t="e">
        <f t="shared" si="226"/>
        <v>#VALUE!</v>
      </c>
      <c r="M513" s="5" t="e">
        <f t="shared" si="227"/>
        <v>#VALUE!</v>
      </c>
      <c r="N513" s="5">
        <f t="shared" si="228"/>
        <v>145</v>
      </c>
      <c r="O513" t="e">
        <f t="shared" si="229"/>
        <v>#N/A</v>
      </c>
      <c r="P513" s="11" t="e">
        <f t="shared" si="230"/>
        <v>#N/A</v>
      </c>
      <c r="Q513" s="7" t="e">
        <f t="shared" si="231"/>
        <v>#N/A</v>
      </c>
      <c r="R513" s="8" t="e">
        <f t="shared" si="232"/>
        <v>#N/A</v>
      </c>
      <c r="S513" t="e">
        <f t="shared" si="233"/>
        <v>#N/A</v>
      </c>
      <c r="T513" t="e">
        <f t="shared" si="234"/>
        <v>#N/A</v>
      </c>
      <c r="U513" t="e">
        <f t="shared" si="235"/>
        <v>#N/A</v>
      </c>
      <c r="V513" t="e">
        <f t="shared" si="236"/>
        <v>#N/A</v>
      </c>
      <c r="Y513" t="e">
        <f t="shared" si="237"/>
        <v>#N/A</v>
      </c>
      <c r="AB513" t="e">
        <f t="shared" si="239"/>
        <v>#N/A</v>
      </c>
      <c r="AC513" t="e">
        <f t="shared" si="216"/>
        <v>#N/A</v>
      </c>
      <c r="AD513" s="11" t="e">
        <f t="shared" si="240"/>
        <v>#N/A</v>
      </c>
      <c r="AE513" t="e">
        <f t="shared" si="217"/>
        <v>#N/A</v>
      </c>
      <c r="AF513" t="e">
        <f t="shared" si="218"/>
        <v>#N/A</v>
      </c>
      <c r="AH513" t="e">
        <f t="shared" si="219"/>
        <v>#N/A</v>
      </c>
      <c r="AI513" t="e">
        <f t="shared" si="242"/>
        <v>#N/A</v>
      </c>
      <c r="AJ513" t="e">
        <f t="shared" si="220"/>
        <v>#N/A</v>
      </c>
      <c r="AK513" t="e">
        <f t="shared" si="221"/>
        <v>#N/A</v>
      </c>
      <c r="AL513" t="e">
        <f t="shared" si="241"/>
        <v>#N/A</v>
      </c>
    </row>
    <row r="514" spans="1:38" ht="17.399999999999999" x14ac:dyDescent="0.3">
      <c r="A514" t="str">
        <f>IF(ISERROR(FIND("Ch",Results!A515,1)=TRUE),"",MID(Results!A515,FIND("Ch",Results!A515,1),3))</f>
        <v/>
      </c>
      <c r="C514" t="str">
        <f>IF(ISERROR(FIND("2013",Results!A515,1)=TRUE),"",MID(Results!A515,FIND("2013",Results!A515,1)+4,8))</f>
        <v/>
      </c>
      <c r="E514">
        <f>IF(ISERROR(FIND("end",Results!A515,1)) = FALSE,1,0)</f>
        <v>0</v>
      </c>
      <c r="G514" t="str">
        <f>IF(ISERROR(FIND("RC",Results!A515,1))=FALSE,MID(Results!A515,FIND("RC",Results!A515,1),3),IF(ISERROR(FIND("RX",Results!A515,1))=FALSE,MID(Results!A515,FIND("RX",Results!A515,1),3),""))</f>
        <v/>
      </c>
      <c r="H514" t="str">
        <f t="shared" si="222"/>
        <v/>
      </c>
      <c r="I514" t="e">
        <f t="shared" si="223"/>
        <v>#VALUE!</v>
      </c>
      <c r="J514">
        <f t="shared" si="224"/>
        <v>100</v>
      </c>
      <c r="K514" t="e">
        <f t="shared" si="225"/>
        <v>#VALUE!</v>
      </c>
      <c r="L514" t="e">
        <f t="shared" si="226"/>
        <v>#VALUE!</v>
      </c>
      <c r="M514" s="5" t="e">
        <f t="shared" si="227"/>
        <v>#VALUE!</v>
      </c>
      <c r="N514" s="5">
        <f t="shared" si="228"/>
        <v>145</v>
      </c>
      <c r="O514" t="e">
        <f t="shared" si="229"/>
        <v>#N/A</v>
      </c>
      <c r="P514" s="11" t="e">
        <f t="shared" si="230"/>
        <v>#N/A</v>
      </c>
      <c r="Q514" s="7" t="e">
        <f t="shared" si="231"/>
        <v>#N/A</v>
      </c>
      <c r="R514" s="8" t="e">
        <f t="shared" si="232"/>
        <v>#N/A</v>
      </c>
      <c r="S514" t="e">
        <f t="shared" si="233"/>
        <v>#N/A</v>
      </c>
      <c r="T514" t="e">
        <f t="shared" si="234"/>
        <v>#N/A</v>
      </c>
      <c r="U514" t="e">
        <f t="shared" si="235"/>
        <v>#N/A</v>
      </c>
      <c r="V514" t="e">
        <f t="shared" si="236"/>
        <v>#N/A</v>
      </c>
      <c r="Y514" t="e">
        <f t="shared" si="237"/>
        <v>#N/A</v>
      </c>
      <c r="AB514" t="e">
        <f t="shared" si="239"/>
        <v>#N/A</v>
      </c>
      <c r="AC514" t="e">
        <f t="shared" ref="AC514:AC577" si="243">INDEX(S:S,AB514)</f>
        <v>#N/A</v>
      </c>
      <c r="AD514" s="11" t="e">
        <f t="shared" si="240"/>
        <v>#N/A</v>
      </c>
      <c r="AE514" t="e">
        <f t="shared" si="217"/>
        <v>#N/A</v>
      </c>
      <c r="AF514" t="e">
        <f t="shared" ref="AF514:AF577" si="244">INDEX(Q:Q,AI514)</f>
        <v>#N/A</v>
      </c>
      <c r="AH514" t="e">
        <f t="shared" ref="AH514:AH577" si="245">INDEX(U:U,AB514)</f>
        <v>#N/A</v>
      </c>
      <c r="AI514" t="e">
        <f t="shared" si="242"/>
        <v>#N/A</v>
      </c>
      <c r="AJ514" t="e">
        <f t="shared" ref="AJ514:AJ577" si="246">INDEX(V:V,AI514)</f>
        <v>#N/A</v>
      </c>
      <c r="AK514" t="e">
        <f t="shared" ref="AK514:AK524" si="247">INDEX(Y:Y,AB514)</f>
        <v>#N/A</v>
      </c>
      <c r="AL514" t="e">
        <f t="shared" si="241"/>
        <v>#N/A</v>
      </c>
    </row>
    <row r="515" spans="1:38" ht="17.399999999999999" x14ac:dyDescent="0.3">
      <c r="A515" t="str">
        <f>IF(ISERROR(FIND("Ch",Results!A516,1)=TRUE),"",MID(Results!A516,FIND("Ch",Results!A516,1),3))</f>
        <v/>
      </c>
      <c r="C515" t="str">
        <f>IF(ISERROR(FIND("2013",Results!A516,1)=TRUE),"",MID(Results!A516,FIND("2013",Results!A516,1)+4,8))</f>
        <v/>
      </c>
      <c r="E515">
        <f>IF(ISERROR(FIND("end",Results!A516,1)) = FALSE,1,0)</f>
        <v>0</v>
      </c>
      <c r="G515" t="str">
        <f>IF(ISERROR(FIND("RC",Results!A516,1))=FALSE,MID(Results!A516,FIND("RC",Results!A516,1),3),IF(ISERROR(FIND("RX",Results!A516,1))=FALSE,MID(Results!A516,FIND("RX",Results!A516,1),3),""))</f>
        <v/>
      </c>
      <c r="H515" t="str">
        <f t="shared" ref="H515:H560" si="248">RIGHT(A515,1)</f>
        <v/>
      </c>
      <c r="I515" t="e">
        <f t="shared" ref="I515:I560" si="249">IF(ROW(A515)&lt;COUNTA(A:A),RIGHT(A515,1)  + 0.0001*ROW(A515),100)</f>
        <v>#VALUE!</v>
      </c>
      <c r="J515">
        <f t="shared" ref="J515:J560" si="250">IF(ROW(I515)&lt;COUNT(I:I)+2,I515,100)</f>
        <v>100</v>
      </c>
      <c r="K515" t="e">
        <f t="shared" ref="K515:K560" si="251">IF(I515="1",C515,"NA")</f>
        <v>#VALUE!</v>
      </c>
      <c r="L515" t="e">
        <f t="shared" ref="L515:L560" si="252">IF(AND(I515="1",E515=1),1,"b")</f>
        <v>#VALUE!</v>
      </c>
      <c r="M515" s="5" t="e">
        <f t="shared" ref="M515:M560" si="253">K515*24*60*60</f>
        <v>#VALUE!</v>
      </c>
      <c r="N515" s="5">
        <f t="shared" ref="N515:N560" si="254">RANK(J515,J:J,1)</f>
        <v>145</v>
      </c>
      <c r="O515" t="e">
        <f t="shared" ref="O515:O560" si="255">MATCH(ROW(N515)-1,N:N,0)</f>
        <v>#N/A</v>
      </c>
      <c r="P515" s="11" t="e">
        <f t="shared" ref="P515:P559" si="256">INDEX(B:B,O515)</f>
        <v>#N/A</v>
      </c>
      <c r="Q515" s="7" t="e">
        <f t="shared" ref="Q515:Q560" si="257">INDEX(C:C,O515)</f>
        <v>#N/A</v>
      </c>
      <c r="R515" s="8" t="e">
        <f t="shared" ref="R515:R560" si="258">IF(Q515*2&lt;0.5,(Q515+0.5)*24*60*60,Q515*24*60*60)</f>
        <v>#N/A</v>
      </c>
      <c r="S515" t="e">
        <f t="shared" ref="S515:S560" si="259">INDEX(H:H,O515)</f>
        <v>#N/A</v>
      </c>
      <c r="T515" t="e">
        <f t="shared" ref="T515:T560" si="260">INDEX(E:E,O515)</f>
        <v>#N/A</v>
      </c>
      <c r="U515" t="e">
        <f t="shared" ref="U515:U560" si="261">IF(AND(T516=T515,S516=S515),"Error, no end detected",IF(T515=1,"Seizure End",(R516-R515)))</f>
        <v>#N/A</v>
      </c>
      <c r="V515" t="e">
        <f t="shared" ref="V515:V560" si="262">IF(AND(T516=T515,S516=S515),"Error, no end detected",IF(T515=0,"Seizure Start",(R516-R515)))</f>
        <v>#N/A</v>
      </c>
      <c r="Y515" t="e">
        <f t="shared" ref="Y515:Y578" si="263">INDEX(F:F,O515)</f>
        <v>#N/A</v>
      </c>
      <c r="AB515" t="e">
        <f t="shared" ref="AB515:AB578" si="264">MATCH(ROW(AA515)-1,AA:AA,0)</f>
        <v>#N/A</v>
      </c>
      <c r="AC515" t="e">
        <f t="shared" si="243"/>
        <v>#N/A</v>
      </c>
      <c r="AD515" s="11" t="e">
        <f t="shared" ref="AD515:AD578" si="265">INDEX(P:P,AB515)</f>
        <v>#N/A</v>
      </c>
      <c r="AF515" t="e">
        <f t="shared" si="244"/>
        <v>#N/A</v>
      </c>
      <c r="AH515" t="e">
        <f t="shared" si="245"/>
        <v>#N/A</v>
      </c>
      <c r="AI515" t="e">
        <f t="shared" si="242"/>
        <v>#N/A</v>
      </c>
      <c r="AJ515" t="e">
        <f t="shared" si="246"/>
        <v>#N/A</v>
      </c>
      <c r="AK515" t="e">
        <f t="shared" si="247"/>
        <v>#N/A</v>
      </c>
      <c r="AL515" t="e">
        <f t="shared" ref="AL515:AL578" si="266">INDEX(G:G,AB515)</f>
        <v>#N/A</v>
      </c>
    </row>
    <row r="516" spans="1:38" ht="17.399999999999999" x14ac:dyDescent="0.3">
      <c r="A516" t="str">
        <f>IF(ISERROR(FIND("Ch",Results!A517,1)=TRUE),"",MID(Results!A517,FIND("Ch",Results!A517,1),3))</f>
        <v/>
      </c>
      <c r="C516" t="str">
        <f>IF(ISERROR(FIND("2013",Results!A517,1)=TRUE),"",MID(Results!A517,FIND("2013",Results!A517,1)+4,8))</f>
        <v/>
      </c>
      <c r="E516">
        <f>IF(ISERROR(FIND("end",Results!A517,1)) = FALSE,1,0)</f>
        <v>0</v>
      </c>
      <c r="G516" t="str">
        <f>IF(ISERROR(FIND("RC",Results!A517,1))=FALSE,MID(Results!A517,FIND("RC",Results!A517,1),3),IF(ISERROR(FIND("RX",Results!A517,1))=FALSE,MID(Results!A517,FIND("RX",Results!A517,1),3),""))</f>
        <v/>
      </c>
      <c r="H516" t="str">
        <f t="shared" si="248"/>
        <v/>
      </c>
      <c r="I516" t="e">
        <f t="shared" si="249"/>
        <v>#VALUE!</v>
      </c>
      <c r="J516">
        <f t="shared" si="250"/>
        <v>100</v>
      </c>
      <c r="K516" t="e">
        <f t="shared" si="251"/>
        <v>#VALUE!</v>
      </c>
      <c r="L516" t="e">
        <f t="shared" si="252"/>
        <v>#VALUE!</v>
      </c>
      <c r="M516" s="5" t="e">
        <f t="shared" si="253"/>
        <v>#VALUE!</v>
      </c>
      <c r="N516" s="5">
        <f t="shared" si="254"/>
        <v>145</v>
      </c>
      <c r="O516" t="e">
        <f t="shared" si="255"/>
        <v>#N/A</v>
      </c>
      <c r="P516" s="11" t="e">
        <f t="shared" si="256"/>
        <v>#N/A</v>
      </c>
      <c r="Q516" s="7" t="e">
        <f t="shared" si="257"/>
        <v>#N/A</v>
      </c>
      <c r="R516" s="8" t="e">
        <f t="shared" si="258"/>
        <v>#N/A</v>
      </c>
      <c r="S516" t="e">
        <f t="shared" si="259"/>
        <v>#N/A</v>
      </c>
      <c r="T516" t="e">
        <f t="shared" si="260"/>
        <v>#N/A</v>
      </c>
      <c r="U516" t="e">
        <f t="shared" si="261"/>
        <v>#N/A</v>
      </c>
      <c r="V516" t="e">
        <f t="shared" si="262"/>
        <v>#N/A</v>
      </c>
      <c r="Y516" t="e">
        <f t="shared" si="263"/>
        <v>#N/A</v>
      </c>
      <c r="AB516" t="e">
        <f t="shared" si="264"/>
        <v>#N/A</v>
      </c>
      <c r="AC516" t="e">
        <f t="shared" si="243"/>
        <v>#N/A</v>
      </c>
      <c r="AD516" s="11" t="e">
        <f t="shared" si="265"/>
        <v>#N/A</v>
      </c>
      <c r="AF516" t="e">
        <f t="shared" si="244"/>
        <v>#N/A</v>
      </c>
      <c r="AH516" t="e">
        <f t="shared" si="245"/>
        <v>#N/A</v>
      </c>
      <c r="AI516" t="e">
        <f t="shared" si="242"/>
        <v>#N/A</v>
      </c>
      <c r="AJ516" t="e">
        <f t="shared" si="246"/>
        <v>#N/A</v>
      </c>
      <c r="AK516" t="e">
        <f t="shared" si="247"/>
        <v>#N/A</v>
      </c>
      <c r="AL516" t="e">
        <f t="shared" si="266"/>
        <v>#N/A</v>
      </c>
    </row>
    <row r="517" spans="1:38" ht="17.399999999999999" x14ac:dyDescent="0.3">
      <c r="A517" t="str">
        <f>IF(ISERROR(FIND("Ch",Results!A518,1)=TRUE),"",MID(Results!A518,FIND("Ch",Results!A518,1),3))</f>
        <v/>
      </c>
      <c r="C517" t="str">
        <f>IF(ISERROR(FIND("2013",Results!A518,1)=TRUE),"",MID(Results!A518,FIND("2013",Results!A518,1)+4,8))</f>
        <v/>
      </c>
      <c r="E517">
        <f>IF(ISERROR(FIND("end",Results!A518,1)) = FALSE,1,0)</f>
        <v>0</v>
      </c>
      <c r="G517" t="str">
        <f>IF(ISERROR(FIND("RC",Results!A518,1))=FALSE,MID(Results!A518,FIND("RC",Results!A518,1),3),IF(ISERROR(FIND("RX",Results!A518,1))=FALSE,MID(Results!A518,FIND("RX",Results!A518,1),3),""))</f>
        <v/>
      </c>
      <c r="H517" t="str">
        <f t="shared" si="248"/>
        <v/>
      </c>
      <c r="I517" t="e">
        <f t="shared" si="249"/>
        <v>#VALUE!</v>
      </c>
      <c r="J517">
        <f t="shared" si="250"/>
        <v>100</v>
      </c>
      <c r="K517" t="e">
        <f t="shared" si="251"/>
        <v>#VALUE!</v>
      </c>
      <c r="L517" t="e">
        <f t="shared" si="252"/>
        <v>#VALUE!</v>
      </c>
      <c r="M517" s="5" t="e">
        <f t="shared" si="253"/>
        <v>#VALUE!</v>
      </c>
      <c r="N517" s="5">
        <f t="shared" si="254"/>
        <v>145</v>
      </c>
      <c r="O517" t="e">
        <f t="shared" si="255"/>
        <v>#N/A</v>
      </c>
      <c r="P517" s="11" t="e">
        <f t="shared" si="256"/>
        <v>#N/A</v>
      </c>
      <c r="Q517" s="7" t="e">
        <f t="shared" si="257"/>
        <v>#N/A</v>
      </c>
      <c r="R517" s="8" t="e">
        <f t="shared" si="258"/>
        <v>#N/A</v>
      </c>
      <c r="S517" t="e">
        <f t="shared" si="259"/>
        <v>#N/A</v>
      </c>
      <c r="T517" t="e">
        <f t="shared" si="260"/>
        <v>#N/A</v>
      </c>
      <c r="U517" t="e">
        <f t="shared" si="261"/>
        <v>#N/A</v>
      </c>
      <c r="V517" t="e">
        <f t="shared" si="262"/>
        <v>#N/A</v>
      </c>
      <c r="Y517" t="e">
        <f t="shared" si="263"/>
        <v>#N/A</v>
      </c>
      <c r="AB517" t="e">
        <f t="shared" si="264"/>
        <v>#N/A</v>
      </c>
      <c r="AC517" t="e">
        <f t="shared" si="243"/>
        <v>#N/A</v>
      </c>
      <c r="AD517" s="11" t="e">
        <f t="shared" si="265"/>
        <v>#N/A</v>
      </c>
      <c r="AF517" t="e">
        <f t="shared" si="244"/>
        <v>#N/A</v>
      </c>
      <c r="AH517" t="e">
        <f t="shared" si="245"/>
        <v>#N/A</v>
      </c>
      <c r="AI517" t="e">
        <f t="shared" si="242"/>
        <v>#N/A</v>
      </c>
      <c r="AJ517" t="e">
        <f t="shared" si="246"/>
        <v>#N/A</v>
      </c>
      <c r="AK517" t="e">
        <f t="shared" si="247"/>
        <v>#N/A</v>
      </c>
      <c r="AL517" t="e">
        <f t="shared" si="266"/>
        <v>#N/A</v>
      </c>
    </row>
    <row r="518" spans="1:38" ht="17.399999999999999" x14ac:dyDescent="0.3">
      <c r="A518" t="str">
        <f>IF(ISERROR(FIND("Ch",Results!A519,1)=TRUE),"",MID(Results!A519,FIND("Ch",Results!A519,1),3))</f>
        <v/>
      </c>
      <c r="C518" t="str">
        <f>IF(ISERROR(FIND("2013",Results!A519,1)=TRUE),"",MID(Results!A519,FIND("2013",Results!A519,1)+4,8))</f>
        <v/>
      </c>
      <c r="E518">
        <f>IF(ISERROR(FIND("end",Results!A519,1)) = FALSE,1,0)</f>
        <v>0</v>
      </c>
      <c r="G518" t="str">
        <f>IF(ISERROR(FIND("RC",Results!A519,1))=FALSE,MID(Results!A519,FIND("RC",Results!A519,1),3),IF(ISERROR(FIND("RX",Results!A519,1))=FALSE,MID(Results!A519,FIND("RX",Results!A519,1),3),""))</f>
        <v/>
      </c>
      <c r="H518" t="str">
        <f t="shared" si="248"/>
        <v/>
      </c>
      <c r="I518" t="e">
        <f t="shared" si="249"/>
        <v>#VALUE!</v>
      </c>
      <c r="J518">
        <f t="shared" si="250"/>
        <v>100</v>
      </c>
      <c r="K518" t="e">
        <f t="shared" si="251"/>
        <v>#VALUE!</v>
      </c>
      <c r="L518" t="e">
        <f t="shared" si="252"/>
        <v>#VALUE!</v>
      </c>
      <c r="M518" s="5" t="e">
        <f t="shared" si="253"/>
        <v>#VALUE!</v>
      </c>
      <c r="N518" s="5">
        <f t="shared" si="254"/>
        <v>145</v>
      </c>
      <c r="O518" t="e">
        <f t="shared" si="255"/>
        <v>#N/A</v>
      </c>
      <c r="P518" s="11" t="e">
        <f t="shared" si="256"/>
        <v>#N/A</v>
      </c>
      <c r="Q518" s="7" t="e">
        <f t="shared" si="257"/>
        <v>#N/A</v>
      </c>
      <c r="R518" s="8" t="e">
        <f t="shared" si="258"/>
        <v>#N/A</v>
      </c>
      <c r="S518" t="e">
        <f t="shared" si="259"/>
        <v>#N/A</v>
      </c>
      <c r="T518" t="e">
        <f t="shared" si="260"/>
        <v>#N/A</v>
      </c>
      <c r="U518" t="e">
        <f t="shared" si="261"/>
        <v>#N/A</v>
      </c>
      <c r="V518" t="e">
        <f t="shared" si="262"/>
        <v>#N/A</v>
      </c>
      <c r="Y518" t="e">
        <f t="shared" si="263"/>
        <v>#N/A</v>
      </c>
      <c r="AB518" t="e">
        <f t="shared" si="264"/>
        <v>#N/A</v>
      </c>
      <c r="AC518" t="e">
        <f t="shared" si="243"/>
        <v>#N/A</v>
      </c>
      <c r="AD518" s="11" t="e">
        <f t="shared" si="265"/>
        <v>#N/A</v>
      </c>
      <c r="AF518" t="e">
        <f t="shared" si="244"/>
        <v>#N/A</v>
      </c>
      <c r="AH518" t="e">
        <f t="shared" si="245"/>
        <v>#N/A</v>
      </c>
      <c r="AI518" t="e">
        <f t="shared" si="242"/>
        <v>#N/A</v>
      </c>
      <c r="AJ518" t="e">
        <f t="shared" si="246"/>
        <v>#N/A</v>
      </c>
      <c r="AK518" t="e">
        <f t="shared" si="247"/>
        <v>#N/A</v>
      </c>
      <c r="AL518" t="e">
        <f t="shared" si="266"/>
        <v>#N/A</v>
      </c>
    </row>
    <row r="519" spans="1:38" ht="17.399999999999999" x14ac:dyDescent="0.3">
      <c r="A519" t="str">
        <f>IF(ISERROR(FIND("Ch",Results!A520,1)=TRUE),"",MID(Results!A520,FIND("Ch",Results!A520,1),3))</f>
        <v/>
      </c>
      <c r="C519" t="str">
        <f>IF(ISERROR(FIND("2013",Results!A520,1)=TRUE),"",MID(Results!A520,FIND("2013",Results!A520,1)+4,8))</f>
        <v/>
      </c>
      <c r="E519">
        <f>IF(ISERROR(FIND("end",Results!A520,1)) = FALSE,1,0)</f>
        <v>0</v>
      </c>
      <c r="G519" t="str">
        <f>IF(ISERROR(FIND("RC",Results!A520,1))=FALSE,MID(Results!A520,FIND("RC",Results!A520,1),3),IF(ISERROR(FIND("RX",Results!A520,1))=FALSE,MID(Results!A520,FIND("RX",Results!A520,1),3),""))</f>
        <v/>
      </c>
      <c r="H519" t="str">
        <f t="shared" si="248"/>
        <v/>
      </c>
      <c r="I519" t="e">
        <f t="shared" si="249"/>
        <v>#VALUE!</v>
      </c>
      <c r="J519">
        <f t="shared" si="250"/>
        <v>100</v>
      </c>
      <c r="K519" t="e">
        <f t="shared" si="251"/>
        <v>#VALUE!</v>
      </c>
      <c r="L519" t="e">
        <f t="shared" si="252"/>
        <v>#VALUE!</v>
      </c>
      <c r="M519" s="5" t="e">
        <f t="shared" si="253"/>
        <v>#VALUE!</v>
      </c>
      <c r="N519" s="5">
        <f t="shared" si="254"/>
        <v>145</v>
      </c>
      <c r="O519" t="e">
        <f t="shared" si="255"/>
        <v>#N/A</v>
      </c>
      <c r="P519" s="11" t="e">
        <f t="shared" si="256"/>
        <v>#N/A</v>
      </c>
      <c r="Q519" s="7" t="e">
        <f t="shared" si="257"/>
        <v>#N/A</v>
      </c>
      <c r="R519" s="8" t="e">
        <f t="shared" si="258"/>
        <v>#N/A</v>
      </c>
      <c r="S519" t="e">
        <f t="shared" si="259"/>
        <v>#N/A</v>
      </c>
      <c r="T519" t="e">
        <f t="shared" si="260"/>
        <v>#N/A</v>
      </c>
      <c r="U519" t="e">
        <f t="shared" si="261"/>
        <v>#N/A</v>
      </c>
      <c r="V519" t="e">
        <f t="shared" si="262"/>
        <v>#N/A</v>
      </c>
      <c r="Y519" t="e">
        <f t="shared" si="263"/>
        <v>#N/A</v>
      </c>
      <c r="AB519" t="e">
        <f t="shared" si="264"/>
        <v>#N/A</v>
      </c>
      <c r="AC519" t="e">
        <f t="shared" si="243"/>
        <v>#N/A</v>
      </c>
      <c r="AD519" s="11" t="e">
        <f t="shared" si="265"/>
        <v>#N/A</v>
      </c>
      <c r="AF519" t="e">
        <f t="shared" si="244"/>
        <v>#N/A</v>
      </c>
      <c r="AH519" t="e">
        <f t="shared" si="245"/>
        <v>#N/A</v>
      </c>
      <c r="AI519" t="e">
        <f t="shared" si="242"/>
        <v>#N/A</v>
      </c>
      <c r="AJ519" t="e">
        <f t="shared" si="246"/>
        <v>#N/A</v>
      </c>
      <c r="AK519" t="e">
        <f t="shared" si="247"/>
        <v>#N/A</v>
      </c>
      <c r="AL519" t="e">
        <f t="shared" si="266"/>
        <v>#N/A</v>
      </c>
    </row>
    <row r="520" spans="1:38" ht="17.399999999999999" x14ac:dyDescent="0.3">
      <c r="A520" t="str">
        <f>IF(ISERROR(FIND("Ch",Results!A521,1)=TRUE),"",MID(Results!A521,FIND("Ch",Results!A521,1),3))</f>
        <v/>
      </c>
      <c r="C520" t="str">
        <f>IF(ISERROR(FIND("2013",Results!A521,1)=TRUE),"",MID(Results!A521,FIND("2013",Results!A521,1)+4,8))</f>
        <v/>
      </c>
      <c r="E520">
        <f>IF(ISERROR(FIND("end",Results!A521,1)) = FALSE,1,0)</f>
        <v>0</v>
      </c>
      <c r="G520" t="str">
        <f>IF(ISERROR(FIND("RC",Results!A521,1))=FALSE,MID(Results!A521,FIND("RC",Results!A521,1),3),IF(ISERROR(FIND("RX",Results!A521,1))=FALSE,MID(Results!A521,FIND("RX",Results!A521,1),3),""))</f>
        <v/>
      </c>
      <c r="H520" t="str">
        <f t="shared" si="248"/>
        <v/>
      </c>
      <c r="I520" t="e">
        <f t="shared" si="249"/>
        <v>#VALUE!</v>
      </c>
      <c r="J520">
        <f t="shared" si="250"/>
        <v>100</v>
      </c>
      <c r="K520" t="e">
        <f t="shared" si="251"/>
        <v>#VALUE!</v>
      </c>
      <c r="L520" t="e">
        <f t="shared" si="252"/>
        <v>#VALUE!</v>
      </c>
      <c r="M520" s="5" t="e">
        <f t="shared" si="253"/>
        <v>#VALUE!</v>
      </c>
      <c r="N520" s="5">
        <f t="shared" si="254"/>
        <v>145</v>
      </c>
      <c r="O520" t="e">
        <f t="shared" si="255"/>
        <v>#N/A</v>
      </c>
      <c r="P520" s="11" t="e">
        <f t="shared" si="256"/>
        <v>#N/A</v>
      </c>
      <c r="Q520" s="7" t="e">
        <f t="shared" si="257"/>
        <v>#N/A</v>
      </c>
      <c r="R520" s="8" t="e">
        <f t="shared" si="258"/>
        <v>#N/A</v>
      </c>
      <c r="S520" t="e">
        <f t="shared" si="259"/>
        <v>#N/A</v>
      </c>
      <c r="T520" t="e">
        <f t="shared" si="260"/>
        <v>#N/A</v>
      </c>
      <c r="U520" t="e">
        <f t="shared" si="261"/>
        <v>#N/A</v>
      </c>
      <c r="V520" t="e">
        <f t="shared" si="262"/>
        <v>#N/A</v>
      </c>
      <c r="Y520" t="e">
        <f t="shared" si="263"/>
        <v>#N/A</v>
      </c>
      <c r="AB520" t="e">
        <f t="shared" si="264"/>
        <v>#N/A</v>
      </c>
      <c r="AC520" t="e">
        <f t="shared" si="243"/>
        <v>#N/A</v>
      </c>
      <c r="AD520" s="11" t="e">
        <f t="shared" si="265"/>
        <v>#N/A</v>
      </c>
      <c r="AF520" t="e">
        <f t="shared" si="244"/>
        <v>#N/A</v>
      </c>
      <c r="AH520" t="e">
        <f t="shared" si="245"/>
        <v>#N/A</v>
      </c>
      <c r="AI520" t="e">
        <f t="shared" si="242"/>
        <v>#N/A</v>
      </c>
      <c r="AJ520" t="e">
        <f t="shared" si="246"/>
        <v>#N/A</v>
      </c>
      <c r="AK520" t="e">
        <f t="shared" si="247"/>
        <v>#N/A</v>
      </c>
      <c r="AL520" t="e">
        <f t="shared" si="266"/>
        <v>#N/A</v>
      </c>
    </row>
    <row r="521" spans="1:38" ht="17.399999999999999" x14ac:dyDescent="0.3">
      <c r="A521" t="str">
        <f>IF(ISERROR(FIND("Ch",Results!A522,1)=TRUE),"",MID(Results!A522,FIND("Ch",Results!A522,1),3))</f>
        <v/>
      </c>
      <c r="C521" t="str">
        <f>IF(ISERROR(FIND("2013",Results!A522,1)=TRUE),"",MID(Results!A522,FIND("2013",Results!A522,1)+4,8))</f>
        <v/>
      </c>
      <c r="E521">
        <f>IF(ISERROR(FIND("end",Results!A522,1)) = FALSE,1,0)</f>
        <v>0</v>
      </c>
      <c r="G521" t="str">
        <f>IF(ISERROR(FIND("RC",Results!A522,1))=FALSE,MID(Results!A522,FIND("RC",Results!A522,1),3),IF(ISERROR(FIND("RX",Results!A522,1))=FALSE,MID(Results!A522,FIND("RX",Results!A522,1),3),""))</f>
        <v/>
      </c>
      <c r="H521" t="str">
        <f t="shared" si="248"/>
        <v/>
      </c>
      <c r="I521" t="e">
        <f t="shared" si="249"/>
        <v>#VALUE!</v>
      </c>
      <c r="J521">
        <f t="shared" si="250"/>
        <v>100</v>
      </c>
      <c r="K521" t="e">
        <f t="shared" si="251"/>
        <v>#VALUE!</v>
      </c>
      <c r="L521" t="e">
        <f t="shared" si="252"/>
        <v>#VALUE!</v>
      </c>
      <c r="M521" s="5" t="e">
        <f t="shared" si="253"/>
        <v>#VALUE!</v>
      </c>
      <c r="N521" s="5">
        <f t="shared" si="254"/>
        <v>145</v>
      </c>
      <c r="O521" t="e">
        <f t="shared" si="255"/>
        <v>#N/A</v>
      </c>
      <c r="P521" s="11" t="e">
        <f t="shared" si="256"/>
        <v>#N/A</v>
      </c>
      <c r="Q521" s="7" t="e">
        <f t="shared" si="257"/>
        <v>#N/A</v>
      </c>
      <c r="R521" s="8" t="e">
        <f t="shared" si="258"/>
        <v>#N/A</v>
      </c>
      <c r="S521" t="e">
        <f t="shared" si="259"/>
        <v>#N/A</v>
      </c>
      <c r="T521" t="e">
        <f t="shared" si="260"/>
        <v>#N/A</v>
      </c>
      <c r="U521" t="e">
        <f t="shared" si="261"/>
        <v>#N/A</v>
      </c>
      <c r="V521" t="e">
        <f t="shared" si="262"/>
        <v>#N/A</v>
      </c>
      <c r="Y521" t="e">
        <f t="shared" si="263"/>
        <v>#N/A</v>
      </c>
      <c r="AB521" t="e">
        <f t="shared" si="264"/>
        <v>#N/A</v>
      </c>
      <c r="AC521" t="e">
        <f t="shared" si="243"/>
        <v>#N/A</v>
      </c>
      <c r="AD521" s="11" t="e">
        <f t="shared" si="265"/>
        <v>#N/A</v>
      </c>
      <c r="AF521" t="e">
        <f t="shared" si="244"/>
        <v>#N/A</v>
      </c>
      <c r="AH521" t="e">
        <f t="shared" si="245"/>
        <v>#N/A</v>
      </c>
      <c r="AI521" t="e">
        <f t="shared" si="242"/>
        <v>#N/A</v>
      </c>
      <c r="AJ521" t="e">
        <f t="shared" si="246"/>
        <v>#N/A</v>
      </c>
      <c r="AK521" t="e">
        <f t="shared" si="247"/>
        <v>#N/A</v>
      </c>
      <c r="AL521" t="e">
        <f t="shared" si="266"/>
        <v>#N/A</v>
      </c>
    </row>
    <row r="522" spans="1:38" ht="17.399999999999999" x14ac:dyDescent="0.3">
      <c r="A522" t="str">
        <f>IF(ISERROR(FIND("Ch",Results!A523,1)=TRUE),"",MID(Results!A523,FIND("Ch",Results!A523,1),3))</f>
        <v/>
      </c>
      <c r="C522" t="str">
        <f>IF(ISERROR(FIND("2013",Results!A523,1)=TRUE),"",MID(Results!A523,FIND("2013",Results!A523,1)+4,8))</f>
        <v/>
      </c>
      <c r="E522">
        <f>IF(ISERROR(FIND("end",Results!A523,1)) = FALSE,1,0)</f>
        <v>0</v>
      </c>
      <c r="G522" t="str">
        <f>IF(ISERROR(FIND("RC",Results!A523,1))=FALSE,MID(Results!A523,FIND("RC",Results!A523,1),3),IF(ISERROR(FIND("RX",Results!A523,1))=FALSE,MID(Results!A523,FIND("RX",Results!A523,1),3),""))</f>
        <v/>
      </c>
      <c r="H522" t="str">
        <f t="shared" si="248"/>
        <v/>
      </c>
      <c r="I522" t="e">
        <f t="shared" si="249"/>
        <v>#VALUE!</v>
      </c>
      <c r="J522">
        <f t="shared" si="250"/>
        <v>100</v>
      </c>
      <c r="K522" t="e">
        <f t="shared" si="251"/>
        <v>#VALUE!</v>
      </c>
      <c r="L522" t="e">
        <f t="shared" si="252"/>
        <v>#VALUE!</v>
      </c>
      <c r="M522" s="5" t="e">
        <f t="shared" si="253"/>
        <v>#VALUE!</v>
      </c>
      <c r="N522" s="5">
        <f t="shared" si="254"/>
        <v>145</v>
      </c>
      <c r="O522" t="e">
        <f t="shared" si="255"/>
        <v>#N/A</v>
      </c>
      <c r="P522" s="11" t="e">
        <f t="shared" si="256"/>
        <v>#N/A</v>
      </c>
      <c r="Q522" s="7" t="e">
        <f t="shared" si="257"/>
        <v>#N/A</v>
      </c>
      <c r="R522" s="8" t="e">
        <f t="shared" si="258"/>
        <v>#N/A</v>
      </c>
      <c r="S522" t="e">
        <f t="shared" si="259"/>
        <v>#N/A</v>
      </c>
      <c r="T522" t="e">
        <f t="shared" si="260"/>
        <v>#N/A</v>
      </c>
      <c r="U522" t="e">
        <f t="shared" si="261"/>
        <v>#N/A</v>
      </c>
      <c r="V522" t="e">
        <f t="shared" si="262"/>
        <v>#N/A</v>
      </c>
      <c r="Y522" t="e">
        <f t="shared" si="263"/>
        <v>#N/A</v>
      </c>
      <c r="AB522" t="e">
        <f t="shared" si="264"/>
        <v>#N/A</v>
      </c>
      <c r="AC522" t="e">
        <f t="shared" si="243"/>
        <v>#N/A</v>
      </c>
      <c r="AD522" s="11" t="e">
        <f t="shared" si="265"/>
        <v>#N/A</v>
      </c>
      <c r="AF522" t="e">
        <f t="shared" si="244"/>
        <v>#N/A</v>
      </c>
      <c r="AH522" t="e">
        <f t="shared" si="245"/>
        <v>#N/A</v>
      </c>
      <c r="AI522" t="e">
        <f t="shared" si="242"/>
        <v>#N/A</v>
      </c>
      <c r="AJ522" t="e">
        <f t="shared" si="246"/>
        <v>#N/A</v>
      </c>
      <c r="AK522" t="e">
        <f t="shared" si="247"/>
        <v>#N/A</v>
      </c>
      <c r="AL522" t="e">
        <f t="shared" si="266"/>
        <v>#N/A</v>
      </c>
    </row>
    <row r="523" spans="1:38" ht="17.399999999999999" x14ac:dyDescent="0.3">
      <c r="A523" t="str">
        <f>IF(ISERROR(FIND("Ch",Results!A524,1)=TRUE),"",MID(Results!A524,FIND("Ch",Results!A524,1),3))</f>
        <v/>
      </c>
      <c r="C523" t="str">
        <f>IF(ISERROR(FIND("2013",Results!A524,1)=TRUE),"",MID(Results!A524,FIND("2013",Results!A524,1)+4,8))</f>
        <v/>
      </c>
      <c r="E523">
        <f>IF(ISERROR(FIND("end",Results!A524,1)) = FALSE,1,0)</f>
        <v>0</v>
      </c>
      <c r="G523" t="str">
        <f>IF(ISERROR(FIND("RC",Results!A524,1))=FALSE,MID(Results!A524,FIND("RC",Results!A524,1),3),IF(ISERROR(FIND("RX",Results!A524,1))=FALSE,MID(Results!A524,FIND("RX",Results!A524,1),3),""))</f>
        <v/>
      </c>
      <c r="H523" t="str">
        <f t="shared" si="248"/>
        <v/>
      </c>
      <c r="I523" t="e">
        <f t="shared" si="249"/>
        <v>#VALUE!</v>
      </c>
      <c r="J523">
        <f t="shared" si="250"/>
        <v>100</v>
      </c>
      <c r="K523" t="e">
        <f t="shared" si="251"/>
        <v>#VALUE!</v>
      </c>
      <c r="L523" t="e">
        <f t="shared" si="252"/>
        <v>#VALUE!</v>
      </c>
      <c r="M523" s="5" t="e">
        <f t="shared" si="253"/>
        <v>#VALUE!</v>
      </c>
      <c r="N523" s="5">
        <f t="shared" si="254"/>
        <v>145</v>
      </c>
      <c r="O523" t="e">
        <f t="shared" si="255"/>
        <v>#N/A</v>
      </c>
      <c r="P523" s="11" t="e">
        <f t="shared" si="256"/>
        <v>#N/A</v>
      </c>
      <c r="Q523" s="7" t="e">
        <f t="shared" si="257"/>
        <v>#N/A</v>
      </c>
      <c r="R523" s="8" t="e">
        <f t="shared" si="258"/>
        <v>#N/A</v>
      </c>
      <c r="S523" t="e">
        <f t="shared" si="259"/>
        <v>#N/A</v>
      </c>
      <c r="T523" t="e">
        <f t="shared" si="260"/>
        <v>#N/A</v>
      </c>
      <c r="U523" t="e">
        <f t="shared" si="261"/>
        <v>#N/A</v>
      </c>
      <c r="V523" t="e">
        <f t="shared" si="262"/>
        <v>#N/A</v>
      </c>
      <c r="Y523" t="e">
        <f t="shared" si="263"/>
        <v>#N/A</v>
      </c>
      <c r="AB523" t="e">
        <f t="shared" si="264"/>
        <v>#N/A</v>
      </c>
      <c r="AC523" t="e">
        <f t="shared" si="243"/>
        <v>#N/A</v>
      </c>
      <c r="AD523" s="11" t="e">
        <f t="shared" si="265"/>
        <v>#N/A</v>
      </c>
      <c r="AF523" t="e">
        <f t="shared" si="244"/>
        <v>#N/A</v>
      </c>
      <c r="AH523" t="e">
        <f t="shared" si="245"/>
        <v>#N/A</v>
      </c>
      <c r="AI523" t="e">
        <f t="shared" si="242"/>
        <v>#N/A</v>
      </c>
      <c r="AJ523" t="e">
        <f t="shared" si="246"/>
        <v>#N/A</v>
      </c>
      <c r="AK523" t="e">
        <f t="shared" si="247"/>
        <v>#N/A</v>
      </c>
      <c r="AL523" t="e">
        <f t="shared" si="266"/>
        <v>#N/A</v>
      </c>
    </row>
    <row r="524" spans="1:38" ht="17.399999999999999" x14ac:dyDescent="0.3">
      <c r="A524" t="str">
        <f>IF(ISERROR(FIND("Ch",Results!A525,1)=TRUE),"",MID(Results!A525,FIND("Ch",Results!A525,1),3))</f>
        <v/>
      </c>
      <c r="C524" t="str">
        <f>IF(ISERROR(FIND("2013",Results!A525,1)=TRUE),"",MID(Results!A525,FIND("2013",Results!A525,1)+4,8))</f>
        <v/>
      </c>
      <c r="E524">
        <f>IF(ISERROR(FIND("end",Results!A525,1)) = FALSE,1,0)</f>
        <v>0</v>
      </c>
      <c r="G524" t="str">
        <f>IF(ISERROR(FIND("RC",Results!A525,1))=FALSE,MID(Results!A525,FIND("RC",Results!A525,1),3),IF(ISERROR(FIND("RX",Results!A525,1))=FALSE,MID(Results!A525,FIND("RX",Results!A525,1),3),""))</f>
        <v/>
      </c>
      <c r="H524" t="str">
        <f t="shared" si="248"/>
        <v/>
      </c>
      <c r="I524" t="e">
        <f t="shared" si="249"/>
        <v>#VALUE!</v>
      </c>
      <c r="J524">
        <f t="shared" si="250"/>
        <v>100</v>
      </c>
      <c r="K524" t="e">
        <f t="shared" si="251"/>
        <v>#VALUE!</v>
      </c>
      <c r="L524" t="e">
        <f t="shared" si="252"/>
        <v>#VALUE!</v>
      </c>
      <c r="M524" s="5" t="e">
        <f t="shared" si="253"/>
        <v>#VALUE!</v>
      </c>
      <c r="N524" s="5">
        <f t="shared" si="254"/>
        <v>145</v>
      </c>
      <c r="O524" t="e">
        <f t="shared" si="255"/>
        <v>#N/A</v>
      </c>
      <c r="P524" s="11" t="e">
        <f t="shared" si="256"/>
        <v>#N/A</v>
      </c>
      <c r="Q524" s="7" t="e">
        <f t="shared" si="257"/>
        <v>#N/A</v>
      </c>
      <c r="R524" s="8" t="e">
        <f t="shared" si="258"/>
        <v>#N/A</v>
      </c>
      <c r="S524" t="e">
        <f t="shared" si="259"/>
        <v>#N/A</v>
      </c>
      <c r="T524" t="e">
        <f t="shared" si="260"/>
        <v>#N/A</v>
      </c>
      <c r="U524" t="e">
        <f t="shared" si="261"/>
        <v>#N/A</v>
      </c>
      <c r="V524" t="e">
        <f t="shared" si="262"/>
        <v>#N/A</v>
      </c>
      <c r="Y524" t="e">
        <f t="shared" si="263"/>
        <v>#N/A</v>
      </c>
      <c r="AB524" t="e">
        <f t="shared" si="264"/>
        <v>#N/A</v>
      </c>
      <c r="AC524" t="e">
        <f t="shared" si="243"/>
        <v>#N/A</v>
      </c>
      <c r="AD524" s="11" t="e">
        <f t="shared" si="265"/>
        <v>#N/A</v>
      </c>
      <c r="AF524" t="e">
        <f t="shared" si="244"/>
        <v>#N/A</v>
      </c>
      <c r="AH524" t="e">
        <f t="shared" si="245"/>
        <v>#N/A</v>
      </c>
      <c r="AI524" t="e">
        <f t="shared" si="242"/>
        <v>#N/A</v>
      </c>
      <c r="AJ524" t="e">
        <f t="shared" si="246"/>
        <v>#N/A</v>
      </c>
      <c r="AK524" t="e">
        <f t="shared" si="247"/>
        <v>#N/A</v>
      </c>
      <c r="AL524" t="e">
        <f t="shared" si="266"/>
        <v>#N/A</v>
      </c>
    </row>
    <row r="525" spans="1:38" ht="17.399999999999999" x14ac:dyDescent="0.3">
      <c r="A525" t="str">
        <f>IF(ISERROR(FIND("Ch",Results!A526,1)=TRUE),"",MID(Results!A526,FIND("Ch",Results!A526,1),3))</f>
        <v/>
      </c>
      <c r="C525" t="str">
        <f>IF(ISERROR(FIND("2013",Results!A526,1)=TRUE),"",MID(Results!A526,FIND("2013",Results!A526,1)+4,8))</f>
        <v/>
      </c>
      <c r="E525">
        <f>IF(ISERROR(FIND("end",Results!A526,1)) = FALSE,1,0)</f>
        <v>0</v>
      </c>
      <c r="G525" t="str">
        <f>IF(ISERROR(FIND("RC",Results!A526,1))=FALSE,MID(Results!A526,FIND("RC",Results!A526,1),3),IF(ISERROR(FIND("RX",Results!A526,1))=FALSE,MID(Results!A526,FIND("RX",Results!A526,1),3),""))</f>
        <v/>
      </c>
      <c r="H525" t="str">
        <f t="shared" si="248"/>
        <v/>
      </c>
      <c r="I525" t="e">
        <f t="shared" si="249"/>
        <v>#VALUE!</v>
      </c>
      <c r="J525">
        <f t="shared" si="250"/>
        <v>100</v>
      </c>
      <c r="K525" t="e">
        <f t="shared" si="251"/>
        <v>#VALUE!</v>
      </c>
      <c r="L525" t="e">
        <f t="shared" si="252"/>
        <v>#VALUE!</v>
      </c>
      <c r="M525" s="5" t="e">
        <f t="shared" si="253"/>
        <v>#VALUE!</v>
      </c>
      <c r="N525" s="5">
        <f t="shared" si="254"/>
        <v>145</v>
      </c>
      <c r="O525" t="e">
        <f t="shared" si="255"/>
        <v>#N/A</v>
      </c>
      <c r="P525" s="11" t="e">
        <f t="shared" si="256"/>
        <v>#N/A</v>
      </c>
      <c r="Q525" s="7" t="e">
        <f t="shared" si="257"/>
        <v>#N/A</v>
      </c>
      <c r="R525" s="8" t="e">
        <f t="shared" si="258"/>
        <v>#N/A</v>
      </c>
      <c r="S525" t="e">
        <f t="shared" si="259"/>
        <v>#N/A</v>
      </c>
      <c r="T525" t="e">
        <f t="shared" si="260"/>
        <v>#N/A</v>
      </c>
      <c r="U525" t="e">
        <f t="shared" si="261"/>
        <v>#N/A</v>
      </c>
      <c r="V525" t="e">
        <f t="shared" si="262"/>
        <v>#N/A</v>
      </c>
      <c r="Y525" t="e">
        <f t="shared" si="263"/>
        <v>#N/A</v>
      </c>
      <c r="AB525" t="e">
        <f t="shared" si="264"/>
        <v>#N/A</v>
      </c>
      <c r="AC525" t="e">
        <f t="shared" si="243"/>
        <v>#N/A</v>
      </c>
      <c r="AD525" s="11" t="e">
        <f t="shared" si="265"/>
        <v>#N/A</v>
      </c>
      <c r="AF525" t="e">
        <f t="shared" si="244"/>
        <v>#N/A</v>
      </c>
      <c r="AH525" t="e">
        <f t="shared" si="245"/>
        <v>#N/A</v>
      </c>
      <c r="AI525" t="e">
        <f t="shared" si="242"/>
        <v>#N/A</v>
      </c>
      <c r="AJ525" t="e">
        <f t="shared" si="246"/>
        <v>#N/A</v>
      </c>
      <c r="AL525" t="e">
        <f t="shared" si="266"/>
        <v>#N/A</v>
      </c>
    </row>
    <row r="526" spans="1:38" ht="17.399999999999999" x14ac:dyDescent="0.3">
      <c r="A526" t="str">
        <f>IF(ISERROR(FIND("Ch",Results!A527,1)=TRUE),"",MID(Results!A527,FIND("Ch",Results!A527,1),3))</f>
        <v/>
      </c>
      <c r="C526" t="str">
        <f>IF(ISERROR(FIND("2013",Results!A527,1)=TRUE),"",MID(Results!A527,FIND("2013",Results!A527,1)+4,8))</f>
        <v/>
      </c>
      <c r="E526">
        <f>IF(ISERROR(FIND("end",Results!A527,1)) = FALSE,1,0)</f>
        <v>0</v>
      </c>
      <c r="G526" t="str">
        <f>IF(ISERROR(FIND("RC",Results!A527,1))=FALSE,MID(Results!A527,FIND("RC",Results!A527,1),3),IF(ISERROR(FIND("RX",Results!A527,1))=FALSE,MID(Results!A527,FIND("RX",Results!A527,1),3),""))</f>
        <v/>
      </c>
      <c r="H526" t="str">
        <f t="shared" si="248"/>
        <v/>
      </c>
      <c r="I526" t="e">
        <f t="shared" si="249"/>
        <v>#VALUE!</v>
      </c>
      <c r="J526">
        <f t="shared" si="250"/>
        <v>100</v>
      </c>
      <c r="K526" t="e">
        <f t="shared" si="251"/>
        <v>#VALUE!</v>
      </c>
      <c r="L526" t="e">
        <f t="shared" si="252"/>
        <v>#VALUE!</v>
      </c>
      <c r="M526" s="5" t="e">
        <f t="shared" si="253"/>
        <v>#VALUE!</v>
      </c>
      <c r="N526" s="5">
        <f t="shared" si="254"/>
        <v>145</v>
      </c>
      <c r="O526" t="e">
        <f t="shared" si="255"/>
        <v>#N/A</v>
      </c>
      <c r="P526" s="11" t="e">
        <f t="shared" si="256"/>
        <v>#N/A</v>
      </c>
      <c r="Q526" s="7" t="e">
        <f t="shared" si="257"/>
        <v>#N/A</v>
      </c>
      <c r="R526" s="8" t="e">
        <f t="shared" si="258"/>
        <v>#N/A</v>
      </c>
      <c r="S526" t="e">
        <f t="shared" si="259"/>
        <v>#N/A</v>
      </c>
      <c r="T526" t="e">
        <f t="shared" si="260"/>
        <v>#N/A</v>
      </c>
      <c r="U526" t="e">
        <f t="shared" si="261"/>
        <v>#N/A</v>
      </c>
      <c r="V526" t="e">
        <f t="shared" si="262"/>
        <v>#N/A</v>
      </c>
      <c r="Y526" t="e">
        <f t="shared" si="263"/>
        <v>#N/A</v>
      </c>
      <c r="AB526" t="e">
        <f t="shared" si="264"/>
        <v>#N/A</v>
      </c>
      <c r="AC526" t="e">
        <f t="shared" si="243"/>
        <v>#N/A</v>
      </c>
      <c r="AD526" s="11" t="e">
        <f t="shared" si="265"/>
        <v>#N/A</v>
      </c>
      <c r="AF526" t="e">
        <f t="shared" si="244"/>
        <v>#N/A</v>
      </c>
      <c r="AH526" t="e">
        <f t="shared" si="245"/>
        <v>#N/A</v>
      </c>
      <c r="AI526" t="e">
        <f t="shared" si="242"/>
        <v>#N/A</v>
      </c>
      <c r="AJ526" t="e">
        <f t="shared" si="246"/>
        <v>#N/A</v>
      </c>
      <c r="AL526" t="e">
        <f t="shared" si="266"/>
        <v>#N/A</v>
      </c>
    </row>
    <row r="527" spans="1:38" ht="17.399999999999999" x14ac:dyDescent="0.3">
      <c r="A527" t="str">
        <f>IF(ISERROR(FIND("Ch",Results!A528,1)=TRUE),"",MID(Results!A528,FIND("Ch",Results!A528,1),3))</f>
        <v/>
      </c>
      <c r="C527" t="str">
        <f>IF(ISERROR(FIND("2013",Results!A528,1)=TRUE),"",MID(Results!A528,FIND("2013",Results!A528,1)+4,8))</f>
        <v/>
      </c>
      <c r="E527">
        <f>IF(ISERROR(FIND("end",Results!A528,1)) = FALSE,1,0)</f>
        <v>0</v>
      </c>
      <c r="G527" t="str">
        <f>IF(ISERROR(FIND("RC",Results!A528,1))=FALSE,MID(Results!A528,FIND("RC",Results!A528,1),3),IF(ISERROR(FIND("RX",Results!A528,1))=FALSE,MID(Results!A528,FIND("RX",Results!A528,1),3),""))</f>
        <v/>
      </c>
      <c r="H527" t="str">
        <f t="shared" si="248"/>
        <v/>
      </c>
      <c r="I527" t="e">
        <f t="shared" si="249"/>
        <v>#VALUE!</v>
      </c>
      <c r="J527">
        <f t="shared" si="250"/>
        <v>100</v>
      </c>
      <c r="K527" t="e">
        <f t="shared" si="251"/>
        <v>#VALUE!</v>
      </c>
      <c r="L527" t="e">
        <f t="shared" si="252"/>
        <v>#VALUE!</v>
      </c>
      <c r="M527" s="5" t="e">
        <f t="shared" si="253"/>
        <v>#VALUE!</v>
      </c>
      <c r="N527" s="5">
        <f t="shared" si="254"/>
        <v>145</v>
      </c>
      <c r="O527" t="e">
        <f t="shared" si="255"/>
        <v>#N/A</v>
      </c>
      <c r="P527" s="11" t="e">
        <f t="shared" si="256"/>
        <v>#N/A</v>
      </c>
      <c r="Q527" s="7" t="e">
        <f t="shared" si="257"/>
        <v>#N/A</v>
      </c>
      <c r="R527" s="8" t="e">
        <f t="shared" si="258"/>
        <v>#N/A</v>
      </c>
      <c r="S527" t="e">
        <f t="shared" si="259"/>
        <v>#N/A</v>
      </c>
      <c r="T527" t="e">
        <f t="shared" si="260"/>
        <v>#N/A</v>
      </c>
      <c r="U527" t="e">
        <f t="shared" si="261"/>
        <v>#N/A</v>
      </c>
      <c r="V527" t="e">
        <f t="shared" si="262"/>
        <v>#N/A</v>
      </c>
      <c r="Y527" t="e">
        <f t="shared" si="263"/>
        <v>#N/A</v>
      </c>
      <c r="AB527" t="e">
        <f t="shared" si="264"/>
        <v>#N/A</v>
      </c>
      <c r="AC527" t="e">
        <f t="shared" si="243"/>
        <v>#N/A</v>
      </c>
      <c r="AD527" s="11" t="e">
        <f t="shared" si="265"/>
        <v>#N/A</v>
      </c>
      <c r="AF527" t="e">
        <f t="shared" si="244"/>
        <v>#N/A</v>
      </c>
      <c r="AH527" t="e">
        <f t="shared" si="245"/>
        <v>#N/A</v>
      </c>
      <c r="AI527" t="e">
        <f t="shared" si="242"/>
        <v>#N/A</v>
      </c>
      <c r="AJ527" t="e">
        <f t="shared" si="246"/>
        <v>#N/A</v>
      </c>
      <c r="AL527" t="e">
        <f t="shared" si="266"/>
        <v>#N/A</v>
      </c>
    </row>
    <row r="528" spans="1:38" ht="17.399999999999999" x14ac:dyDescent="0.3">
      <c r="A528" t="str">
        <f>IF(ISERROR(FIND("Ch",Results!A529,1)=TRUE),"",MID(Results!A529,FIND("Ch",Results!A529,1),3))</f>
        <v/>
      </c>
      <c r="C528" t="str">
        <f>IF(ISERROR(FIND("2013",Results!A529,1)=TRUE),"",MID(Results!A529,FIND("2013",Results!A529,1)+4,8))</f>
        <v/>
      </c>
      <c r="E528">
        <f>IF(ISERROR(FIND("end",Results!A529,1)) = FALSE,1,0)</f>
        <v>0</v>
      </c>
      <c r="G528" t="str">
        <f>IF(ISERROR(FIND("RC",Results!A529,1))=FALSE,MID(Results!A529,FIND("RC",Results!A529,1),3),IF(ISERROR(FIND("RX",Results!A529,1))=FALSE,MID(Results!A529,FIND("RX",Results!A529,1),3),""))</f>
        <v/>
      </c>
      <c r="H528" t="str">
        <f t="shared" si="248"/>
        <v/>
      </c>
      <c r="I528" t="e">
        <f t="shared" si="249"/>
        <v>#VALUE!</v>
      </c>
      <c r="J528">
        <f t="shared" si="250"/>
        <v>100</v>
      </c>
      <c r="K528" t="e">
        <f t="shared" si="251"/>
        <v>#VALUE!</v>
      </c>
      <c r="L528" t="e">
        <f t="shared" si="252"/>
        <v>#VALUE!</v>
      </c>
      <c r="M528" s="5" t="e">
        <f t="shared" si="253"/>
        <v>#VALUE!</v>
      </c>
      <c r="N528" s="5">
        <f t="shared" si="254"/>
        <v>145</v>
      </c>
      <c r="O528" t="e">
        <f t="shared" si="255"/>
        <v>#N/A</v>
      </c>
      <c r="P528" s="11" t="e">
        <f t="shared" si="256"/>
        <v>#N/A</v>
      </c>
      <c r="Q528" s="7" t="e">
        <f t="shared" si="257"/>
        <v>#N/A</v>
      </c>
      <c r="R528" s="8" t="e">
        <f t="shared" si="258"/>
        <v>#N/A</v>
      </c>
      <c r="S528" t="e">
        <f t="shared" si="259"/>
        <v>#N/A</v>
      </c>
      <c r="T528" t="e">
        <f t="shared" si="260"/>
        <v>#N/A</v>
      </c>
      <c r="U528" t="e">
        <f t="shared" si="261"/>
        <v>#N/A</v>
      </c>
      <c r="V528" t="e">
        <f t="shared" si="262"/>
        <v>#N/A</v>
      </c>
      <c r="Y528" t="e">
        <f t="shared" si="263"/>
        <v>#N/A</v>
      </c>
      <c r="AB528" t="e">
        <f t="shared" si="264"/>
        <v>#N/A</v>
      </c>
      <c r="AC528" t="e">
        <f t="shared" si="243"/>
        <v>#N/A</v>
      </c>
      <c r="AD528" s="11" t="e">
        <f t="shared" si="265"/>
        <v>#N/A</v>
      </c>
      <c r="AF528" t="e">
        <f t="shared" si="244"/>
        <v>#N/A</v>
      </c>
      <c r="AH528" t="e">
        <f t="shared" si="245"/>
        <v>#N/A</v>
      </c>
      <c r="AI528" t="e">
        <f t="shared" si="242"/>
        <v>#N/A</v>
      </c>
      <c r="AJ528" t="e">
        <f t="shared" si="246"/>
        <v>#N/A</v>
      </c>
      <c r="AL528" t="e">
        <f t="shared" si="266"/>
        <v>#N/A</v>
      </c>
    </row>
    <row r="529" spans="1:38" ht="17.399999999999999" x14ac:dyDescent="0.3">
      <c r="A529" t="str">
        <f>IF(ISERROR(FIND("Ch",Results!A530,1)=TRUE),"",MID(Results!A530,FIND("Ch",Results!A530,1),3))</f>
        <v/>
      </c>
      <c r="C529" t="str">
        <f>IF(ISERROR(FIND("2013",Results!A530,1)=TRUE),"",MID(Results!A530,FIND("2013",Results!A530,1)+4,8))</f>
        <v/>
      </c>
      <c r="E529">
        <f>IF(ISERROR(FIND("end",Results!A530,1)) = FALSE,1,0)</f>
        <v>0</v>
      </c>
      <c r="G529" t="str">
        <f>IF(ISERROR(FIND("RC",Results!A530,1))=FALSE,MID(Results!A530,FIND("RC",Results!A530,1),3),IF(ISERROR(FIND("RX",Results!A530,1))=FALSE,MID(Results!A530,FIND("RX",Results!A530,1),3),""))</f>
        <v/>
      </c>
      <c r="H529" t="str">
        <f t="shared" si="248"/>
        <v/>
      </c>
      <c r="I529" t="e">
        <f t="shared" si="249"/>
        <v>#VALUE!</v>
      </c>
      <c r="J529">
        <f t="shared" si="250"/>
        <v>100</v>
      </c>
      <c r="K529" t="e">
        <f t="shared" si="251"/>
        <v>#VALUE!</v>
      </c>
      <c r="L529" t="e">
        <f t="shared" si="252"/>
        <v>#VALUE!</v>
      </c>
      <c r="M529" s="5" t="e">
        <f t="shared" si="253"/>
        <v>#VALUE!</v>
      </c>
      <c r="N529" s="5">
        <f t="shared" si="254"/>
        <v>145</v>
      </c>
      <c r="O529" t="e">
        <f t="shared" si="255"/>
        <v>#N/A</v>
      </c>
      <c r="P529" s="11" t="e">
        <f t="shared" si="256"/>
        <v>#N/A</v>
      </c>
      <c r="Q529" s="7" t="e">
        <f t="shared" si="257"/>
        <v>#N/A</v>
      </c>
      <c r="R529" s="8" t="e">
        <f t="shared" si="258"/>
        <v>#N/A</v>
      </c>
      <c r="S529" t="e">
        <f t="shared" si="259"/>
        <v>#N/A</v>
      </c>
      <c r="T529" t="e">
        <f t="shared" si="260"/>
        <v>#N/A</v>
      </c>
      <c r="U529" t="e">
        <f t="shared" si="261"/>
        <v>#N/A</v>
      </c>
      <c r="V529" t="e">
        <f t="shared" si="262"/>
        <v>#N/A</v>
      </c>
      <c r="Y529" t="e">
        <f t="shared" si="263"/>
        <v>#N/A</v>
      </c>
      <c r="AB529" t="e">
        <f t="shared" si="264"/>
        <v>#N/A</v>
      </c>
      <c r="AC529" t="e">
        <f t="shared" si="243"/>
        <v>#N/A</v>
      </c>
      <c r="AD529" s="11" t="e">
        <f t="shared" si="265"/>
        <v>#N/A</v>
      </c>
      <c r="AF529" t="e">
        <f t="shared" si="244"/>
        <v>#N/A</v>
      </c>
      <c r="AH529" t="e">
        <f t="shared" si="245"/>
        <v>#N/A</v>
      </c>
      <c r="AI529" t="e">
        <f t="shared" si="242"/>
        <v>#N/A</v>
      </c>
      <c r="AJ529" t="e">
        <f t="shared" si="246"/>
        <v>#N/A</v>
      </c>
      <c r="AL529" t="e">
        <f t="shared" si="266"/>
        <v>#N/A</v>
      </c>
    </row>
    <row r="530" spans="1:38" ht="17.399999999999999" x14ac:dyDescent="0.3">
      <c r="A530" t="str">
        <f>IF(ISERROR(FIND("Ch",Results!A531,1)=TRUE),"",MID(Results!A531,FIND("Ch",Results!A531,1),3))</f>
        <v/>
      </c>
      <c r="C530" t="str">
        <f>IF(ISERROR(FIND("2013",Results!A531,1)=TRUE),"",MID(Results!A531,FIND("2013",Results!A531,1)+4,8))</f>
        <v/>
      </c>
      <c r="E530">
        <f>IF(ISERROR(FIND("end",Results!A531,1)) = FALSE,1,0)</f>
        <v>0</v>
      </c>
      <c r="G530" t="str">
        <f>IF(ISERROR(FIND("RC",Results!A531,1))=FALSE,MID(Results!A531,FIND("RC",Results!A531,1),3),IF(ISERROR(FIND("RX",Results!A531,1))=FALSE,MID(Results!A531,FIND("RX",Results!A531,1),3),""))</f>
        <v/>
      </c>
      <c r="H530" t="str">
        <f t="shared" si="248"/>
        <v/>
      </c>
      <c r="I530" t="e">
        <f t="shared" si="249"/>
        <v>#VALUE!</v>
      </c>
      <c r="J530">
        <f t="shared" si="250"/>
        <v>100</v>
      </c>
      <c r="K530" t="e">
        <f t="shared" si="251"/>
        <v>#VALUE!</v>
      </c>
      <c r="L530" t="e">
        <f t="shared" si="252"/>
        <v>#VALUE!</v>
      </c>
      <c r="M530" s="5" t="e">
        <f t="shared" si="253"/>
        <v>#VALUE!</v>
      </c>
      <c r="N530" s="5">
        <f t="shared" si="254"/>
        <v>145</v>
      </c>
      <c r="O530" t="e">
        <f t="shared" si="255"/>
        <v>#N/A</v>
      </c>
      <c r="P530" s="11" t="e">
        <f t="shared" si="256"/>
        <v>#N/A</v>
      </c>
      <c r="Q530" s="7" t="e">
        <f t="shared" si="257"/>
        <v>#N/A</v>
      </c>
      <c r="R530" s="8" t="e">
        <f t="shared" si="258"/>
        <v>#N/A</v>
      </c>
      <c r="S530" t="e">
        <f t="shared" si="259"/>
        <v>#N/A</v>
      </c>
      <c r="T530" t="e">
        <f t="shared" si="260"/>
        <v>#N/A</v>
      </c>
      <c r="U530" t="e">
        <f t="shared" si="261"/>
        <v>#N/A</v>
      </c>
      <c r="V530" t="e">
        <f t="shared" si="262"/>
        <v>#N/A</v>
      </c>
      <c r="Y530" t="e">
        <f t="shared" si="263"/>
        <v>#N/A</v>
      </c>
      <c r="AB530" t="e">
        <f t="shared" si="264"/>
        <v>#N/A</v>
      </c>
      <c r="AC530" t="e">
        <f t="shared" si="243"/>
        <v>#N/A</v>
      </c>
      <c r="AD530" s="11" t="e">
        <f t="shared" si="265"/>
        <v>#N/A</v>
      </c>
      <c r="AF530" t="e">
        <f t="shared" si="244"/>
        <v>#N/A</v>
      </c>
      <c r="AH530" t="e">
        <f t="shared" si="245"/>
        <v>#N/A</v>
      </c>
      <c r="AI530" t="e">
        <f t="shared" si="242"/>
        <v>#N/A</v>
      </c>
      <c r="AJ530" t="e">
        <f t="shared" si="246"/>
        <v>#N/A</v>
      </c>
      <c r="AL530" t="e">
        <f t="shared" si="266"/>
        <v>#N/A</v>
      </c>
    </row>
    <row r="531" spans="1:38" ht="17.399999999999999" x14ac:dyDescent="0.3">
      <c r="A531" t="str">
        <f>IF(ISERROR(FIND("Ch",Results!A532,1)=TRUE),"",MID(Results!A532,FIND("Ch",Results!A532,1),3))</f>
        <v/>
      </c>
      <c r="C531" t="str">
        <f>IF(ISERROR(FIND("2013",Results!A532,1)=TRUE),"",MID(Results!A532,FIND("2013",Results!A532,1)+4,8))</f>
        <v/>
      </c>
      <c r="E531">
        <f>IF(ISERROR(FIND("end",Results!A532,1)) = FALSE,1,0)</f>
        <v>0</v>
      </c>
      <c r="G531" t="str">
        <f>IF(ISERROR(FIND("RC",Results!A532,1))=FALSE,MID(Results!A532,FIND("RC",Results!A532,1),3),IF(ISERROR(FIND("RX",Results!A532,1))=FALSE,MID(Results!A532,FIND("RX",Results!A532,1),3),""))</f>
        <v/>
      </c>
      <c r="H531" t="str">
        <f t="shared" si="248"/>
        <v/>
      </c>
      <c r="I531" t="e">
        <f t="shared" si="249"/>
        <v>#VALUE!</v>
      </c>
      <c r="J531">
        <f t="shared" si="250"/>
        <v>100</v>
      </c>
      <c r="K531" t="e">
        <f t="shared" si="251"/>
        <v>#VALUE!</v>
      </c>
      <c r="L531" t="e">
        <f t="shared" si="252"/>
        <v>#VALUE!</v>
      </c>
      <c r="M531" s="5" t="e">
        <f t="shared" si="253"/>
        <v>#VALUE!</v>
      </c>
      <c r="N531" s="5">
        <f t="shared" si="254"/>
        <v>145</v>
      </c>
      <c r="O531" t="e">
        <f t="shared" si="255"/>
        <v>#N/A</v>
      </c>
      <c r="P531" s="11" t="e">
        <f t="shared" si="256"/>
        <v>#N/A</v>
      </c>
      <c r="Q531" s="7" t="e">
        <f t="shared" si="257"/>
        <v>#N/A</v>
      </c>
      <c r="R531" s="8" t="e">
        <f t="shared" si="258"/>
        <v>#N/A</v>
      </c>
      <c r="S531" t="e">
        <f t="shared" si="259"/>
        <v>#N/A</v>
      </c>
      <c r="T531" t="e">
        <f t="shared" si="260"/>
        <v>#N/A</v>
      </c>
      <c r="U531" t="e">
        <f t="shared" si="261"/>
        <v>#N/A</v>
      </c>
      <c r="V531" t="e">
        <f t="shared" si="262"/>
        <v>#N/A</v>
      </c>
      <c r="Y531" t="e">
        <f t="shared" si="263"/>
        <v>#N/A</v>
      </c>
      <c r="AB531" t="e">
        <f t="shared" si="264"/>
        <v>#N/A</v>
      </c>
      <c r="AC531" t="e">
        <f t="shared" si="243"/>
        <v>#N/A</v>
      </c>
      <c r="AD531" s="11" t="e">
        <f t="shared" si="265"/>
        <v>#N/A</v>
      </c>
      <c r="AF531" t="e">
        <f t="shared" si="244"/>
        <v>#N/A</v>
      </c>
      <c r="AH531" t="e">
        <f t="shared" si="245"/>
        <v>#N/A</v>
      </c>
      <c r="AI531" t="e">
        <f t="shared" si="242"/>
        <v>#N/A</v>
      </c>
      <c r="AJ531" t="e">
        <f t="shared" si="246"/>
        <v>#N/A</v>
      </c>
      <c r="AL531" t="e">
        <f t="shared" si="266"/>
        <v>#N/A</v>
      </c>
    </row>
    <row r="532" spans="1:38" ht="17.399999999999999" x14ac:dyDescent="0.3">
      <c r="A532" t="str">
        <f>IF(ISERROR(FIND("Ch",Results!A533,1)=TRUE),"",MID(Results!A533,FIND("Ch",Results!A533,1),3))</f>
        <v/>
      </c>
      <c r="C532" t="str">
        <f>IF(ISERROR(FIND("2013",Results!A533,1)=TRUE),"",MID(Results!A533,FIND("2013",Results!A533,1)+4,8))</f>
        <v/>
      </c>
      <c r="E532">
        <f>IF(ISERROR(FIND("end",Results!A533,1)) = FALSE,1,0)</f>
        <v>0</v>
      </c>
      <c r="G532" t="str">
        <f>IF(ISERROR(FIND("RC",Results!A533,1))=FALSE,MID(Results!A533,FIND("RC",Results!A533,1),3),IF(ISERROR(FIND("RX",Results!A533,1))=FALSE,MID(Results!A533,FIND("RX",Results!A533,1),3),""))</f>
        <v/>
      </c>
      <c r="H532" t="str">
        <f t="shared" si="248"/>
        <v/>
      </c>
      <c r="I532" t="e">
        <f t="shared" si="249"/>
        <v>#VALUE!</v>
      </c>
      <c r="J532">
        <f t="shared" si="250"/>
        <v>100</v>
      </c>
      <c r="K532" t="e">
        <f t="shared" si="251"/>
        <v>#VALUE!</v>
      </c>
      <c r="L532" t="e">
        <f t="shared" si="252"/>
        <v>#VALUE!</v>
      </c>
      <c r="M532" s="5" t="e">
        <f t="shared" si="253"/>
        <v>#VALUE!</v>
      </c>
      <c r="N532" s="5">
        <f t="shared" si="254"/>
        <v>145</v>
      </c>
      <c r="O532" t="e">
        <f t="shared" si="255"/>
        <v>#N/A</v>
      </c>
      <c r="P532" s="11" t="e">
        <f t="shared" si="256"/>
        <v>#N/A</v>
      </c>
      <c r="Q532" s="7" t="e">
        <f t="shared" si="257"/>
        <v>#N/A</v>
      </c>
      <c r="R532" s="8" t="e">
        <f t="shared" si="258"/>
        <v>#N/A</v>
      </c>
      <c r="S532" t="e">
        <f t="shared" si="259"/>
        <v>#N/A</v>
      </c>
      <c r="T532" t="e">
        <f t="shared" si="260"/>
        <v>#N/A</v>
      </c>
      <c r="U532" t="e">
        <f t="shared" si="261"/>
        <v>#N/A</v>
      </c>
      <c r="V532" t="e">
        <f t="shared" si="262"/>
        <v>#N/A</v>
      </c>
      <c r="Y532" t="e">
        <f t="shared" si="263"/>
        <v>#N/A</v>
      </c>
      <c r="AB532" t="e">
        <f t="shared" si="264"/>
        <v>#N/A</v>
      </c>
      <c r="AC532" t="e">
        <f t="shared" si="243"/>
        <v>#N/A</v>
      </c>
      <c r="AD532" s="11" t="e">
        <f t="shared" si="265"/>
        <v>#N/A</v>
      </c>
      <c r="AF532" t="e">
        <f t="shared" si="244"/>
        <v>#N/A</v>
      </c>
      <c r="AH532" t="e">
        <f t="shared" si="245"/>
        <v>#N/A</v>
      </c>
      <c r="AI532" t="e">
        <f t="shared" si="242"/>
        <v>#N/A</v>
      </c>
      <c r="AJ532" t="e">
        <f t="shared" si="246"/>
        <v>#N/A</v>
      </c>
      <c r="AL532" t="e">
        <f t="shared" si="266"/>
        <v>#N/A</v>
      </c>
    </row>
    <row r="533" spans="1:38" ht="17.399999999999999" x14ac:dyDescent="0.3">
      <c r="A533" t="str">
        <f>IF(ISERROR(FIND("Ch",Results!A534,1)=TRUE),"",MID(Results!A534,FIND("Ch",Results!A534,1),3))</f>
        <v/>
      </c>
      <c r="C533" t="str">
        <f>IF(ISERROR(FIND("2013",Results!A534,1)=TRUE),"",MID(Results!A534,FIND("2013",Results!A534,1)+4,8))</f>
        <v/>
      </c>
      <c r="E533">
        <f>IF(ISERROR(FIND("end",Results!A534,1)) = FALSE,1,0)</f>
        <v>0</v>
      </c>
      <c r="G533" t="str">
        <f>IF(ISERROR(FIND("RC",Results!A534,1))=FALSE,MID(Results!A534,FIND("RC",Results!A534,1),3),IF(ISERROR(FIND("RX",Results!A534,1))=FALSE,MID(Results!A534,FIND("RX",Results!A534,1),3),""))</f>
        <v/>
      </c>
      <c r="H533" t="str">
        <f t="shared" si="248"/>
        <v/>
      </c>
      <c r="I533" t="e">
        <f t="shared" si="249"/>
        <v>#VALUE!</v>
      </c>
      <c r="J533">
        <f t="shared" si="250"/>
        <v>100</v>
      </c>
      <c r="K533" t="e">
        <f t="shared" si="251"/>
        <v>#VALUE!</v>
      </c>
      <c r="L533" t="e">
        <f t="shared" si="252"/>
        <v>#VALUE!</v>
      </c>
      <c r="M533" s="5" t="e">
        <f t="shared" si="253"/>
        <v>#VALUE!</v>
      </c>
      <c r="N533" s="5">
        <f t="shared" si="254"/>
        <v>145</v>
      </c>
      <c r="O533" t="e">
        <f t="shared" si="255"/>
        <v>#N/A</v>
      </c>
      <c r="P533" s="11" t="e">
        <f t="shared" si="256"/>
        <v>#N/A</v>
      </c>
      <c r="Q533" s="7" t="e">
        <f t="shared" si="257"/>
        <v>#N/A</v>
      </c>
      <c r="R533" s="8" t="e">
        <f t="shared" si="258"/>
        <v>#N/A</v>
      </c>
      <c r="S533" t="e">
        <f t="shared" si="259"/>
        <v>#N/A</v>
      </c>
      <c r="T533" t="e">
        <f t="shared" si="260"/>
        <v>#N/A</v>
      </c>
      <c r="U533" t="e">
        <f t="shared" si="261"/>
        <v>#N/A</v>
      </c>
      <c r="V533" t="e">
        <f t="shared" si="262"/>
        <v>#N/A</v>
      </c>
      <c r="Y533" t="e">
        <f t="shared" si="263"/>
        <v>#N/A</v>
      </c>
      <c r="AB533" t="e">
        <f t="shared" si="264"/>
        <v>#N/A</v>
      </c>
      <c r="AC533" t="e">
        <f t="shared" si="243"/>
        <v>#N/A</v>
      </c>
      <c r="AD533" s="11" t="e">
        <f t="shared" si="265"/>
        <v>#N/A</v>
      </c>
      <c r="AF533" t="e">
        <f t="shared" si="244"/>
        <v>#N/A</v>
      </c>
      <c r="AH533" t="e">
        <f t="shared" si="245"/>
        <v>#N/A</v>
      </c>
      <c r="AI533" t="e">
        <f t="shared" si="242"/>
        <v>#N/A</v>
      </c>
      <c r="AJ533" t="e">
        <f t="shared" si="246"/>
        <v>#N/A</v>
      </c>
      <c r="AL533" t="e">
        <f t="shared" si="266"/>
        <v>#N/A</v>
      </c>
    </row>
    <row r="534" spans="1:38" ht="17.399999999999999" x14ac:dyDescent="0.3">
      <c r="A534" t="str">
        <f>IF(ISERROR(FIND("Ch",Results!A535,1)=TRUE),"",MID(Results!A535,FIND("Ch",Results!A535,1),3))</f>
        <v/>
      </c>
      <c r="C534" t="str">
        <f>IF(ISERROR(FIND("2013",Results!A535,1)=TRUE),"",MID(Results!A535,FIND("2013",Results!A535,1)+4,8))</f>
        <v/>
      </c>
      <c r="E534">
        <f>IF(ISERROR(FIND("end",Results!A535,1)) = FALSE,1,0)</f>
        <v>0</v>
      </c>
      <c r="G534" t="str">
        <f>IF(ISERROR(FIND("RC",Results!A535,1))=FALSE,MID(Results!A535,FIND("RC",Results!A535,1),3),IF(ISERROR(FIND("RX",Results!A535,1))=FALSE,MID(Results!A535,FIND("RX",Results!A535,1),3),""))</f>
        <v/>
      </c>
      <c r="H534" t="str">
        <f t="shared" si="248"/>
        <v/>
      </c>
      <c r="I534" t="e">
        <f t="shared" si="249"/>
        <v>#VALUE!</v>
      </c>
      <c r="J534">
        <f t="shared" si="250"/>
        <v>100</v>
      </c>
      <c r="K534" t="e">
        <f t="shared" si="251"/>
        <v>#VALUE!</v>
      </c>
      <c r="L534" t="e">
        <f t="shared" si="252"/>
        <v>#VALUE!</v>
      </c>
      <c r="M534" s="5" t="e">
        <f t="shared" si="253"/>
        <v>#VALUE!</v>
      </c>
      <c r="N534" s="5">
        <f t="shared" si="254"/>
        <v>145</v>
      </c>
      <c r="O534" t="e">
        <f t="shared" si="255"/>
        <v>#N/A</v>
      </c>
      <c r="P534" s="11" t="e">
        <f t="shared" si="256"/>
        <v>#N/A</v>
      </c>
      <c r="Q534" s="7" t="e">
        <f t="shared" si="257"/>
        <v>#N/A</v>
      </c>
      <c r="R534" s="8" t="e">
        <f t="shared" si="258"/>
        <v>#N/A</v>
      </c>
      <c r="S534" t="e">
        <f t="shared" si="259"/>
        <v>#N/A</v>
      </c>
      <c r="T534" t="e">
        <f t="shared" si="260"/>
        <v>#N/A</v>
      </c>
      <c r="U534" t="e">
        <f t="shared" si="261"/>
        <v>#N/A</v>
      </c>
      <c r="V534" t="e">
        <f t="shared" si="262"/>
        <v>#N/A</v>
      </c>
      <c r="Y534" t="e">
        <f t="shared" si="263"/>
        <v>#N/A</v>
      </c>
      <c r="AB534" t="e">
        <f t="shared" si="264"/>
        <v>#N/A</v>
      </c>
      <c r="AC534" t="e">
        <f t="shared" si="243"/>
        <v>#N/A</v>
      </c>
      <c r="AD534" s="11" t="e">
        <f t="shared" si="265"/>
        <v>#N/A</v>
      </c>
      <c r="AF534" t="e">
        <f t="shared" si="244"/>
        <v>#N/A</v>
      </c>
      <c r="AH534" t="e">
        <f t="shared" si="245"/>
        <v>#N/A</v>
      </c>
      <c r="AI534" t="e">
        <f t="shared" si="242"/>
        <v>#N/A</v>
      </c>
      <c r="AJ534" t="e">
        <f t="shared" si="246"/>
        <v>#N/A</v>
      </c>
      <c r="AL534" t="e">
        <f t="shared" si="266"/>
        <v>#N/A</v>
      </c>
    </row>
    <row r="535" spans="1:38" ht="17.399999999999999" x14ac:dyDescent="0.3">
      <c r="A535" t="str">
        <f>IF(ISERROR(FIND("Ch",Results!A536,1)=TRUE),"",MID(Results!A536,FIND("Ch",Results!A536,1),3))</f>
        <v/>
      </c>
      <c r="C535" t="str">
        <f>IF(ISERROR(FIND("2013",Results!A536,1)=TRUE),"",MID(Results!A536,FIND("2013",Results!A536,1)+4,8))</f>
        <v/>
      </c>
      <c r="E535">
        <f>IF(ISERROR(FIND("end",Results!A536,1)) = FALSE,1,0)</f>
        <v>0</v>
      </c>
      <c r="G535" t="str">
        <f>IF(ISERROR(FIND("RC",Results!A536,1))=FALSE,MID(Results!A536,FIND("RC",Results!A536,1),3),IF(ISERROR(FIND("RX",Results!A536,1))=FALSE,MID(Results!A536,FIND("RX",Results!A536,1),3),""))</f>
        <v/>
      </c>
      <c r="H535" t="str">
        <f t="shared" si="248"/>
        <v/>
      </c>
      <c r="I535" t="e">
        <f t="shared" si="249"/>
        <v>#VALUE!</v>
      </c>
      <c r="J535">
        <f t="shared" si="250"/>
        <v>100</v>
      </c>
      <c r="K535" t="e">
        <f t="shared" si="251"/>
        <v>#VALUE!</v>
      </c>
      <c r="L535" t="e">
        <f t="shared" si="252"/>
        <v>#VALUE!</v>
      </c>
      <c r="M535" s="5" t="e">
        <f t="shared" si="253"/>
        <v>#VALUE!</v>
      </c>
      <c r="N535" s="5">
        <f t="shared" si="254"/>
        <v>145</v>
      </c>
      <c r="O535" t="e">
        <f t="shared" si="255"/>
        <v>#N/A</v>
      </c>
      <c r="P535" s="11" t="e">
        <f t="shared" si="256"/>
        <v>#N/A</v>
      </c>
      <c r="Q535" s="7" t="e">
        <f t="shared" si="257"/>
        <v>#N/A</v>
      </c>
      <c r="R535" s="8" t="e">
        <f t="shared" si="258"/>
        <v>#N/A</v>
      </c>
      <c r="S535" t="e">
        <f t="shared" si="259"/>
        <v>#N/A</v>
      </c>
      <c r="T535" t="e">
        <f t="shared" si="260"/>
        <v>#N/A</v>
      </c>
      <c r="U535" t="e">
        <f t="shared" si="261"/>
        <v>#N/A</v>
      </c>
      <c r="V535" t="e">
        <f t="shared" si="262"/>
        <v>#N/A</v>
      </c>
      <c r="Y535" t="e">
        <f t="shared" si="263"/>
        <v>#N/A</v>
      </c>
      <c r="AB535" t="e">
        <f t="shared" si="264"/>
        <v>#N/A</v>
      </c>
      <c r="AC535" t="e">
        <f t="shared" si="243"/>
        <v>#N/A</v>
      </c>
      <c r="AD535" s="11" t="e">
        <f t="shared" si="265"/>
        <v>#N/A</v>
      </c>
      <c r="AF535" t="e">
        <f t="shared" si="244"/>
        <v>#N/A</v>
      </c>
      <c r="AH535" t="e">
        <f t="shared" si="245"/>
        <v>#N/A</v>
      </c>
      <c r="AI535" t="e">
        <f t="shared" si="242"/>
        <v>#N/A</v>
      </c>
      <c r="AJ535" t="e">
        <f t="shared" si="246"/>
        <v>#N/A</v>
      </c>
      <c r="AL535" t="e">
        <f t="shared" si="266"/>
        <v>#N/A</v>
      </c>
    </row>
    <row r="536" spans="1:38" ht="17.399999999999999" x14ac:dyDescent="0.3">
      <c r="A536" t="str">
        <f>IF(ISERROR(FIND("Ch",Results!A537,1)=TRUE),"",MID(Results!A537,FIND("Ch",Results!A537,1),3))</f>
        <v/>
      </c>
      <c r="C536" t="str">
        <f>IF(ISERROR(FIND("2013",Results!A537,1)=TRUE),"",MID(Results!A537,FIND("2013",Results!A537,1)+4,8))</f>
        <v/>
      </c>
      <c r="E536">
        <f>IF(ISERROR(FIND("end",Results!A537,1)) = FALSE,1,0)</f>
        <v>0</v>
      </c>
      <c r="G536" t="str">
        <f>IF(ISERROR(FIND("RC",Results!A537,1))=FALSE,MID(Results!A537,FIND("RC",Results!A537,1),3),IF(ISERROR(FIND("RX",Results!A537,1))=FALSE,MID(Results!A537,FIND("RX",Results!A537,1),3),""))</f>
        <v/>
      </c>
      <c r="H536" t="str">
        <f t="shared" si="248"/>
        <v/>
      </c>
      <c r="I536" t="e">
        <f t="shared" si="249"/>
        <v>#VALUE!</v>
      </c>
      <c r="J536">
        <f t="shared" si="250"/>
        <v>100</v>
      </c>
      <c r="K536" t="e">
        <f t="shared" si="251"/>
        <v>#VALUE!</v>
      </c>
      <c r="L536" t="e">
        <f t="shared" si="252"/>
        <v>#VALUE!</v>
      </c>
      <c r="M536" s="5" t="e">
        <f t="shared" si="253"/>
        <v>#VALUE!</v>
      </c>
      <c r="N536" s="5">
        <f t="shared" si="254"/>
        <v>145</v>
      </c>
      <c r="O536" t="e">
        <f t="shared" si="255"/>
        <v>#N/A</v>
      </c>
      <c r="P536" s="11" t="e">
        <f t="shared" si="256"/>
        <v>#N/A</v>
      </c>
      <c r="Q536" s="7" t="e">
        <f t="shared" si="257"/>
        <v>#N/A</v>
      </c>
      <c r="R536" s="8" t="e">
        <f t="shared" si="258"/>
        <v>#N/A</v>
      </c>
      <c r="S536" t="e">
        <f t="shared" si="259"/>
        <v>#N/A</v>
      </c>
      <c r="T536" t="e">
        <f t="shared" si="260"/>
        <v>#N/A</v>
      </c>
      <c r="U536" t="e">
        <f t="shared" si="261"/>
        <v>#N/A</v>
      </c>
      <c r="V536" t="e">
        <f t="shared" si="262"/>
        <v>#N/A</v>
      </c>
      <c r="Y536" t="e">
        <f t="shared" si="263"/>
        <v>#N/A</v>
      </c>
      <c r="AB536" t="e">
        <f t="shared" si="264"/>
        <v>#N/A</v>
      </c>
      <c r="AC536" t="e">
        <f t="shared" si="243"/>
        <v>#N/A</v>
      </c>
      <c r="AD536" s="11" t="e">
        <f t="shared" si="265"/>
        <v>#N/A</v>
      </c>
      <c r="AF536" t="e">
        <f t="shared" si="244"/>
        <v>#N/A</v>
      </c>
      <c r="AH536" t="e">
        <f t="shared" si="245"/>
        <v>#N/A</v>
      </c>
      <c r="AI536" t="e">
        <f t="shared" si="242"/>
        <v>#N/A</v>
      </c>
      <c r="AJ536" t="e">
        <f t="shared" si="246"/>
        <v>#N/A</v>
      </c>
      <c r="AL536" t="e">
        <f t="shared" si="266"/>
        <v>#N/A</v>
      </c>
    </row>
    <row r="537" spans="1:38" ht="17.399999999999999" x14ac:dyDescent="0.3">
      <c r="A537" t="str">
        <f>IF(ISERROR(FIND("Ch",Results!A538,1)=TRUE),"",MID(Results!A538,FIND("Ch",Results!A538,1),3))</f>
        <v/>
      </c>
      <c r="C537" t="str">
        <f>IF(ISERROR(FIND("2013",Results!A538,1)=TRUE),"",MID(Results!A538,FIND("2013",Results!A538,1)+4,8))</f>
        <v/>
      </c>
      <c r="E537">
        <f>IF(ISERROR(FIND("end",Results!A538,1)) = FALSE,1,0)</f>
        <v>0</v>
      </c>
      <c r="G537" t="str">
        <f>IF(ISERROR(FIND("RC",Results!A538,1))=FALSE,MID(Results!A538,FIND("RC",Results!A538,1),3),IF(ISERROR(FIND("RX",Results!A538,1))=FALSE,MID(Results!A538,FIND("RX",Results!A538,1),3),""))</f>
        <v/>
      </c>
      <c r="H537" t="str">
        <f t="shared" si="248"/>
        <v/>
      </c>
      <c r="I537" t="e">
        <f t="shared" si="249"/>
        <v>#VALUE!</v>
      </c>
      <c r="J537">
        <f t="shared" si="250"/>
        <v>100</v>
      </c>
      <c r="K537" t="e">
        <f t="shared" si="251"/>
        <v>#VALUE!</v>
      </c>
      <c r="L537" t="e">
        <f t="shared" si="252"/>
        <v>#VALUE!</v>
      </c>
      <c r="M537" s="5" t="e">
        <f t="shared" si="253"/>
        <v>#VALUE!</v>
      </c>
      <c r="N537" s="5">
        <f t="shared" si="254"/>
        <v>145</v>
      </c>
      <c r="O537" t="e">
        <f t="shared" si="255"/>
        <v>#N/A</v>
      </c>
      <c r="P537" s="11" t="e">
        <f t="shared" si="256"/>
        <v>#N/A</v>
      </c>
      <c r="Q537" s="7" t="e">
        <f t="shared" si="257"/>
        <v>#N/A</v>
      </c>
      <c r="R537" s="8" t="e">
        <f t="shared" si="258"/>
        <v>#N/A</v>
      </c>
      <c r="S537" t="e">
        <f t="shared" si="259"/>
        <v>#N/A</v>
      </c>
      <c r="T537" t="e">
        <f t="shared" si="260"/>
        <v>#N/A</v>
      </c>
      <c r="U537" t="e">
        <f t="shared" si="261"/>
        <v>#N/A</v>
      </c>
      <c r="V537" t="e">
        <f t="shared" si="262"/>
        <v>#N/A</v>
      </c>
      <c r="Y537" t="e">
        <f t="shared" si="263"/>
        <v>#N/A</v>
      </c>
      <c r="AB537" t="e">
        <f t="shared" si="264"/>
        <v>#N/A</v>
      </c>
      <c r="AC537" t="e">
        <f t="shared" si="243"/>
        <v>#N/A</v>
      </c>
      <c r="AD537" s="11" t="e">
        <f t="shared" si="265"/>
        <v>#N/A</v>
      </c>
      <c r="AF537" t="e">
        <f t="shared" si="244"/>
        <v>#N/A</v>
      </c>
      <c r="AH537" t="e">
        <f t="shared" si="245"/>
        <v>#N/A</v>
      </c>
      <c r="AI537" t="e">
        <f t="shared" si="242"/>
        <v>#N/A</v>
      </c>
      <c r="AJ537" t="e">
        <f t="shared" si="246"/>
        <v>#N/A</v>
      </c>
      <c r="AL537" t="e">
        <f t="shared" si="266"/>
        <v>#N/A</v>
      </c>
    </row>
    <row r="538" spans="1:38" ht="17.399999999999999" x14ac:dyDescent="0.3">
      <c r="A538" t="str">
        <f>IF(ISERROR(FIND("Ch",Results!A539,1)=TRUE),"",MID(Results!A539,FIND("Ch",Results!A539,1),3))</f>
        <v/>
      </c>
      <c r="C538" t="str">
        <f>IF(ISERROR(FIND("2013",Results!A539,1)=TRUE),"",MID(Results!A539,FIND("2013",Results!A539,1)+4,8))</f>
        <v/>
      </c>
      <c r="E538">
        <f>IF(ISERROR(FIND("end",Results!A539,1)) = FALSE,1,0)</f>
        <v>0</v>
      </c>
      <c r="G538" t="str">
        <f>IF(ISERROR(FIND("RC",Results!A539,1))=FALSE,MID(Results!A539,FIND("RC",Results!A539,1),3),IF(ISERROR(FIND("RX",Results!A539,1))=FALSE,MID(Results!A539,FIND("RX",Results!A539,1),3),""))</f>
        <v/>
      </c>
      <c r="H538" t="str">
        <f t="shared" si="248"/>
        <v/>
      </c>
      <c r="I538" t="e">
        <f t="shared" si="249"/>
        <v>#VALUE!</v>
      </c>
      <c r="J538">
        <f t="shared" si="250"/>
        <v>100</v>
      </c>
      <c r="K538" t="e">
        <f t="shared" si="251"/>
        <v>#VALUE!</v>
      </c>
      <c r="L538" t="e">
        <f t="shared" si="252"/>
        <v>#VALUE!</v>
      </c>
      <c r="M538" s="5" t="e">
        <f t="shared" si="253"/>
        <v>#VALUE!</v>
      </c>
      <c r="N538" s="5">
        <f t="shared" si="254"/>
        <v>145</v>
      </c>
      <c r="O538" t="e">
        <f t="shared" si="255"/>
        <v>#N/A</v>
      </c>
      <c r="P538" s="11" t="e">
        <f t="shared" si="256"/>
        <v>#N/A</v>
      </c>
      <c r="Q538" s="7" t="e">
        <f t="shared" si="257"/>
        <v>#N/A</v>
      </c>
      <c r="R538" s="8" t="e">
        <f t="shared" si="258"/>
        <v>#N/A</v>
      </c>
      <c r="S538" t="e">
        <f t="shared" si="259"/>
        <v>#N/A</v>
      </c>
      <c r="T538" t="e">
        <f t="shared" si="260"/>
        <v>#N/A</v>
      </c>
      <c r="U538" t="e">
        <f t="shared" si="261"/>
        <v>#N/A</v>
      </c>
      <c r="V538" t="e">
        <f t="shared" si="262"/>
        <v>#N/A</v>
      </c>
      <c r="Y538" t="e">
        <f t="shared" si="263"/>
        <v>#N/A</v>
      </c>
      <c r="AB538" t="e">
        <f t="shared" si="264"/>
        <v>#N/A</v>
      </c>
      <c r="AC538" t="e">
        <f t="shared" si="243"/>
        <v>#N/A</v>
      </c>
      <c r="AD538" s="11" t="e">
        <f t="shared" si="265"/>
        <v>#N/A</v>
      </c>
      <c r="AF538" t="e">
        <f t="shared" si="244"/>
        <v>#N/A</v>
      </c>
      <c r="AH538" t="e">
        <f t="shared" si="245"/>
        <v>#N/A</v>
      </c>
      <c r="AI538" t="e">
        <f t="shared" si="242"/>
        <v>#N/A</v>
      </c>
      <c r="AJ538" t="e">
        <f t="shared" si="246"/>
        <v>#N/A</v>
      </c>
      <c r="AL538" t="e">
        <f t="shared" si="266"/>
        <v>#N/A</v>
      </c>
    </row>
    <row r="539" spans="1:38" ht="17.399999999999999" x14ac:dyDescent="0.3">
      <c r="A539" t="str">
        <f>IF(ISERROR(FIND("Ch",Results!A540,1)=TRUE),"",MID(Results!A540,FIND("Ch",Results!A540,1),3))</f>
        <v/>
      </c>
      <c r="C539" t="str">
        <f>IF(ISERROR(FIND("2013",Results!A540,1)=TRUE),"",MID(Results!A540,FIND("2013",Results!A540,1)+4,8))</f>
        <v/>
      </c>
      <c r="E539">
        <f>IF(ISERROR(FIND("end",Results!A540,1)) = FALSE,1,0)</f>
        <v>0</v>
      </c>
      <c r="G539" t="str">
        <f>IF(ISERROR(FIND("RC",Results!A540,1))=FALSE,MID(Results!A540,FIND("RC",Results!A540,1),3),IF(ISERROR(FIND("RX",Results!A540,1))=FALSE,MID(Results!A540,FIND("RX",Results!A540,1),3),""))</f>
        <v/>
      </c>
      <c r="H539" t="str">
        <f t="shared" si="248"/>
        <v/>
      </c>
      <c r="I539" t="e">
        <f t="shared" si="249"/>
        <v>#VALUE!</v>
      </c>
      <c r="J539">
        <f t="shared" si="250"/>
        <v>100</v>
      </c>
      <c r="K539" t="e">
        <f t="shared" si="251"/>
        <v>#VALUE!</v>
      </c>
      <c r="L539" t="e">
        <f t="shared" si="252"/>
        <v>#VALUE!</v>
      </c>
      <c r="M539" s="5" t="e">
        <f t="shared" si="253"/>
        <v>#VALUE!</v>
      </c>
      <c r="N539" s="5">
        <f t="shared" si="254"/>
        <v>145</v>
      </c>
      <c r="O539" t="e">
        <f t="shared" si="255"/>
        <v>#N/A</v>
      </c>
      <c r="P539" s="11" t="e">
        <f t="shared" si="256"/>
        <v>#N/A</v>
      </c>
      <c r="Q539" s="7" t="e">
        <f t="shared" si="257"/>
        <v>#N/A</v>
      </c>
      <c r="R539" s="8" t="e">
        <f t="shared" si="258"/>
        <v>#N/A</v>
      </c>
      <c r="S539" t="e">
        <f t="shared" si="259"/>
        <v>#N/A</v>
      </c>
      <c r="T539" t="e">
        <f t="shared" si="260"/>
        <v>#N/A</v>
      </c>
      <c r="U539" t="e">
        <f t="shared" si="261"/>
        <v>#N/A</v>
      </c>
      <c r="V539" t="e">
        <f t="shared" si="262"/>
        <v>#N/A</v>
      </c>
      <c r="Y539" t="e">
        <f t="shared" si="263"/>
        <v>#N/A</v>
      </c>
      <c r="AB539" t="e">
        <f t="shared" si="264"/>
        <v>#N/A</v>
      </c>
      <c r="AC539" t="e">
        <f t="shared" si="243"/>
        <v>#N/A</v>
      </c>
      <c r="AD539" s="11" t="e">
        <f t="shared" si="265"/>
        <v>#N/A</v>
      </c>
      <c r="AF539" t="e">
        <f t="shared" si="244"/>
        <v>#N/A</v>
      </c>
      <c r="AH539" t="e">
        <f t="shared" si="245"/>
        <v>#N/A</v>
      </c>
      <c r="AI539" t="e">
        <f t="shared" si="242"/>
        <v>#N/A</v>
      </c>
      <c r="AJ539" t="e">
        <f t="shared" si="246"/>
        <v>#N/A</v>
      </c>
      <c r="AL539" t="e">
        <f t="shared" si="266"/>
        <v>#N/A</v>
      </c>
    </row>
    <row r="540" spans="1:38" ht="17.399999999999999" x14ac:dyDescent="0.3">
      <c r="A540" t="str">
        <f>IF(ISERROR(FIND("Ch",Results!A541,1)=TRUE),"",MID(Results!A541,FIND("Ch",Results!A541,1),3))</f>
        <v/>
      </c>
      <c r="C540" t="str">
        <f>IF(ISERROR(FIND("2013",Results!A541,1)=TRUE),"",MID(Results!A541,FIND("2013",Results!A541,1)+4,8))</f>
        <v/>
      </c>
      <c r="E540">
        <f>IF(ISERROR(FIND("end",Results!A541,1)) = FALSE,1,0)</f>
        <v>0</v>
      </c>
      <c r="G540" t="str">
        <f>IF(ISERROR(FIND("RC",Results!A541,1))=FALSE,MID(Results!A541,FIND("RC",Results!A541,1),3),IF(ISERROR(FIND("RX",Results!A541,1))=FALSE,MID(Results!A541,FIND("RX",Results!A541,1),3),""))</f>
        <v/>
      </c>
      <c r="H540" t="str">
        <f t="shared" si="248"/>
        <v/>
      </c>
      <c r="I540" t="e">
        <f t="shared" si="249"/>
        <v>#VALUE!</v>
      </c>
      <c r="J540">
        <f t="shared" si="250"/>
        <v>100</v>
      </c>
      <c r="K540" t="e">
        <f t="shared" si="251"/>
        <v>#VALUE!</v>
      </c>
      <c r="L540" t="e">
        <f t="shared" si="252"/>
        <v>#VALUE!</v>
      </c>
      <c r="M540" s="5" t="e">
        <f t="shared" si="253"/>
        <v>#VALUE!</v>
      </c>
      <c r="N540" s="5">
        <f t="shared" si="254"/>
        <v>145</v>
      </c>
      <c r="O540" t="e">
        <f t="shared" si="255"/>
        <v>#N/A</v>
      </c>
      <c r="P540" s="11" t="e">
        <f t="shared" si="256"/>
        <v>#N/A</v>
      </c>
      <c r="Q540" s="7" t="e">
        <f t="shared" si="257"/>
        <v>#N/A</v>
      </c>
      <c r="R540" s="8" t="e">
        <f t="shared" si="258"/>
        <v>#N/A</v>
      </c>
      <c r="S540" t="e">
        <f t="shared" si="259"/>
        <v>#N/A</v>
      </c>
      <c r="T540" t="e">
        <f t="shared" si="260"/>
        <v>#N/A</v>
      </c>
      <c r="U540" t="e">
        <f t="shared" si="261"/>
        <v>#N/A</v>
      </c>
      <c r="V540" t="e">
        <f t="shared" si="262"/>
        <v>#N/A</v>
      </c>
      <c r="Y540" t="e">
        <f t="shared" si="263"/>
        <v>#N/A</v>
      </c>
      <c r="AB540" t="e">
        <f t="shared" si="264"/>
        <v>#N/A</v>
      </c>
      <c r="AC540" t="e">
        <f t="shared" si="243"/>
        <v>#N/A</v>
      </c>
      <c r="AD540" s="11" t="e">
        <f t="shared" si="265"/>
        <v>#N/A</v>
      </c>
      <c r="AF540" t="e">
        <f t="shared" si="244"/>
        <v>#N/A</v>
      </c>
      <c r="AH540" t="e">
        <f t="shared" si="245"/>
        <v>#N/A</v>
      </c>
      <c r="AI540" t="e">
        <f t="shared" si="242"/>
        <v>#N/A</v>
      </c>
      <c r="AJ540" t="e">
        <f t="shared" si="246"/>
        <v>#N/A</v>
      </c>
      <c r="AL540" t="e">
        <f t="shared" si="266"/>
        <v>#N/A</v>
      </c>
    </row>
    <row r="541" spans="1:38" ht="17.399999999999999" x14ac:dyDescent="0.3">
      <c r="A541" t="str">
        <f>IF(ISERROR(FIND("Ch",Results!A542,1)=TRUE),"",MID(Results!A542,FIND("Ch",Results!A542,1),3))</f>
        <v/>
      </c>
      <c r="C541" t="str">
        <f>IF(ISERROR(FIND("2013",Results!A542,1)=TRUE),"",MID(Results!A542,FIND("2013",Results!A542,1)+4,8))</f>
        <v/>
      </c>
      <c r="E541">
        <f>IF(ISERROR(FIND("end",Results!A542,1)) = FALSE,1,0)</f>
        <v>0</v>
      </c>
      <c r="G541" t="str">
        <f>IF(ISERROR(FIND("RC",Results!A542,1))=FALSE,MID(Results!A542,FIND("RC",Results!A542,1),3),IF(ISERROR(FIND("RX",Results!A542,1))=FALSE,MID(Results!A542,FIND("RX",Results!A542,1),3),""))</f>
        <v/>
      </c>
      <c r="H541" t="str">
        <f t="shared" si="248"/>
        <v/>
      </c>
      <c r="I541" t="e">
        <f t="shared" si="249"/>
        <v>#VALUE!</v>
      </c>
      <c r="J541">
        <f t="shared" si="250"/>
        <v>100</v>
      </c>
      <c r="K541" t="e">
        <f t="shared" si="251"/>
        <v>#VALUE!</v>
      </c>
      <c r="L541" t="e">
        <f t="shared" si="252"/>
        <v>#VALUE!</v>
      </c>
      <c r="M541" s="5" t="e">
        <f t="shared" si="253"/>
        <v>#VALUE!</v>
      </c>
      <c r="N541" s="5">
        <f t="shared" si="254"/>
        <v>145</v>
      </c>
      <c r="O541" t="e">
        <f t="shared" si="255"/>
        <v>#N/A</v>
      </c>
      <c r="P541" s="11" t="e">
        <f t="shared" si="256"/>
        <v>#N/A</v>
      </c>
      <c r="Q541" s="7" t="e">
        <f t="shared" si="257"/>
        <v>#N/A</v>
      </c>
      <c r="R541" s="8" t="e">
        <f t="shared" si="258"/>
        <v>#N/A</v>
      </c>
      <c r="S541" t="e">
        <f t="shared" si="259"/>
        <v>#N/A</v>
      </c>
      <c r="T541" t="e">
        <f t="shared" si="260"/>
        <v>#N/A</v>
      </c>
      <c r="U541" t="e">
        <f t="shared" si="261"/>
        <v>#N/A</v>
      </c>
      <c r="V541" t="e">
        <f t="shared" si="262"/>
        <v>#N/A</v>
      </c>
      <c r="Y541" t="e">
        <f t="shared" si="263"/>
        <v>#N/A</v>
      </c>
      <c r="AB541" t="e">
        <f t="shared" si="264"/>
        <v>#N/A</v>
      </c>
      <c r="AC541" t="e">
        <f t="shared" si="243"/>
        <v>#N/A</v>
      </c>
      <c r="AD541" s="11" t="e">
        <f t="shared" si="265"/>
        <v>#N/A</v>
      </c>
      <c r="AF541" t="e">
        <f t="shared" si="244"/>
        <v>#N/A</v>
      </c>
      <c r="AH541" t="e">
        <f t="shared" si="245"/>
        <v>#N/A</v>
      </c>
      <c r="AI541" t="e">
        <f t="shared" si="242"/>
        <v>#N/A</v>
      </c>
      <c r="AJ541" t="e">
        <f t="shared" si="246"/>
        <v>#N/A</v>
      </c>
      <c r="AL541" t="e">
        <f t="shared" si="266"/>
        <v>#N/A</v>
      </c>
    </row>
    <row r="542" spans="1:38" ht="17.399999999999999" x14ac:dyDescent="0.3">
      <c r="A542" t="str">
        <f>IF(ISERROR(FIND("Ch",Results!A543,1)=TRUE),"",MID(Results!A543,FIND("Ch",Results!A543,1),3))</f>
        <v/>
      </c>
      <c r="C542" t="str">
        <f>IF(ISERROR(FIND("2013",Results!A543,1)=TRUE),"",MID(Results!A543,FIND("2013",Results!A543,1)+4,8))</f>
        <v/>
      </c>
      <c r="E542">
        <f>IF(ISERROR(FIND("end",Results!A543,1)) = FALSE,1,0)</f>
        <v>0</v>
      </c>
      <c r="G542" t="str">
        <f>IF(ISERROR(FIND("RC",Results!A543,1))=FALSE,MID(Results!A543,FIND("RC",Results!A543,1),3),IF(ISERROR(FIND("RX",Results!A543,1))=FALSE,MID(Results!A543,FIND("RX",Results!A543,1),3),""))</f>
        <v/>
      </c>
      <c r="H542" t="str">
        <f t="shared" si="248"/>
        <v/>
      </c>
      <c r="I542" t="e">
        <f t="shared" si="249"/>
        <v>#VALUE!</v>
      </c>
      <c r="J542">
        <f t="shared" si="250"/>
        <v>100</v>
      </c>
      <c r="K542" t="e">
        <f t="shared" si="251"/>
        <v>#VALUE!</v>
      </c>
      <c r="L542" t="e">
        <f t="shared" si="252"/>
        <v>#VALUE!</v>
      </c>
      <c r="M542" s="5" t="e">
        <f t="shared" si="253"/>
        <v>#VALUE!</v>
      </c>
      <c r="N542" s="5">
        <f t="shared" si="254"/>
        <v>145</v>
      </c>
      <c r="O542" t="e">
        <f t="shared" si="255"/>
        <v>#N/A</v>
      </c>
      <c r="P542" s="11" t="e">
        <f t="shared" si="256"/>
        <v>#N/A</v>
      </c>
      <c r="Q542" s="7" t="e">
        <f t="shared" si="257"/>
        <v>#N/A</v>
      </c>
      <c r="R542" s="8" t="e">
        <f t="shared" si="258"/>
        <v>#N/A</v>
      </c>
      <c r="S542" t="e">
        <f t="shared" si="259"/>
        <v>#N/A</v>
      </c>
      <c r="T542" t="e">
        <f t="shared" si="260"/>
        <v>#N/A</v>
      </c>
      <c r="U542" t="e">
        <f t="shared" si="261"/>
        <v>#N/A</v>
      </c>
      <c r="V542" t="e">
        <f t="shared" si="262"/>
        <v>#N/A</v>
      </c>
      <c r="Y542" t="e">
        <f t="shared" si="263"/>
        <v>#N/A</v>
      </c>
      <c r="AB542" t="e">
        <f t="shared" si="264"/>
        <v>#N/A</v>
      </c>
      <c r="AC542" t="e">
        <f t="shared" si="243"/>
        <v>#N/A</v>
      </c>
      <c r="AD542" s="11" t="e">
        <f t="shared" si="265"/>
        <v>#N/A</v>
      </c>
      <c r="AF542" t="e">
        <f t="shared" si="244"/>
        <v>#N/A</v>
      </c>
      <c r="AH542" t="e">
        <f t="shared" si="245"/>
        <v>#N/A</v>
      </c>
      <c r="AI542" t="e">
        <f t="shared" si="242"/>
        <v>#N/A</v>
      </c>
      <c r="AJ542" t="e">
        <f t="shared" si="246"/>
        <v>#N/A</v>
      </c>
      <c r="AL542" t="e">
        <f t="shared" si="266"/>
        <v>#N/A</v>
      </c>
    </row>
    <row r="543" spans="1:38" ht="17.399999999999999" x14ac:dyDescent="0.3">
      <c r="A543" t="str">
        <f>IF(ISERROR(FIND("Ch",Results!A544,1)=TRUE),"",MID(Results!A544,FIND("Ch",Results!A544,1),3))</f>
        <v/>
      </c>
      <c r="C543" t="str">
        <f>IF(ISERROR(FIND("2013",Results!A544,1)=TRUE),"",MID(Results!A544,FIND("2013",Results!A544,1)+4,8))</f>
        <v/>
      </c>
      <c r="E543">
        <f>IF(ISERROR(FIND("end",Results!A544,1)) = FALSE,1,0)</f>
        <v>0</v>
      </c>
      <c r="G543" t="str">
        <f>IF(ISERROR(FIND("RC",Results!A544,1))=FALSE,MID(Results!A544,FIND("RC",Results!A544,1),3),IF(ISERROR(FIND("RX",Results!A544,1))=FALSE,MID(Results!A544,FIND("RX",Results!A544,1),3),""))</f>
        <v/>
      </c>
      <c r="H543" t="str">
        <f t="shared" si="248"/>
        <v/>
      </c>
      <c r="I543" t="e">
        <f t="shared" si="249"/>
        <v>#VALUE!</v>
      </c>
      <c r="J543">
        <f t="shared" si="250"/>
        <v>100</v>
      </c>
      <c r="K543" t="e">
        <f t="shared" si="251"/>
        <v>#VALUE!</v>
      </c>
      <c r="L543" t="e">
        <f t="shared" si="252"/>
        <v>#VALUE!</v>
      </c>
      <c r="M543" s="5" t="e">
        <f t="shared" si="253"/>
        <v>#VALUE!</v>
      </c>
      <c r="N543" s="5">
        <f t="shared" si="254"/>
        <v>145</v>
      </c>
      <c r="O543" t="e">
        <f t="shared" si="255"/>
        <v>#N/A</v>
      </c>
      <c r="P543" s="11" t="e">
        <f t="shared" si="256"/>
        <v>#N/A</v>
      </c>
      <c r="Q543" s="7" t="e">
        <f t="shared" si="257"/>
        <v>#N/A</v>
      </c>
      <c r="R543" s="8" t="e">
        <f t="shared" si="258"/>
        <v>#N/A</v>
      </c>
      <c r="S543" t="e">
        <f t="shared" si="259"/>
        <v>#N/A</v>
      </c>
      <c r="T543" t="e">
        <f t="shared" si="260"/>
        <v>#N/A</v>
      </c>
      <c r="U543" t="e">
        <f t="shared" si="261"/>
        <v>#N/A</v>
      </c>
      <c r="V543" t="e">
        <f t="shared" si="262"/>
        <v>#N/A</v>
      </c>
      <c r="Y543" t="e">
        <f t="shared" si="263"/>
        <v>#N/A</v>
      </c>
      <c r="AB543" t="e">
        <f t="shared" si="264"/>
        <v>#N/A</v>
      </c>
      <c r="AC543" t="e">
        <f t="shared" si="243"/>
        <v>#N/A</v>
      </c>
      <c r="AD543" s="11" t="e">
        <f t="shared" si="265"/>
        <v>#N/A</v>
      </c>
      <c r="AF543" t="e">
        <f t="shared" si="244"/>
        <v>#N/A</v>
      </c>
      <c r="AH543" t="e">
        <f t="shared" si="245"/>
        <v>#N/A</v>
      </c>
      <c r="AI543" t="e">
        <f t="shared" si="242"/>
        <v>#N/A</v>
      </c>
      <c r="AJ543" t="e">
        <f t="shared" si="246"/>
        <v>#N/A</v>
      </c>
      <c r="AL543" t="e">
        <f t="shared" si="266"/>
        <v>#N/A</v>
      </c>
    </row>
    <row r="544" spans="1:38" ht="17.399999999999999" x14ac:dyDescent="0.3">
      <c r="A544" t="str">
        <f>IF(ISERROR(FIND("Ch",Results!A545,1)=TRUE),"",MID(Results!A545,FIND("Ch",Results!A545,1),3))</f>
        <v/>
      </c>
      <c r="C544" t="str">
        <f>IF(ISERROR(FIND("2013",Results!A545,1)=TRUE),"",MID(Results!A545,FIND("2013",Results!A545,1)+4,8))</f>
        <v/>
      </c>
      <c r="E544">
        <f>IF(ISERROR(FIND("end",Results!A545,1)) = FALSE,1,0)</f>
        <v>0</v>
      </c>
      <c r="G544" t="str">
        <f>IF(ISERROR(FIND("RC",Results!A545,1))=FALSE,MID(Results!A545,FIND("RC",Results!A545,1),3),IF(ISERROR(FIND("RX",Results!A545,1))=FALSE,MID(Results!A545,FIND("RX",Results!A545,1),3),""))</f>
        <v/>
      </c>
      <c r="H544" t="str">
        <f t="shared" si="248"/>
        <v/>
      </c>
      <c r="I544" t="e">
        <f t="shared" si="249"/>
        <v>#VALUE!</v>
      </c>
      <c r="J544">
        <f t="shared" si="250"/>
        <v>100</v>
      </c>
      <c r="K544" t="e">
        <f t="shared" si="251"/>
        <v>#VALUE!</v>
      </c>
      <c r="L544" t="e">
        <f t="shared" si="252"/>
        <v>#VALUE!</v>
      </c>
      <c r="M544" s="5" t="e">
        <f t="shared" si="253"/>
        <v>#VALUE!</v>
      </c>
      <c r="N544" s="5">
        <f t="shared" si="254"/>
        <v>145</v>
      </c>
      <c r="O544" t="e">
        <f t="shared" si="255"/>
        <v>#N/A</v>
      </c>
      <c r="P544" s="11" t="e">
        <f t="shared" si="256"/>
        <v>#N/A</v>
      </c>
      <c r="Q544" s="7" t="e">
        <f t="shared" si="257"/>
        <v>#N/A</v>
      </c>
      <c r="R544" s="8" t="e">
        <f t="shared" si="258"/>
        <v>#N/A</v>
      </c>
      <c r="S544" t="e">
        <f t="shared" si="259"/>
        <v>#N/A</v>
      </c>
      <c r="T544" t="e">
        <f t="shared" si="260"/>
        <v>#N/A</v>
      </c>
      <c r="U544" t="e">
        <f t="shared" si="261"/>
        <v>#N/A</v>
      </c>
      <c r="V544" t="e">
        <f t="shared" si="262"/>
        <v>#N/A</v>
      </c>
      <c r="Y544" t="e">
        <f t="shared" si="263"/>
        <v>#N/A</v>
      </c>
      <c r="AB544" t="e">
        <f t="shared" si="264"/>
        <v>#N/A</v>
      </c>
      <c r="AC544" t="e">
        <f t="shared" si="243"/>
        <v>#N/A</v>
      </c>
      <c r="AD544" s="11" t="e">
        <f t="shared" si="265"/>
        <v>#N/A</v>
      </c>
      <c r="AF544" t="e">
        <f t="shared" si="244"/>
        <v>#N/A</v>
      </c>
      <c r="AH544" t="e">
        <f t="shared" si="245"/>
        <v>#N/A</v>
      </c>
      <c r="AI544" t="e">
        <f t="shared" ref="AI544:AI607" si="267">AB544+1</f>
        <v>#N/A</v>
      </c>
      <c r="AJ544" t="e">
        <f t="shared" si="246"/>
        <v>#N/A</v>
      </c>
      <c r="AL544" t="e">
        <f t="shared" si="266"/>
        <v>#N/A</v>
      </c>
    </row>
    <row r="545" spans="1:38" ht="17.399999999999999" x14ac:dyDescent="0.3">
      <c r="A545" t="str">
        <f>IF(ISERROR(FIND("Ch",Results!A546,1)=TRUE),"",MID(Results!A546,FIND("Ch",Results!A546,1),3))</f>
        <v/>
      </c>
      <c r="C545" t="str">
        <f>IF(ISERROR(FIND("2013",Results!A546,1)=TRUE),"",MID(Results!A546,FIND("2013",Results!A546,1)+4,8))</f>
        <v/>
      </c>
      <c r="E545">
        <f>IF(ISERROR(FIND("end",Results!A546,1)) = FALSE,1,0)</f>
        <v>0</v>
      </c>
      <c r="G545" t="str">
        <f>IF(ISERROR(FIND("RC",Results!A546,1))=FALSE,MID(Results!A546,FIND("RC",Results!A546,1),3),IF(ISERROR(FIND("RX",Results!A546,1))=FALSE,MID(Results!A546,FIND("RX",Results!A546,1),3),""))</f>
        <v/>
      </c>
      <c r="H545" t="str">
        <f t="shared" si="248"/>
        <v/>
      </c>
      <c r="I545" t="e">
        <f t="shared" si="249"/>
        <v>#VALUE!</v>
      </c>
      <c r="J545">
        <f t="shared" si="250"/>
        <v>100</v>
      </c>
      <c r="K545" t="e">
        <f t="shared" si="251"/>
        <v>#VALUE!</v>
      </c>
      <c r="L545" t="e">
        <f t="shared" si="252"/>
        <v>#VALUE!</v>
      </c>
      <c r="M545" s="5" t="e">
        <f t="shared" si="253"/>
        <v>#VALUE!</v>
      </c>
      <c r="N545" s="5">
        <f t="shared" si="254"/>
        <v>145</v>
      </c>
      <c r="O545" t="e">
        <f t="shared" si="255"/>
        <v>#N/A</v>
      </c>
      <c r="P545" s="11" t="e">
        <f t="shared" si="256"/>
        <v>#N/A</v>
      </c>
      <c r="Q545" s="7" t="e">
        <f t="shared" si="257"/>
        <v>#N/A</v>
      </c>
      <c r="R545" s="8" t="e">
        <f t="shared" si="258"/>
        <v>#N/A</v>
      </c>
      <c r="S545" t="e">
        <f t="shared" si="259"/>
        <v>#N/A</v>
      </c>
      <c r="T545" t="e">
        <f t="shared" si="260"/>
        <v>#N/A</v>
      </c>
      <c r="U545" t="e">
        <f t="shared" si="261"/>
        <v>#N/A</v>
      </c>
      <c r="V545" t="e">
        <f t="shared" si="262"/>
        <v>#N/A</v>
      </c>
      <c r="Y545" t="e">
        <f t="shared" si="263"/>
        <v>#N/A</v>
      </c>
      <c r="AB545" t="e">
        <f t="shared" si="264"/>
        <v>#N/A</v>
      </c>
      <c r="AC545" t="e">
        <f t="shared" si="243"/>
        <v>#N/A</v>
      </c>
      <c r="AD545" s="11" t="e">
        <f t="shared" si="265"/>
        <v>#N/A</v>
      </c>
      <c r="AF545" t="e">
        <f t="shared" si="244"/>
        <v>#N/A</v>
      </c>
      <c r="AH545" t="e">
        <f t="shared" si="245"/>
        <v>#N/A</v>
      </c>
      <c r="AI545" t="e">
        <f t="shared" si="267"/>
        <v>#N/A</v>
      </c>
      <c r="AJ545" t="e">
        <f t="shared" si="246"/>
        <v>#N/A</v>
      </c>
      <c r="AL545" t="e">
        <f t="shared" si="266"/>
        <v>#N/A</v>
      </c>
    </row>
    <row r="546" spans="1:38" ht="17.399999999999999" x14ac:dyDescent="0.3">
      <c r="A546" t="str">
        <f>IF(ISERROR(FIND("Ch",Results!A547,1)=TRUE),"",MID(Results!A547,FIND("Ch",Results!A547,1),3))</f>
        <v/>
      </c>
      <c r="C546" t="str">
        <f>IF(ISERROR(FIND("2013",Results!A547,1)=TRUE),"",MID(Results!A547,FIND("2013",Results!A547,1)+4,8))</f>
        <v/>
      </c>
      <c r="E546">
        <f>IF(ISERROR(FIND("end",Results!A547,1)) = FALSE,1,0)</f>
        <v>0</v>
      </c>
      <c r="G546" t="str">
        <f>IF(ISERROR(FIND("RC",Results!A547,1))=FALSE,MID(Results!A547,FIND("RC",Results!A547,1),3),IF(ISERROR(FIND("RX",Results!A547,1))=FALSE,MID(Results!A547,FIND("RX",Results!A547,1),3),""))</f>
        <v/>
      </c>
      <c r="H546" t="str">
        <f t="shared" si="248"/>
        <v/>
      </c>
      <c r="I546" t="e">
        <f t="shared" si="249"/>
        <v>#VALUE!</v>
      </c>
      <c r="J546">
        <f t="shared" si="250"/>
        <v>100</v>
      </c>
      <c r="K546" t="e">
        <f t="shared" si="251"/>
        <v>#VALUE!</v>
      </c>
      <c r="L546" t="e">
        <f t="shared" si="252"/>
        <v>#VALUE!</v>
      </c>
      <c r="M546" s="5" t="e">
        <f t="shared" si="253"/>
        <v>#VALUE!</v>
      </c>
      <c r="N546" s="5">
        <f t="shared" si="254"/>
        <v>145</v>
      </c>
      <c r="O546" t="e">
        <f t="shared" si="255"/>
        <v>#N/A</v>
      </c>
      <c r="P546" s="11" t="e">
        <f t="shared" si="256"/>
        <v>#N/A</v>
      </c>
      <c r="Q546" s="7" t="e">
        <f t="shared" si="257"/>
        <v>#N/A</v>
      </c>
      <c r="R546" s="8" t="e">
        <f t="shared" si="258"/>
        <v>#N/A</v>
      </c>
      <c r="S546" t="e">
        <f t="shared" si="259"/>
        <v>#N/A</v>
      </c>
      <c r="T546" t="e">
        <f t="shared" si="260"/>
        <v>#N/A</v>
      </c>
      <c r="U546" t="e">
        <f t="shared" si="261"/>
        <v>#N/A</v>
      </c>
      <c r="V546" t="e">
        <f t="shared" si="262"/>
        <v>#N/A</v>
      </c>
      <c r="Y546" t="e">
        <f t="shared" si="263"/>
        <v>#N/A</v>
      </c>
      <c r="AB546" t="e">
        <f t="shared" si="264"/>
        <v>#N/A</v>
      </c>
      <c r="AC546" t="e">
        <f t="shared" si="243"/>
        <v>#N/A</v>
      </c>
      <c r="AD546" s="11" t="e">
        <f t="shared" si="265"/>
        <v>#N/A</v>
      </c>
      <c r="AF546" t="e">
        <f t="shared" si="244"/>
        <v>#N/A</v>
      </c>
      <c r="AH546" t="e">
        <f t="shared" si="245"/>
        <v>#N/A</v>
      </c>
      <c r="AI546" t="e">
        <f t="shared" si="267"/>
        <v>#N/A</v>
      </c>
      <c r="AJ546" t="e">
        <f t="shared" si="246"/>
        <v>#N/A</v>
      </c>
      <c r="AL546" t="e">
        <f t="shared" si="266"/>
        <v>#N/A</v>
      </c>
    </row>
    <row r="547" spans="1:38" ht="17.399999999999999" x14ac:dyDescent="0.3">
      <c r="A547" t="str">
        <f>IF(ISERROR(FIND("Ch",Results!A548,1)=TRUE),"",MID(Results!A548,FIND("Ch",Results!A548,1),3))</f>
        <v/>
      </c>
      <c r="C547" t="str">
        <f>IF(ISERROR(FIND("2013",Results!A548,1)=TRUE),"",MID(Results!A548,FIND("2013",Results!A548,1)+4,8))</f>
        <v/>
      </c>
      <c r="E547">
        <f>IF(ISERROR(FIND("end",Results!A548,1)) = FALSE,1,0)</f>
        <v>0</v>
      </c>
      <c r="G547" t="str">
        <f>IF(ISERROR(FIND("RC",Results!A548,1))=FALSE,MID(Results!A548,FIND("RC",Results!A548,1),3),IF(ISERROR(FIND("RX",Results!A548,1))=FALSE,MID(Results!A548,FIND("RX",Results!A548,1),3),""))</f>
        <v/>
      </c>
      <c r="H547" t="str">
        <f t="shared" si="248"/>
        <v/>
      </c>
      <c r="I547" t="e">
        <f t="shared" si="249"/>
        <v>#VALUE!</v>
      </c>
      <c r="J547">
        <f t="shared" si="250"/>
        <v>100</v>
      </c>
      <c r="K547" t="e">
        <f t="shared" si="251"/>
        <v>#VALUE!</v>
      </c>
      <c r="L547" t="e">
        <f t="shared" si="252"/>
        <v>#VALUE!</v>
      </c>
      <c r="M547" s="5" t="e">
        <f t="shared" si="253"/>
        <v>#VALUE!</v>
      </c>
      <c r="N547" s="5">
        <f t="shared" si="254"/>
        <v>145</v>
      </c>
      <c r="O547" t="e">
        <f t="shared" si="255"/>
        <v>#N/A</v>
      </c>
      <c r="P547" s="11" t="e">
        <f t="shared" si="256"/>
        <v>#N/A</v>
      </c>
      <c r="Q547" s="7" t="e">
        <f t="shared" si="257"/>
        <v>#N/A</v>
      </c>
      <c r="R547" s="8" t="e">
        <f t="shared" si="258"/>
        <v>#N/A</v>
      </c>
      <c r="S547" t="e">
        <f t="shared" si="259"/>
        <v>#N/A</v>
      </c>
      <c r="T547" t="e">
        <f t="shared" si="260"/>
        <v>#N/A</v>
      </c>
      <c r="U547" t="e">
        <f t="shared" si="261"/>
        <v>#N/A</v>
      </c>
      <c r="V547" t="e">
        <f t="shared" si="262"/>
        <v>#N/A</v>
      </c>
      <c r="Y547" t="e">
        <f t="shared" si="263"/>
        <v>#N/A</v>
      </c>
      <c r="AB547" t="e">
        <f t="shared" si="264"/>
        <v>#N/A</v>
      </c>
      <c r="AC547" t="e">
        <f t="shared" si="243"/>
        <v>#N/A</v>
      </c>
      <c r="AD547" s="11" t="e">
        <f t="shared" si="265"/>
        <v>#N/A</v>
      </c>
      <c r="AF547" t="e">
        <f t="shared" si="244"/>
        <v>#N/A</v>
      </c>
      <c r="AH547" t="e">
        <f t="shared" si="245"/>
        <v>#N/A</v>
      </c>
      <c r="AI547" t="e">
        <f t="shared" si="267"/>
        <v>#N/A</v>
      </c>
      <c r="AJ547" t="e">
        <f t="shared" si="246"/>
        <v>#N/A</v>
      </c>
      <c r="AL547" t="e">
        <f t="shared" si="266"/>
        <v>#N/A</v>
      </c>
    </row>
    <row r="548" spans="1:38" ht="17.399999999999999" x14ac:dyDescent="0.3">
      <c r="A548" t="str">
        <f>IF(ISERROR(FIND("Ch",Results!A549,1)=TRUE),"",MID(Results!A549,FIND("Ch",Results!A549,1),3))</f>
        <v/>
      </c>
      <c r="C548" t="str">
        <f>IF(ISERROR(FIND("2013",Results!A549,1)=TRUE),"",MID(Results!A549,FIND("2013",Results!A549,1)+4,8))</f>
        <v/>
      </c>
      <c r="E548">
        <f>IF(ISERROR(FIND("end",Results!A549,1)) = FALSE,1,0)</f>
        <v>0</v>
      </c>
      <c r="G548" t="str">
        <f>IF(ISERROR(FIND("RC",Results!A549,1))=FALSE,MID(Results!A549,FIND("RC",Results!A549,1),3),IF(ISERROR(FIND("RX",Results!A549,1))=FALSE,MID(Results!A549,FIND("RX",Results!A549,1),3),""))</f>
        <v/>
      </c>
      <c r="H548" t="str">
        <f t="shared" si="248"/>
        <v/>
      </c>
      <c r="I548" t="e">
        <f t="shared" si="249"/>
        <v>#VALUE!</v>
      </c>
      <c r="J548">
        <f t="shared" si="250"/>
        <v>100</v>
      </c>
      <c r="K548" t="e">
        <f t="shared" si="251"/>
        <v>#VALUE!</v>
      </c>
      <c r="L548" t="e">
        <f t="shared" si="252"/>
        <v>#VALUE!</v>
      </c>
      <c r="M548" s="5" t="e">
        <f t="shared" si="253"/>
        <v>#VALUE!</v>
      </c>
      <c r="N548" s="5">
        <f t="shared" si="254"/>
        <v>145</v>
      </c>
      <c r="O548" t="e">
        <f t="shared" si="255"/>
        <v>#N/A</v>
      </c>
      <c r="P548" s="11" t="e">
        <f t="shared" si="256"/>
        <v>#N/A</v>
      </c>
      <c r="Q548" s="7" t="e">
        <f t="shared" si="257"/>
        <v>#N/A</v>
      </c>
      <c r="R548" s="8" t="e">
        <f t="shared" si="258"/>
        <v>#N/A</v>
      </c>
      <c r="S548" t="e">
        <f t="shared" si="259"/>
        <v>#N/A</v>
      </c>
      <c r="T548" t="e">
        <f t="shared" si="260"/>
        <v>#N/A</v>
      </c>
      <c r="U548" t="e">
        <f t="shared" si="261"/>
        <v>#N/A</v>
      </c>
      <c r="V548" t="e">
        <f t="shared" si="262"/>
        <v>#N/A</v>
      </c>
      <c r="Y548" t="e">
        <f t="shared" si="263"/>
        <v>#N/A</v>
      </c>
      <c r="AB548" t="e">
        <f t="shared" si="264"/>
        <v>#N/A</v>
      </c>
      <c r="AC548" t="e">
        <f t="shared" si="243"/>
        <v>#N/A</v>
      </c>
      <c r="AD548" s="11" t="e">
        <f t="shared" si="265"/>
        <v>#N/A</v>
      </c>
      <c r="AF548" t="e">
        <f t="shared" si="244"/>
        <v>#N/A</v>
      </c>
      <c r="AH548" t="e">
        <f t="shared" si="245"/>
        <v>#N/A</v>
      </c>
      <c r="AI548" t="e">
        <f t="shared" si="267"/>
        <v>#N/A</v>
      </c>
      <c r="AJ548" t="e">
        <f t="shared" si="246"/>
        <v>#N/A</v>
      </c>
      <c r="AL548" t="e">
        <f t="shared" si="266"/>
        <v>#N/A</v>
      </c>
    </row>
    <row r="549" spans="1:38" ht="17.399999999999999" x14ac:dyDescent="0.3">
      <c r="A549" t="str">
        <f>IF(ISERROR(FIND("Ch",Results!A550,1)=TRUE),"",MID(Results!A550,FIND("Ch",Results!A550,1),3))</f>
        <v/>
      </c>
      <c r="C549" t="str">
        <f>IF(ISERROR(FIND("2013",Results!A550,1)=TRUE),"",MID(Results!A550,FIND("2013",Results!A550,1)+4,8))</f>
        <v/>
      </c>
      <c r="E549">
        <f>IF(ISERROR(FIND("end",Results!A550,1)) = FALSE,1,0)</f>
        <v>0</v>
      </c>
      <c r="G549" t="str">
        <f>IF(ISERROR(FIND("RC",Results!A550,1))=FALSE,MID(Results!A550,FIND("RC",Results!A550,1),3),IF(ISERROR(FIND("RX",Results!A550,1))=FALSE,MID(Results!A550,FIND("RX",Results!A550,1),3),""))</f>
        <v/>
      </c>
      <c r="H549" t="str">
        <f t="shared" si="248"/>
        <v/>
      </c>
      <c r="I549" t="e">
        <f t="shared" si="249"/>
        <v>#VALUE!</v>
      </c>
      <c r="J549">
        <f t="shared" si="250"/>
        <v>100</v>
      </c>
      <c r="K549" t="e">
        <f t="shared" si="251"/>
        <v>#VALUE!</v>
      </c>
      <c r="L549" t="e">
        <f t="shared" si="252"/>
        <v>#VALUE!</v>
      </c>
      <c r="M549" s="5" t="e">
        <f t="shared" si="253"/>
        <v>#VALUE!</v>
      </c>
      <c r="N549" s="5">
        <f t="shared" si="254"/>
        <v>145</v>
      </c>
      <c r="O549" t="e">
        <f t="shared" si="255"/>
        <v>#N/A</v>
      </c>
      <c r="P549" s="11" t="e">
        <f t="shared" si="256"/>
        <v>#N/A</v>
      </c>
      <c r="Q549" s="7" t="e">
        <f t="shared" si="257"/>
        <v>#N/A</v>
      </c>
      <c r="R549" s="8" t="e">
        <f t="shared" si="258"/>
        <v>#N/A</v>
      </c>
      <c r="S549" t="e">
        <f t="shared" si="259"/>
        <v>#N/A</v>
      </c>
      <c r="T549" t="e">
        <f t="shared" si="260"/>
        <v>#N/A</v>
      </c>
      <c r="U549" t="e">
        <f t="shared" si="261"/>
        <v>#N/A</v>
      </c>
      <c r="V549" t="e">
        <f t="shared" si="262"/>
        <v>#N/A</v>
      </c>
      <c r="Y549" t="e">
        <f t="shared" si="263"/>
        <v>#N/A</v>
      </c>
      <c r="AB549" t="e">
        <f t="shared" si="264"/>
        <v>#N/A</v>
      </c>
      <c r="AC549" t="e">
        <f t="shared" si="243"/>
        <v>#N/A</v>
      </c>
      <c r="AD549" s="11" t="e">
        <f t="shared" si="265"/>
        <v>#N/A</v>
      </c>
      <c r="AF549" t="e">
        <f t="shared" si="244"/>
        <v>#N/A</v>
      </c>
      <c r="AH549" t="e">
        <f t="shared" si="245"/>
        <v>#N/A</v>
      </c>
      <c r="AI549" t="e">
        <f t="shared" si="267"/>
        <v>#N/A</v>
      </c>
      <c r="AJ549" t="e">
        <f t="shared" si="246"/>
        <v>#N/A</v>
      </c>
      <c r="AL549" t="e">
        <f t="shared" si="266"/>
        <v>#N/A</v>
      </c>
    </row>
    <row r="550" spans="1:38" ht="17.399999999999999" x14ac:dyDescent="0.3">
      <c r="A550" t="str">
        <f>IF(ISERROR(FIND("Ch",Results!A551,1)=TRUE),"",MID(Results!A551,FIND("Ch",Results!A551,1),3))</f>
        <v/>
      </c>
      <c r="C550" t="str">
        <f>IF(ISERROR(FIND("2013",Results!A551,1)=TRUE),"",MID(Results!A551,FIND("2013",Results!A551,1)+4,8))</f>
        <v/>
      </c>
      <c r="E550">
        <f>IF(ISERROR(FIND("end",Results!A551,1)) = FALSE,1,0)</f>
        <v>0</v>
      </c>
      <c r="G550" t="str">
        <f>IF(ISERROR(FIND("RC",Results!A551,1))=FALSE,MID(Results!A551,FIND("RC",Results!A551,1),3),IF(ISERROR(FIND("RX",Results!A551,1))=FALSE,MID(Results!A551,FIND("RX",Results!A551,1),3),""))</f>
        <v/>
      </c>
      <c r="H550" t="str">
        <f t="shared" si="248"/>
        <v/>
      </c>
      <c r="I550" t="e">
        <f t="shared" si="249"/>
        <v>#VALUE!</v>
      </c>
      <c r="J550">
        <f t="shared" si="250"/>
        <v>100</v>
      </c>
      <c r="K550" t="e">
        <f t="shared" si="251"/>
        <v>#VALUE!</v>
      </c>
      <c r="L550" t="e">
        <f t="shared" si="252"/>
        <v>#VALUE!</v>
      </c>
      <c r="M550" s="5" t="e">
        <f t="shared" si="253"/>
        <v>#VALUE!</v>
      </c>
      <c r="N550" s="5">
        <f t="shared" si="254"/>
        <v>145</v>
      </c>
      <c r="O550" t="e">
        <f t="shared" si="255"/>
        <v>#N/A</v>
      </c>
      <c r="P550" s="11" t="e">
        <f t="shared" si="256"/>
        <v>#N/A</v>
      </c>
      <c r="Q550" s="7" t="e">
        <f t="shared" si="257"/>
        <v>#N/A</v>
      </c>
      <c r="R550" s="8" t="e">
        <f t="shared" si="258"/>
        <v>#N/A</v>
      </c>
      <c r="S550" t="e">
        <f t="shared" si="259"/>
        <v>#N/A</v>
      </c>
      <c r="T550" t="e">
        <f t="shared" si="260"/>
        <v>#N/A</v>
      </c>
      <c r="U550" t="e">
        <f t="shared" si="261"/>
        <v>#N/A</v>
      </c>
      <c r="V550" t="e">
        <f t="shared" si="262"/>
        <v>#N/A</v>
      </c>
      <c r="Y550" t="e">
        <f t="shared" si="263"/>
        <v>#N/A</v>
      </c>
      <c r="AB550" t="e">
        <f t="shared" si="264"/>
        <v>#N/A</v>
      </c>
      <c r="AC550" t="e">
        <f t="shared" si="243"/>
        <v>#N/A</v>
      </c>
      <c r="AD550" s="11" t="e">
        <f t="shared" si="265"/>
        <v>#N/A</v>
      </c>
      <c r="AF550" t="e">
        <f t="shared" si="244"/>
        <v>#N/A</v>
      </c>
      <c r="AH550" t="e">
        <f t="shared" si="245"/>
        <v>#N/A</v>
      </c>
      <c r="AI550" t="e">
        <f t="shared" si="267"/>
        <v>#N/A</v>
      </c>
      <c r="AJ550" t="e">
        <f t="shared" si="246"/>
        <v>#N/A</v>
      </c>
      <c r="AL550" t="e">
        <f t="shared" si="266"/>
        <v>#N/A</v>
      </c>
    </row>
    <row r="551" spans="1:38" ht="17.399999999999999" x14ac:dyDescent="0.3">
      <c r="A551" t="str">
        <f>IF(ISERROR(FIND("Ch",Results!A552,1)=TRUE),"",MID(Results!A552,FIND("Ch",Results!A552,1),3))</f>
        <v/>
      </c>
      <c r="C551" t="str">
        <f>IF(ISERROR(FIND("2013",Results!A552,1)=TRUE),"",MID(Results!A552,FIND("2013",Results!A552,1)+4,8))</f>
        <v/>
      </c>
      <c r="E551">
        <f>IF(ISERROR(FIND("end",Results!A552,1)) = FALSE,1,0)</f>
        <v>0</v>
      </c>
      <c r="G551" t="str">
        <f>IF(ISERROR(FIND("RC",Results!A552,1))=FALSE,MID(Results!A552,FIND("RC",Results!A552,1),3),IF(ISERROR(FIND("RX",Results!A552,1))=FALSE,MID(Results!A552,FIND("RX",Results!A552,1),3),""))</f>
        <v/>
      </c>
      <c r="H551" t="str">
        <f t="shared" si="248"/>
        <v/>
      </c>
      <c r="I551" t="e">
        <f t="shared" si="249"/>
        <v>#VALUE!</v>
      </c>
      <c r="J551">
        <f t="shared" si="250"/>
        <v>100</v>
      </c>
      <c r="K551" t="e">
        <f t="shared" si="251"/>
        <v>#VALUE!</v>
      </c>
      <c r="L551" t="e">
        <f t="shared" si="252"/>
        <v>#VALUE!</v>
      </c>
      <c r="M551" s="5" t="e">
        <f t="shared" si="253"/>
        <v>#VALUE!</v>
      </c>
      <c r="N551" s="5">
        <f t="shared" si="254"/>
        <v>145</v>
      </c>
      <c r="O551" t="e">
        <f t="shared" si="255"/>
        <v>#N/A</v>
      </c>
      <c r="P551" s="11" t="e">
        <f t="shared" si="256"/>
        <v>#N/A</v>
      </c>
      <c r="Q551" s="7" t="e">
        <f t="shared" si="257"/>
        <v>#N/A</v>
      </c>
      <c r="R551" s="8" t="e">
        <f t="shared" si="258"/>
        <v>#N/A</v>
      </c>
      <c r="S551" t="e">
        <f t="shared" si="259"/>
        <v>#N/A</v>
      </c>
      <c r="T551" t="e">
        <f t="shared" si="260"/>
        <v>#N/A</v>
      </c>
      <c r="U551" t="e">
        <f t="shared" si="261"/>
        <v>#N/A</v>
      </c>
      <c r="V551" t="e">
        <f t="shared" si="262"/>
        <v>#N/A</v>
      </c>
      <c r="Y551" t="e">
        <f t="shared" si="263"/>
        <v>#N/A</v>
      </c>
      <c r="AB551" t="e">
        <f t="shared" si="264"/>
        <v>#N/A</v>
      </c>
      <c r="AC551" t="e">
        <f t="shared" si="243"/>
        <v>#N/A</v>
      </c>
      <c r="AD551" s="11" t="e">
        <f t="shared" si="265"/>
        <v>#N/A</v>
      </c>
      <c r="AF551" t="e">
        <f t="shared" si="244"/>
        <v>#N/A</v>
      </c>
      <c r="AH551" t="e">
        <f t="shared" si="245"/>
        <v>#N/A</v>
      </c>
      <c r="AI551" t="e">
        <f t="shared" si="267"/>
        <v>#N/A</v>
      </c>
      <c r="AJ551" t="e">
        <f t="shared" si="246"/>
        <v>#N/A</v>
      </c>
      <c r="AL551" t="e">
        <f t="shared" si="266"/>
        <v>#N/A</v>
      </c>
    </row>
    <row r="552" spans="1:38" ht="17.399999999999999" x14ac:dyDescent="0.3">
      <c r="A552" t="str">
        <f>IF(ISERROR(FIND("Ch",Results!A553,1)=TRUE),"",MID(Results!A553,FIND("Ch",Results!A553,1),3))</f>
        <v/>
      </c>
      <c r="C552" t="str">
        <f>IF(ISERROR(FIND("2013",Results!A553,1)=TRUE),"",MID(Results!A553,FIND("2013",Results!A553,1)+4,8))</f>
        <v/>
      </c>
      <c r="E552">
        <f>IF(ISERROR(FIND("end",Results!A553,1)) = FALSE,1,0)</f>
        <v>0</v>
      </c>
      <c r="G552" t="str">
        <f>IF(ISERROR(FIND("RC",Results!A553,1))=FALSE,MID(Results!A553,FIND("RC",Results!A553,1),3),IF(ISERROR(FIND("RX",Results!A553,1))=FALSE,MID(Results!A553,FIND("RX",Results!A553,1),3),""))</f>
        <v/>
      </c>
      <c r="H552" t="str">
        <f t="shared" si="248"/>
        <v/>
      </c>
      <c r="I552" t="e">
        <f t="shared" si="249"/>
        <v>#VALUE!</v>
      </c>
      <c r="J552">
        <f t="shared" si="250"/>
        <v>100</v>
      </c>
      <c r="K552" t="e">
        <f t="shared" si="251"/>
        <v>#VALUE!</v>
      </c>
      <c r="L552" t="e">
        <f t="shared" si="252"/>
        <v>#VALUE!</v>
      </c>
      <c r="M552" s="5" t="e">
        <f t="shared" si="253"/>
        <v>#VALUE!</v>
      </c>
      <c r="N552" s="5">
        <f t="shared" si="254"/>
        <v>145</v>
      </c>
      <c r="O552" t="e">
        <f t="shared" si="255"/>
        <v>#N/A</v>
      </c>
      <c r="P552" s="11" t="e">
        <f t="shared" si="256"/>
        <v>#N/A</v>
      </c>
      <c r="Q552" s="7" t="e">
        <f t="shared" si="257"/>
        <v>#N/A</v>
      </c>
      <c r="R552" s="8" t="e">
        <f t="shared" si="258"/>
        <v>#N/A</v>
      </c>
      <c r="S552" t="e">
        <f t="shared" si="259"/>
        <v>#N/A</v>
      </c>
      <c r="T552" t="e">
        <f t="shared" si="260"/>
        <v>#N/A</v>
      </c>
      <c r="U552" t="e">
        <f t="shared" si="261"/>
        <v>#N/A</v>
      </c>
      <c r="V552" t="e">
        <f t="shared" si="262"/>
        <v>#N/A</v>
      </c>
      <c r="Y552" t="e">
        <f t="shared" si="263"/>
        <v>#N/A</v>
      </c>
      <c r="AB552" t="e">
        <f t="shared" si="264"/>
        <v>#N/A</v>
      </c>
      <c r="AC552" t="e">
        <f t="shared" si="243"/>
        <v>#N/A</v>
      </c>
      <c r="AD552" s="11" t="e">
        <f t="shared" si="265"/>
        <v>#N/A</v>
      </c>
      <c r="AF552" t="e">
        <f t="shared" si="244"/>
        <v>#N/A</v>
      </c>
      <c r="AH552" t="e">
        <f t="shared" si="245"/>
        <v>#N/A</v>
      </c>
      <c r="AI552" t="e">
        <f t="shared" si="267"/>
        <v>#N/A</v>
      </c>
      <c r="AJ552" t="e">
        <f t="shared" si="246"/>
        <v>#N/A</v>
      </c>
      <c r="AL552" t="e">
        <f t="shared" si="266"/>
        <v>#N/A</v>
      </c>
    </row>
    <row r="553" spans="1:38" ht="17.399999999999999" x14ac:dyDescent="0.3">
      <c r="A553" t="str">
        <f>IF(ISERROR(FIND("Ch",Results!A554,1)=TRUE),"",MID(Results!A554,FIND("Ch",Results!A554,1),3))</f>
        <v/>
      </c>
      <c r="C553" t="str">
        <f>IF(ISERROR(FIND("2013",Results!A554,1)=TRUE),"",MID(Results!A554,FIND("2013",Results!A554,1)+4,8))</f>
        <v/>
      </c>
      <c r="E553">
        <f>IF(ISERROR(FIND("end",Results!A554,1)) = FALSE,1,0)</f>
        <v>0</v>
      </c>
      <c r="G553" t="str">
        <f>IF(ISERROR(FIND("RC",Results!A554,1))=FALSE,MID(Results!A554,FIND("RC",Results!A554,1),3),IF(ISERROR(FIND("RX",Results!A554,1))=FALSE,MID(Results!A554,FIND("RX",Results!A554,1),3),""))</f>
        <v/>
      </c>
      <c r="H553" t="str">
        <f t="shared" si="248"/>
        <v/>
      </c>
      <c r="I553" t="e">
        <f t="shared" si="249"/>
        <v>#VALUE!</v>
      </c>
      <c r="J553">
        <f t="shared" si="250"/>
        <v>100</v>
      </c>
      <c r="K553" t="e">
        <f t="shared" si="251"/>
        <v>#VALUE!</v>
      </c>
      <c r="L553" t="e">
        <f t="shared" si="252"/>
        <v>#VALUE!</v>
      </c>
      <c r="M553" s="5" t="e">
        <f t="shared" si="253"/>
        <v>#VALUE!</v>
      </c>
      <c r="N553" s="5">
        <f t="shared" si="254"/>
        <v>145</v>
      </c>
      <c r="O553" t="e">
        <f t="shared" si="255"/>
        <v>#N/A</v>
      </c>
      <c r="P553" s="11" t="e">
        <f t="shared" si="256"/>
        <v>#N/A</v>
      </c>
      <c r="Q553" s="7" t="e">
        <f t="shared" si="257"/>
        <v>#N/A</v>
      </c>
      <c r="R553" s="8" t="e">
        <f t="shared" si="258"/>
        <v>#N/A</v>
      </c>
      <c r="S553" t="e">
        <f t="shared" si="259"/>
        <v>#N/A</v>
      </c>
      <c r="T553" t="e">
        <f t="shared" si="260"/>
        <v>#N/A</v>
      </c>
      <c r="U553" t="e">
        <f t="shared" si="261"/>
        <v>#N/A</v>
      </c>
      <c r="V553" t="e">
        <f t="shared" si="262"/>
        <v>#N/A</v>
      </c>
      <c r="Y553" t="e">
        <f t="shared" si="263"/>
        <v>#N/A</v>
      </c>
      <c r="AB553" t="e">
        <f t="shared" si="264"/>
        <v>#N/A</v>
      </c>
      <c r="AC553" t="e">
        <f t="shared" si="243"/>
        <v>#N/A</v>
      </c>
      <c r="AD553" s="11" t="e">
        <f t="shared" si="265"/>
        <v>#N/A</v>
      </c>
      <c r="AF553" t="e">
        <f t="shared" si="244"/>
        <v>#N/A</v>
      </c>
      <c r="AH553" t="e">
        <f t="shared" si="245"/>
        <v>#N/A</v>
      </c>
      <c r="AI553" t="e">
        <f t="shared" si="267"/>
        <v>#N/A</v>
      </c>
      <c r="AJ553" t="e">
        <f t="shared" si="246"/>
        <v>#N/A</v>
      </c>
      <c r="AL553" t="e">
        <f t="shared" si="266"/>
        <v>#N/A</v>
      </c>
    </row>
    <row r="554" spans="1:38" ht="17.399999999999999" x14ac:dyDescent="0.3">
      <c r="A554" t="str">
        <f>IF(ISERROR(FIND("Ch",Results!A555,1)=TRUE),"",MID(Results!A555,FIND("Ch",Results!A555,1),3))</f>
        <v/>
      </c>
      <c r="C554" t="str">
        <f>IF(ISERROR(FIND("2013",Results!A555,1)=TRUE),"",MID(Results!A555,FIND("2013",Results!A555,1)+4,8))</f>
        <v/>
      </c>
      <c r="E554">
        <f>IF(ISERROR(FIND("end",Results!A555,1)) = FALSE,1,0)</f>
        <v>0</v>
      </c>
      <c r="G554" t="str">
        <f>IF(ISERROR(FIND("RC",Results!A555,1))=FALSE,MID(Results!A555,FIND("RC",Results!A555,1),3),IF(ISERROR(FIND("RX",Results!A555,1))=FALSE,MID(Results!A555,FIND("RX",Results!A555,1),3),""))</f>
        <v/>
      </c>
      <c r="H554" t="str">
        <f t="shared" si="248"/>
        <v/>
      </c>
      <c r="I554" t="e">
        <f t="shared" si="249"/>
        <v>#VALUE!</v>
      </c>
      <c r="J554">
        <f t="shared" si="250"/>
        <v>100</v>
      </c>
      <c r="K554" t="e">
        <f t="shared" si="251"/>
        <v>#VALUE!</v>
      </c>
      <c r="L554" t="e">
        <f t="shared" si="252"/>
        <v>#VALUE!</v>
      </c>
      <c r="M554" s="5" t="e">
        <f t="shared" si="253"/>
        <v>#VALUE!</v>
      </c>
      <c r="N554" s="5">
        <f t="shared" si="254"/>
        <v>145</v>
      </c>
      <c r="O554" t="e">
        <f t="shared" si="255"/>
        <v>#N/A</v>
      </c>
      <c r="P554" s="11" t="e">
        <f t="shared" si="256"/>
        <v>#N/A</v>
      </c>
      <c r="Q554" s="7" t="e">
        <f t="shared" si="257"/>
        <v>#N/A</v>
      </c>
      <c r="R554" s="8" t="e">
        <f t="shared" si="258"/>
        <v>#N/A</v>
      </c>
      <c r="S554" t="e">
        <f t="shared" si="259"/>
        <v>#N/A</v>
      </c>
      <c r="T554" t="e">
        <f t="shared" si="260"/>
        <v>#N/A</v>
      </c>
      <c r="U554" t="e">
        <f t="shared" si="261"/>
        <v>#N/A</v>
      </c>
      <c r="V554" t="e">
        <f t="shared" si="262"/>
        <v>#N/A</v>
      </c>
      <c r="Y554" t="e">
        <f t="shared" si="263"/>
        <v>#N/A</v>
      </c>
      <c r="AB554" t="e">
        <f t="shared" si="264"/>
        <v>#N/A</v>
      </c>
      <c r="AC554" t="e">
        <f t="shared" si="243"/>
        <v>#N/A</v>
      </c>
      <c r="AD554" s="11" t="e">
        <f t="shared" si="265"/>
        <v>#N/A</v>
      </c>
      <c r="AF554" t="e">
        <f t="shared" si="244"/>
        <v>#N/A</v>
      </c>
      <c r="AH554" t="e">
        <f t="shared" si="245"/>
        <v>#N/A</v>
      </c>
      <c r="AI554" t="e">
        <f t="shared" si="267"/>
        <v>#N/A</v>
      </c>
      <c r="AJ554" t="e">
        <f t="shared" si="246"/>
        <v>#N/A</v>
      </c>
      <c r="AL554" t="e">
        <f t="shared" si="266"/>
        <v>#N/A</v>
      </c>
    </row>
    <row r="555" spans="1:38" ht="17.399999999999999" x14ac:dyDescent="0.3">
      <c r="A555" t="str">
        <f>IF(ISERROR(FIND("Ch",Results!A556,1)=TRUE),"",MID(Results!A556,FIND("Ch",Results!A556,1),3))</f>
        <v/>
      </c>
      <c r="C555" t="str">
        <f>IF(ISERROR(FIND("2013",Results!A556,1)=TRUE),"",MID(Results!A556,FIND("2013",Results!A556,1)+4,8))</f>
        <v/>
      </c>
      <c r="E555">
        <f>IF(ISERROR(FIND("end",Results!A556,1)) = FALSE,1,0)</f>
        <v>0</v>
      </c>
      <c r="G555" t="str">
        <f>IF(ISERROR(FIND("RC",Results!A556,1))=FALSE,MID(Results!A556,FIND("RC",Results!A556,1),3),IF(ISERROR(FIND("RX",Results!A556,1))=FALSE,MID(Results!A556,FIND("RX",Results!A556,1),3),""))</f>
        <v/>
      </c>
      <c r="H555" t="str">
        <f t="shared" si="248"/>
        <v/>
      </c>
      <c r="I555" t="e">
        <f t="shared" si="249"/>
        <v>#VALUE!</v>
      </c>
      <c r="J555">
        <f t="shared" si="250"/>
        <v>100</v>
      </c>
      <c r="K555" t="e">
        <f t="shared" si="251"/>
        <v>#VALUE!</v>
      </c>
      <c r="L555" t="e">
        <f t="shared" si="252"/>
        <v>#VALUE!</v>
      </c>
      <c r="M555" s="5" t="e">
        <f t="shared" si="253"/>
        <v>#VALUE!</v>
      </c>
      <c r="N555" s="5">
        <f t="shared" si="254"/>
        <v>145</v>
      </c>
      <c r="O555" t="e">
        <f t="shared" si="255"/>
        <v>#N/A</v>
      </c>
      <c r="P555" s="11" t="e">
        <f t="shared" si="256"/>
        <v>#N/A</v>
      </c>
      <c r="Q555" s="7" t="e">
        <f t="shared" si="257"/>
        <v>#N/A</v>
      </c>
      <c r="R555" s="8" t="e">
        <f t="shared" si="258"/>
        <v>#N/A</v>
      </c>
      <c r="S555" t="e">
        <f t="shared" si="259"/>
        <v>#N/A</v>
      </c>
      <c r="T555" t="e">
        <f t="shared" si="260"/>
        <v>#N/A</v>
      </c>
      <c r="U555" t="e">
        <f t="shared" si="261"/>
        <v>#N/A</v>
      </c>
      <c r="V555" t="e">
        <f t="shared" si="262"/>
        <v>#N/A</v>
      </c>
      <c r="Y555" t="e">
        <f t="shared" si="263"/>
        <v>#N/A</v>
      </c>
      <c r="AB555" t="e">
        <f t="shared" si="264"/>
        <v>#N/A</v>
      </c>
      <c r="AC555" t="e">
        <f t="shared" si="243"/>
        <v>#N/A</v>
      </c>
      <c r="AD555" s="11" t="e">
        <f t="shared" si="265"/>
        <v>#N/A</v>
      </c>
      <c r="AF555" t="e">
        <f t="shared" si="244"/>
        <v>#N/A</v>
      </c>
      <c r="AH555" t="e">
        <f t="shared" si="245"/>
        <v>#N/A</v>
      </c>
      <c r="AI555" t="e">
        <f t="shared" si="267"/>
        <v>#N/A</v>
      </c>
      <c r="AJ555" t="e">
        <f t="shared" si="246"/>
        <v>#N/A</v>
      </c>
      <c r="AL555" t="e">
        <f t="shared" si="266"/>
        <v>#N/A</v>
      </c>
    </row>
    <row r="556" spans="1:38" ht="17.399999999999999" x14ac:dyDescent="0.3">
      <c r="A556" t="str">
        <f>IF(ISERROR(FIND("Ch",Results!A557,1)=TRUE),"",MID(Results!A557,FIND("Ch",Results!A557,1),3))</f>
        <v/>
      </c>
      <c r="C556" t="str">
        <f>IF(ISERROR(FIND("2013",Results!A557,1)=TRUE),"",MID(Results!A557,FIND("2013",Results!A557,1)+4,8))</f>
        <v/>
      </c>
      <c r="E556">
        <f>IF(ISERROR(FIND("end",Results!A557,1)) = FALSE,1,0)</f>
        <v>0</v>
      </c>
      <c r="G556" t="str">
        <f>IF(ISERROR(FIND("RC",Results!A557,1))=FALSE,MID(Results!A557,FIND("RC",Results!A557,1),3),IF(ISERROR(FIND("RX",Results!A557,1))=FALSE,MID(Results!A557,FIND("RX",Results!A557,1),3),""))</f>
        <v/>
      </c>
      <c r="H556" t="str">
        <f t="shared" si="248"/>
        <v/>
      </c>
      <c r="I556" t="e">
        <f t="shared" si="249"/>
        <v>#VALUE!</v>
      </c>
      <c r="J556">
        <f t="shared" si="250"/>
        <v>100</v>
      </c>
      <c r="K556" t="e">
        <f t="shared" si="251"/>
        <v>#VALUE!</v>
      </c>
      <c r="L556" t="e">
        <f t="shared" si="252"/>
        <v>#VALUE!</v>
      </c>
      <c r="M556" s="5" t="e">
        <f t="shared" si="253"/>
        <v>#VALUE!</v>
      </c>
      <c r="N556" s="5">
        <f t="shared" si="254"/>
        <v>145</v>
      </c>
      <c r="O556" t="e">
        <f t="shared" si="255"/>
        <v>#N/A</v>
      </c>
      <c r="P556" s="11" t="e">
        <f t="shared" si="256"/>
        <v>#N/A</v>
      </c>
      <c r="Q556" s="7" t="e">
        <f t="shared" si="257"/>
        <v>#N/A</v>
      </c>
      <c r="R556" s="8" t="e">
        <f t="shared" si="258"/>
        <v>#N/A</v>
      </c>
      <c r="S556" t="e">
        <f t="shared" si="259"/>
        <v>#N/A</v>
      </c>
      <c r="T556" t="e">
        <f t="shared" si="260"/>
        <v>#N/A</v>
      </c>
      <c r="U556" t="e">
        <f t="shared" si="261"/>
        <v>#N/A</v>
      </c>
      <c r="V556" t="e">
        <f t="shared" si="262"/>
        <v>#N/A</v>
      </c>
      <c r="Y556" t="e">
        <f t="shared" si="263"/>
        <v>#N/A</v>
      </c>
      <c r="AB556" t="e">
        <f t="shared" si="264"/>
        <v>#N/A</v>
      </c>
      <c r="AC556" t="e">
        <f t="shared" si="243"/>
        <v>#N/A</v>
      </c>
      <c r="AD556" s="11" t="e">
        <f t="shared" si="265"/>
        <v>#N/A</v>
      </c>
      <c r="AF556" t="e">
        <f t="shared" si="244"/>
        <v>#N/A</v>
      </c>
      <c r="AH556" t="e">
        <f t="shared" si="245"/>
        <v>#N/A</v>
      </c>
      <c r="AI556" t="e">
        <f t="shared" si="267"/>
        <v>#N/A</v>
      </c>
      <c r="AJ556" t="e">
        <f t="shared" si="246"/>
        <v>#N/A</v>
      </c>
      <c r="AL556" t="e">
        <f t="shared" si="266"/>
        <v>#N/A</v>
      </c>
    </row>
    <row r="557" spans="1:38" ht="17.399999999999999" x14ac:dyDescent="0.3">
      <c r="A557" t="str">
        <f>IF(ISERROR(FIND("Ch",Results!A558,1)=TRUE),"",MID(Results!A558,FIND("Ch",Results!A558,1),3))</f>
        <v/>
      </c>
      <c r="C557" t="str">
        <f>IF(ISERROR(FIND("2013",Results!A558,1)=TRUE),"",MID(Results!A558,FIND("2013",Results!A558,1)+4,8))</f>
        <v/>
      </c>
      <c r="E557">
        <f>IF(ISERROR(FIND("end",Results!A558,1)) = FALSE,1,0)</f>
        <v>0</v>
      </c>
      <c r="G557" t="str">
        <f>IF(ISERROR(FIND("RC",Results!A558,1))=FALSE,MID(Results!A558,FIND("RC",Results!A558,1),3),IF(ISERROR(FIND("RX",Results!A558,1))=FALSE,MID(Results!A558,FIND("RX",Results!A558,1),3),""))</f>
        <v/>
      </c>
      <c r="H557" t="str">
        <f t="shared" si="248"/>
        <v/>
      </c>
      <c r="I557" t="e">
        <f t="shared" si="249"/>
        <v>#VALUE!</v>
      </c>
      <c r="J557">
        <f t="shared" si="250"/>
        <v>100</v>
      </c>
      <c r="K557" t="e">
        <f t="shared" si="251"/>
        <v>#VALUE!</v>
      </c>
      <c r="L557" t="e">
        <f t="shared" si="252"/>
        <v>#VALUE!</v>
      </c>
      <c r="M557" s="5" t="e">
        <f t="shared" si="253"/>
        <v>#VALUE!</v>
      </c>
      <c r="N557" s="5">
        <f t="shared" si="254"/>
        <v>145</v>
      </c>
      <c r="O557" t="e">
        <f t="shared" si="255"/>
        <v>#N/A</v>
      </c>
      <c r="P557" s="11" t="e">
        <f t="shared" si="256"/>
        <v>#N/A</v>
      </c>
      <c r="Q557" s="7" t="e">
        <f t="shared" si="257"/>
        <v>#N/A</v>
      </c>
      <c r="R557" s="8" t="e">
        <f t="shared" si="258"/>
        <v>#N/A</v>
      </c>
      <c r="S557" t="e">
        <f t="shared" si="259"/>
        <v>#N/A</v>
      </c>
      <c r="T557" t="e">
        <f t="shared" si="260"/>
        <v>#N/A</v>
      </c>
      <c r="U557" t="e">
        <f t="shared" si="261"/>
        <v>#N/A</v>
      </c>
      <c r="V557" t="e">
        <f t="shared" si="262"/>
        <v>#N/A</v>
      </c>
      <c r="Y557" t="e">
        <f t="shared" si="263"/>
        <v>#N/A</v>
      </c>
      <c r="AB557" t="e">
        <f t="shared" si="264"/>
        <v>#N/A</v>
      </c>
      <c r="AC557" t="e">
        <f t="shared" si="243"/>
        <v>#N/A</v>
      </c>
      <c r="AD557" s="11" t="e">
        <f t="shared" si="265"/>
        <v>#N/A</v>
      </c>
      <c r="AF557" t="e">
        <f t="shared" si="244"/>
        <v>#N/A</v>
      </c>
      <c r="AH557" t="e">
        <f t="shared" si="245"/>
        <v>#N/A</v>
      </c>
      <c r="AI557" t="e">
        <f t="shared" si="267"/>
        <v>#N/A</v>
      </c>
      <c r="AJ557" t="e">
        <f t="shared" si="246"/>
        <v>#N/A</v>
      </c>
      <c r="AL557" t="e">
        <f t="shared" si="266"/>
        <v>#N/A</v>
      </c>
    </row>
    <row r="558" spans="1:38" ht="17.399999999999999" x14ac:dyDescent="0.3">
      <c r="A558" t="str">
        <f>IF(ISERROR(FIND("Ch",Results!A559,1)=TRUE),"",MID(Results!A559,FIND("Ch",Results!A559,1),3))</f>
        <v/>
      </c>
      <c r="C558" t="str">
        <f>IF(ISERROR(FIND("2013",Results!A559,1)=TRUE),"",MID(Results!A559,FIND("2013",Results!A559,1)+4,8))</f>
        <v/>
      </c>
      <c r="E558">
        <f>IF(ISERROR(FIND("end",Results!A559,1)) = FALSE,1,0)</f>
        <v>0</v>
      </c>
      <c r="G558" t="str">
        <f>IF(ISERROR(FIND("RC",Results!A559,1))=FALSE,MID(Results!A559,FIND("RC",Results!A559,1),3),IF(ISERROR(FIND("RX",Results!A559,1))=FALSE,MID(Results!A559,FIND("RX",Results!A559,1),3),""))</f>
        <v/>
      </c>
      <c r="H558" t="str">
        <f t="shared" si="248"/>
        <v/>
      </c>
      <c r="I558" t="e">
        <f t="shared" si="249"/>
        <v>#VALUE!</v>
      </c>
      <c r="J558">
        <f t="shared" si="250"/>
        <v>100</v>
      </c>
      <c r="K558" t="e">
        <f t="shared" si="251"/>
        <v>#VALUE!</v>
      </c>
      <c r="L558" t="e">
        <f t="shared" si="252"/>
        <v>#VALUE!</v>
      </c>
      <c r="M558" s="5" t="e">
        <f t="shared" si="253"/>
        <v>#VALUE!</v>
      </c>
      <c r="N558" s="5">
        <f t="shared" si="254"/>
        <v>145</v>
      </c>
      <c r="O558" t="e">
        <f t="shared" si="255"/>
        <v>#N/A</v>
      </c>
      <c r="P558" s="11" t="e">
        <f t="shared" si="256"/>
        <v>#N/A</v>
      </c>
      <c r="Q558" s="7" t="e">
        <f t="shared" si="257"/>
        <v>#N/A</v>
      </c>
      <c r="R558" s="8" t="e">
        <f t="shared" si="258"/>
        <v>#N/A</v>
      </c>
      <c r="S558" t="e">
        <f t="shared" si="259"/>
        <v>#N/A</v>
      </c>
      <c r="T558" t="e">
        <f t="shared" si="260"/>
        <v>#N/A</v>
      </c>
      <c r="U558" t="e">
        <f t="shared" si="261"/>
        <v>#N/A</v>
      </c>
      <c r="V558" t="e">
        <f t="shared" si="262"/>
        <v>#N/A</v>
      </c>
      <c r="Y558" t="e">
        <f t="shared" si="263"/>
        <v>#N/A</v>
      </c>
      <c r="AB558" t="e">
        <f t="shared" si="264"/>
        <v>#N/A</v>
      </c>
      <c r="AC558" t="e">
        <f t="shared" si="243"/>
        <v>#N/A</v>
      </c>
      <c r="AD558" s="11" t="e">
        <f t="shared" si="265"/>
        <v>#N/A</v>
      </c>
      <c r="AF558" t="e">
        <f t="shared" si="244"/>
        <v>#N/A</v>
      </c>
      <c r="AH558" t="e">
        <f t="shared" si="245"/>
        <v>#N/A</v>
      </c>
      <c r="AI558" t="e">
        <f t="shared" si="267"/>
        <v>#N/A</v>
      </c>
      <c r="AJ558" t="e">
        <f t="shared" si="246"/>
        <v>#N/A</v>
      </c>
      <c r="AL558" t="e">
        <f t="shared" si="266"/>
        <v>#N/A</v>
      </c>
    </row>
    <row r="559" spans="1:38" ht="17.399999999999999" x14ac:dyDescent="0.3">
      <c r="A559" t="str">
        <f>IF(ISERROR(FIND("Ch",Results!A560,1)=TRUE),"",MID(Results!A560,FIND("Ch",Results!A560,1),3))</f>
        <v/>
      </c>
      <c r="C559" t="str">
        <f>IF(ISERROR(FIND("2013",Results!A560,1)=TRUE),"",MID(Results!A560,FIND("2013",Results!A560,1)+4,8))</f>
        <v/>
      </c>
      <c r="E559">
        <f>IF(ISERROR(FIND("end",Results!A560,1)) = FALSE,1,0)</f>
        <v>0</v>
      </c>
      <c r="G559" t="str">
        <f>IF(ISERROR(FIND("RC",Results!A560,1))=FALSE,MID(Results!A560,FIND("RC",Results!A560,1),3),IF(ISERROR(FIND("RX",Results!A560,1))=FALSE,MID(Results!A560,FIND("RX",Results!A560,1),3),""))</f>
        <v/>
      </c>
      <c r="H559" t="str">
        <f t="shared" si="248"/>
        <v/>
      </c>
      <c r="I559" t="e">
        <f t="shared" si="249"/>
        <v>#VALUE!</v>
      </c>
      <c r="J559">
        <f t="shared" si="250"/>
        <v>100</v>
      </c>
      <c r="K559" t="e">
        <f t="shared" si="251"/>
        <v>#VALUE!</v>
      </c>
      <c r="L559" t="e">
        <f t="shared" si="252"/>
        <v>#VALUE!</v>
      </c>
      <c r="M559" s="5" t="e">
        <f t="shared" si="253"/>
        <v>#VALUE!</v>
      </c>
      <c r="N559" s="5">
        <f t="shared" si="254"/>
        <v>145</v>
      </c>
      <c r="O559" t="e">
        <f t="shared" si="255"/>
        <v>#N/A</v>
      </c>
      <c r="P559" s="11" t="e">
        <f t="shared" si="256"/>
        <v>#N/A</v>
      </c>
      <c r="Q559" s="7" t="e">
        <f t="shared" si="257"/>
        <v>#N/A</v>
      </c>
      <c r="R559" s="8" t="e">
        <f t="shared" si="258"/>
        <v>#N/A</v>
      </c>
      <c r="S559" t="e">
        <f t="shared" si="259"/>
        <v>#N/A</v>
      </c>
      <c r="T559" t="e">
        <f t="shared" si="260"/>
        <v>#N/A</v>
      </c>
      <c r="U559" t="e">
        <f t="shared" si="261"/>
        <v>#N/A</v>
      </c>
      <c r="V559" t="e">
        <f t="shared" si="262"/>
        <v>#N/A</v>
      </c>
      <c r="Y559" t="e">
        <f t="shared" si="263"/>
        <v>#N/A</v>
      </c>
      <c r="AB559" t="e">
        <f t="shared" si="264"/>
        <v>#N/A</v>
      </c>
      <c r="AC559" t="e">
        <f t="shared" si="243"/>
        <v>#N/A</v>
      </c>
      <c r="AD559" s="11" t="e">
        <f t="shared" si="265"/>
        <v>#N/A</v>
      </c>
      <c r="AF559" t="e">
        <f t="shared" si="244"/>
        <v>#N/A</v>
      </c>
      <c r="AH559" t="e">
        <f t="shared" si="245"/>
        <v>#N/A</v>
      </c>
      <c r="AI559" t="e">
        <f t="shared" si="267"/>
        <v>#N/A</v>
      </c>
      <c r="AJ559" t="e">
        <f t="shared" si="246"/>
        <v>#N/A</v>
      </c>
      <c r="AL559" t="e">
        <f t="shared" si="266"/>
        <v>#N/A</v>
      </c>
    </row>
    <row r="560" spans="1:38" ht="17.399999999999999" x14ac:dyDescent="0.3">
      <c r="A560" t="str">
        <f>IF(ISERROR(FIND("Ch",Results!A561,1)=TRUE),"",MID(Results!A561,FIND("Ch",Results!A561,1),3))</f>
        <v/>
      </c>
      <c r="C560" t="str">
        <f>IF(ISERROR(FIND("2013",Results!A561,1)=TRUE),"",MID(Results!A561,FIND("2013",Results!A561,1)+4,8))</f>
        <v/>
      </c>
      <c r="E560">
        <f>IF(ISERROR(FIND("end",Results!A561,1)) = FALSE,1,0)</f>
        <v>0</v>
      </c>
      <c r="G560" t="str">
        <f>IF(ISERROR(FIND("RC",Results!A561,1))=FALSE,MID(Results!A561,FIND("RC",Results!A561,1),3),IF(ISERROR(FIND("RX",Results!A561,1))=FALSE,MID(Results!A561,FIND("RX",Results!A561,1),3),""))</f>
        <v/>
      </c>
      <c r="H560" t="str">
        <f t="shared" si="248"/>
        <v/>
      </c>
      <c r="I560" t="e">
        <f t="shared" si="249"/>
        <v>#VALUE!</v>
      </c>
      <c r="J560">
        <f t="shared" si="250"/>
        <v>100</v>
      </c>
      <c r="K560" t="e">
        <f t="shared" si="251"/>
        <v>#VALUE!</v>
      </c>
      <c r="L560" t="e">
        <f t="shared" si="252"/>
        <v>#VALUE!</v>
      </c>
      <c r="M560" s="5" t="e">
        <f t="shared" si="253"/>
        <v>#VALUE!</v>
      </c>
      <c r="N560" s="5">
        <f t="shared" si="254"/>
        <v>145</v>
      </c>
      <c r="O560" t="e">
        <f t="shared" si="255"/>
        <v>#N/A</v>
      </c>
      <c r="Q560" s="7" t="e">
        <f t="shared" si="257"/>
        <v>#N/A</v>
      </c>
      <c r="R560" s="8" t="e">
        <f t="shared" si="258"/>
        <v>#N/A</v>
      </c>
      <c r="S560" t="e">
        <f t="shared" si="259"/>
        <v>#N/A</v>
      </c>
      <c r="T560" t="e">
        <f t="shared" si="260"/>
        <v>#N/A</v>
      </c>
      <c r="U560" t="e">
        <f t="shared" si="261"/>
        <v>#N/A</v>
      </c>
      <c r="V560" t="e">
        <f t="shared" si="262"/>
        <v>#N/A</v>
      </c>
      <c r="Y560" t="e">
        <f t="shared" si="263"/>
        <v>#N/A</v>
      </c>
      <c r="AB560" t="e">
        <f t="shared" si="264"/>
        <v>#N/A</v>
      </c>
      <c r="AC560" t="e">
        <f t="shared" si="243"/>
        <v>#N/A</v>
      </c>
      <c r="AD560" s="11" t="e">
        <f t="shared" si="265"/>
        <v>#N/A</v>
      </c>
      <c r="AF560" t="e">
        <f t="shared" si="244"/>
        <v>#N/A</v>
      </c>
      <c r="AH560" t="e">
        <f t="shared" si="245"/>
        <v>#N/A</v>
      </c>
      <c r="AI560" t="e">
        <f t="shared" si="267"/>
        <v>#N/A</v>
      </c>
      <c r="AJ560" t="e">
        <f t="shared" si="246"/>
        <v>#N/A</v>
      </c>
      <c r="AL560" t="e">
        <f t="shared" si="266"/>
        <v>#N/A</v>
      </c>
    </row>
    <row r="561" spans="1:38" x14ac:dyDescent="0.3">
      <c r="A561" t="str">
        <f>IF(ISERROR(FIND("Ch",Results!A562,1)=TRUE),"",MID(Results!A562,FIND("Ch",Results!A562,1),3))</f>
        <v/>
      </c>
      <c r="C561" t="str">
        <f>IF(ISERROR(FIND("2013",Results!A562,1)=TRUE),"",MID(Results!A562,FIND("2013",Results!A562,1)+4,8))</f>
        <v/>
      </c>
      <c r="E561">
        <f>IF(ISERROR(FIND("end",Results!A562,1)) = FALSE,1,0)</f>
        <v>0</v>
      </c>
      <c r="G561" t="str">
        <f>IF(ISERROR(FIND("RC",Results!A562,1))=FALSE,MID(Results!A562,FIND("RC",Results!A562,1),3),IF(ISERROR(FIND("RX",Results!A562,1))=FALSE,MID(Results!A562,FIND("RX",Results!A562,1),3),""))</f>
        <v/>
      </c>
      <c r="I561" t="str">
        <f t="shared" ref="I561:I578" si="268">RIGHT(A561,1)</f>
        <v/>
      </c>
      <c r="Y561">
        <f t="shared" si="263"/>
        <v>0</v>
      </c>
      <c r="AB561" t="e">
        <f t="shared" si="264"/>
        <v>#N/A</v>
      </c>
      <c r="AC561" t="e">
        <f t="shared" si="243"/>
        <v>#N/A</v>
      </c>
      <c r="AD561" s="11" t="e">
        <f t="shared" si="265"/>
        <v>#N/A</v>
      </c>
      <c r="AF561" t="e">
        <f t="shared" si="244"/>
        <v>#N/A</v>
      </c>
      <c r="AH561" t="e">
        <f t="shared" si="245"/>
        <v>#N/A</v>
      </c>
      <c r="AI561" t="e">
        <f t="shared" si="267"/>
        <v>#N/A</v>
      </c>
      <c r="AJ561" t="e">
        <f t="shared" si="246"/>
        <v>#N/A</v>
      </c>
      <c r="AL561" t="e">
        <f t="shared" si="266"/>
        <v>#N/A</v>
      </c>
    </row>
    <row r="562" spans="1:38" x14ac:dyDescent="0.3">
      <c r="A562" t="str">
        <f>IF(ISERROR(FIND("Ch",Results!A563,1)=TRUE),"",MID(Results!A563,FIND("Ch",Results!A563,1),3))</f>
        <v/>
      </c>
      <c r="C562" t="str">
        <f>IF(ISERROR(FIND("2013",Results!A563,1)=TRUE),"",MID(Results!A563,FIND("2013",Results!A563,1)+4,8))</f>
        <v/>
      </c>
      <c r="E562">
        <f>IF(ISERROR(FIND("end",Results!A563,1)) = FALSE,1,0)</f>
        <v>0</v>
      </c>
      <c r="G562" t="str">
        <f>IF(ISERROR(FIND("RC",Results!A563,1))=FALSE,MID(Results!A563,FIND("RC",Results!A563,1),3),IF(ISERROR(FIND("RX",Results!A563,1))=FALSE,MID(Results!A563,FIND("RX",Results!A563,1),3),""))</f>
        <v/>
      </c>
      <c r="I562" t="str">
        <f t="shared" si="268"/>
        <v/>
      </c>
      <c r="Y562">
        <f t="shared" si="263"/>
        <v>0</v>
      </c>
      <c r="AB562" t="e">
        <f t="shared" si="264"/>
        <v>#N/A</v>
      </c>
      <c r="AC562" t="e">
        <f t="shared" si="243"/>
        <v>#N/A</v>
      </c>
      <c r="AD562" s="11" t="e">
        <f t="shared" si="265"/>
        <v>#N/A</v>
      </c>
      <c r="AF562" t="e">
        <f t="shared" si="244"/>
        <v>#N/A</v>
      </c>
      <c r="AH562" t="e">
        <f t="shared" si="245"/>
        <v>#N/A</v>
      </c>
      <c r="AI562" t="e">
        <f t="shared" si="267"/>
        <v>#N/A</v>
      </c>
      <c r="AJ562" t="e">
        <f t="shared" si="246"/>
        <v>#N/A</v>
      </c>
      <c r="AL562" t="e">
        <f t="shared" si="266"/>
        <v>#N/A</v>
      </c>
    </row>
    <row r="563" spans="1:38" x14ac:dyDescent="0.3">
      <c r="A563" t="str">
        <f>IF(ISERROR(FIND("Ch",Results!A564,1)=TRUE),"",MID(Results!A564,FIND("Ch",Results!A564,1),3))</f>
        <v/>
      </c>
      <c r="C563" t="str">
        <f>IF(ISERROR(FIND("2013",Results!A564,1)=TRUE),"",MID(Results!A564,FIND("2013",Results!A564,1)+4,8))</f>
        <v/>
      </c>
      <c r="E563">
        <f>IF(ISERROR(FIND("end",Results!A564,1)) = FALSE,1,0)</f>
        <v>0</v>
      </c>
      <c r="G563" t="str">
        <f>IF(ISERROR(FIND("RC",Results!A564,1))=FALSE,MID(Results!A564,FIND("RC",Results!A564,1),3),IF(ISERROR(FIND("RX",Results!A564,1))=FALSE,MID(Results!A564,FIND("RX",Results!A564,1),3),""))</f>
        <v/>
      </c>
      <c r="I563" t="str">
        <f t="shared" si="268"/>
        <v/>
      </c>
      <c r="Y563">
        <f t="shared" si="263"/>
        <v>0</v>
      </c>
      <c r="AB563" t="e">
        <f t="shared" si="264"/>
        <v>#N/A</v>
      </c>
      <c r="AC563" t="e">
        <f t="shared" si="243"/>
        <v>#N/A</v>
      </c>
      <c r="AD563" s="11" t="e">
        <f t="shared" si="265"/>
        <v>#N/A</v>
      </c>
      <c r="AF563" t="e">
        <f t="shared" si="244"/>
        <v>#N/A</v>
      </c>
      <c r="AH563" t="e">
        <f t="shared" si="245"/>
        <v>#N/A</v>
      </c>
      <c r="AI563" t="e">
        <f t="shared" si="267"/>
        <v>#N/A</v>
      </c>
      <c r="AJ563" t="e">
        <f t="shared" si="246"/>
        <v>#N/A</v>
      </c>
      <c r="AL563" t="e">
        <f t="shared" si="266"/>
        <v>#N/A</v>
      </c>
    </row>
    <row r="564" spans="1:38" x14ac:dyDescent="0.3">
      <c r="A564" t="str">
        <f>IF(ISERROR(FIND("Ch",Results!A565,1)=TRUE),"",MID(Results!A565,FIND("Ch",Results!A565,1),3))</f>
        <v/>
      </c>
      <c r="C564" t="str">
        <f>IF(ISERROR(FIND("2013",Results!A565,1)=TRUE),"",MID(Results!A565,FIND("2013",Results!A565,1)+4,8))</f>
        <v/>
      </c>
      <c r="E564">
        <f>IF(ISERROR(FIND("end",Results!A565,1)) = FALSE,1,0)</f>
        <v>0</v>
      </c>
      <c r="G564" t="str">
        <f>IF(ISERROR(FIND("RC",Results!A565,1))=FALSE,MID(Results!A565,FIND("RC",Results!A565,1),3),IF(ISERROR(FIND("RX",Results!A565,1))=FALSE,MID(Results!A565,FIND("RX",Results!A565,1),3),""))</f>
        <v/>
      </c>
      <c r="I564" t="str">
        <f t="shared" si="268"/>
        <v/>
      </c>
      <c r="Y564">
        <f t="shared" si="263"/>
        <v>0</v>
      </c>
      <c r="AB564" t="e">
        <f t="shared" si="264"/>
        <v>#N/A</v>
      </c>
      <c r="AC564" t="e">
        <f t="shared" si="243"/>
        <v>#N/A</v>
      </c>
      <c r="AD564" s="11" t="e">
        <f t="shared" si="265"/>
        <v>#N/A</v>
      </c>
      <c r="AF564" t="e">
        <f t="shared" si="244"/>
        <v>#N/A</v>
      </c>
      <c r="AH564" t="e">
        <f t="shared" si="245"/>
        <v>#N/A</v>
      </c>
      <c r="AI564" t="e">
        <f t="shared" si="267"/>
        <v>#N/A</v>
      </c>
      <c r="AJ564" t="e">
        <f t="shared" si="246"/>
        <v>#N/A</v>
      </c>
      <c r="AL564" t="e">
        <f t="shared" si="266"/>
        <v>#N/A</v>
      </c>
    </row>
    <row r="565" spans="1:38" x14ac:dyDescent="0.3">
      <c r="A565" t="str">
        <f>IF(ISERROR(FIND("Ch",Results!A566,1)=TRUE),"",MID(Results!A566,FIND("Ch",Results!A566,1),3))</f>
        <v/>
      </c>
      <c r="C565" t="str">
        <f>IF(ISERROR(FIND("2013",Results!A566,1)=TRUE),"",MID(Results!A566,FIND("2013",Results!A566,1)+4,8))</f>
        <v/>
      </c>
      <c r="E565">
        <f>IF(ISERROR(FIND("end",Results!A566,1)) = FALSE,1,0)</f>
        <v>0</v>
      </c>
      <c r="G565" t="str">
        <f>IF(ISERROR(FIND("RC",Results!A566,1))=FALSE,MID(Results!A566,FIND("RC",Results!A566,1),3),IF(ISERROR(FIND("RX",Results!A566,1))=FALSE,MID(Results!A566,FIND("RX",Results!A566,1),3),""))</f>
        <v/>
      </c>
      <c r="I565" t="str">
        <f t="shared" si="268"/>
        <v/>
      </c>
      <c r="Y565">
        <f t="shared" si="263"/>
        <v>0</v>
      </c>
      <c r="AB565" t="e">
        <f t="shared" si="264"/>
        <v>#N/A</v>
      </c>
      <c r="AC565" t="e">
        <f t="shared" si="243"/>
        <v>#N/A</v>
      </c>
      <c r="AD565" s="11" t="e">
        <f t="shared" si="265"/>
        <v>#N/A</v>
      </c>
      <c r="AF565" t="e">
        <f t="shared" si="244"/>
        <v>#N/A</v>
      </c>
      <c r="AH565" t="e">
        <f t="shared" si="245"/>
        <v>#N/A</v>
      </c>
      <c r="AI565" t="e">
        <f t="shared" si="267"/>
        <v>#N/A</v>
      </c>
      <c r="AJ565" t="e">
        <f t="shared" si="246"/>
        <v>#N/A</v>
      </c>
      <c r="AL565" t="e">
        <f t="shared" si="266"/>
        <v>#N/A</v>
      </c>
    </row>
    <row r="566" spans="1:38" x14ac:dyDescent="0.3">
      <c r="A566" t="str">
        <f>IF(ISERROR(FIND("Ch",Results!A567,1)=TRUE),"",MID(Results!A567,FIND("Ch",Results!A567,1),3))</f>
        <v/>
      </c>
      <c r="C566" t="str">
        <f>IF(ISERROR(FIND("2013",Results!A567,1)=TRUE),"",MID(Results!A567,FIND("2013",Results!A567,1)+4,8))</f>
        <v/>
      </c>
      <c r="E566">
        <f>IF(ISERROR(FIND("end",Results!A567,1)) = FALSE,1,0)</f>
        <v>0</v>
      </c>
      <c r="G566" t="str">
        <f>IF(ISERROR(FIND("RC",Results!A567,1))=FALSE,MID(Results!A567,FIND("RC",Results!A567,1),3),IF(ISERROR(FIND("RX",Results!A567,1))=FALSE,MID(Results!A567,FIND("RX",Results!A567,1),3),""))</f>
        <v/>
      </c>
      <c r="I566" t="str">
        <f t="shared" si="268"/>
        <v/>
      </c>
      <c r="Y566">
        <f t="shared" si="263"/>
        <v>0</v>
      </c>
      <c r="AB566" t="e">
        <f t="shared" si="264"/>
        <v>#N/A</v>
      </c>
      <c r="AC566" t="e">
        <f t="shared" si="243"/>
        <v>#N/A</v>
      </c>
      <c r="AD566" s="11" t="e">
        <f t="shared" si="265"/>
        <v>#N/A</v>
      </c>
      <c r="AF566" t="e">
        <f t="shared" si="244"/>
        <v>#N/A</v>
      </c>
      <c r="AH566" t="e">
        <f t="shared" si="245"/>
        <v>#N/A</v>
      </c>
      <c r="AI566" t="e">
        <f t="shared" si="267"/>
        <v>#N/A</v>
      </c>
      <c r="AJ566" t="e">
        <f t="shared" si="246"/>
        <v>#N/A</v>
      </c>
      <c r="AL566" t="e">
        <f t="shared" si="266"/>
        <v>#N/A</v>
      </c>
    </row>
    <row r="567" spans="1:38" x14ac:dyDescent="0.3">
      <c r="A567" t="str">
        <f>IF(ISERROR(FIND("Ch",Results!A568,1)=TRUE),"",MID(Results!A568,FIND("Ch",Results!A568,1),3))</f>
        <v/>
      </c>
      <c r="C567" t="str">
        <f>IF(ISERROR(FIND("2013",Results!A568,1)=TRUE),"",MID(Results!A568,FIND("2013",Results!A568,1)+4,8))</f>
        <v/>
      </c>
      <c r="E567">
        <f>IF(ISERROR(FIND("end",Results!A568,1)) = FALSE,1,0)</f>
        <v>0</v>
      </c>
      <c r="G567" t="str">
        <f>IF(ISERROR(FIND("RC",Results!A568,1))=FALSE,MID(Results!A568,FIND("RC",Results!A568,1),3),IF(ISERROR(FIND("RX",Results!A568,1))=FALSE,MID(Results!A568,FIND("RX",Results!A568,1),3),""))</f>
        <v/>
      </c>
      <c r="I567" t="str">
        <f t="shared" si="268"/>
        <v/>
      </c>
      <c r="Y567">
        <f t="shared" si="263"/>
        <v>0</v>
      </c>
      <c r="AB567" t="e">
        <f t="shared" si="264"/>
        <v>#N/A</v>
      </c>
      <c r="AC567" t="e">
        <f t="shared" si="243"/>
        <v>#N/A</v>
      </c>
      <c r="AD567" s="11" t="e">
        <f t="shared" si="265"/>
        <v>#N/A</v>
      </c>
      <c r="AF567" t="e">
        <f t="shared" si="244"/>
        <v>#N/A</v>
      </c>
      <c r="AH567" t="e">
        <f t="shared" si="245"/>
        <v>#N/A</v>
      </c>
      <c r="AI567" t="e">
        <f t="shared" si="267"/>
        <v>#N/A</v>
      </c>
      <c r="AJ567" t="e">
        <f t="shared" si="246"/>
        <v>#N/A</v>
      </c>
      <c r="AL567" t="e">
        <f t="shared" si="266"/>
        <v>#N/A</v>
      </c>
    </row>
    <row r="568" spans="1:38" x14ac:dyDescent="0.3">
      <c r="A568" t="str">
        <f>IF(ISERROR(FIND("Ch",Results!A569,1)=TRUE),"",MID(Results!A569,FIND("Ch",Results!A569,1),3))</f>
        <v/>
      </c>
      <c r="C568" t="str">
        <f>IF(ISERROR(FIND("2013",Results!A569,1)=TRUE),"",MID(Results!A569,FIND("2013",Results!A569,1)+4,8))</f>
        <v/>
      </c>
      <c r="E568">
        <f>IF(ISERROR(FIND("end",Results!A569,1)) = FALSE,1,0)</f>
        <v>0</v>
      </c>
      <c r="G568" t="str">
        <f>IF(ISERROR(FIND("RC",Results!A569,1))=FALSE,MID(Results!A569,FIND("RC",Results!A569,1),3),IF(ISERROR(FIND("RX",Results!A569,1))=FALSE,MID(Results!A569,FIND("RX",Results!A569,1),3),""))</f>
        <v/>
      </c>
      <c r="I568" t="str">
        <f t="shared" si="268"/>
        <v/>
      </c>
      <c r="Y568">
        <f t="shared" si="263"/>
        <v>0</v>
      </c>
      <c r="AB568" t="e">
        <f t="shared" si="264"/>
        <v>#N/A</v>
      </c>
      <c r="AC568" t="e">
        <f t="shared" si="243"/>
        <v>#N/A</v>
      </c>
      <c r="AD568" s="11" t="e">
        <f t="shared" si="265"/>
        <v>#N/A</v>
      </c>
      <c r="AF568" t="e">
        <f t="shared" si="244"/>
        <v>#N/A</v>
      </c>
      <c r="AH568" t="e">
        <f t="shared" si="245"/>
        <v>#N/A</v>
      </c>
      <c r="AI568" t="e">
        <f t="shared" si="267"/>
        <v>#N/A</v>
      </c>
      <c r="AJ568" t="e">
        <f t="shared" si="246"/>
        <v>#N/A</v>
      </c>
      <c r="AL568" t="e">
        <f t="shared" si="266"/>
        <v>#N/A</v>
      </c>
    </row>
    <row r="569" spans="1:38" x14ac:dyDescent="0.3">
      <c r="A569" t="str">
        <f>IF(ISERROR(FIND("Ch",Results!A570,1)=TRUE),"",MID(Results!A570,FIND("Ch",Results!A570,1),3))</f>
        <v/>
      </c>
      <c r="C569" t="str">
        <f>IF(ISERROR(FIND("2013",Results!A570,1)=TRUE),"",MID(Results!A570,FIND("2013",Results!A570,1)+4,8))</f>
        <v/>
      </c>
      <c r="E569">
        <f>IF(ISERROR(FIND("end",Results!A570,1)) = FALSE,1,0)</f>
        <v>0</v>
      </c>
      <c r="G569" t="str">
        <f>IF(ISERROR(FIND("RC",Results!A570,1))=FALSE,MID(Results!A570,FIND("RC",Results!A570,1),3),IF(ISERROR(FIND("RX",Results!A570,1))=FALSE,MID(Results!A570,FIND("RX",Results!A570,1),3),""))</f>
        <v/>
      </c>
      <c r="I569" t="str">
        <f t="shared" si="268"/>
        <v/>
      </c>
      <c r="Y569">
        <f t="shared" si="263"/>
        <v>0</v>
      </c>
      <c r="AB569" t="e">
        <f t="shared" si="264"/>
        <v>#N/A</v>
      </c>
      <c r="AC569" t="e">
        <f t="shared" si="243"/>
        <v>#N/A</v>
      </c>
      <c r="AD569" s="11" t="e">
        <f t="shared" si="265"/>
        <v>#N/A</v>
      </c>
      <c r="AF569" t="e">
        <f t="shared" si="244"/>
        <v>#N/A</v>
      </c>
      <c r="AH569" t="e">
        <f t="shared" si="245"/>
        <v>#N/A</v>
      </c>
      <c r="AI569" t="e">
        <f t="shared" si="267"/>
        <v>#N/A</v>
      </c>
      <c r="AJ569" t="e">
        <f t="shared" si="246"/>
        <v>#N/A</v>
      </c>
      <c r="AL569" t="e">
        <f t="shared" si="266"/>
        <v>#N/A</v>
      </c>
    </row>
    <row r="570" spans="1:38" x14ac:dyDescent="0.3">
      <c r="A570" t="str">
        <f>IF(ISERROR(FIND("Ch",Results!A571,1)=TRUE),"",MID(Results!A571,FIND("Ch",Results!A571,1),3))</f>
        <v/>
      </c>
      <c r="C570" t="str">
        <f>IF(ISERROR(FIND("2013",Results!A571,1)=TRUE),"",MID(Results!A571,FIND("2013",Results!A571,1)+4,8))</f>
        <v/>
      </c>
      <c r="E570">
        <f>IF(ISERROR(FIND("end",Results!A571,1)) = FALSE,1,0)</f>
        <v>0</v>
      </c>
      <c r="G570" t="str">
        <f>IF(ISERROR(FIND("RC",Results!A571,1))=FALSE,MID(Results!A571,FIND("RC",Results!A571,1),3),IF(ISERROR(FIND("RX",Results!A571,1))=FALSE,MID(Results!A571,FIND("RX",Results!A571,1),3),""))</f>
        <v/>
      </c>
      <c r="I570" t="str">
        <f t="shared" si="268"/>
        <v/>
      </c>
      <c r="Y570">
        <f t="shared" si="263"/>
        <v>0</v>
      </c>
      <c r="AB570" t="e">
        <f t="shared" si="264"/>
        <v>#N/A</v>
      </c>
      <c r="AC570" t="e">
        <f t="shared" si="243"/>
        <v>#N/A</v>
      </c>
      <c r="AD570" s="11" t="e">
        <f t="shared" si="265"/>
        <v>#N/A</v>
      </c>
      <c r="AF570" t="e">
        <f t="shared" si="244"/>
        <v>#N/A</v>
      </c>
      <c r="AH570" t="e">
        <f t="shared" si="245"/>
        <v>#N/A</v>
      </c>
      <c r="AI570" t="e">
        <f t="shared" si="267"/>
        <v>#N/A</v>
      </c>
      <c r="AJ570" t="e">
        <f t="shared" si="246"/>
        <v>#N/A</v>
      </c>
      <c r="AL570" t="e">
        <f t="shared" si="266"/>
        <v>#N/A</v>
      </c>
    </row>
    <row r="571" spans="1:38" x14ac:dyDescent="0.3">
      <c r="A571" t="str">
        <f>IF(ISERROR(FIND("Ch",Results!A572,1)=TRUE),"",MID(Results!A572,FIND("Ch",Results!A572,1),3))</f>
        <v/>
      </c>
      <c r="C571" t="str">
        <f>IF(ISERROR(FIND("2013",Results!A572,1)=TRUE),"",MID(Results!A572,FIND("2013",Results!A572,1)+4,8))</f>
        <v/>
      </c>
      <c r="E571">
        <f>IF(ISERROR(FIND("end",Results!A572,1)) = FALSE,1,0)</f>
        <v>0</v>
      </c>
      <c r="G571" t="str">
        <f>IF(ISERROR(FIND("RC",Results!A572,1))=FALSE,MID(Results!A572,FIND("RC",Results!A572,1),3),IF(ISERROR(FIND("RX",Results!A572,1))=FALSE,MID(Results!A572,FIND("RX",Results!A572,1),3),""))</f>
        <v/>
      </c>
      <c r="I571" t="str">
        <f t="shared" si="268"/>
        <v/>
      </c>
      <c r="Y571">
        <f t="shared" si="263"/>
        <v>0</v>
      </c>
      <c r="AB571" t="e">
        <f t="shared" si="264"/>
        <v>#N/A</v>
      </c>
      <c r="AC571" t="e">
        <f t="shared" si="243"/>
        <v>#N/A</v>
      </c>
      <c r="AD571" s="11" t="e">
        <f t="shared" si="265"/>
        <v>#N/A</v>
      </c>
      <c r="AF571" t="e">
        <f t="shared" si="244"/>
        <v>#N/A</v>
      </c>
      <c r="AH571" t="e">
        <f t="shared" si="245"/>
        <v>#N/A</v>
      </c>
      <c r="AI571" t="e">
        <f t="shared" si="267"/>
        <v>#N/A</v>
      </c>
      <c r="AJ571" t="e">
        <f t="shared" si="246"/>
        <v>#N/A</v>
      </c>
      <c r="AL571" t="e">
        <f t="shared" si="266"/>
        <v>#N/A</v>
      </c>
    </row>
    <row r="572" spans="1:38" x14ac:dyDescent="0.3">
      <c r="A572" t="str">
        <f>IF(ISERROR(FIND("Ch",Results!A573,1)=TRUE),"",MID(Results!A573,FIND("Ch",Results!A573,1),3))</f>
        <v/>
      </c>
      <c r="C572" t="str">
        <f>IF(ISERROR(FIND("2013",Results!A573,1)=TRUE),"",MID(Results!A573,FIND("2013",Results!A573,1)+4,8))</f>
        <v/>
      </c>
      <c r="E572">
        <f>IF(ISERROR(FIND("end",Results!A573,1)) = FALSE,1,0)</f>
        <v>0</v>
      </c>
      <c r="G572" t="str">
        <f>IF(ISERROR(FIND("RC",Results!A573,1))=FALSE,MID(Results!A573,FIND("RC",Results!A573,1),3),IF(ISERROR(FIND("RX",Results!A573,1))=FALSE,MID(Results!A573,FIND("RX",Results!A573,1),3),""))</f>
        <v/>
      </c>
      <c r="I572" t="str">
        <f t="shared" si="268"/>
        <v/>
      </c>
      <c r="Y572">
        <f t="shared" si="263"/>
        <v>0</v>
      </c>
      <c r="AB572" t="e">
        <f t="shared" si="264"/>
        <v>#N/A</v>
      </c>
      <c r="AC572" t="e">
        <f t="shared" si="243"/>
        <v>#N/A</v>
      </c>
      <c r="AD572" s="11" t="e">
        <f t="shared" si="265"/>
        <v>#N/A</v>
      </c>
      <c r="AF572" t="e">
        <f t="shared" si="244"/>
        <v>#N/A</v>
      </c>
      <c r="AH572" t="e">
        <f t="shared" si="245"/>
        <v>#N/A</v>
      </c>
      <c r="AI572" t="e">
        <f t="shared" si="267"/>
        <v>#N/A</v>
      </c>
      <c r="AJ572" t="e">
        <f t="shared" si="246"/>
        <v>#N/A</v>
      </c>
      <c r="AL572" t="e">
        <f t="shared" si="266"/>
        <v>#N/A</v>
      </c>
    </row>
    <row r="573" spans="1:38" x14ac:dyDescent="0.3">
      <c r="A573" t="str">
        <f>IF(ISERROR(FIND("Ch",Results!A574,1)=TRUE),"",MID(Results!A574,FIND("Ch",Results!A574,1),3))</f>
        <v/>
      </c>
      <c r="C573" t="str">
        <f>IF(ISERROR(FIND("2013",Results!A574,1)=TRUE),"",MID(Results!A574,FIND("2013",Results!A574,1)+4,8))</f>
        <v/>
      </c>
      <c r="E573">
        <f>IF(ISERROR(FIND("end",Results!A574,1)) = FALSE,1,0)</f>
        <v>0</v>
      </c>
      <c r="G573" t="str">
        <f>IF(ISERROR(FIND("RC",Results!A574,1))=FALSE,MID(Results!A574,FIND("RC",Results!A574,1),3),IF(ISERROR(FIND("RX",Results!A574,1))=FALSE,MID(Results!A574,FIND("RX",Results!A574,1),3),""))</f>
        <v/>
      </c>
      <c r="I573" t="str">
        <f t="shared" si="268"/>
        <v/>
      </c>
      <c r="Y573">
        <f t="shared" si="263"/>
        <v>0</v>
      </c>
      <c r="AB573" t="e">
        <f t="shared" si="264"/>
        <v>#N/A</v>
      </c>
      <c r="AC573" t="e">
        <f t="shared" si="243"/>
        <v>#N/A</v>
      </c>
      <c r="AD573" s="11" t="e">
        <f t="shared" si="265"/>
        <v>#N/A</v>
      </c>
      <c r="AF573" t="e">
        <f t="shared" si="244"/>
        <v>#N/A</v>
      </c>
      <c r="AH573" t="e">
        <f t="shared" si="245"/>
        <v>#N/A</v>
      </c>
      <c r="AI573" t="e">
        <f t="shared" si="267"/>
        <v>#N/A</v>
      </c>
      <c r="AJ573" t="e">
        <f t="shared" si="246"/>
        <v>#N/A</v>
      </c>
      <c r="AL573" t="e">
        <f t="shared" si="266"/>
        <v>#N/A</v>
      </c>
    </row>
    <row r="574" spans="1:38" x14ac:dyDescent="0.3">
      <c r="A574" t="str">
        <f>IF(ISERROR(FIND("Ch",Results!A575,1)=TRUE),"",MID(Results!A575,FIND("Ch",Results!A575,1),3))</f>
        <v/>
      </c>
      <c r="C574" t="str">
        <f>IF(ISERROR(FIND("2013",Results!A575,1)=TRUE),"",MID(Results!A575,FIND("2013",Results!A575,1)+4,8))</f>
        <v/>
      </c>
      <c r="E574">
        <f>IF(ISERROR(FIND("end",Results!A575,1)) = FALSE,1,0)</f>
        <v>0</v>
      </c>
      <c r="G574" t="str">
        <f>IF(ISERROR(FIND("RC",Results!A575,1))=FALSE,MID(Results!A575,FIND("RC",Results!A575,1),3),IF(ISERROR(FIND("RX",Results!A575,1))=FALSE,MID(Results!A575,FIND("RX",Results!A575,1),3),""))</f>
        <v/>
      </c>
      <c r="I574" t="str">
        <f t="shared" si="268"/>
        <v/>
      </c>
      <c r="Y574">
        <f t="shared" si="263"/>
        <v>0</v>
      </c>
      <c r="AB574" t="e">
        <f t="shared" si="264"/>
        <v>#N/A</v>
      </c>
      <c r="AC574" t="e">
        <f t="shared" si="243"/>
        <v>#N/A</v>
      </c>
      <c r="AD574" s="11" t="e">
        <f t="shared" si="265"/>
        <v>#N/A</v>
      </c>
      <c r="AF574" t="e">
        <f t="shared" si="244"/>
        <v>#N/A</v>
      </c>
      <c r="AH574" t="e">
        <f t="shared" si="245"/>
        <v>#N/A</v>
      </c>
      <c r="AI574" t="e">
        <f t="shared" si="267"/>
        <v>#N/A</v>
      </c>
      <c r="AJ574" t="e">
        <f t="shared" si="246"/>
        <v>#N/A</v>
      </c>
      <c r="AL574" t="e">
        <f t="shared" si="266"/>
        <v>#N/A</v>
      </c>
    </row>
    <row r="575" spans="1:38" x14ac:dyDescent="0.3">
      <c r="A575" t="str">
        <f>IF(ISERROR(FIND("Ch",Results!A576,1)=TRUE),"",MID(Results!A576,FIND("Ch",Results!A576,1),3))</f>
        <v/>
      </c>
      <c r="C575" t="str">
        <f>IF(ISERROR(FIND("2013",Results!A576,1)=TRUE),"",MID(Results!A576,FIND("2013",Results!A576,1)+4,8))</f>
        <v/>
      </c>
      <c r="E575">
        <f>IF(ISERROR(FIND("end",Results!A576,1)) = FALSE,1,0)</f>
        <v>0</v>
      </c>
      <c r="G575" t="str">
        <f>IF(ISERROR(FIND("RC",Results!A576,1))=FALSE,MID(Results!A576,FIND("RC",Results!A576,1),3),IF(ISERROR(FIND("RX",Results!A576,1))=FALSE,MID(Results!A576,FIND("RX",Results!A576,1),3),""))</f>
        <v/>
      </c>
      <c r="I575" t="str">
        <f t="shared" si="268"/>
        <v/>
      </c>
      <c r="Y575">
        <f t="shared" si="263"/>
        <v>0</v>
      </c>
      <c r="AB575" t="e">
        <f t="shared" si="264"/>
        <v>#N/A</v>
      </c>
      <c r="AC575" t="e">
        <f t="shared" si="243"/>
        <v>#N/A</v>
      </c>
      <c r="AD575" s="11" t="e">
        <f t="shared" si="265"/>
        <v>#N/A</v>
      </c>
      <c r="AF575" t="e">
        <f t="shared" si="244"/>
        <v>#N/A</v>
      </c>
      <c r="AH575" t="e">
        <f t="shared" si="245"/>
        <v>#N/A</v>
      </c>
      <c r="AI575" t="e">
        <f t="shared" si="267"/>
        <v>#N/A</v>
      </c>
      <c r="AJ575" t="e">
        <f t="shared" si="246"/>
        <v>#N/A</v>
      </c>
      <c r="AL575" t="e">
        <f t="shared" si="266"/>
        <v>#N/A</v>
      </c>
    </row>
    <row r="576" spans="1:38" x14ac:dyDescent="0.3">
      <c r="A576" t="str">
        <f>IF(ISERROR(FIND("Ch",Results!A577,1)=TRUE),"",MID(Results!A577,FIND("Ch",Results!A577,1),3))</f>
        <v/>
      </c>
      <c r="C576" t="str">
        <f>IF(ISERROR(FIND("2013",Results!A577,1)=TRUE),"",MID(Results!A577,FIND("2013",Results!A577,1)+4,8))</f>
        <v/>
      </c>
      <c r="E576">
        <f>IF(ISERROR(FIND("end",Results!A577,1)) = FALSE,1,0)</f>
        <v>0</v>
      </c>
      <c r="G576" t="str">
        <f>IF(ISERROR(FIND("RC",Results!A577,1))=FALSE,MID(Results!A577,FIND("RC",Results!A577,1),3),IF(ISERROR(FIND("RX",Results!A577,1))=FALSE,MID(Results!A577,FIND("RX",Results!A577,1),3),""))</f>
        <v/>
      </c>
      <c r="I576" t="str">
        <f t="shared" si="268"/>
        <v/>
      </c>
      <c r="Y576">
        <f t="shared" si="263"/>
        <v>0</v>
      </c>
      <c r="AB576" t="e">
        <f t="shared" si="264"/>
        <v>#N/A</v>
      </c>
      <c r="AC576" t="e">
        <f t="shared" si="243"/>
        <v>#N/A</v>
      </c>
      <c r="AD576" s="11" t="e">
        <f t="shared" si="265"/>
        <v>#N/A</v>
      </c>
      <c r="AF576" t="e">
        <f t="shared" si="244"/>
        <v>#N/A</v>
      </c>
      <c r="AH576" t="e">
        <f t="shared" si="245"/>
        <v>#N/A</v>
      </c>
      <c r="AI576" t="e">
        <f t="shared" si="267"/>
        <v>#N/A</v>
      </c>
      <c r="AJ576" t="e">
        <f t="shared" si="246"/>
        <v>#N/A</v>
      </c>
      <c r="AL576" t="e">
        <f t="shared" si="266"/>
        <v>#N/A</v>
      </c>
    </row>
    <row r="577" spans="1:38" x14ac:dyDescent="0.3">
      <c r="A577" t="str">
        <f>IF(ISERROR(FIND("Ch",Results!A578,1)=TRUE),"",MID(Results!A578,FIND("Ch",Results!A578,1),3))</f>
        <v/>
      </c>
      <c r="C577" t="str">
        <f>IF(ISERROR(FIND("2013",Results!A578,1)=TRUE),"",MID(Results!A578,FIND("2013",Results!A578,1)+4,8))</f>
        <v/>
      </c>
      <c r="E577">
        <f>IF(ISERROR(FIND("end",Results!A578,1)) = FALSE,1,0)</f>
        <v>0</v>
      </c>
      <c r="G577" t="str">
        <f>IF(ISERROR(FIND("RC",Results!A578,1))=FALSE,MID(Results!A578,FIND("RC",Results!A578,1),3),IF(ISERROR(FIND("RX",Results!A578,1))=FALSE,MID(Results!A578,FIND("RX",Results!A578,1),3),""))</f>
        <v/>
      </c>
      <c r="I577" t="str">
        <f t="shared" si="268"/>
        <v/>
      </c>
      <c r="Y577">
        <f t="shared" si="263"/>
        <v>0</v>
      </c>
      <c r="AB577" t="e">
        <f t="shared" si="264"/>
        <v>#N/A</v>
      </c>
      <c r="AC577" t="e">
        <f t="shared" si="243"/>
        <v>#N/A</v>
      </c>
      <c r="AD577" s="11" t="e">
        <f t="shared" si="265"/>
        <v>#N/A</v>
      </c>
      <c r="AF577" t="e">
        <f t="shared" si="244"/>
        <v>#N/A</v>
      </c>
      <c r="AH577" t="e">
        <f t="shared" si="245"/>
        <v>#N/A</v>
      </c>
      <c r="AI577" t="e">
        <f t="shared" si="267"/>
        <v>#N/A</v>
      </c>
      <c r="AJ577" t="e">
        <f t="shared" si="246"/>
        <v>#N/A</v>
      </c>
      <c r="AL577" t="e">
        <f t="shared" si="266"/>
        <v>#N/A</v>
      </c>
    </row>
    <row r="578" spans="1:38" x14ac:dyDescent="0.3">
      <c r="A578" t="str">
        <f>IF(ISERROR(FIND("Ch",Results!A579,1)=TRUE),"",MID(Results!A579,FIND("Ch",Results!A579,1),3))</f>
        <v/>
      </c>
      <c r="C578" t="str">
        <f>IF(ISERROR(FIND("2013",Results!A579,1)=TRUE),"",MID(Results!A579,FIND("2013",Results!A579,1)+4,8))</f>
        <v/>
      </c>
      <c r="E578">
        <f>IF(ISERROR(FIND("end",Results!A579,1)) = FALSE,1,0)</f>
        <v>0</v>
      </c>
      <c r="G578" t="str">
        <f>IF(ISERROR(FIND("RC",Results!A579,1))=FALSE,MID(Results!A579,FIND("RC",Results!A579,1),3),IF(ISERROR(FIND("RX",Results!A579,1))=FALSE,MID(Results!A579,FIND("RX",Results!A579,1),3),""))</f>
        <v/>
      </c>
      <c r="I578" t="str">
        <f t="shared" si="268"/>
        <v/>
      </c>
      <c r="Y578">
        <f t="shared" si="263"/>
        <v>0</v>
      </c>
      <c r="AB578" t="e">
        <f t="shared" si="264"/>
        <v>#N/A</v>
      </c>
      <c r="AC578" t="e">
        <f t="shared" ref="AC578:AC641" si="269">INDEX(S:S,AB578)</f>
        <v>#N/A</v>
      </c>
      <c r="AD578" s="11" t="e">
        <f t="shared" si="265"/>
        <v>#N/A</v>
      </c>
      <c r="AF578" t="e">
        <f t="shared" ref="AF578:AF641" si="270">INDEX(Q:Q,AI578)</f>
        <v>#N/A</v>
      </c>
      <c r="AH578" t="e">
        <f t="shared" ref="AH578:AH641" si="271">INDEX(U:U,AB578)</f>
        <v>#N/A</v>
      </c>
      <c r="AI578" t="e">
        <f t="shared" si="267"/>
        <v>#N/A</v>
      </c>
      <c r="AJ578" t="e">
        <f t="shared" ref="AJ578:AJ641" si="272">INDEX(V:V,AI578)</f>
        <v>#N/A</v>
      </c>
      <c r="AL578" t="e">
        <f t="shared" si="266"/>
        <v>#N/A</v>
      </c>
    </row>
    <row r="579" spans="1:38" x14ac:dyDescent="0.3">
      <c r="A579" t="str">
        <f>IF(ISERROR(FIND("Ch",Results!A580,1)=TRUE),"",MID(Results!A580,FIND("Ch",Results!A580,1),3))</f>
        <v/>
      </c>
      <c r="C579" t="str">
        <f>IF(ISERROR(FIND("2013",Results!A580,1)=TRUE),"",MID(Results!A580,FIND("2013",Results!A580,1)+4,8))</f>
        <v/>
      </c>
      <c r="E579">
        <f>IF(ISERROR(FIND("end",Results!A580,1)) = FALSE,1,0)</f>
        <v>0</v>
      </c>
      <c r="G579" t="str">
        <f>IF(ISERROR(FIND("RC",Results!A580,1))=FALSE,MID(Results!A580,FIND("RC",Results!A580,1),3),IF(ISERROR(FIND("RX",Results!A580,1))=FALSE,MID(Results!A580,FIND("RX",Results!A580,1),3),""))</f>
        <v/>
      </c>
      <c r="I579" t="str">
        <f t="shared" ref="I579:I642" si="273">RIGHT(A579,1)</f>
        <v/>
      </c>
      <c r="Y579">
        <f t="shared" ref="Y579:Y642" si="274">INDEX(F:F,O579)</f>
        <v>0</v>
      </c>
      <c r="AB579" t="e">
        <f t="shared" ref="AB579:AB642" si="275">MATCH(ROW(AA579)-1,AA:AA,0)</f>
        <v>#N/A</v>
      </c>
      <c r="AC579" t="e">
        <f t="shared" si="269"/>
        <v>#N/A</v>
      </c>
      <c r="AF579" t="e">
        <f t="shared" si="270"/>
        <v>#N/A</v>
      </c>
      <c r="AH579" t="e">
        <f t="shared" si="271"/>
        <v>#N/A</v>
      </c>
      <c r="AI579" t="e">
        <f t="shared" si="267"/>
        <v>#N/A</v>
      </c>
      <c r="AJ579" t="e">
        <f t="shared" si="272"/>
        <v>#N/A</v>
      </c>
      <c r="AL579" t="e">
        <f t="shared" ref="AL579:AL642" si="276">INDEX(G:G,AB579)</f>
        <v>#N/A</v>
      </c>
    </row>
    <row r="580" spans="1:38" x14ac:dyDescent="0.3">
      <c r="A580" t="str">
        <f>IF(ISERROR(FIND("Ch",Results!A581,1)=TRUE),"",MID(Results!A581,FIND("Ch",Results!A581,1),3))</f>
        <v/>
      </c>
      <c r="C580" t="str">
        <f>IF(ISERROR(FIND("2013",Results!A581,1)=TRUE),"",MID(Results!A581,FIND("2013",Results!A581,1)+4,8))</f>
        <v/>
      </c>
      <c r="E580">
        <f>IF(ISERROR(FIND("end",Results!A581,1)) = FALSE,1,0)</f>
        <v>0</v>
      </c>
      <c r="G580" t="str">
        <f>IF(ISERROR(FIND("RC",Results!A581,1))=FALSE,MID(Results!A581,FIND("RC",Results!A581,1),3),IF(ISERROR(FIND("RX",Results!A581,1))=FALSE,MID(Results!A581,FIND("RX",Results!A581,1),3),""))</f>
        <v/>
      </c>
      <c r="I580" t="str">
        <f t="shared" si="273"/>
        <v/>
      </c>
      <c r="Y580">
        <f t="shared" si="274"/>
        <v>0</v>
      </c>
      <c r="AB580" t="e">
        <f t="shared" si="275"/>
        <v>#N/A</v>
      </c>
      <c r="AC580" t="e">
        <f t="shared" si="269"/>
        <v>#N/A</v>
      </c>
      <c r="AF580" t="e">
        <f t="shared" si="270"/>
        <v>#N/A</v>
      </c>
      <c r="AH580" t="e">
        <f t="shared" si="271"/>
        <v>#N/A</v>
      </c>
      <c r="AI580" t="e">
        <f t="shared" si="267"/>
        <v>#N/A</v>
      </c>
      <c r="AJ580" t="e">
        <f t="shared" si="272"/>
        <v>#N/A</v>
      </c>
      <c r="AL580" t="e">
        <f t="shared" si="276"/>
        <v>#N/A</v>
      </c>
    </row>
    <row r="581" spans="1:38" x14ac:dyDescent="0.3">
      <c r="A581" t="str">
        <f>IF(ISERROR(FIND("Ch",Results!A582,1)=TRUE),"",MID(Results!A582,FIND("Ch",Results!A582,1),3))</f>
        <v/>
      </c>
      <c r="C581" t="str">
        <f>IF(ISERROR(FIND("2013",Results!A582,1)=TRUE),"",MID(Results!A582,FIND("2013",Results!A582,1)+4,8))</f>
        <v/>
      </c>
      <c r="E581">
        <f>IF(ISERROR(FIND("end",Results!A582,1)) = FALSE,1,0)</f>
        <v>0</v>
      </c>
      <c r="G581" t="str">
        <f>IF(ISERROR(FIND("RC",Results!A582,1))=FALSE,MID(Results!A582,FIND("RC",Results!A582,1),3),IF(ISERROR(FIND("RX",Results!A582,1))=FALSE,MID(Results!A582,FIND("RX",Results!A582,1),3),""))</f>
        <v/>
      </c>
      <c r="I581" t="str">
        <f t="shared" si="273"/>
        <v/>
      </c>
      <c r="Y581">
        <f t="shared" si="274"/>
        <v>0</v>
      </c>
      <c r="AB581" t="e">
        <f t="shared" si="275"/>
        <v>#N/A</v>
      </c>
      <c r="AC581" t="e">
        <f t="shared" si="269"/>
        <v>#N/A</v>
      </c>
      <c r="AF581" t="e">
        <f t="shared" si="270"/>
        <v>#N/A</v>
      </c>
      <c r="AH581" t="e">
        <f t="shared" si="271"/>
        <v>#N/A</v>
      </c>
      <c r="AI581" t="e">
        <f t="shared" si="267"/>
        <v>#N/A</v>
      </c>
      <c r="AJ581" t="e">
        <f t="shared" si="272"/>
        <v>#N/A</v>
      </c>
      <c r="AL581" t="e">
        <f t="shared" si="276"/>
        <v>#N/A</v>
      </c>
    </row>
    <row r="582" spans="1:38" x14ac:dyDescent="0.3">
      <c r="A582" t="str">
        <f>IF(ISERROR(FIND("Ch",Results!A583,1)=TRUE),"",MID(Results!A583,FIND("Ch",Results!A583,1),3))</f>
        <v/>
      </c>
      <c r="C582" t="str">
        <f>IF(ISERROR(FIND("2013",Results!A583,1)=TRUE),"",MID(Results!A583,FIND("2013",Results!A583,1)+4,8))</f>
        <v/>
      </c>
      <c r="E582">
        <f>IF(ISERROR(FIND("end",Results!A583,1)) = FALSE,1,0)</f>
        <v>0</v>
      </c>
      <c r="G582" t="str">
        <f>IF(ISERROR(FIND("RC",Results!A583,1))=FALSE,MID(Results!A583,FIND("RC",Results!A583,1),3),IF(ISERROR(FIND("RX",Results!A583,1))=FALSE,MID(Results!A583,FIND("RX",Results!A583,1),3),""))</f>
        <v/>
      </c>
      <c r="I582" t="str">
        <f t="shared" si="273"/>
        <v/>
      </c>
      <c r="Y582">
        <f t="shared" si="274"/>
        <v>0</v>
      </c>
      <c r="AB582" t="e">
        <f t="shared" si="275"/>
        <v>#N/A</v>
      </c>
      <c r="AC582" t="e">
        <f t="shared" si="269"/>
        <v>#N/A</v>
      </c>
      <c r="AF582" t="e">
        <f t="shared" si="270"/>
        <v>#N/A</v>
      </c>
      <c r="AH582" t="e">
        <f t="shared" si="271"/>
        <v>#N/A</v>
      </c>
      <c r="AI582" t="e">
        <f t="shared" si="267"/>
        <v>#N/A</v>
      </c>
      <c r="AJ582" t="e">
        <f t="shared" si="272"/>
        <v>#N/A</v>
      </c>
      <c r="AL582" t="e">
        <f t="shared" si="276"/>
        <v>#N/A</v>
      </c>
    </row>
    <row r="583" spans="1:38" x14ac:dyDescent="0.3">
      <c r="A583" t="str">
        <f>IF(ISERROR(FIND("Ch",Results!A584,1)=TRUE),"",MID(Results!A584,FIND("Ch",Results!A584,1),3))</f>
        <v/>
      </c>
      <c r="C583" t="str">
        <f>IF(ISERROR(FIND("2013",Results!A584,1)=TRUE),"",MID(Results!A584,FIND("2013",Results!A584,1)+4,8))</f>
        <v/>
      </c>
      <c r="E583">
        <f>IF(ISERROR(FIND("end",Results!A584,1)) = FALSE,1,0)</f>
        <v>0</v>
      </c>
      <c r="G583" t="str">
        <f>IF(ISERROR(FIND("RC",Results!A584,1))=FALSE,MID(Results!A584,FIND("RC",Results!A584,1),3),IF(ISERROR(FIND("RX",Results!A584,1))=FALSE,MID(Results!A584,FIND("RX",Results!A584,1),3),""))</f>
        <v/>
      </c>
      <c r="I583" t="str">
        <f t="shared" si="273"/>
        <v/>
      </c>
      <c r="Y583">
        <f t="shared" si="274"/>
        <v>0</v>
      </c>
      <c r="AB583" t="e">
        <f t="shared" si="275"/>
        <v>#N/A</v>
      </c>
      <c r="AC583" t="e">
        <f t="shared" si="269"/>
        <v>#N/A</v>
      </c>
      <c r="AF583" t="e">
        <f t="shared" si="270"/>
        <v>#N/A</v>
      </c>
      <c r="AH583" t="e">
        <f t="shared" si="271"/>
        <v>#N/A</v>
      </c>
      <c r="AI583" t="e">
        <f t="shared" si="267"/>
        <v>#N/A</v>
      </c>
      <c r="AJ583" t="e">
        <f t="shared" si="272"/>
        <v>#N/A</v>
      </c>
      <c r="AL583" t="e">
        <f t="shared" si="276"/>
        <v>#N/A</v>
      </c>
    </row>
    <row r="584" spans="1:38" x14ac:dyDescent="0.3">
      <c r="A584" t="str">
        <f>IF(ISERROR(FIND("Ch",Results!A585,1)=TRUE),"",MID(Results!A585,FIND("Ch",Results!A585,1),3))</f>
        <v/>
      </c>
      <c r="C584" t="str">
        <f>IF(ISERROR(FIND("2013",Results!A585,1)=TRUE),"",MID(Results!A585,FIND("2013",Results!A585,1)+4,8))</f>
        <v/>
      </c>
      <c r="E584">
        <f>IF(ISERROR(FIND("end",Results!A585,1)) = FALSE,1,0)</f>
        <v>0</v>
      </c>
      <c r="G584" t="str">
        <f>IF(ISERROR(FIND("RC",Results!A585,1))=FALSE,MID(Results!A585,FIND("RC",Results!A585,1),3),IF(ISERROR(FIND("RX",Results!A585,1))=FALSE,MID(Results!A585,FIND("RX",Results!A585,1),3),""))</f>
        <v/>
      </c>
      <c r="I584" t="str">
        <f t="shared" si="273"/>
        <v/>
      </c>
      <c r="Y584">
        <f t="shared" si="274"/>
        <v>0</v>
      </c>
      <c r="AB584" t="e">
        <f t="shared" si="275"/>
        <v>#N/A</v>
      </c>
      <c r="AC584" t="e">
        <f t="shared" si="269"/>
        <v>#N/A</v>
      </c>
      <c r="AF584" t="e">
        <f t="shared" si="270"/>
        <v>#N/A</v>
      </c>
      <c r="AH584" t="e">
        <f t="shared" si="271"/>
        <v>#N/A</v>
      </c>
      <c r="AI584" t="e">
        <f t="shared" si="267"/>
        <v>#N/A</v>
      </c>
      <c r="AJ584" t="e">
        <f t="shared" si="272"/>
        <v>#N/A</v>
      </c>
      <c r="AL584" t="e">
        <f t="shared" si="276"/>
        <v>#N/A</v>
      </c>
    </row>
    <row r="585" spans="1:38" x14ac:dyDescent="0.3">
      <c r="A585" t="str">
        <f>IF(ISERROR(FIND("Ch",Results!A586,1)=TRUE),"",MID(Results!A586,FIND("Ch",Results!A586,1),3))</f>
        <v/>
      </c>
      <c r="C585" t="str">
        <f>IF(ISERROR(FIND("2013",Results!A586,1)=TRUE),"",MID(Results!A586,FIND("2013",Results!A586,1)+4,8))</f>
        <v/>
      </c>
      <c r="E585">
        <f>IF(ISERROR(FIND("end",Results!A586,1)) = FALSE,1,0)</f>
        <v>0</v>
      </c>
      <c r="G585" t="str">
        <f>IF(ISERROR(FIND("RC",Results!A586,1))=FALSE,MID(Results!A586,FIND("RC",Results!A586,1),3),IF(ISERROR(FIND("RX",Results!A586,1))=FALSE,MID(Results!A586,FIND("RX",Results!A586,1),3),""))</f>
        <v/>
      </c>
      <c r="I585" t="str">
        <f t="shared" si="273"/>
        <v/>
      </c>
      <c r="Y585">
        <f t="shared" si="274"/>
        <v>0</v>
      </c>
      <c r="AB585" t="e">
        <f t="shared" si="275"/>
        <v>#N/A</v>
      </c>
      <c r="AC585" t="e">
        <f t="shared" si="269"/>
        <v>#N/A</v>
      </c>
      <c r="AF585" t="e">
        <f t="shared" si="270"/>
        <v>#N/A</v>
      </c>
      <c r="AH585" t="e">
        <f t="shared" si="271"/>
        <v>#N/A</v>
      </c>
      <c r="AI585" t="e">
        <f t="shared" si="267"/>
        <v>#N/A</v>
      </c>
      <c r="AJ585" t="e">
        <f t="shared" si="272"/>
        <v>#N/A</v>
      </c>
      <c r="AL585" t="e">
        <f t="shared" si="276"/>
        <v>#N/A</v>
      </c>
    </row>
    <row r="586" spans="1:38" x14ac:dyDescent="0.3">
      <c r="A586" t="str">
        <f>IF(ISERROR(FIND("Ch",Results!A587,1)=TRUE),"",MID(Results!A587,FIND("Ch",Results!A587,1),3))</f>
        <v/>
      </c>
      <c r="C586" t="str">
        <f>IF(ISERROR(FIND("2013",Results!A587,1)=TRUE),"",MID(Results!A587,FIND("2013",Results!A587,1)+4,8))</f>
        <v/>
      </c>
      <c r="E586">
        <f>IF(ISERROR(FIND("end",Results!A587,1)) = FALSE,1,0)</f>
        <v>0</v>
      </c>
      <c r="G586" t="str">
        <f>IF(ISERROR(FIND("RC",Results!A587,1))=FALSE,MID(Results!A587,FIND("RC",Results!A587,1),3),IF(ISERROR(FIND("RX",Results!A587,1))=FALSE,MID(Results!A587,FIND("RX",Results!A587,1),3),""))</f>
        <v/>
      </c>
      <c r="I586" t="str">
        <f t="shared" si="273"/>
        <v/>
      </c>
      <c r="Y586">
        <f t="shared" si="274"/>
        <v>0</v>
      </c>
      <c r="AB586" t="e">
        <f t="shared" si="275"/>
        <v>#N/A</v>
      </c>
      <c r="AC586" t="e">
        <f t="shared" si="269"/>
        <v>#N/A</v>
      </c>
      <c r="AF586" t="e">
        <f t="shared" si="270"/>
        <v>#N/A</v>
      </c>
      <c r="AH586" t="e">
        <f t="shared" si="271"/>
        <v>#N/A</v>
      </c>
      <c r="AI586" t="e">
        <f t="shared" si="267"/>
        <v>#N/A</v>
      </c>
      <c r="AJ586" t="e">
        <f t="shared" si="272"/>
        <v>#N/A</v>
      </c>
      <c r="AL586" t="e">
        <f t="shared" si="276"/>
        <v>#N/A</v>
      </c>
    </row>
    <row r="587" spans="1:38" x14ac:dyDescent="0.3">
      <c r="A587" t="str">
        <f>IF(ISERROR(FIND("Ch",Results!A588,1)=TRUE),"",MID(Results!A588,FIND("Ch",Results!A588,1),3))</f>
        <v/>
      </c>
      <c r="C587" t="str">
        <f>IF(ISERROR(FIND("2013",Results!A588,1)=TRUE),"",MID(Results!A588,FIND("2013",Results!A588,1)+4,8))</f>
        <v/>
      </c>
      <c r="E587">
        <f>IF(ISERROR(FIND("end",Results!A588,1)) = FALSE,1,0)</f>
        <v>0</v>
      </c>
      <c r="G587" t="str">
        <f>IF(ISERROR(FIND("RC",Results!A588,1))=FALSE,MID(Results!A588,FIND("RC",Results!A588,1),3),IF(ISERROR(FIND("RX",Results!A588,1))=FALSE,MID(Results!A588,FIND("RX",Results!A588,1),3),""))</f>
        <v/>
      </c>
      <c r="I587" t="str">
        <f t="shared" si="273"/>
        <v/>
      </c>
      <c r="Y587">
        <f t="shared" si="274"/>
        <v>0</v>
      </c>
      <c r="AB587" t="e">
        <f t="shared" si="275"/>
        <v>#N/A</v>
      </c>
      <c r="AC587" t="e">
        <f t="shared" si="269"/>
        <v>#N/A</v>
      </c>
      <c r="AF587" t="e">
        <f t="shared" si="270"/>
        <v>#N/A</v>
      </c>
      <c r="AH587" t="e">
        <f t="shared" si="271"/>
        <v>#N/A</v>
      </c>
      <c r="AI587" t="e">
        <f t="shared" si="267"/>
        <v>#N/A</v>
      </c>
      <c r="AJ587" t="e">
        <f t="shared" si="272"/>
        <v>#N/A</v>
      </c>
      <c r="AL587" t="e">
        <f t="shared" si="276"/>
        <v>#N/A</v>
      </c>
    </row>
    <row r="588" spans="1:38" x14ac:dyDescent="0.3">
      <c r="A588" t="str">
        <f>IF(ISERROR(FIND("Ch",Results!A589,1)=TRUE),"",MID(Results!A589,FIND("Ch",Results!A589,1),3))</f>
        <v/>
      </c>
      <c r="C588" t="str">
        <f>IF(ISERROR(FIND("2013",Results!A589,1)=TRUE),"",MID(Results!A589,FIND("2013",Results!A589,1)+4,8))</f>
        <v/>
      </c>
      <c r="E588">
        <f>IF(ISERROR(FIND("end",Results!A589,1)) = FALSE,1,0)</f>
        <v>0</v>
      </c>
      <c r="G588" t="str">
        <f>IF(ISERROR(FIND("RC",Results!A589,1))=FALSE,MID(Results!A589,FIND("RC",Results!A589,1),3),IF(ISERROR(FIND("RX",Results!A589,1))=FALSE,MID(Results!A589,FIND("RX",Results!A589,1),3),""))</f>
        <v/>
      </c>
      <c r="I588" t="str">
        <f t="shared" si="273"/>
        <v/>
      </c>
      <c r="Y588">
        <f t="shared" si="274"/>
        <v>0</v>
      </c>
      <c r="AB588" t="e">
        <f t="shared" si="275"/>
        <v>#N/A</v>
      </c>
      <c r="AC588" t="e">
        <f t="shared" si="269"/>
        <v>#N/A</v>
      </c>
      <c r="AF588" t="e">
        <f t="shared" si="270"/>
        <v>#N/A</v>
      </c>
      <c r="AH588" t="e">
        <f t="shared" si="271"/>
        <v>#N/A</v>
      </c>
      <c r="AI588" t="e">
        <f t="shared" si="267"/>
        <v>#N/A</v>
      </c>
      <c r="AJ588" t="e">
        <f t="shared" si="272"/>
        <v>#N/A</v>
      </c>
      <c r="AL588" t="e">
        <f t="shared" si="276"/>
        <v>#N/A</v>
      </c>
    </row>
    <row r="589" spans="1:38" x14ac:dyDescent="0.3">
      <c r="A589" t="str">
        <f>IF(ISERROR(FIND("Ch",Results!A590,1)=TRUE),"",MID(Results!A590,FIND("Ch",Results!A590,1),3))</f>
        <v/>
      </c>
      <c r="C589" t="str">
        <f>IF(ISERROR(FIND("2013",Results!A590,1)=TRUE),"",MID(Results!A590,FIND("2013",Results!A590,1)+4,8))</f>
        <v/>
      </c>
      <c r="E589">
        <f>IF(ISERROR(FIND("end",Results!A590,1)) = FALSE,1,0)</f>
        <v>0</v>
      </c>
      <c r="G589" t="str">
        <f>IF(ISERROR(FIND("RC",Results!A590,1))=FALSE,MID(Results!A590,FIND("RC",Results!A590,1),3),IF(ISERROR(FIND("RX",Results!A590,1))=FALSE,MID(Results!A590,FIND("RX",Results!A590,1),3),""))</f>
        <v/>
      </c>
      <c r="I589" t="str">
        <f t="shared" si="273"/>
        <v/>
      </c>
      <c r="Y589">
        <f t="shared" si="274"/>
        <v>0</v>
      </c>
      <c r="AB589" t="e">
        <f t="shared" si="275"/>
        <v>#N/A</v>
      </c>
      <c r="AC589" t="e">
        <f t="shared" si="269"/>
        <v>#N/A</v>
      </c>
      <c r="AF589" t="e">
        <f t="shared" si="270"/>
        <v>#N/A</v>
      </c>
      <c r="AH589" t="e">
        <f t="shared" si="271"/>
        <v>#N/A</v>
      </c>
      <c r="AI589" t="e">
        <f t="shared" si="267"/>
        <v>#N/A</v>
      </c>
      <c r="AJ589" t="e">
        <f t="shared" si="272"/>
        <v>#N/A</v>
      </c>
      <c r="AL589" t="e">
        <f t="shared" si="276"/>
        <v>#N/A</v>
      </c>
    </row>
    <row r="590" spans="1:38" x14ac:dyDescent="0.3">
      <c r="A590" t="str">
        <f>IF(ISERROR(FIND("Ch",Results!A591,1)=TRUE),"",MID(Results!A591,FIND("Ch",Results!A591,1),3))</f>
        <v/>
      </c>
      <c r="C590" t="str">
        <f>IF(ISERROR(FIND("2013",Results!A591,1)=TRUE),"",MID(Results!A591,FIND("2013",Results!A591,1)+4,8))</f>
        <v/>
      </c>
      <c r="E590">
        <f>IF(ISERROR(FIND("end",Results!A591,1)) = FALSE,1,0)</f>
        <v>0</v>
      </c>
      <c r="G590" t="str">
        <f>IF(ISERROR(FIND("RC",Results!A591,1))=FALSE,MID(Results!A591,FIND("RC",Results!A591,1),3),IF(ISERROR(FIND("RX",Results!A591,1))=FALSE,MID(Results!A591,FIND("RX",Results!A591,1),3),""))</f>
        <v/>
      </c>
      <c r="I590" t="str">
        <f t="shared" si="273"/>
        <v/>
      </c>
      <c r="Y590">
        <f t="shared" si="274"/>
        <v>0</v>
      </c>
      <c r="AB590" t="e">
        <f t="shared" si="275"/>
        <v>#N/A</v>
      </c>
      <c r="AC590" t="e">
        <f t="shared" si="269"/>
        <v>#N/A</v>
      </c>
      <c r="AF590" t="e">
        <f t="shared" si="270"/>
        <v>#N/A</v>
      </c>
      <c r="AH590" t="e">
        <f t="shared" si="271"/>
        <v>#N/A</v>
      </c>
      <c r="AI590" t="e">
        <f t="shared" si="267"/>
        <v>#N/A</v>
      </c>
      <c r="AJ590" t="e">
        <f t="shared" si="272"/>
        <v>#N/A</v>
      </c>
      <c r="AL590" t="e">
        <f t="shared" si="276"/>
        <v>#N/A</v>
      </c>
    </row>
    <row r="591" spans="1:38" x14ac:dyDescent="0.3">
      <c r="A591" t="str">
        <f>IF(ISERROR(FIND("Ch",Results!A592,1)=TRUE),"",MID(Results!A592,FIND("Ch",Results!A592,1),3))</f>
        <v/>
      </c>
      <c r="C591" t="str">
        <f>IF(ISERROR(FIND("2013",Results!A592,1)=TRUE),"",MID(Results!A592,FIND("2013",Results!A592,1)+4,8))</f>
        <v/>
      </c>
      <c r="E591">
        <f>IF(ISERROR(FIND("end",Results!A592,1)) = FALSE,1,0)</f>
        <v>0</v>
      </c>
      <c r="G591" t="str">
        <f>IF(ISERROR(FIND("RC",Results!A592,1))=FALSE,MID(Results!A592,FIND("RC",Results!A592,1),3),IF(ISERROR(FIND("RX",Results!A592,1))=FALSE,MID(Results!A592,FIND("RX",Results!A592,1),3),""))</f>
        <v/>
      </c>
      <c r="I591" t="str">
        <f t="shared" si="273"/>
        <v/>
      </c>
      <c r="Y591">
        <f t="shared" si="274"/>
        <v>0</v>
      </c>
      <c r="AB591" t="e">
        <f t="shared" si="275"/>
        <v>#N/A</v>
      </c>
      <c r="AC591" t="e">
        <f t="shared" si="269"/>
        <v>#N/A</v>
      </c>
      <c r="AF591" t="e">
        <f t="shared" si="270"/>
        <v>#N/A</v>
      </c>
      <c r="AH591" t="e">
        <f t="shared" si="271"/>
        <v>#N/A</v>
      </c>
      <c r="AI591" t="e">
        <f t="shared" si="267"/>
        <v>#N/A</v>
      </c>
      <c r="AJ591" t="e">
        <f t="shared" si="272"/>
        <v>#N/A</v>
      </c>
      <c r="AL591" t="e">
        <f t="shared" si="276"/>
        <v>#N/A</v>
      </c>
    </row>
    <row r="592" spans="1:38" x14ac:dyDescent="0.3">
      <c r="A592" t="str">
        <f>IF(ISERROR(FIND("Ch",Results!A593,1)=TRUE),"",MID(Results!A593,FIND("Ch",Results!A593,1),3))</f>
        <v/>
      </c>
      <c r="C592" t="str">
        <f>IF(ISERROR(FIND("2013",Results!A593,1)=TRUE),"",MID(Results!A593,FIND("2013",Results!A593,1)+4,8))</f>
        <v/>
      </c>
      <c r="E592">
        <f>IF(ISERROR(FIND("end",Results!A593,1)) = FALSE,1,0)</f>
        <v>0</v>
      </c>
      <c r="G592" t="str">
        <f>IF(ISERROR(FIND("RC",Results!A593,1))=FALSE,MID(Results!A593,FIND("RC",Results!A593,1),3),IF(ISERROR(FIND("RX",Results!A593,1))=FALSE,MID(Results!A593,FIND("RX",Results!A593,1),3),""))</f>
        <v/>
      </c>
      <c r="I592" t="str">
        <f t="shared" si="273"/>
        <v/>
      </c>
      <c r="Y592">
        <f t="shared" si="274"/>
        <v>0</v>
      </c>
      <c r="AB592" t="e">
        <f t="shared" si="275"/>
        <v>#N/A</v>
      </c>
      <c r="AC592" t="e">
        <f t="shared" si="269"/>
        <v>#N/A</v>
      </c>
      <c r="AF592" t="e">
        <f t="shared" si="270"/>
        <v>#N/A</v>
      </c>
      <c r="AH592" t="e">
        <f t="shared" si="271"/>
        <v>#N/A</v>
      </c>
      <c r="AI592" t="e">
        <f t="shared" si="267"/>
        <v>#N/A</v>
      </c>
      <c r="AJ592" t="e">
        <f t="shared" si="272"/>
        <v>#N/A</v>
      </c>
      <c r="AL592" t="e">
        <f t="shared" si="276"/>
        <v>#N/A</v>
      </c>
    </row>
    <row r="593" spans="1:38" x14ac:dyDescent="0.3">
      <c r="A593" t="str">
        <f>IF(ISERROR(FIND("Ch",Results!A594,1)=TRUE),"",MID(Results!A594,FIND("Ch",Results!A594,1),3))</f>
        <v/>
      </c>
      <c r="C593" t="str">
        <f>IF(ISERROR(FIND("2013",Results!A594,1)=TRUE),"",MID(Results!A594,FIND("2013",Results!A594,1)+4,8))</f>
        <v/>
      </c>
      <c r="E593">
        <f>IF(ISERROR(FIND("end",Results!A594,1)) = FALSE,1,0)</f>
        <v>0</v>
      </c>
      <c r="G593" t="str">
        <f>IF(ISERROR(FIND("RC",Results!A594,1))=FALSE,MID(Results!A594,FIND("RC",Results!A594,1),3),IF(ISERROR(FIND("RX",Results!A594,1))=FALSE,MID(Results!A594,FIND("RX",Results!A594,1),3),""))</f>
        <v/>
      </c>
      <c r="I593" t="str">
        <f t="shared" si="273"/>
        <v/>
      </c>
      <c r="Y593">
        <f t="shared" si="274"/>
        <v>0</v>
      </c>
      <c r="AB593" t="e">
        <f t="shared" si="275"/>
        <v>#N/A</v>
      </c>
      <c r="AC593" t="e">
        <f t="shared" si="269"/>
        <v>#N/A</v>
      </c>
      <c r="AF593" t="e">
        <f t="shared" si="270"/>
        <v>#N/A</v>
      </c>
      <c r="AH593" t="e">
        <f t="shared" si="271"/>
        <v>#N/A</v>
      </c>
      <c r="AI593" t="e">
        <f t="shared" si="267"/>
        <v>#N/A</v>
      </c>
      <c r="AJ593" t="e">
        <f t="shared" si="272"/>
        <v>#N/A</v>
      </c>
      <c r="AL593" t="e">
        <f t="shared" si="276"/>
        <v>#N/A</v>
      </c>
    </row>
    <row r="594" spans="1:38" x14ac:dyDescent="0.3">
      <c r="A594" t="str">
        <f>IF(ISERROR(FIND("Ch",Results!A595,1)=TRUE),"",MID(Results!A595,FIND("Ch",Results!A595,1),3))</f>
        <v/>
      </c>
      <c r="C594" t="str">
        <f>IF(ISERROR(FIND("2013",Results!A595,1)=TRUE),"",MID(Results!A595,FIND("2013",Results!A595,1)+4,8))</f>
        <v/>
      </c>
      <c r="E594">
        <f>IF(ISERROR(FIND("end",Results!A595,1)) = FALSE,1,0)</f>
        <v>0</v>
      </c>
      <c r="G594" t="str">
        <f>IF(ISERROR(FIND("RC",Results!A595,1))=FALSE,MID(Results!A595,FIND("RC",Results!A595,1),3),IF(ISERROR(FIND("RX",Results!A595,1))=FALSE,MID(Results!A595,FIND("RX",Results!A595,1),3),""))</f>
        <v/>
      </c>
      <c r="I594" t="str">
        <f t="shared" si="273"/>
        <v/>
      </c>
      <c r="Y594">
        <f t="shared" si="274"/>
        <v>0</v>
      </c>
      <c r="AB594" t="e">
        <f t="shared" si="275"/>
        <v>#N/A</v>
      </c>
      <c r="AC594" t="e">
        <f t="shared" si="269"/>
        <v>#N/A</v>
      </c>
      <c r="AF594" t="e">
        <f t="shared" si="270"/>
        <v>#N/A</v>
      </c>
      <c r="AH594" t="e">
        <f t="shared" si="271"/>
        <v>#N/A</v>
      </c>
      <c r="AI594" t="e">
        <f t="shared" si="267"/>
        <v>#N/A</v>
      </c>
      <c r="AJ594" t="e">
        <f t="shared" si="272"/>
        <v>#N/A</v>
      </c>
      <c r="AL594" t="e">
        <f t="shared" si="276"/>
        <v>#N/A</v>
      </c>
    </row>
    <row r="595" spans="1:38" x14ac:dyDescent="0.3">
      <c r="A595" t="str">
        <f>IF(ISERROR(FIND("Ch",Results!A596,1)=TRUE),"",MID(Results!A596,FIND("Ch",Results!A596,1),3))</f>
        <v/>
      </c>
      <c r="C595" t="str">
        <f>IF(ISERROR(FIND("2013",Results!A596,1)=TRUE),"",MID(Results!A596,FIND("2013",Results!A596,1)+4,8))</f>
        <v/>
      </c>
      <c r="E595">
        <f>IF(ISERROR(FIND("end",Results!A596,1)) = FALSE,1,0)</f>
        <v>0</v>
      </c>
      <c r="G595" t="str">
        <f>IF(ISERROR(FIND("RC",Results!A596,1))=FALSE,MID(Results!A596,FIND("RC",Results!A596,1),3),IF(ISERROR(FIND("RX",Results!A596,1))=FALSE,MID(Results!A596,FIND("RX",Results!A596,1),3),""))</f>
        <v/>
      </c>
      <c r="I595" t="str">
        <f t="shared" si="273"/>
        <v/>
      </c>
      <c r="Y595">
        <f t="shared" si="274"/>
        <v>0</v>
      </c>
      <c r="AB595" t="e">
        <f t="shared" si="275"/>
        <v>#N/A</v>
      </c>
      <c r="AC595" t="e">
        <f t="shared" si="269"/>
        <v>#N/A</v>
      </c>
      <c r="AF595" t="e">
        <f t="shared" si="270"/>
        <v>#N/A</v>
      </c>
      <c r="AH595" t="e">
        <f t="shared" si="271"/>
        <v>#N/A</v>
      </c>
      <c r="AI595" t="e">
        <f t="shared" si="267"/>
        <v>#N/A</v>
      </c>
      <c r="AJ595" t="e">
        <f t="shared" si="272"/>
        <v>#N/A</v>
      </c>
      <c r="AL595" t="e">
        <f t="shared" si="276"/>
        <v>#N/A</v>
      </c>
    </row>
    <row r="596" spans="1:38" x14ac:dyDescent="0.3">
      <c r="A596" t="str">
        <f>IF(ISERROR(FIND("Ch",Results!A597,1)=TRUE),"",MID(Results!A597,FIND("Ch",Results!A597,1),3))</f>
        <v/>
      </c>
      <c r="C596" t="str">
        <f>IF(ISERROR(FIND("2013",Results!A597,1)=TRUE),"",MID(Results!A597,FIND("2013",Results!A597,1)+4,8))</f>
        <v/>
      </c>
      <c r="E596">
        <f>IF(ISERROR(FIND("end",Results!A597,1)) = FALSE,1,0)</f>
        <v>0</v>
      </c>
      <c r="G596" t="str">
        <f>IF(ISERROR(FIND("RC",Results!A597,1))=FALSE,MID(Results!A597,FIND("RC",Results!A597,1),3),IF(ISERROR(FIND("RX",Results!A597,1))=FALSE,MID(Results!A597,FIND("RX",Results!A597,1),3),""))</f>
        <v/>
      </c>
      <c r="I596" t="str">
        <f t="shared" si="273"/>
        <v/>
      </c>
      <c r="Y596">
        <f t="shared" si="274"/>
        <v>0</v>
      </c>
      <c r="AB596" t="e">
        <f t="shared" si="275"/>
        <v>#N/A</v>
      </c>
      <c r="AC596" t="e">
        <f t="shared" si="269"/>
        <v>#N/A</v>
      </c>
      <c r="AF596" t="e">
        <f t="shared" si="270"/>
        <v>#N/A</v>
      </c>
      <c r="AH596" t="e">
        <f t="shared" si="271"/>
        <v>#N/A</v>
      </c>
      <c r="AI596" t="e">
        <f t="shared" si="267"/>
        <v>#N/A</v>
      </c>
      <c r="AJ596" t="e">
        <f t="shared" si="272"/>
        <v>#N/A</v>
      </c>
      <c r="AL596" t="e">
        <f t="shared" si="276"/>
        <v>#N/A</v>
      </c>
    </row>
    <row r="597" spans="1:38" x14ac:dyDescent="0.3">
      <c r="A597" t="str">
        <f>IF(ISERROR(FIND("Ch",Results!A598,1)=TRUE),"",MID(Results!A598,FIND("Ch",Results!A598,1),3))</f>
        <v/>
      </c>
      <c r="C597" t="str">
        <f>IF(ISERROR(FIND("2013",Results!A598,1)=TRUE),"",MID(Results!A598,FIND("2013",Results!A598,1)+4,8))</f>
        <v/>
      </c>
      <c r="E597">
        <f>IF(ISERROR(FIND("end",Results!A598,1)) = FALSE,1,0)</f>
        <v>0</v>
      </c>
      <c r="G597" t="str">
        <f>IF(ISERROR(FIND("RC",Results!A598,1))=FALSE,MID(Results!A598,FIND("RC",Results!A598,1),3),IF(ISERROR(FIND("RX",Results!A598,1))=FALSE,MID(Results!A598,FIND("RX",Results!A598,1),3),""))</f>
        <v/>
      </c>
      <c r="I597" t="str">
        <f t="shared" si="273"/>
        <v/>
      </c>
      <c r="Y597">
        <f t="shared" si="274"/>
        <v>0</v>
      </c>
      <c r="AB597" t="e">
        <f t="shared" si="275"/>
        <v>#N/A</v>
      </c>
      <c r="AC597" t="e">
        <f t="shared" si="269"/>
        <v>#N/A</v>
      </c>
      <c r="AF597" t="e">
        <f t="shared" si="270"/>
        <v>#N/A</v>
      </c>
      <c r="AH597" t="e">
        <f t="shared" si="271"/>
        <v>#N/A</v>
      </c>
      <c r="AI597" t="e">
        <f t="shared" si="267"/>
        <v>#N/A</v>
      </c>
      <c r="AJ597" t="e">
        <f t="shared" si="272"/>
        <v>#N/A</v>
      </c>
      <c r="AL597" t="e">
        <f t="shared" si="276"/>
        <v>#N/A</v>
      </c>
    </row>
    <row r="598" spans="1:38" x14ac:dyDescent="0.3">
      <c r="A598" t="str">
        <f>IF(ISERROR(FIND("Ch",Results!A599,1)=TRUE),"",MID(Results!A599,FIND("Ch",Results!A599,1),3))</f>
        <v/>
      </c>
      <c r="C598" t="str">
        <f>IF(ISERROR(FIND("2013",Results!A599,1)=TRUE),"",MID(Results!A599,FIND("2013",Results!A599,1)+4,8))</f>
        <v/>
      </c>
      <c r="E598">
        <f>IF(ISERROR(FIND("end",Results!A599,1)) = FALSE,1,0)</f>
        <v>0</v>
      </c>
      <c r="G598" t="str">
        <f>IF(ISERROR(FIND("RC",Results!A599,1))=FALSE,MID(Results!A599,FIND("RC",Results!A599,1),3),IF(ISERROR(FIND("RX",Results!A599,1))=FALSE,MID(Results!A599,FIND("RX",Results!A599,1),3),""))</f>
        <v/>
      </c>
      <c r="I598" t="str">
        <f t="shared" si="273"/>
        <v/>
      </c>
      <c r="Y598">
        <f t="shared" si="274"/>
        <v>0</v>
      </c>
      <c r="AB598" t="e">
        <f t="shared" si="275"/>
        <v>#N/A</v>
      </c>
      <c r="AC598" t="e">
        <f t="shared" si="269"/>
        <v>#N/A</v>
      </c>
      <c r="AF598" t="e">
        <f t="shared" si="270"/>
        <v>#N/A</v>
      </c>
      <c r="AH598" t="e">
        <f t="shared" si="271"/>
        <v>#N/A</v>
      </c>
      <c r="AI598" t="e">
        <f t="shared" si="267"/>
        <v>#N/A</v>
      </c>
      <c r="AJ598" t="e">
        <f t="shared" si="272"/>
        <v>#N/A</v>
      </c>
      <c r="AL598" t="e">
        <f t="shared" si="276"/>
        <v>#N/A</v>
      </c>
    </row>
    <row r="599" spans="1:38" x14ac:dyDescent="0.3">
      <c r="A599" t="str">
        <f>IF(ISERROR(FIND("Ch",Results!A600,1)=TRUE),"",MID(Results!A600,FIND("Ch",Results!A600,1),3))</f>
        <v/>
      </c>
      <c r="C599" t="str">
        <f>IF(ISERROR(FIND("2013",Results!A600,1)=TRUE),"",MID(Results!A600,FIND("2013",Results!A600,1)+4,8))</f>
        <v/>
      </c>
      <c r="E599">
        <f>IF(ISERROR(FIND("end",Results!A600,1)) = FALSE,1,0)</f>
        <v>0</v>
      </c>
      <c r="G599" t="str">
        <f>IF(ISERROR(FIND("RC",Results!A600,1))=FALSE,MID(Results!A600,FIND("RC",Results!A600,1),3),IF(ISERROR(FIND("RX",Results!A600,1))=FALSE,MID(Results!A600,FIND("RX",Results!A600,1),3),""))</f>
        <v/>
      </c>
      <c r="I599" t="str">
        <f t="shared" si="273"/>
        <v/>
      </c>
      <c r="Y599">
        <f t="shared" si="274"/>
        <v>0</v>
      </c>
      <c r="AB599" t="e">
        <f t="shared" si="275"/>
        <v>#N/A</v>
      </c>
      <c r="AC599" t="e">
        <f t="shared" si="269"/>
        <v>#N/A</v>
      </c>
      <c r="AF599" t="e">
        <f t="shared" si="270"/>
        <v>#N/A</v>
      </c>
      <c r="AH599" t="e">
        <f t="shared" si="271"/>
        <v>#N/A</v>
      </c>
      <c r="AI599" t="e">
        <f t="shared" si="267"/>
        <v>#N/A</v>
      </c>
      <c r="AJ599" t="e">
        <f t="shared" si="272"/>
        <v>#N/A</v>
      </c>
      <c r="AL599" t="e">
        <f t="shared" si="276"/>
        <v>#N/A</v>
      </c>
    </row>
    <row r="600" spans="1:38" x14ac:dyDescent="0.3">
      <c r="A600" t="str">
        <f>IF(ISERROR(FIND("Ch",Results!A601,1)=TRUE),"",MID(Results!A601,FIND("Ch",Results!A601,1),3))</f>
        <v/>
      </c>
      <c r="C600" t="str">
        <f>IF(ISERROR(FIND("2013",Results!A601,1)=TRUE),"",MID(Results!A601,FIND("2013",Results!A601,1)+4,8))</f>
        <v/>
      </c>
      <c r="E600">
        <f>IF(ISERROR(FIND("end",Results!A601,1)) = FALSE,1,0)</f>
        <v>0</v>
      </c>
      <c r="G600" t="str">
        <f>IF(ISERROR(FIND("RC",Results!A601,1))=FALSE,MID(Results!A601,FIND("RC",Results!A601,1),3),IF(ISERROR(FIND("RX",Results!A601,1))=FALSE,MID(Results!A601,FIND("RX",Results!A601,1),3),""))</f>
        <v/>
      </c>
      <c r="I600" t="str">
        <f t="shared" si="273"/>
        <v/>
      </c>
      <c r="Y600">
        <f t="shared" si="274"/>
        <v>0</v>
      </c>
      <c r="AB600" t="e">
        <f t="shared" si="275"/>
        <v>#N/A</v>
      </c>
      <c r="AC600" t="e">
        <f t="shared" si="269"/>
        <v>#N/A</v>
      </c>
      <c r="AF600" t="e">
        <f t="shared" si="270"/>
        <v>#N/A</v>
      </c>
      <c r="AH600" t="e">
        <f t="shared" si="271"/>
        <v>#N/A</v>
      </c>
      <c r="AI600" t="e">
        <f t="shared" si="267"/>
        <v>#N/A</v>
      </c>
      <c r="AJ600" t="e">
        <f t="shared" si="272"/>
        <v>#N/A</v>
      </c>
      <c r="AL600" t="e">
        <f t="shared" si="276"/>
        <v>#N/A</v>
      </c>
    </row>
    <row r="601" spans="1:38" x14ac:dyDescent="0.3">
      <c r="A601" t="str">
        <f>IF(ISERROR(FIND("Ch",Results!A602,1)=TRUE),"",MID(Results!A602,FIND("Ch",Results!A602,1),3))</f>
        <v/>
      </c>
      <c r="C601" t="str">
        <f>IF(ISERROR(FIND("2013",Results!A602,1)=TRUE),"",MID(Results!A602,FIND("2013",Results!A602,1)+4,8))</f>
        <v/>
      </c>
      <c r="E601">
        <f>IF(ISERROR(FIND("end",Results!A602,1)) = FALSE,1,0)</f>
        <v>0</v>
      </c>
      <c r="G601" t="str">
        <f>IF(ISERROR(FIND("RC",Results!A602,1))=FALSE,MID(Results!A602,FIND("RC",Results!A602,1),3),IF(ISERROR(FIND("RX",Results!A602,1))=FALSE,MID(Results!A602,FIND("RX",Results!A602,1),3),""))</f>
        <v/>
      </c>
      <c r="I601" t="str">
        <f t="shared" si="273"/>
        <v/>
      </c>
      <c r="Y601">
        <f t="shared" si="274"/>
        <v>0</v>
      </c>
      <c r="AB601" t="e">
        <f t="shared" si="275"/>
        <v>#N/A</v>
      </c>
      <c r="AC601" t="e">
        <f t="shared" si="269"/>
        <v>#N/A</v>
      </c>
      <c r="AF601" t="e">
        <f t="shared" si="270"/>
        <v>#N/A</v>
      </c>
      <c r="AH601" t="e">
        <f t="shared" si="271"/>
        <v>#N/A</v>
      </c>
      <c r="AI601" t="e">
        <f t="shared" si="267"/>
        <v>#N/A</v>
      </c>
      <c r="AJ601" t="e">
        <f t="shared" si="272"/>
        <v>#N/A</v>
      </c>
      <c r="AL601" t="e">
        <f t="shared" si="276"/>
        <v>#N/A</v>
      </c>
    </row>
    <row r="602" spans="1:38" x14ac:dyDescent="0.3">
      <c r="A602" t="str">
        <f>IF(ISERROR(FIND("Ch",Results!A603,1)=TRUE),"",MID(Results!A603,FIND("Ch",Results!A603,1),3))</f>
        <v/>
      </c>
      <c r="C602" t="str">
        <f>IF(ISERROR(FIND("2013",Results!A603,1)=TRUE),"",MID(Results!A603,FIND("2013",Results!A603,1)+4,8))</f>
        <v/>
      </c>
      <c r="E602">
        <f>IF(ISERROR(FIND("end",Results!A603,1)) = FALSE,1,0)</f>
        <v>0</v>
      </c>
      <c r="G602" t="str">
        <f>IF(ISERROR(FIND("RC",Results!A603,1))=FALSE,MID(Results!A603,FIND("RC",Results!A603,1),3),IF(ISERROR(FIND("RX",Results!A603,1))=FALSE,MID(Results!A603,FIND("RX",Results!A603,1),3),""))</f>
        <v/>
      </c>
      <c r="I602" t="str">
        <f t="shared" si="273"/>
        <v/>
      </c>
      <c r="Y602">
        <f t="shared" si="274"/>
        <v>0</v>
      </c>
      <c r="AB602" t="e">
        <f t="shared" si="275"/>
        <v>#N/A</v>
      </c>
      <c r="AC602" t="e">
        <f t="shared" si="269"/>
        <v>#N/A</v>
      </c>
      <c r="AF602" t="e">
        <f t="shared" si="270"/>
        <v>#N/A</v>
      </c>
      <c r="AH602" t="e">
        <f t="shared" si="271"/>
        <v>#N/A</v>
      </c>
      <c r="AI602" t="e">
        <f t="shared" si="267"/>
        <v>#N/A</v>
      </c>
      <c r="AJ602" t="e">
        <f t="shared" si="272"/>
        <v>#N/A</v>
      </c>
      <c r="AL602" t="e">
        <f t="shared" si="276"/>
        <v>#N/A</v>
      </c>
    </row>
    <row r="603" spans="1:38" x14ac:dyDescent="0.3">
      <c r="A603" t="str">
        <f>IF(ISERROR(FIND("Ch",Results!A604,1)=TRUE),"",MID(Results!A604,FIND("Ch",Results!A604,1),3))</f>
        <v/>
      </c>
      <c r="C603" t="str">
        <f>IF(ISERROR(FIND("2013",Results!A604,1)=TRUE),"",MID(Results!A604,FIND("2013",Results!A604,1)+4,8))</f>
        <v/>
      </c>
      <c r="E603">
        <f>IF(ISERROR(FIND("end",Results!A604,1)) = FALSE,1,0)</f>
        <v>0</v>
      </c>
      <c r="G603" t="str">
        <f>IF(ISERROR(FIND("RC",Results!A604,1))=FALSE,MID(Results!A604,FIND("RC",Results!A604,1),3),IF(ISERROR(FIND("RX",Results!A604,1))=FALSE,MID(Results!A604,FIND("RX",Results!A604,1),3),""))</f>
        <v/>
      </c>
      <c r="I603" t="str">
        <f t="shared" si="273"/>
        <v/>
      </c>
      <c r="Y603">
        <f t="shared" si="274"/>
        <v>0</v>
      </c>
      <c r="AB603" t="e">
        <f t="shared" si="275"/>
        <v>#N/A</v>
      </c>
      <c r="AC603" t="e">
        <f t="shared" si="269"/>
        <v>#N/A</v>
      </c>
      <c r="AF603" t="e">
        <f t="shared" si="270"/>
        <v>#N/A</v>
      </c>
      <c r="AH603" t="e">
        <f t="shared" si="271"/>
        <v>#N/A</v>
      </c>
      <c r="AI603" t="e">
        <f t="shared" si="267"/>
        <v>#N/A</v>
      </c>
      <c r="AJ603" t="e">
        <f t="shared" si="272"/>
        <v>#N/A</v>
      </c>
      <c r="AL603" t="e">
        <f t="shared" si="276"/>
        <v>#N/A</v>
      </c>
    </row>
    <row r="604" spans="1:38" x14ac:dyDescent="0.3">
      <c r="A604" t="str">
        <f>IF(ISERROR(FIND("Ch",Results!A605,1)=TRUE),"",MID(Results!A605,FIND("Ch",Results!A605,1),3))</f>
        <v/>
      </c>
      <c r="C604" t="str">
        <f>IF(ISERROR(FIND("2013",Results!A605,1)=TRUE),"",MID(Results!A605,FIND("2013",Results!A605,1)+4,8))</f>
        <v/>
      </c>
      <c r="E604">
        <f>IF(ISERROR(FIND("end",Results!A605,1)) = FALSE,1,0)</f>
        <v>0</v>
      </c>
      <c r="G604" t="str">
        <f>IF(ISERROR(FIND("RC",Results!A605,1))=FALSE,MID(Results!A605,FIND("RC",Results!A605,1),3),IF(ISERROR(FIND("RX",Results!A605,1))=FALSE,MID(Results!A605,FIND("RX",Results!A605,1),3),""))</f>
        <v/>
      </c>
      <c r="I604" t="str">
        <f t="shared" si="273"/>
        <v/>
      </c>
      <c r="Y604">
        <f t="shared" si="274"/>
        <v>0</v>
      </c>
      <c r="AB604" t="e">
        <f t="shared" si="275"/>
        <v>#N/A</v>
      </c>
      <c r="AC604" t="e">
        <f t="shared" si="269"/>
        <v>#N/A</v>
      </c>
      <c r="AF604" t="e">
        <f t="shared" si="270"/>
        <v>#N/A</v>
      </c>
      <c r="AH604" t="e">
        <f t="shared" si="271"/>
        <v>#N/A</v>
      </c>
      <c r="AI604" t="e">
        <f t="shared" si="267"/>
        <v>#N/A</v>
      </c>
      <c r="AJ604" t="e">
        <f t="shared" si="272"/>
        <v>#N/A</v>
      </c>
      <c r="AL604" t="e">
        <f t="shared" si="276"/>
        <v>#N/A</v>
      </c>
    </row>
    <row r="605" spans="1:38" x14ac:dyDescent="0.3">
      <c r="A605" t="str">
        <f>IF(ISERROR(FIND("Ch",Results!A606,1)=TRUE),"",MID(Results!A606,FIND("Ch",Results!A606,1),3))</f>
        <v/>
      </c>
      <c r="C605" t="str">
        <f>IF(ISERROR(FIND("2013",Results!A606,1)=TRUE),"",MID(Results!A606,FIND("2013",Results!A606,1)+4,8))</f>
        <v/>
      </c>
      <c r="E605">
        <f>IF(ISERROR(FIND("end",Results!A606,1)) = FALSE,1,0)</f>
        <v>0</v>
      </c>
      <c r="G605" t="str">
        <f>IF(ISERROR(FIND("RC",Results!A606,1))=FALSE,MID(Results!A606,FIND("RC",Results!A606,1),3),IF(ISERROR(FIND("RX",Results!A606,1))=FALSE,MID(Results!A606,FIND("RX",Results!A606,1),3),""))</f>
        <v/>
      </c>
      <c r="I605" t="str">
        <f t="shared" si="273"/>
        <v/>
      </c>
      <c r="Y605">
        <f t="shared" si="274"/>
        <v>0</v>
      </c>
      <c r="AB605" t="e">
        <f t="shared" si="275"/>
        <v>#N/A</v>
      </c>
      <c r="AC605" t="e">
        <f t="shared" si="269"/>
        <v>#N/A</v>
      </c>
      <c r="AF605" t="e">
        <f t="shared" si="270"/>
        <v>#N/A</v>
      </c>
      <c r="AH605" t="e">
        <f t="shared" si="271"/>
        <v>#N/A</v>
      </c>
      <c r="AI605" t="e">
        <f t="shared" si="267"/>
        <v>#N/A</v>
      </c>
      <c r="AJ605" t="e">
        <f t="shared" si="272"/>
        <v>#N/A</v>
      </c>
      <c r="AL605" t="e">
        <f t="shared" si="276"/>
        <v>#N/A</v>
      </c>
    </row>
    <row r="606" spans="1:38" x14ac:dyDescent="0.3">
      <c r="A606" t="str">
        <f>IF(ISERROR(FIND("Ch",Results!A607,1)=TRUE),"",MID(Results!A607,FIND("Ch",Results!A607,1),3))</f>
        <v/>
      </c>
      <c r="C606" t="str">
        <f>IF(ISERROR(FIND("2013",Results!A607,1)=TRUE),"",MID(Results!A607,FIND("2013",Results!A607,1)+4,8))</f>
        <v/>
      </c>
      <c r="E606">
        <f>IF(ISERROR(FIND("end",Results!A607,1)) = FALSE,1,0)</f>
        <v>0</v>
      </c>
      <c r="G606" t="str">
        <f>IF(ISERROR(FIND("RC",Results!A607,1))=FALSE,MID(Results!A607,FIND("RC",Results!A607,1),3),IF(ISERROR(FIND("RX",Results!A607,1))=FALSE,MID(Results!A607,FIND("RX",Results!A607,1),3),""))</f>
        <v/>
      </c>
      <c r="I606" t="str">
        <f t="shared" si="273"/>
        <v/>
      </c>
      <c r="Y606">
        <f t="shared" si="274"/>
        <v>0</v>
      </c>
      <c r="AB606" t="e">
        <f t="shared" si="275"/>
        <v>#N/A</v>
      </c>
      <c r="AC606" t="e">
        <f t="shared" si="269"/>
        <v>#N/A</v>
      </c>
      <c r="AF606" t="e">
        <f t="shared" si="270"/>
        <v>#N/A</v>
      </c>
      <c r="AH606" t="e">
        <f t="shared" si="271"/>
        <v>#N/A</v>
      </c>
      <c r="AI606" t="e">
        <f t="shared" si="267"/>
        <v>#N/A</v>
      </c>
      <c r="AJ606" t="e">
        <f t="shared" si="272"/>
        <v>#N/A</v>
      </c>
      <c r="AL606" t="e">
        <f t="shared" si="276"/>
        <v>#N/A</v>
      </c>
    </row>
    <row r="607" spans="1:38" x14ac:dyDescent="0.3">
      <c r="A607" t="str">
        <f>IF(ISERROR(FIND("Ch",Results!A608,1)=TRUE),"",MID(Results!A608,FIND("Ch",Results!A608,1),3))</f>
        <v/>
      </c>
      <c r="C607" t="str">
        <f>IF(ISERROR(FIND("2013",Results!A608,1)=TRUE),"",MID(Results!A608,FIND("2013",Results!A608,1)+4,8))</f>
        <v/>
      </c>
      <c r="E607">
        <f>IF(ISERROR(FIND("end",Results!A608,1)) = FALSE,1,0)</f>
        <v>0</v>
      </c>
      <c r="G607" t="str">
        <f>IF(ISERROR(FIND("RC",Results!A608,1))=FALSE,MID(Results!A608,FIND("RC",Results!A608,1),3),IF(ISERROR(FIND("RX",Results!A608,1))=FALSE,MID(Results!A608,FIND("RX",Results!A608,1),3),""))</f>
        <v/>
      </c>
      <c r="I607" t="str">
        <f t="shared" si="273"/>
        <v/>
      </c>
      <c r="Y607">
        <f t="shared" si="274"/>
        <v>0</v>
      </c>
      <c r="AB607" t="e">
        <f t="shared" si="275"/>
        <v>#N/A</v>
      </c>
      <c r="AC607" t="e">
        <f t="shared" si="269"/>
        <v>#N/A</v>
      </c>
      <c r="AF607" t="e">
        <f t="shared" si="270"/>
        <v>#N/A</v>
      </c>
      <c r="AH607" t="e">
        <f t="shared" si="271"/>
        <v>#N/A</v>
      </c>
      <c r="AI607" t="e">
        <f t="shared" si="267"/>
        <v>#N/A</v>
      </c>
      <c r="AJ607" t="e">
        <f t="shared" si="272"/>
        <v>#N/A</v>
      </c>
      <c r="AL607" t="e">
        <f t="shared" si="276"/>
        <v>#N/A</v>
      </c>
    </row>
    <row r="608" spans="1:38" x14ac:dyDescent="0.3">
      <c r="A608" t="str">
        <f>IF(ISERROR(FIND("Ch",Results!A609,1)=TRUE),"",MID(Results!A609,FIND("Ch",Results!A609,1),3))</f>
        <v/>
      </c>
      <c r="C608" t="str">
        <f>IF(ISERROR(FIND("2013",Results!A609,1)=TRUE),"",MID(Results!A609,FIND("2013",Results!A609,1)+4,8))</f>
        <v/>
      </c>
      <c r="E608">
        <f>IF(ISERROR(FIND("end",Results!A609,1)) = FALSE,1,0)</f>
        <v>0</v>
      </c>
      <c r="G608" t="str">
        <f>IF(ISERROR(FIND("RC",Results!A609,1))=FALSE,MID(Results!A609,FIND("RC",Results!A609,1),3),IF(ISERROR(FIND("RX",Results!A609,1))=FALSE,MID(Results!A609,FIND("RX",Results!A609,1),3),""))</f>
        <v/>
      </c>
      <c r="I608" t="str">
        <f t="shared" si="273"/>
        <v/>
      </c>
      <c r="Y608">
        <f t="shared" si="274"/>
        <v>0</v>
      </c>
      <c r="AB608" t="e">
        <f t="shared" si="275"/>
        <v>#N/A</v>
      </c>
      <c r="AC608" t="e">
        <f t="shared" si="269"/>
        <v>#N/A</v>
      </c>
      <c r="AF608" t="e">
        <f t="shared" si="270"/>
        <v>#N/A</v>
      </c>
      <c r="AH608" t="e">
        <f t="shared" si="271"/>
        <v>#N/A</v>
      </c>
      <c r="AI608" t="e">
        <f t="shared" ref="AI608:AI671" si="277">AB608+1</f>
        <v>#N/A</v>
      </c>
      <c r="AJ608" t="e">
        <f t="shared" si="272"/>
        <v>#N/A</v>
      </c>
      <c r="AL608" t="e">
        <f t="shared" si="276"/>
        <v>#N/A</v>
      </c>
    </row>
    <row r="609" spans="1:38" x14ac:dyDescent="0.3">
      <c r="A609" t="str">
        <f>IF(ISERROR(FIND("Ch",Results!A610,1)=TRUE),"",MID(Results!A610,FIND("Ch",Results!A610,1),3))</f>
        <v/>
      </c>
      <c r="C609" t="str">
        <f>IF(ISERROR(FIND("2013",Results!A610,1)=TRUE),"",MID(Results!A610,FIND("2013",Results!A610,1)+4,8))</f>
        <v/>
      </c>
      <c r="E609">
        <f>IF(ISERROR(FIND("end",Results!A610,1)) = FALSE,1,0)</f>
        <v>0</v>
      </c>
      <c r="G609" t="str">
        <f>IF(ISERROR(FIND("RC",Results!A610,1))=FALSE,MID(Results!A610,FIND("RC",Results!A610,1),3),IF(ISERROR(FIND("RX",Results!A610,1))=FALSE,MID(Results!A610,FIND("RX",Results!A610,1),3),""))</f>
        <v/>
      </c>
      <c r="I609" t="str">
        <f t="shared" si="273"/>
        <v/>
      </c>
      <c r="Y609">
        <f t="shared" si="274"/>
        <v>0</v>
      </c>
      <c r="AB609" t="e">
        <f t="shared" si="275"/>
        <v>#N/A</v>
      </c>
      <c r="AC609" t="e">
        <f t="shared" si="269"/>
        <v>#N/A</v>
      </c>
      <c r="AF609" t="e">
        <f t="shared" si="270"/>
        <v>#N/A</v>
      </c>
      <c r="AH609" t="e">
        <f t="shared" si="271"/>
        <v>#N/A</v>
      </c>
      <c r="AI609" t="e">
        <f t="shared" si="277"/>
        <v>#N/A</v>
      </c>
      <c r="AJ609" t="e">
        <f t="shared" si="272"/>
        <v>#N/A</v>
      </c>
      <c r="AL609" t="e">
        <f t="shared" si="276"/>
        <v>#N/A</v>
      </c>
    </row>
    <row r="610" spans="1:38" x14ac:dyDescent="0.3">
      <c r="A610" t="str">
        <f>IF(ISERROR(FIND("Ch",Results!A611,1)=TRUE),"",MID(Results!A611,FIND("Ch",Results!A611,1),3))</f>
        <v/>
      </c>
      <c r="C610" t="str">
        <f>IF(ISERROR(FIND("2013",Results!A611,1)=TRUE),"",MID(Results!A611,FIND("2013",Results!A611,1)+4,8))</f>
        <v/>
      </c>
      <c r="E610">
        <f>IF(ISERROR(FIND("end",Results!A611,1)) = FALSE,1,0)</f>
        <v>0</v>
      </c>
      <c r="G610" t="str">
        <f>IF(ISERROR(FIND("RC",Results!A611,1))=FALSE,MID(Results!A611,FIND("RC",Results!A611,1),3),IF(ISERROR(FIND("RX",Results!A611,1))=FALSE,MID(Results!A611,FIND("RX",Results!A611,1),3),""))</f>
        <v/>
      </c>
      <c r="I610" t="str">
        <f t="shared" si="273"/>
        <v/>
      </c>
      <c r="Y610">
        <f t="shared" si="274"/>
        <v>0</v>
      </c>
      <c r="AB610" t="e">
        <f t="shared" si="275"/>
        <v>#N/A</v>
      </c>
      <c r="AC610" t="e">
        <f t="shared" si="269"/>
        <v>#N/A</v>
      </c>
      <c r="AF610" t="e">
        <f t="shared" si="270"/>
        <v>#N/A</v>
      </c>
      <c r="AH610" t="e">
        <f t="shared" si="271"/>
        <v>#N/A</v>
      </c>
      <c r="AI610" t="e">
        <f t="shared" si="277"/>
        <v>#N/A</v>
      </c>
      <c r="AJ610" t="e">
        <f t="shared" si="272"/>
        <v>#N/A</v>
      </c>
      <c r="AL610" t="e">
        <f t="shared" si="276"/>
        <v>#N/A</v>
      </c>
    </row>
    <row r="611" spans="1:38" x14ac:dyDescent="0.3">
      <c r="A611" t="str">
        <f>IF(ISERROR(FIND("Ch",Results!A612,1)=TRUE),"",MID(Results!A612,FIND("Ch",Results!A612,1),3))</f>
        <v/>
      </c>
      <c r="C611" t="str">
        <f>IF(ISERROR(FIND("2013",Results!A612,1)=TRUE),"",MID(Results!A612,FIND("2013",Results!A612,1)+4,8))</f>
        <v/>
      </c>
      <c r="E611">
        <f>IF(ISERROR(FIND("end",Results!A612,1)) = FALSE,1,0)</f>
        <v>0</v>
      </c>
      <c r="G611" t="str">
        <f>IF(ISERROR(FIND("RC",Results!A612,1))=FALSE,MID(Results!A612,FIND("RC",Results!A612,1),3),IF(ISERROR(FIND("RX",Results!A612,1))=FALSE,MID(Results!A612,FIND("RX",Results!A612,1),3),""))</f>
        <v/>
      </c>
      <c r="I611" t="str">
        <f t="shared" si="273"/>
        <v/>
      </c>
      <c r="Y611">
        <f t="shared" si="274"/>
        <v>0</v>
      </c>
      <c r="AB611" t="e">
        <f t="shared" si="275"/>
        <v>#N/A</v>
      </c>
      <c r="AC611" t="e">
        <f t="shared" si="269"/>
        <v>#N/A</v>
      </c>
      <c r="AF611" t="e">
        <f t="shared" si="270"/>
        <v>#N/A</v>
      </c>
      <c r="AH611" t="e">
        <f t="shared" si="271"/>
        <v>#N/A</v>
      </c>
      <c r="AI611" t="e">
        <f t="shared" si="277"/>
        <v>#N/A</v>
      </c>
      <c r="AJ611" t="e">
        <f t="shared" si="272"/>
        <v>#N/A</v>
      </c>
      <c r="AL611" t="e">
        <f t="shared" si="276"/>
        <v>#N/A</v>
      </c>
    </row>
    <row r="612" spans="1:38" x14ac:dyDescent="0.3">
      <c r="A612" t="str">
        <f>IF(ISERROR(FIND("Ch",Results!A613,1)=TRUE),"",MID(Results!A613,FIND("Ch",Results!A613,1),3))</f>
        <v/>
      </c>
      <c r="C612" t="str">
        <f>IF(ISERROR(FIND("2013",Results!A613,1)=TRUE),"",MID(Results!A613,FIND("2013",Results!A613,1)+4,8))</f>
        <v/>
      </c>
      <c r="E612">
        <f>IF(ISERROR(FIND("end",Results!A613,1)) = FALSE,1,0)</f>
        <v>0</v>
      </c>
      <c r="G612" t="str">
        <f>IF(ISERROR(FIND("RC",Results!A613,1))=FALSE,MID(Results!A613,FIND("RC",Results!A613,1),3),IF(ISERROR(FIND("RX",Results!A613,1))=FALSE,MID(Results!A613,FIND("RX",Results!A613,1),3),""))</f>
        <v/>
      </c>
      <c r="I612" t="str">
        <f t="shared" si="273"/>
        <v/>
      </c>
      <c r="Y612">
        <f t="shared" si="274"/>
        <v>0</v>
      </c>
      <c r="AB612" t="e">
        <f t="shared" si="275"/>
        <v>#N/A</v>
      </c>
      <c r="AC612" t="e">
        <f t="shared" si="269"/>
        <v>#N/A</v>
      </c>
      <c r="AF612" t="e">
        <f t="shared" si="270"/>
        <v>#N/A</v>
      </c>
      <c r="AH612" t="e">
        <f t="shared" si="271"/>
        <v>#N/A</v>
      </c>
      <c r="AI612" t="e">
        <f t="shared" si="277"/>
        <v>#N/A</v>
      </c>
      <c r="AJ612" t="e">
        <f t="shared" si="272"/>
        <v>#N/A</v>
      </c>
      <c r="AL612" t="e">
        <f t="shared" si="276"/>
        <v>#N/A</v>
      </c>
    </row>
    <row r="613" spans="1:38" x14ac:dyDescent="0.3">
      <c r="A613" t="str">
        <f>IF(ISERROR(FIND("Ch",Results!A614,1)=TRUE),"",MID(Results!A614,FIND("Ch",Results!A614,1),3))</f>
        <v/>
      </c>
      <c r="C613" t="str">
        <f>IF(ISERROR(FIND("2013",Results!A614,1)=TRUE),"",MID(Results!A614,FIND("2013",Results!A614,1)+4,8))</f>
        <v/>
      </c>
      <c r="E613">
        <f>IF(ISERROR(FIND("end",Results!A614,1)) = FALSE,1,0)</f>
        <v>0</v>
      </c>
      <c r="G613" t="str">
        <f>IF(ISERROR(FIND("RC",Results!A614,1))=FALSE,MID(Results!A614,FIND("RC",Results!A614,1),3),IF(ISERROR(FIND("RX",Results!A614,1))=FALSE,MID(Results!A614,FIND("RX",Results!A614,1),3),""))</f>
        <v/>
      </c>
      <c r="I613" t="str">
        <f t="shared" si="273"/>
        <v/>
      </c>
      <c r="Y613">
        <f t="shared" si="274"/>
        <v>0</v>
      </c>
      <c r="AB613" t="e">
        <f t="shared" si="275"/>
        <v>#N/A</v>
      </c>
      <c r="AC613" t="e">
        <f t="shared" si="269"/>
        <v>#N/A</v>
      </c>
      <c r="AF613" t="e">
        <f t="shared" si="270"/>
        <v>#N/A</v>
      </c>
      <c r="AH613" t="e">
        <f t="shared" si="271"/>
        <v>#N/A</v>
      </c>
      <c r="AI613" t="e">
        <f t="shared" si="277"/>
        <v>#N/A</v>
      </c>
      <c r="AJ613" t="e">
        <f t="shared" si="272"/>
        <v>#N/A</v>
      </c>
      <c r="AL613" t="e">
        <f t="shared" si="276"/>
        <v>#N/A</v>
      </c>
    </row>
    <row r="614" spans="1:38" x14ac:dyDescent="0.3">
      <c r="A614" t="str">
        <f>IF(ISERROR(FIND("Ch",Results!A615,1)=TRUE),"",MID(Results!A615,FIND("Ch",Results!A615,1),3))</f>
        <v/>
      </c>
      <c r="C614" t="str">
        <f>IF(ISERROR(FIND("2013",Results!A615,1)=TRUE),"",MID(Results!A615,FIND("2013",Results!A615,1)+4,8))</f>
        <v/>
      </c>
      <c r="E614">
        <f>IF(ISERROR(FIND("end",Results!A615,1)) = FALSE,1,0)</f>
        <v>0</v>
      </c>
      <c r="G614" t="str">
        <f>IF(ISERROR(FIND("RC",Results!A615,1))=FALSE,MID(Results!A615,FIND("RC",Results!A615,1),3),IF(ISERROR(FIND("RX",Results!A615,1))=FALSE,MID(Results!A615,FIND("RX",Results!A615,1),3),""))</f>
        <v/>
      </c>
      <c r="I614" t="str">
        <f t="shared" si="273"/>
        <v/>
      </c>
      <c r="Y614">
        <f t="shared" si="274"/>
        <v>0</v>
      </c>
      <c r="AB614" t="e">
        <f t="shared" si="275"/>
        <v>#N/A</v>
      </c>
      <c r="AC614" t="e">
        <f t="shared" si="269"/>
        <v>#N/A</v>
      </c>
      <c r="AF614" t="e">
        <f t="shared" si="270"/>
        <v>#N/A</v>
      </c>
      <c r="AH614" t="e">
        <f t="shared" si="271"/>
        <v>#N/A</v>
      </c>
      <c r="AI614" t="e">
        <f t="shared" si="277"/>
        <v>#N/A</v>
      </c>
      <c r="AJ614" t="e">
        <f t="shared" si="272"/>
        <v>#N/A</v>
      </c>
      <c r="AL614" t="e">
        <f t="shared" si="276"/>
        <v>#N/A</v>
      </c>
    </row>
    <row r="615" spans="1:38" x14ac:dyDescent="0.3">
      <c r="A615" t="str">
        <f>IF(ISERROR(FIND("Ch",Results!A616,1)=TRUE),"",MID(Results!A616,FIND("Ch",Results!A616,1),3))</f>
        <v/>
      </c>
      <c r="C615" t="str">
        <f>IF(ISERROR(FIND("2013",Results!A616,1)=TRUE),"",MID(Results!A616,FIND("2013",Results!A616,1)+4,8))</f>
        <v/>
      </c>
      <c r="E615">
        <f>IF(ISERROR(FIND("end",Results!A616,1)) = FALSE,1,0)</f>
        <v>0</v>
      </c>
      <c r="G615" t="str">
        <f>IF(ISERROR(FIND("RC",Results!A616,1))=FALSE,MID(Results!A616,FIND("RC",Results!A616,1),3),IF(ISERROR(FIND("RX",Results!A616,1))=FALSE,MID(Results!A616,FIND("RX",Results!A616,1),3),""))</f>
        <v/>
      </c>
      <c r="I615" t="str">
        <f t="shared" si="273"/>
        <v/>
      </c>
      <c r="Y615">
        <f t="shared" si="274"/>
        <v>0</v>
      </c>
      <c r="AB615" t="e">
        <f t="shared" si="275"/>
        <v>#N/A</v>
      </c>
      <c r="AC615" t="e">
        <f t="shared" si="269"/>
        <v>#N/A</v>
      </c>
      <c r="AF615" t="e">
        <f t="shared" si="270"/>
        <v>#N/A</v>
      </c>
      <c r="AH615" t="e">
        <f t="shared" si="271"/>
        <v>#N/A</v>
      </c>
      <c r="AI615" t="e">
        <f t="shared" si="277"/>
        <v>#N/A</v>
      </c>
      <c r="AJ615" t="e">
        <f t="shared" si="272"/>
        <v>#N/A</v>
      </c>
      <c r="AL615" t="e">
        <f t="shared" si="276"/>
        <v>#N/A</v>
      </c>
    </row>
    <row r="616" spans="1:38" x14ac:dyDescent="0.3">
      <c r="A616" t="str">
        <f>IF(ISERROR(FIND("Ch",Results!A617,1)=TRUE),"",MID(Results!A617,FIND("Ch",Results!A617,1),3))</f>
        <v/>
      </c>
      <c r="C616" t="str">
        <f>IF(ISERROR(FIND("2013",Results!A617,1)=TRUE),"",MID(Results!A617,FIND("2013",Results!A617,1)+4,8))</f>
        <v/>
      </c>
      <c r="E616">
        <f>IF(ISERROR(FIND("end",Results!A617,1)) = FALSE,1,0)</f>
        <v>0</v>
      </c>
      <c r="G616" t="str">
        <f>IF(ISERROR(FIND("RC",Results!A617,1))=FALSE,MID(Results!A617,FIND("RC",Results!A617,1),3),IF(ISERROR(FIND("RX",Results!A617,1))=FALSE,MID(Results!A617,FIND("RX",Results!A617,1),3),""))</f>
        <v/>
      </c>
      <c r="I616" t="str">
        <f t="shared" si="273"/>
        <v/>
      </c>
      <c r="Y616">
        <f t="shared" si="274"/>
        <v>0</v>
      </c>
      <c r="AB616" t="e">
        <f t="shared" si="275"/>
        <v>#N/A</v>
      </c>
      <c r="AC616" t="e">
        <f t="shared" si="269"/>
        <v>#N/A</v>
      </c>
      <c r="AF616" t="e">
        <f t="shared" si="270"/>
        <v>#N/A</v>
      </c>
      <c r="AH616" t="e">
        <f t="shared" si="271"/>
        <v>#N/A</v>
      </c>
      <c r="AI616" t="e">
        <f t="shared" si="277"/>
        <v>#N/A</v>
      </c>
      <c r="AJ616" t="e">
        <f t="shared" si="272"/>
        <v>#N/A</v>
      </c>
      <c r="AL616" t="e">
        <f t="shared" si="276"/>
        <v>#N/A</v>
      </c>
    </row>
    <row r="617" spans="1:38" x14ac:dyDescent="0.3">
      <c r="A617" t="str">
        <f>IF(ISERROR(FIND("Ch",Results!A618,1)=TRUE),"",MID(Results!A618,FIND("Ch",Results!A618,1),3))</f>
        <v/>
      </c>
      <c r="C617" t="str">
        <f>IF(ISERROR(FIND("2013",Results!A618,1)=TRUE),"",MID(Results!A618,FIND("2013",Results!A618,1)+4,8))</f>
        <v/>
      </c>
      <c r="E617">
        <f>IF(ISERROR(FIND("end",Results!A618,1)) = FALSE,1,0)</f>
        <v>0</v>
      </c>
      <c r="G617" t="str">
        <f>IF(ISERROR(FIND("RC",Results!A618,1))=FALSE,MID(Results!A618,FIND("RC",Results!A618,1),3),IF(ISERROR(FIND("RX",Results!A618,1))=FALSE,MID(Results!A618,FIND("RX",Results!A618,1),3),""))</f>
        <v/>
      </c>
      <c r="I617" t="str">
        <f t="shared" si="273"/>
        <v/>
      </c>
      <c r="Y617">
        <f t="shared" si="274"/>
        <v>0</v>
      </c>
      <c r="AB617" t="e">
        <f t="shared" si="275"/>
        <v>#N/A</v>
      </c>
      <c r="AC617" t="e">
        <f t="shared" si="269"/>
        <v>#N/A</v>
      </c>
      <c r="AF617" t="e">
        <f t="shared" si="270"/>
        <v>#N/A</v>
      </c>
      <c r="AH617" t="e">
        <f t="shared" si="271"/>
        <v>#N/A</v>
      </c>
      <c r="AI617" t="e">
        <f t="shared" si="277"/>
        <v>#N/A</v>
      </c>
      <c r="AJ617" t="e">
        <f t="shared" si="272"/>
        <v>#N/A</v>
      </c>
      <c r="AL617" t="e">
        <f t="shared" si="276"/>
        <v>#N/A</v>
      </c>
    </row>
    <row r="618" spans="1:38" x14ac:dyDescent="0.3">
      <c r="A618" t="str">
        <f>IF(ISERROR(FIND("Ch",Results!A619,1)=TRUE),"",MID(Results!A619,FIND("Ch",Results!A619,1),3))</f>
        <v/>
      </c>
      <c r="C618" t="str">
        <f>IF(ISERROR(FIND("2013",Results!A619,1)=TRUE),"",MID(Results!A619,FIND("2013",Results!A619,1)+4,8))</f>
        <v/>
      </c>
      <c r="E618">
        <f>IF(ISERROR(FIND("end",Results!A619,1)) = FALSE,1,0)</f>
        <v>0</v>
      </c>
      <c r="G618" t="str">
        <f>IF(ISERROR(FIND("RC",Results!A619,1))=FALSE,MID(Results!A619,FIND("RC",Results!A619,1),3),IF(ISERROR(FIND("RX",Results!A619,1))=FALSE,MID(Results!A619,FIND("RX",Results!A619,1),3),""))</f>
        <v/>
      </c>
      <c r="I618" t="str">
        <f t="shared" si="273"/>
        <v/>
      </c>
      <c r="Y618">
        <f t="shared" si="274"/>
        <v>0</v>
      </c>
      <c r="AB618" t="e">
        <f t="shared" si="275"/>
        <v>#N/A</v>
      </c>
      <c r="AC618" t="e">
        <f t="shared" si="269"/>
        <v>#N/A</v>
      </c>
      <c r="AF618" t="e">
        <f t="shared" si="270"/>
        <v>#N/A</v>
      </c>
      <c r="AH618" t="e">
        <f t="shared" si="271"/>
        <v>#N/A</v>
      </c>
      <c r="AI618" t="e">
        <f t="shared" si="277"/>
        <v>#N/A</v>
      </c>
      <c r="AJ618" t="e">
        <f t="shared" si="272"/>
        <v>#N/A</v>
      </c>
      <c r="AL618" t="e">
        <f t="shared" si="276"/>
        <v>#N/A</v>
      </c>
    </row>
    <row r="619" spans="1:38" x14ac:dyDescent="0.3">
      <c r="A619" t="str">
        <f>IF(ISERROR(FIND("Ch",Results!A620,1)=TRUE),"",MID(Results!A620,FIND("Ch",Results!A620,1),3))</f>
        <v/>
      </c>
      <c r="C619" t="str">
        <f>IF(ISERROR(FIND("2013",Results!A620,1)=TRUE),"",MID(Results!A620,FIND("2013",Results!A620,1)+4,8))</f>
        <v/>
      </c>
      <c r="E619">
        <f>IF(ISERROR(FIND("end",Results!A620,1)) = FALSE,1,0)</f>
        <v>0</v>
      </c>
      <c r="G619" t="str">
        <f>IF(ISERROR(FIND("RC",Results!A620,1))=FALSE,MID(Results!A620,FIND("RC",Results!A620,1),3),IF(ISERROR(FIND("RX",Results!A620,1))=FALSE,MID(Results!A620,FIND("RX",Results!A620,1),3),""))</f>
        <v/>
      </c>
      <c r="I619" t="str">
        <f t="shared" si="273"/>
        <v/>
      </c>
      <c r="Y619">
        <f t="shared" si="274"/>
        <v>0</v>
      </c>
      <c r="AB619" t="e">
        <f t="shared" si="275"/>
        <v>#N/A</v>
      </c>
      <c r="AC619" t="e">
        <f t="shared" si="269"/>
        <v>#N/A</v>
      </c>
      <c r="AF619" t="e">
        <f t="shared" si="270"/>
        <v>#N/A</v>
      </c>
      <c r="AH619" t="e">
        <f t="shared" si="271"/>
        <v>#N/A</v>
      </c>
      <c r="AI619" t="e">
        <f t="shared" si="277"/>
        <v>#N/A</v>
      </c>
      <c r="AJ619" t="e">
        <f t="shared" si="272"/>
        <v>#N/A</v>
      </c>
      <c r="AL619" t="e">
        <f t="shared" si="276"/>
        <v>#N/A</v>
      </c>
    </row>
    <row r="620" spans="1:38" x14ac:dyDescent="0.3">
      <c r="A620" t="str">
        <f>IF(ISERROR(FIND("Ch",Results!A621,1)=TRUE),"",MID(Results!A621,FIND("Ch",Results!A621,1),3))</f>
        <v/>
      </c>
      <c r="C620" t="str">
        <f>IF(ISERROR(FIND("2013",Results!A621,1)=TRUE),"",MID(Results!A621,FIND("2013",Results!A621,1)+4,8))</f>
        <v/>
      </c>
      <c r="E620">
        <f>IF(ISERROR(FIND("end",Results!A621,1)) = FALSE,1,0)</f>
        <v>0</v>
      </c>
      <c r="G620" t="str">
        <f>IF(ISERROR(FIND("RC",Results!A621,1))=FALSE,MID(Results!A621,FIND("RC",Results!A621,1),3),IF(ISERROR(FIND("RX",Results!A621,1))=FALSE,MID(Results!A621,FIND("RX",Results!A621,1),3),""))</f>
        <v/>
      </c>
      <c r="I620" t="str">
        <f t="shared" si="273"/>
        <v/>
      </c>
      <c r="Y620">
        <f t="shared" si="274"/>
        <v>0</v>
      </c>
      <c r="AB620" t="e">
        <f t="shared" si="275"/>
        <v>#N/A</v>
      </c>
      <c r="AC620" t="e">
        <f t="shared" si="269"/>
        <v>#N/A</v>
      </c>
      <c r="AF620" t="e">
        <f t="shared" si="270"/>
        <v>#N/A</v>
      </c>
      <c r="AH620" t="e">
        <f t="shared" si="271"/>
        <v>#N/A</v>
      </c>
      <c r="AI620" t="e">
        <f t="shared" si="277"/>
        <v>#N/A</v>
      </c>
      <c r="AJ620" t="e">
        <f t="shared" si="272"/>
        <v>#N/A</v>
      </c>
      <c r="AL620" t="e">
        <f t="shared" si="276"/>
        <v>#N/A</v>
      </c>
    </row>
    <row r="621" spans="1:38" x14ac:dyDescent="0.3">
      <c r="A621" t="str">
        <f>IF(ISERROR(FIND("Ch",Results!A622,1)=TRUE),"",MID(Results!A622,FIND("Ch",Results!A622,1),3))</f>
        <v/>
      </c>
      <c r="C621" t="str">
        <f>IF(ISERROR(FIND("2013",Results!A622,1)=TRUE),"",MID(Results!A622,FIND("2013",Results!A622,1)+4,8))</f>
        <v/>
      </c>
      <c r="E621">
        <f>IF(ISERROR(FIND("end",Results!A622,1)) = FALSE,1,0)</f>
        <v>0</v>
      </c>
      <c r="G621" t="str">
        <f>IF(ISERROR(FIND("RC",Results!A622,1))=FALSE,MID(Results!A622,FIND("RC",Results!A622,1),3),IF(ISERROR(FIND("RX",Results!A622,1))=FALSE,MID(Results!A622,FIND("RX",Results!A622,1),3),""))</f>
        <v/>
      </c>
      <c r="I621" t="str">
        <f t="shared" si="273"/>
        <v/>
      </c>
      <c r="Y621">
        <f t="shared" si="274"/>
        <v>0</v>
      </c>
      <c r="AB621" t="e">
        <f t="shared" si="275"/>
        <v>#N/A</v>
      </c>
      <c r="AC621" t="e">
        <f t="shared" si="269"/>
        <v>#N/A</v>
      </c>
      <c r="AF621" t="e">
        <f t="shared" si="270"/>
        <v>#N/A</v>
      </c>
      <c r="AH621" t="e">
        <f t="shared" si="271"/>
        <v>#N/A</v>
      </c>
      <c r="AI621" t="e">
        <f t="shared" si="277"/>
        <v>#N/A</v>
      </c>
      <c r="AJ621" t="e">
        <f t="shared" si="272"/>
        <v>#N/A</v>
      </c>
      <c r="AL621" t="e">
        <f t="shared" si="276"/>
        <v>#N/A</v>
      </c>
    </row>
    <row r="622" spans="1:38" x14ac:dyDescent="0.3">
      <c r="A622" t="str">
        <f>IF(ISERROR(FIND("Ch",Results!A623,1)=TRUE),"",MID(Results!A623,FIND("Ch",Results!A623,1),3))</f>
        <v/>
      </c>
      <c r="C622" t="str">
        <f>IF(ISERROR(FIND("2013",Results!A623,1)=TRUE),"",MID(Results!A623,FIND("2013",Results!A623,1)+4,8))</f>
        <v/>
      </c>
      <c r="E622">
        <f>IF(ISERROR(FIND("end",Results!A623,1)) = FALSE,1,0)</f>
        <v>0</v>
      </c>
      <c r="G622" t="str">
        <f>IF(ISERROR(FIND("RC",Results!A623,1))=FALSE,MID(Results!A623,FIND("RC",Results!A623,1),3),IF(ISERROR(FIND("RX",Results!A623,1))=FALSE,MID(Results!A623,FIND("RX",Results!A623,1),3),""))</f>
        <v/>
      </c>
      <c r="I622" t="str">
        <f t="shared" si="273"/>
        <v/>
      </c>
      <c r="Y622">
        <f t="shared" si="274"/>
        <v>0</v>
      </c>
      <c r="AB622" t="e">
        <f t="shared" si="275"/>
        <v>#N/A</v>
      </c>
      <c r="AC622" t="e">
        <f t="shared" si="269"/>
        <v>#N/A</v>
      </c>
      <c r="AF622" t="e">
        <f t="shared" si="270"/>
        <v>#N/A</v>
      </c>
      <c r="AH622" t="e">
        <f t="shared" si="271"/>
        <v>#N/A</v>
      </c>
      <c r="AI622" t="e">
        <f t="shared" si="277"/>
        <v>#N/A</v>
      </c>
      <c r="AJ622" t="e">
        <f t="shared" si="272"/>
        <v>#N/A</v>
      </c>
      <c r="AL622" t="e">
        <f t="shared" si="276"/>
        <v>#N/A</v>
      </c>
    </row>
    <row r="623" spans="1:38" x14ac:dyDescent="0.3">
      <c r="A623" t="str">
        <f>IF(ISERROR(FIND("Ch",Results!A624,1)=TRUE),"",MID(Results!A624,FIND("Ch",Results!A624,1),3))</f>
        <v/>
      </c>
      <c r="C623" t="str">
        <f>IF(ISERROR(FIND("2013",Results!A624,1)=TRUE),"",MID(Results!A624,FIND("2013",Results!A624,1)+4,8))</f>
        <v/>
      </c>
      <c r="E623">
        <f>IF(ISERROR(FIND("end",Results!A624,1)) = FALSE,1,0)</f>
        <v>0</v>
      </c>
      <c r="G623" t="str">
        <f>IF(ISERROR(FIND("RC",Results!A624,1))=FALSE,MID(Results!A624,FIND("RC",Results!A624,1),3),IF(ISERROR(FIND("RX",Results!A624,1))=FALSE,MID(Results!A624,FIND("RX",Results!A624,1),3),""))</f>
        <v/>
      </c>
      <c r="I623" t="str">
        <f t="shared" si="273"/>
        <v/>
      </c>
      <c r="Y623">
        <f t="shared" si="274"/>
        <v>0</v>
      </c>
      <c r="AB623" t="e">
        <f t="shared" si="275"/>
        <v>#N/A</v>
      </c>
      <c r="AC623" t="e">
        <f t="shared" si="269"/>
        <v>#N/A</v>
      </c>
      <c r="AF623" t="e">
        <f t="shared" si="270"/>
        <v>#N/A</v>
      </c>
      <c r="AH623" t="e">
        <f t="shared" si="271"/>
        <v>#N/A</v>
      </c>
      <c r="AI623" t="e">
        <f t="shared" si="277"/>
        <v>#N/A</v>
      </c>
      <c r="AJ623" t="e">
        <f t="shared" si="272"/>
        <v>#N/A</v>
      </c>
      <c r="AL623" t="e">
        <f t="shared" si="276"/>
        <v>#N/A</v>
      </c>
    </row>
    <row r="624" spans="1:38" x14ac:dyDescent="0.3">
      <c r="A624" t="str">
        <f>IF(ISERROR(FIND("Ch",Results!A625,1)=TRUE),"",MID(Results!A625,FIND("Ch",Results!A625,1),3))</f>
        <v/>
      </c>
      <c r="C624" t="str">
        <f>IF(ISERROR(FIND("2013",Results!A625,1)=TRUE),"",MID(Results!A625,FIND("2013",Results!A625,1)+4,8))</f>
        <v/>
      </c>
      <c r="E624">
        <f>IF(ISERROR(FIND("end",Results!A625,1)) = FALSE,1,0)</f>
        <v>0</v>
      </c>
      <c r="G624" t="str">
        <f>IF(ISERROR(FIND("RC",Results!A625,1))=FALSE,MID(Results!A625,FIND("RC",Results!A625,1),3),IF(ISERROR(FIND("RX",Results!A625,1))=FALSE,MID(Results!A625,FIND("RX",Results!A625,1),3),""))</f>
        <v/>
      </c>
      <c r="I624" t="str">
        <f t="shared" si="273"/>
        <v/>
      </c>
      <c r="Y624">
        <f t="shared" si="274"/>
        <v>0</v>
      </c>
      <c r="AB624" t="e">
        <f t="shared" si="275"/>
        <v>#N/A</v>
      </c>
      <c r="AC624" t="e">
        <f t="shared" si="269"/>
        <v>#N/A</v>
      </c>
      <c r="AF624" t="e">
        <f t="shared" si="270"/>
        <v>#N/A</v>
      </c>
      <c r="AH624" t="e">
        <f t="shared" si="271"/>
        <v>#N/A</v>
      </c>
      <c r="AI624" t="e">
        <f t="shared" si="277"/>
        <v>#N/A</v>
      </c>
      <c r="AJ624" t="e">
        <f t="shared" si="272"/>
        <v>#N/A</v>
      </c>
      <c r="AL624" t="e">
        <f t="shared" si="276"/>
        <v>#N/A</v>
      </c>
    </row>
    <row r="625" spans="1:38" x14ac:dyDescent="0.3">
      <c r="A625" t="str">
        <f>IF(ISERROR(FIND("Ch",Results!A626,1)=TRUE),"",MID(Results!A626,FIND("Ch",Results!A626,1),3))</f>
        <v/>
      </c>
      <c r="C625" t="str">
        <f>IF(ISERROR(FIND("2013",Results!A626,1)=TRUE),"",MID(Results!A626,FIND("2013",Results!A626,1)+4,8))</f>
        <v/>
      </c>
      <c r="E625">
        <f>IF(ISERROR(FIND("end",Results!A626,1)) = FALSE,1,0)</f>
        <v>0</v>
      </c>
      <c r="G625" t="str">
        <f>IF(ISERROR(FIND("RC",Results!A626,1))=FALSE,MID(Results!A626,FIND("RC",Results!A626,1),3),IF(ISERROR(FIND("RX",Results!A626,1))=FALSE,MID(Results!A626,FIND("RX",Results!A626,1),3),""))</f>
        <v/>
      </c>
      <c r="I625" t="str">
        <f t="shared" si="273"/>
        <v/>
      </c>
      <c r="Y625">
        <f t="shared" si="274"/>
        <v>0</v>
      </c>
      <c r="AB625" t="e">
        <f t="shared" si="275"/>
        <v>#N/A</v>
      </c>
      <c r="AC625" t="e">
        <f t="shared" si="269"/>
        <v>#N/A</v>
      </c>
      <c r="AF625" t="e">
        <f t="shared" si="270"/>
        <v>#N/A</v>
      </c>
      <c r="AH625" t="e">
        <f t="shared" si="271"/>
        <v>#N/A</v>
      </c>
      <c r="AI625" t="e">
        <f t="shared" si="277"/>
        <v>#N/A</v>
      </c>
      <c r="AJ625" t="e">
        <f t="shared" si="272"/>
        <v>#N/A</v>
      </c>
      <c r="AL625" t="e">
        <f t="shared" si="276"/>
        <v>#N/A</v>
      </c>
    </row>
    <row r="626" spans="1:38" x14ac:dyDescent="0.3">
      <c r="A626" t="str">
        <f>IF(ISERROR(FIND("Ch",Results!A627,1)=TRUE),"",MID(Results!A627,FIND("Ch",Results!A627,1),3))</f>
        <v/>
      </c>
      <c r="C626" t="str">
        <f>IF(ISERROR(FIND("2013",Results!A627,1)=TRUE),"",MID(Results!A627,FIND("2013",Results!A627,1)+4,8))</f>
        <v/>
      </c>
      <c r="E626">
        <f>IF(ISERROR(FIND("end",Results!A627,1)) = FALSE,1,0)</f>
        <v>0</v>
      </c>
      <c r="G626" t="str">
        <f>IF(ISERROR(FIND("RC",Results!A627,1))=FALSE,MID(Results!A627,FIND("RC",Results!A627,1),3),IF(ISERROR(FIND("RX",Results!A627,1))=FALSE,MID(Results!A627,FIND("RX",Results!A627,1),3),""))</f>
        <v/>
      </c>
      <c r="I626" t="str">
        <f t="shared" si="273"/>
        <v/>
      </c>
      <c r="Y626">
        <f t="shared" si="274"/>
        <v>0</v>
      </c>
      <c r="AB626" t="e">
        <f t="shared" si="275"/>
        <v>#N/A</v>
      </c>
      <c r="AC626" t="e">
        <f t="shared" si="269"/>
        <v>#N/A</v>
      </c>
      <c r="AF626" t="e">
        <f t="shared" si="270"/>
        <v>#N/A</v>
      </c>
      <c r="AH626" t="e">
        <f t="shared" si="271"/>
        <v>#N/A</v>
      </c>
      <c r="AI626" t="e">
        <f t="shared" si="277"/>
        <v>#N/A</v>
      </c>
      <c r="AJ626" t="e">
        <f t="shared" si="272"/>
        <v>#N/A</v>
      </c>
      <c r="AL626" t="e">
        <f t="shared" si="276"/>
        <v>#N/A</v>
      </c>
    </row>
    <row r="627" spans="1:38" x14ac:dyDescent="0.3">
      <c r="A627" t="str">
        <f>IF(ISERROR(FIND("Ch",Results!A628,1)=TRUE),"",MID(Results!A628,FIND("Ch",Results!A628,1),3))</f>
        <v/>
      </c>
      <c r="C627" t="str">
        <f>IF(ISERROR(FIND("2013",Results!A628,1)=TRUE),"",MID(Results!A628,FIND("2013",Results!A628,1)+4,8))</f>
        <v/>
      </c>
      <c r="E627">
        <f>IF(ISERROR(FIND("end",Results!A628,1)) = FALSE,1,0)</f>
        <v>0</v>
      </c>
      <c r="G627" t="str">
        <f>IF(ISERROR(FIND("RC",Results!A628,1))=FALSE,MID(Results!A628,FIND("RC",Results!A628,1),3),IF(ISERROR(FIND("RX",Results!A628,1))=FALSE,MID(Results!A628,FIND("RX",Results!A628,1),3),""))</f>
        <v/>
      </c>
      <c r="I627" t="str">
        <f t="shared" si="273"/>
        <v/>
      </c>
      <c r="Y627">
        <f t="shared" si="274"/>
        <v>0</v>
      </c>
      <c r="AB627" t="e">
        <f t="shared" si="275"/>
        <v>#N/A</v>
      </c>
      <c r="AC627" t="e">
        <f t="shared" si="269"/>
        <v>#N/A</v>
      </c>
      <c r="AF627" t="e">
        <f t="shared" si="270"/>
        <v>#N/A</v>
      </c>
      <c r="AH627" t="e">
        <f t="shared" si="271"/>
        <v>#N/A</v>
      </c>
      <c r="AI627" t="e">
        <f t="shared" si="277"/>
        <v>#N/A</v>
      </c>
      <c r="AJ627" t="e">
        <f t="shared" si="272"/>
        <v>#N/A</v>
      </c>
      <c r="AL627" t="e">
        <f t="shared" si="276"/>
        <v>#N/A</v>
      </c>
    </row>
    <row r="628" spans="1:38" x14ac:dyDescent="0.3">
      <c r="A628" t="str">
        <f>IF(ISERROR(FIND("Ch",Results!A629,1)=TRUE),"",MID(Results!A629,FIND("Ch",Results!A629,1),3))</f>
        <v/>
      </c>
      <c r="C628" t="str">
        <f>IF(ISERROR(FIND("2013",Results!A629,1)=TRUE),"",MID(Results!A629,FIND("2013",Results!A629,1)+4,8))</f>
        <v/>
      </c>
      <c r="E628">
        <f>IF(ISERROR(FIND("end",Results!A629,1)) = FALSE,1,0)</f>
        <v>0</v>
      </c>
      <c r="G628" t="str">
        <f>IF(ISERROR(FIND("RC",Results!A629,1))=FALSE,MID(Results!A629,FIND("RC",Results!A629,1),3),IF(ISERROR(FIND("RX",Results!A629,1))=FALSE,MID(Results!A629,FIND("RX",Results!A629,1),3),""))</f>
        <v/>
      </c>
      <c r="I628" t="str">
        <f t="shared" si="273"/>
        <v/>
      </c>
      <c r="Y628">
        <f t="shared" si="274"/>
        <v>0</v>
      </c>
      <c r="AB628" t="e">
        <f t="shared" si="275"/>
        <v>#N/A</v>
      </c>
      <c r="AC628" t="e">
        <f t="shared" si="269"/>
        <v>#N/A</v>
      </c>
      <c r="AF628" t="e">
        <f t="shared" si="270"/>
        <v>#N/A</v>
      </c>
      <c r="AH628" t="e">
        <f t="shared" si="271"/>
        <v>#N/A</v>
      </c>
      <c r="AI628" t="e">
        <f t="shared" si="277"/>
        <v>#N/A</v>
      </c>
      <c r="AJ628" t="e">
        <f t="shared" si="272"/>
        <v>#N/A</v>
      </c>
      <c r="AL628" t="e">
        <f t="shared" si="276"/>
        <v>#N/A</v>
      </c>
    </row>
    <row r="629" spans="1:38" x14ac:dyDescent="0.3">
      <c r="A629" t="str">
        <f>IF(ISERROR(FIND("Ch",Results!A630,1)=TRUE),"",MID(Results!A630,FIND("Ch",Results!A630,1),3))</f>
        <v/>
      </c>
      <c r="C629" t="str">
        <f>IF(ISERROR(FIND("2013",Results!A630,1)=TRUE),"",MID(Results!A630,FIND("2013",Results!A630,1)+4,8))</f>
        <v/>
      </c>
      <c r="E629">
        <f>IF(ISERROR(FIND("end",Results!A630,1)) = FALSE,1,0)</f>
        <v>0</v>
      </c>
      <c r="G629" t="str">
        <f>IF(ISERROR(FIND("RC",Results!A630,1))=FALSE,MID(Results!A630,FIND("RC",Results!A630,1),3),IF(ISERROR(FIND("RX",Results!A630,1))=FALSE,MID(Results!A630,FIND("RX",Results!A630,1),3),""))</f>
        <v/>
      </c>
      <c r="I629" t="str">
        <f t="shared" si="273"/>
        <v/>
      </c>
      <c r="Y629">
        <f t="shared" si="274"/>
        <v>0</v>
      </c>
      <c r="AB629" t="e">
        <f t="shared" si="275"/>
        <v>#N/A</v>
      </c>
      <c r="AC629" t="e">
        <f t="shared" si="269"/>
        <v>#N/A</v>
      </c>
      <c r="AF629" t="e">
        <f t="shared" si="270"/>
        <v>#N/A</v>
      </c>
      <c r="AH629" t="e">
        <f t="shared" si="271"/>
        <v>#N/A</v>
      </c>
      <c r="AI629" t="e">
        <f t="shared" si="277"/>
        <v>#N/A</v>
      </c>
      <c r="AJ629" t="e">
        <f t="shared" si="272"/>
        <v>#N/A</v>
      </c>
      <c r="AL629" t="e">
        <f t="shared" si="276"/>
        <v>#N/A</v>
      </c>
    </row>
    <row r="630" spans="1:38" x14ac:dyDescent="0.3">
      <c r="A630" t="str">
        <f>IF(ISERROR(FIND("Ch",Results!A631,1)=TRUE),"",MID(Results!A631,FIND("Ch",Results!A631,1),3))</f>
        <v/>
      </c>
      <c r="C630" t="str">
        <f>IF(ISERROR(FIND("2013",Results!A631,1)=TRUE),"",MID(Results!A631,FIND("2013",Results!A631,1)+4,8))</f>
        <v/>
      </c>
      <c r="E630">
        <f>IF(ISERROR(FIND("end",Results!A631,1)) = FALSE,1,0)</f>
        <v>0</v>
      </c>
      <c r="G630" t="str">
        <f>IF(ISERROR(FIND("RC",Results!A631,1))=FALSE,MID(Results!A631,FIND("RC",Results!A631,1),3),IF(ISERROR(FIND("RX",Results!A631,1))=FALSE,MID(Results!A631,FIND("RX",Results!A631,1),3),""))</f>
        <v/>
      </c>
      <c r="I630" t="str">
        <f t="shared" si="273"/>
        <v/>
      </c>
      <c r="Y630">
        <f t="shared" si="274"/>
        <v>0</v>
      </c>
      <c r="AB630" t="e">
        <f t="shared" si="275"/>
        <v>#N/A</v>
      </c>
      <c r="AC630" t="e">
        <f t="shared" si="269"/>
        <v>#N/A</v>
      </c>
      <c r="AF630" t="e">
        <f t="shared" si="270"/>
        <v>#N/A</v>
      </c>
      <c r="AH630" t="e">
        <f t="shared" si="271"/>
        <v>#N/A</v>
      </c>
      <c r="AI630" t="e">
        <f t="shared" si="277"/>
        <v>#N/A</v>
      </c>
      <c r="AJ630" t="e">
        <f t="shared" si="272"/>
        <v>#N/A</v>
      </c>
      <c r="AL630" t="e">
        <f t="shared" si="276"/>
        <v>#N/A</v>
      </c>
    </row>
    <row r="631" spans="1:38" x14ac:dyDescent="0.3">
      <c r="A631" t="str">
        <f>IF(ISERROR(FIND("Ch",Results!A632,1)=TRUE),"",MID(Results!A632,FIND("Ch",Results!A632,1),3))</f>
        <v/>
      </c>
      <c r="C631" t="str">
        <f>IF(ISERROR(FIND("2013",Results!A632,1)=TRUE),"",MID(Results!A632,FIND("2013",Results!A632,1)+4,8))</f>
        <v/>
      </c>
      <c r="E631">
        <f>IF(ISERROR(FIND("end",Results!A632,1)) = FALSE,1,0)</f>
        <v>0</v>
      </c>
      <c r="G631" t="str">
        <f>IF(ISERROR(FIND("RC",Results!A632,1))=FALSE,MID(Results!A632,FIND("RC",Results!A632,1),3),IF(ISERROR(FIND("RX",Results!A632,1))=FALSE,MID(Results!A632,FIND("RX",Results!A632,1),3),""))</f>
        <v/>
      </c>
      <c r="I631" t="str">
        <f t="shared" si="273"/>
        <v/>
      </c>
      <c r="Y631">
        <f t="shared" si="274"/>
        <v>0</v>
      </c>
      <c r="AB631" t="e">
        <f t="shared" si="275"/>
        <v>#N/A</v>
      </c>
      <c r="AC631" t="e">
        <f t="shared" si="269"/>
        <v>#N/A</v>
      </c>
      <c r="AF631" t="e">
        <f t="shared" si="270"/>
        <v>#N/A</v>
      </c>
      <c r="AH631" t="e">
        <f t="shared" si="271"/>
        <v>#N/A</v>
      </c>
      <c r="AI631" t="e">
        <f t="shared" si="277"/>
        <v>#N/A</v>
      </c>
      <c r="AJ631" t="e">
        <f t="shared" si="272"/>
        <v>#N/A</v>
      </c>
      <c r="AL631" t="e">
        <f t="shared" si="276"/>
        <v>#N/A</v>
      </c>
    </row>
    <row r="632" spans="1:38" x14ac:dyDescent="0.3">
      <c r="A632" t="str">
        <f>IF(ISERROR(FIND("Ch",Results!A633,1)=TRUE),"",MID(Results!A633,FIND("Ch",Results!A633,1),3))</f>
        <v/>
      </c>
      <c r="C632" t="str">
        <f>IF(ISERROR(FIND("2013",Results!A633,1)=TRUE),"",MID(Results!A633,FIND("2013",Results!A633,1)+4,8))</f>
        <v/>
      </c>
      <c r="E632">
        <f>IF(ISERROR(FIND("end",Results!A633,1)) = FALSE,1,0)</f>
        <v>0</v>
      </c>
      <c r="G632" t="str">
        <f>IF(ISERROR(FIND("RC",Results!A633,1))=FALSE,MID(Results!A633,FIND("RC",Results!A633,1),3),IF(ISERROR(FIND("RX",Results!A633,1))=FALSE,MID(Results!A633,FIND("RX",Results!A633,1),3),""))</f>
        <v/>
      </c>
      <c r="I632" t="str">
        <f t="shared" si="273"/>
        <v/>
      </c>
      <c r="Y632">
        <f t="shared" si="274"/>
        <v>0</v>
      </c>
      <c r="AB632" t="e">
        <f t="shared" si="275"/>
        <v>#N/A</v>
      </c>
      <c r="AC632" t="e">
        <f t="shared" si="269"/>
        <v>#N/A</v>
      </c>
      <c r="AF632" t="e">
        <f t="shared" si="270"/>
        <v>#N/A</v>
      </c>
      <c r="AH632" t="e">
        <f t="shared" si="271"/>
        <v>#N/A</v>
      </c>
      <c r="AI632" t="e">
        <f t="shared" si="277"/>
        <v>#N/A</v>
      </c>
      <c r="AJ632" t="e">
        <f t="shared" si="272"/>
        <v>#N/A</v>
      </c>
      <c r="AL632" t="e">
        <f t="shared" si="276"/>
        <v>#N/A</v>
      </c>
    </row>
    <row r="633" spans="1:38" x14ac:dyDescent="0.3">
      <c r="A633" t="str">
        <f>IF(ISERROR(FIND("Ch",Results!A634,1)=TRUE),"",MID(Results!A634,FIND("Ch",Results!A634,1),3))</f>
        <v/>
      </c>
      <c r="C633" t="str">
        <f>IF(ISERROR(FIND("2013",Results!A634,1)=TRUE),"",MID(Results!A634,FIND("2013",Results!A634,1)+4,8))</f>
        <v/>
      </c>
      <c r="E633">
        <f>IF(ISERROR(FIND("end",Results!A634,1)) = FALSE,1,0)</f>
        <v>0</v>
      </c>
      <c r="G633" t="str">
        <f>IF(ISERROR(FIND("RC",Results!A634,1))=FALSE,MID(Results!A634,FIND("RC",Results!A634,1),3),IF(ISERROR(FIND("RX",Results!A634,1))=FALSE,MID(Results!A634,FIND("RX",Results!A634,1),3),""))</f>
        <v/>
      </c>
      <c r="I633" t="str">
        <f t="shared" si="273"/>
        <v/>
      </c>
      <c r="Y633">
        <f t="shared" si="274"/>
        <v>0</v>
      </c>
      <c r="AB633" t="e">
        <f t="shared" si="275"/>
        <v>#N/A</v>
      </c>
      <c r="AC633" t="e">
        <f t="shared" si="269"/>
        <v>#N/A</v>
      </c>
      <c r="AF633" t="e">
        <f t="shared" si="270"/>
        <v>#N/A</v>
      </c>
      <c r="AH633" t="e">
        <f t="shared" si="271"/>
        <v>#N/A</v>
      </c>
      <c r="AI633" t="e">
        <f t="shared" si="277"/>
        <v>#N/A</v>
      </c>
      <c r="AJ633" t="e">
        <f t="shared" si="272"/>
        <v>#N/A</v>
      </c>
      <c r="AL633" t="e">
        <f t="shared" si="276"/>
        <v>#N/A</v>
      </c>
    </row>
    <row r="634" spans="1:38" x14ac:dyDescent="0.3">
      <c r="A634" t="str">
        <f>IF(ISERROR(FIND("Ch",Results!A635,1)=TRUE),"",MID(Results!A635,FIND("Ch",Results!A635,1),3))</f>
        <v/>
      </c>
      <c r="C634" t="str">
        <f>IF(ISERROR(FIND("2013",Results!A635,1)=TRUE),"",MID(Results!A635,FIND("2013",Results!A635,1)+4,8))</f>
        <v/>
      </c>
      <c r="E634">
        <f>IF(ISERROR(FIND("end",Results!A635,1)) = FALSE,1,0)</f>
        <v>0</v>
      </c>
      <c r="G634" t="str">
        <f>IF(ISERROR(FIND("RC",Results!A635,1))=FALSE,MID(Results!A635,FIND("RC",Results!A635,1),3),IF(ISERROR(FIND("RX",Results!A635,1))=FALSE,MID(Results!A635,FIND("RX",Results!A635,1),3),""))</f>
        <v/>
      </c>
      <c r="I634" t="str">
        <f t="shared" si="273"/>
        <v/>
      </c>
      <c r="Y634">
        <f t="shared" si="274"/>
        <v>0</v>
      </c>
      <c r="AB634" t="e">
        <f t="shared" si="275"/>
        <v>#N/A</v>
      </c>
      <c r="AC634" t="e">
        <f t="shared" si="269"/>
        <v>#N/A</v>
      </c>
      <c r="AF634" t="e">
        <f t="shared" si="270"/>
        <v>#N/A</v>
      </c>
      <c r="AH634" t="e">
        <f t="shared" si="271"/>
        <v>#N/A</v>
      </c>
      <c r="AI634" t="e">
        <f t="shared" si="277"/>
        <v>#N/A</v>
      </c>
      <c r="AJ634" t="e">
        <f t="shared" si="272"/>
        <v>#N/A</v>
      </c>
      <c r="AL634" t="e">
        <f t="shared" si="276"/>
        <v>#N/A</v>
      </c>
    </row>
    <row r="635" spans="1:38" x14ac:dyDescent="0.3">
      <c r="A635" t="str">
        <f>IF(ISERROR(FIND("Ch",Results!A636,1)=TRUE),"",MID(Results!A636,FIND("Ch",Results!A636,1),3))</f>
        <v/>
      </c>
      <c r="C635" t="str">
        <f>IF(ISERROR(FIND("2013",Results!A636,1)=TRUE),"",MID(Results!A636,FIND("2013",Results!A636,1)+4,8))</f>
        <v/>
      </c>
      <c r="E635">
        <f>IF(ISERROR(FIND("end",Results!A636,1)) = FALSE,1,0)</f>
        <v>0</v>
      </c>
      <c r="G635" t="str">
        <f>IF(ISERROR(FIND("RC",Results!A636,1))=FALSE,MID(Results!A636,FIND("RC",Results!A636,1),3),IF(ISERROR(FIND("RX",Results!A636,1))=FALSE,MID(Results!A636,FIND("RX",Results!A636,1),3),""))</f>
        <v/>
      </c>
      <c r="I635" t="str">
        <f t="shared" si="273"/>
        <v/>
      </c>
      <c r="Y635">
        <f t="shared" si="274"/>
        <v>0</v>
      </c>
      <c r="AB635" t="e">
        <f t="shared" si="275"/>
        <v>#N/A</v>
      </c>
      <c r="AC635" t="e">
        <f t="shared" si="269"/>
        <v>#N/A</v>
      </c>
      <c r="AF635" t="e">
        <f t="shared" si="270"/>
        <v>#N/A</v>
      </c>
      <c r="AH635" t="e">
        <f t="shared" si="271"/>
        <v>#N/A</v>
      </c>
      <c r="AI635" t="e">
        <f t="shared" si="277"/>
        <v>#N/A</v>
      </c>
      <c r="AJ635" t="e">
        <f t="shared" si="272"/>
        <v>#N/A</v>
      </c>
      <c r="AL635" t="e">
        <f t="shared" si="276"/>
        <v>#N/A</v>
      </c>
    </row>
    <row r="636" spans="1:38" x14ac:dyDescent="0.3">
      <c r="A636" t="str">
        <f>IF(ISERROR(FIND("Ch",Results!A637,1)=TRUE),"",MID(Results!A637,FIND("Ch",Results!A637,1),3))</f>
        <v/>
      </c>
      <c r="C636" t="str">
        <f>IF(ISERROR(FIND("2013",Results!A637,1)=TRUE),"",MID(Results!A637,FIND("2013",Results!A637,1)+4,8))</f>
        <v/>
      </c>
      <c r="E636">
        <f>IF(ISERROR(FIND("end",Results!A637,1)) = FALSE,1,0)</f>
        <v>0</v>
      </c>
      <c r="G636" t="str">
        <f>IF(ISERROR(FIND("RC",Results!A637,1))=FALSE,MID(Results!A637,FIND("RC",Results!A637,1),3),IF(ISERROR(FIND("RX",Results!A637,1))=FALSE,MID(Results!A637,FIND("RX",Results!A637,1),3),""))</f>
        <v/>
      </c>
      <c r="I636" t="str">
        <f t="shared" si="273"/>
        <v/>
      </c>
      <c r="Y636">
        <f t="shared" si="274"/>
        <v>0</v>
      </c>
      <c r="AB636" t="e">
        <f t="shared" si="275"/>
        <v>#N/A</v>
      </c>
      <c r="AC636" t="e">
        <f t="shared" si="269"/>
        <v>#N/A</v>
      </c>
      <c r="AF636" t="e">
        <f t="shared" si="270"/>
        <v>#N/A</v>
      </c>
      <c r="AH636" t="e">
        <f t="shared" si="271"/>
        <v>#N/A</v>
      </c>
      <c r="AI636" t="e">
        <f t="shared" si="277"/>
        <v>#N/A</v>
      </c>
      <c r="AJ636" t="e">
        <f t="shared" si="272"/>
        <v>#N/A</v>
      </c>
      <c r="AL636" t="e">
        <f t="shared" si="276"/>
        <v>#N/A</v>
      </c>
    </row>
    <row r="637" spans="1:38" x14ac:dyDescent="0.3">
      <c r="A637" t="str">
        <f>IF(ISERROR(FIND("Ch",Results!A638,1)=TRUE),"",MID(Results!A638,FIND("Ch",Results!A638,1),3))</f>
        <v/>
      </c>
      <c r="C637" t="str">
        <f>IF(ISERROR(FIND("2013",Results!A638,1)=TRUE),"",MID(Results!A638,FIND("2013",Results!A638,1)+4,8))</f>
        <v/>
      </c>
      <c r="E637">
        <f>IF(ISERROR(FIND("end",Results!A638,1)) = FALSE,1,0)</f>
        <v>0</v>
      </c>
      <c r="G637" t="str">
        <f>IF(ISERROR(FIND("RC",Results!A638,1))=FALSE,MID(Results!A638,FIND("RC",Results!A638,1),3),IF(ISERROR(FIND("RX",Results!A638,1))=FALSE,MID(Results!A638,FIND("RX",Results!A638,1),3),""))</f>
        <v/>
      </c>
      <c r="I637" t="str">
        <f t="shared" si="273"/>
        <v/>
      </c>
      <c r="Y637">
        <f t="shared" si="274"/>
        <v>0</v>
      </c>
      <c r="AB637" t="e">
        <f t="shared" si="275"/>
        <v>#N/A</v>
      </c>
      <c r="AC637" t="e">
        <f t="shared" si="269"/>
        <v>#N/A</v>
      </c>
      <c r="AF637" t="e">
        <f t="shared" si="270"/>
        <v>#N/A</v>
      </c>
      <c r="AH637" t="e">
        <f t="shared" si="271"/>
        <v>#N/A</v>
      </c>
      <c r="AI637" t="e">
        <f t="shared" si="277"/>
        <v>#N/A</v>
      </c>
      <c r="AJ637" t="e">
        <f t="shared" si="272"/>
        <v>#N/A</v>
      </c>
      <c r="AL637" t="e">
        <f t="shared" si="276"/>
        <v>#N/A</v>
      </c>
    </row>
    <row r="638" spans="1:38" x14ac:dyDescent="0.3">
      <c r="A638" t="str">
        <f>IF(ISERROR(FIND("Ch",Results!A639,1)=TRUE),"",MID(Results!A639,FIND("Ch",Results!A639,1),3))</f>
        <v/>
      </c>
      <c r="C638" t="str">
        <f>IF(ISERROR(FIND("2013",Results!A639,1)=TRUE),"",MID(Results!A639,FIND("2013",Results!A639,1)+4,8))</f>
        <v/>
      </c>
      <c r="E638">
        <f>IF(ISERROR(FIND("end",Results!A639,1)) = FALSE,1,0)</f>
        <v>0</v>
      </c>
      <c r="G638" t="str">
        <f>IF(ISERROR(FIND("RC",Results!A639,1))=FALSE,MID(Results!A639,FIND("RC",Results!A639,1),3),IF(ISERROR(FIND("RX",Results!A639,1))=FALSE,MID(Results!A639,FIND("RX",Results!A639,1),3),""))</f>
        <v/>
      </c>
      <c r="I638" t="str">
        <f t="shared" si="273"/>
        <v/>
      </c>
      <c r="Y638">
        <f t="shared" si="274"/>
        <v>0</v>
      </c>
      <c r="AB638" t="e">
        <f t="shared" si="275"/>
        <v>#N/A</v>
      </c>
      <c r="AC638" t="e">
        <f t="shared" si="269"/>
        <v>#N/A</v>
      </c>
      <c r="AF638" t="e">
        <f t="shared" si="270"/>
        <v>#N/A</v>
      </c>
      <c r="AH638" t="e">
        <f t="shared" si="271"/>
        <v>#N/A</v>
      </c>
      <c r="AI638" t="e">
        <f t="shared" si="277"/>
        <v>#N/A</v>
      </c>
      <c r="AJ638" t="e">
        <f t="shared" si="272"/>
        <v>#N/A</v>
      </c>
      <c r="AL638" t="e">
        <f t="shared" si="276"/>
        <v>#N/A</v>
      </c>
    </row>
    <row r="639" spans="1:38" x14ac:dyDescent="0.3">
      <c r="A639" t="str">
        <f>IF(ISERROR(FIND("Ch",Results!A640,1)=TRUE),"",MID(Results!A640,FIND("Ch",Results!A640,1),3))</f>
        <v/>
      </c>
      <c r="C639" t="str">
        <f>IF(ISERROR(FIND("2013",Results!A640,1)=TRUE),"",MID(Results!A640,FIND("2013",Results!A640,1)+4,8))</f>
        <v/>
      </c>
      <c r="E639">
        <f>IF(ISERROR(FIND("end",Results!A640,1)) = FALSE,1,0)</f>
        <v>0</v>
      </c>
      <c r="G639" t="str">
        <f>IF(ISERROR(FIND("RC",Results!A640,1))=FALSE,MID(Results!A640,FIND("RC",Results!A640,1),3),IF(ISERROR(FIND("RX",Results!A640,1))=FALSE,MID(Results!A640,FIND("RX",Results!A640,1),3),""))</f>
        <v/>
      </c>
      <c r="I639" t="str">
        <f t="shared" si="273"/>
        <v/>
      </c>
      <c r="Y639">
        <f t="shared" si="274"/>
        <v>0</v>
      </c>
      <c r="AB639" t="e">
        <f t="shared" si="275"/>
        <v>#N/A</v>
      </c>
      <c r="AC639" t="e">
        <f t="shared" si="269"/>
        <v>#N/A</v>
      </c>
      <c r="AF639" t="e">
        <f t="shared" si="270"/>
        <v>#N/A</v>
      </c>
      <c r="AH639" t="e">
        <f t="shared" si="271"/>
        <v>#N/A</v>
      </c>
      <c r="AI639" t="e">
        <f t="shared" si="277"/>
        <v>#N/A</v>
      </c>
      <c r="AJ639" t="e">
        <f t="shared" si="272"/>
        <v>#N/A</v>
      </c>
      <c r="AL639" t="e">
        <f t="shared" si="276"/>
        <v>#N/A</v>
      </c>
    </row>
    <row r="640" spans="1:38" x14ac:dyDescent="0.3">
      <c r="A640" t="str">
        <f>IF(ISERROR(FIND("Ch",Results!A641,1)=TRUE),"",MID(Results!A641,FIND("Ch",Results!A641,1),3))</f>
        <v/>
      </c>
      <c r="C640" t="str">
        <f>IF(ISERROR(FIND("2013",Results!A641,1)=TRUE),"",MID(Results!A641,FIND("2013",Results!A641,1)+4,8))</f>
        <v/>
      </c>
      <c r="E640">
        <f>IF(ISERROR(FIND("end",Results!A641,1)) = FALSE,1,0)</f>
        <v>0</v>
      </c>
      <c r="G640" t="str">
        <f>IF(ISERROR(FIND("RC",Results!A641,1))=FALSE,MID(Results!A641,FIND("RC",Results!A641,1),3),IF(ISERROR(FIND("RX",Results!A641,1))=FALSE,MID(Results!A641,FIND("RX",Results!A641,1),3),""))</f>
        <v/>
      </c>
      <c r="I640" t="str">
        <f t="shared" si="273"/>
        <v/>
      </c>
      <c r="Y640">
        <f t="shared" si="274"/>
        <v>0</v>
      </c>
      <c r="AB640" t="e">
        <f t="shared" si="275"/>
        <v>#N/A</v>
      </c>
      <c r="AC640" t="e">
        <f t="shared" si="269"/>
        <v>#N/A</v>
      </c>
      <c r="AF640" t="e">
        <f t="shared" si="270"/>
        <v>#N/A</v>
      </c>
      <c r="AH640" t="e">
        <f t="shared" si="271"/>
        <v>#N/A</v>
      </c>
      <c r="AI640" t="e">
        <f t="shared" si="277"/>
        <v>#N/A</v>
      </c>
      <c r="AJ640" t="e">
        <f t="shared" si="272"/>
        <v>#N/A</v>
      </c>
      <c r="AL640" t="e">
        <f t="shared" si="276"/>
        <v>#N/A</v>
      </c>
    </row>
    <row r="641" spans="1:38" x14ac:dyDescent="0.3">
      <c r="A641" t="str">
        <f>IF(ISERROR(FIND("Ch",Results!A642,1)=TRUE),"",MID(Results!A642,FIND("Ch",Results!A642,1),3))</f>
        <v/>
      </c>
      <c r="C641" t="str">
        <f>IF(ISERROR(FIND("2013",Results!A642,1)=TRUE),"",MID(Results!A642,FIND("2013",Results!A642,1)+4,8))</f>
        <v/>
      </c>
      <c r="E641">
        <f>IF(ISERROR(FIND("end",Results!A642,1)) = FALSE,1,0)</f>
        <v>0</v>
      </c>
      <c r="G641" t="str">
        <f>IF(ISERROR(FIND("RC",Results!A642,1))=FALSE,MID(Results!A642,FIND("RC",Results!A642,1),3),IF(ISERROR(FIND("RX",Results!A642,1))=FALSE,MID(Results!A642,FIND("RX",Results!A642,1),3),""))</f>
        <v/>
      </c>
      <c r="I641" t="str">
        <f t="shared" si="273"/>
        <v/>
      </c>
      <c r="Y641">
        <f t="shared" si="274"/>
        <v>0</v>
      </c>
      <c r="AB641" t="e">
        <f t="shared" si="275"/>
        <v>#N/A</v>
      </c>
      <c r="AC641" t="e">
        <f t="shared" si="269"/>
        <v>#N/A</v>
      </c>
      <c r="AF641" t="e">
        <f t="shared" si="270"/>
        <v>#N/A</v>
      </c>
      <c r="AH641" t="e">
        <f t="shared" si="271"/>
        <v>#N/A</v>
      </c>
      <c r="AI641" t="e">
        <f t="shared" si="277"/>
        <v>#N/A</v>
      </c>
      <c r="AJ641" t="e">
        <f t="shared" si="272"/>
        <v>#N/A</v>
      </c>
      <c r="AL641" t="e">
        <f t="shared" si="276"/>
        <v>#N/A</v>
      </c>
    </row>
    <row r="642" spans="1:38" x14ac:dyDescent="0.3">
      <c r="A642" t="str">
        <f>IF(ISERROR(FIND("Ch",Results!A643,1)=TRUE),"",MID(Results!A643,FIND("Ch",Results!A643,1),3))</f>
        <v/>
      </c>
      <c r="C642" t="str">
        <f>IF(ISERROR(FIND("2013",Results!A643,1)=TRUE),"",MID(Results!A643,FIND("2013",Results!A643,1)+4,8))</f>
        <v/>
      </c>
      <c r="E642">
        <f>IF(ISERROR(FIND("end",Results!A643,1)) = FALSE,1,0)</f>
        <v>0</v>
      </c>
      <c r="G642" t="str">
        <f>IF(ISERROR(FIND("RC",Results!A643,1))=FALSE,MID(Results!A643,FIND("RC",Results!A643,1),3),IF(ISERROR(FIND("RX",Results!A643,1))=FALSE,MID(Results!A643,FIND("RX",Results!A643,1),3),""))</f>
        <v/>
      </c>
      <c r="I642" t="str">
        <f t="shared" si="273"/>
        <v/>
      </c>
      <c r="Y642">
        <f t="shared" si="274"/>
        <v>0</v>
      </c>
      <c r="AB642" t="e">
        <f t="shared" si="275"/>
        <v>#N/A</v>
      </c>
      <c r="AC642" t="e">
        <f t="shared" ref="AC642:AC705" si="278">INDEX(S:S,AB642)</f>
        <v>#N/A</v>
      </c>
      <c r="AF642" t="e">
        <f t="shared" ref="AF642:AF705" si="279">INDEX(Q:Q,AI642)</f>
        <v>#N/A</v>
      </c>
      <c r="AH642" t="e">
        <f t="shared" ref="AH642:AH705" si="280">INDEX(U:U,AB642)</f>
        <v>#N/A</v>
      </c>
      <c r="AI642" t="e">
        <f t="shared" si="277"/>
        <v>#N/A</v>
      </c>
      <c r="AJ642" t="e">
        <f t="shared" ref="AJ642:AJ705" si="281">INDEX(V:V,AI642)</f>
        <v>#N/A</v>
      </c>
      <c r="AL642" t="e">
        <f t="shared" si="276"/>
        <v>#N/A</v>
      </c>
    </row>
    <row r="643" spans="1:38" x14ac:dyDescent="0.3">
      <c r="A643" t="str">
        <f>IF(ISERROR(FIND("Ch",Results!A644,1)=TRUE),"",MID(Results!A644,FIND("Ch",Results!A644,1),3))</f>
        <v/>
      </c>
      <c r="C643" t="str">
        <f>IF(ISERROR(FIND("2013",Results!A644,1)=TRUE),"",MID(Results!A644,FIND("2013",Results!A644,1)+4,8))</f>
        <v/>
      </c>
      <c r="E643">
        <f>IF(ISERROR(FIND("end",Results!A644,1)) = FALSE,1,0)</f>
        <v>0</v>
      </c>
      <c r="G643" t="str">
        <f>IF(ISERROR(FIND("RC",Results!A644,1))=FALSE,MID(Results!A644,FIND("RC",Results!A644,1),3),IF(ISERROR(FIND("RX",Results!A644,1))=FALSE,MID(Results!A644,FIND("RX",Results!A644,1),3),""))</f>
        <v/>
      </c>
      <c r="I643" t="str">
        <f t="shared" ref="I643:I706" si="282">RIGHT(A643,1)</f>
        <v/>
      </c>
      <c r="Y643">
        <f t="shared" ref="Y643:Y706" si="283">INDEX(F:F,O643)</f>
        <v>0</v>
      </c>
      <c r="AB643" t="e">
        <f t="shared" ref="AB643:AB706" si="284">MATCH(ROW(AA643)-1,AA:AA,0)</f>
        <v>#N/A</v>
      </c>
      <c r="AC643" t="e">
        <f t="shared" si="278"/>
        <v>#N/A</v>
      </c>
      <c r="AF643" t="e">
        <f t="shared" si="279"/>
        <v>#N/A</v>
      </c>
      <c r="AH643" t="e">
        <f t="shared" si="280"/>
        <v>#N/A</v>
      </c>
      <c r="AI643" t="e">
        <f t="shared" si="277"/>
        <v>#N/A</v>
      </c>
      <c r="AJ643" t="e">
        <f t="shared" si="281"/>
        <v>#N/A</v>
      </c>
      <c r="AL643" t="e">
        <f t="shared" ref="AL643:AL706" si="285">INDEX(G:G,AB643)</f>
        <v>#N/A</v>
      </c>
    </row>
    <row r="644" spans="1:38" x14ac:dyDescent="0.3">
      <c r="A644" t="str">
        <f>IF(ISERROR(FIND("Ch",Results!A645,1)=TRUE),"",MID(Results!A645,FIND("Ch",Results!A645,1),3))</f>
        <v/>
      </c>
      <c r="C644" t="str">
        <f>IF(ISERROR(FIND("2013",Results!A645,1)=TRUE),"",MID(Results!A645,FIND("2013",Results!A645,1)+4,8))</f>
        <v/>
      </c>
      <c r="E644">
        <f>IF(ISERROR(FIND("end",Results!A645,1)) = FALSE,1,0)</f>
        <v>0</v>
      </c>
      <c r="G644" t="str">
        <f>IF(ISERROR(FIND("RC",Results!A645,1))=FALSE,MID(Results!A645,FIND("RC",Results!A645,1),3),IF(ISERROR(FIND("RX",Results!A645,1))=FALSE,MID(Results!A645,FIND("RX",Results!A645,1),3),""))</f>
        <v/>
      </c>
      <c r="I644" t="str">
        <f t="shared" si="282"/>
        <v/>
      </c>
      <c r="Y644">
        <f t="shared" si="283"/>
        <v>0</v>
      </c>
      <c r="AB644" t="e">
        <f t="shared" si="284"/>
        <v>#N/A</v>
      </c>
      <c r="AC644" t="e">
        <f t="shared" si="278"/>
        <v>#N/A</v>
      </c>
      <c r="AF644" t="e">
        <f t="shared" si="279"/>
        <v>#N/A</v>
      </c>
      <c r="AH644" t="e">
        <f t="shared" si="280"/>
        <v>#N/A</v>
      </c>
      <c r="AI644" t="e">
        <f t="shared" si="277"/>
        <v>#N/A</v>
      </c>
      <c r="AJ644" t="e">
        <f t="shared" si="281"/>
        <v>#N/A</v>
      </c>
      <c r="AL644" t="e">
        <f t="shared" si="285"/>
        <v>#N/A</v>
      </c>
    </row>
    <row r="645" spans="1:38" x14ac:dyDescent="0.3">
      <c r="A645" t="str">
        <f>IF(ISERROR(FIND("Ch",Results!A646,1)=TRUE),"",MID(Results!A646,FIND("Ch",Results!A646,1),3))</f>
        <v/>
      </c>
      <c r="C645" t="str">
        <f>IF(ISERROR(FIND("2013",Results!A646,1)=TRUE),"",MID(Results!A646,FIND("2013",Results!A646,1)+4,8))</f>
        <v/>
      </c>
      <c r="E645">
        <f>IF(ISERROR(FIND("end",Results!A646,1)) = FALSE,1,0)</f>
        <v>0</v>
      </c>
      <c r="G645" t="str">
        <f>IF(ISERROR(FIND("RC",Results!A646,1))=FALSE,MID(Results!A646,FIND("RC",Results!A646,1),3),IF(ISERROR(FIND("RX",Results!A646,1))=FALSE,MID(Results!A646,FIND("RX",Results!A646,1),3),""))</f>
        <v/>
      </c>
      <c r="I645" t="str">
        <f t="shared" si="282"/>
        <v/>
      </c>
      <c r="Y645">
        <f t="shared" si="283"/>
        <v>0</v>
      </c>
      <c r="AB645" t="e">
        <f t="shared" si="284"/>
        <v>#N/A</v>
      </c>
      <c r="AC645" t="e">
        <f t="shared" si="278"/>
        <v>#N/A</v>
      </c>
      <c r="AF645" t="e">
        <f t="shared" si="279"/>
        <v>#N/A</v>
      </c>
      <c r="AH645" t="e">
        <f t="shared" si="280"/>
        <v>#N/A</v>
      </c>
      <c r="AI645" t="e">
        <f t="shared" si="277"/>
        <v>#N/A</v>
      </c>
      <c r="AJ645" t="e">
        <f t="shared" si="281"/>
        <v>#N/A</v>
      </c>
      <c r="AL645" t="e">
        <f t="shared" si="285"/>
        <v>#N/A</v>
      </c>
    </row>
    <row r="646" spans="1:38" x14ac:dyDescent="0.3">
      <c r="A646" t="str">
        <f>IF(ISERROR(FIND("Ch",Results!A647,1)=TRUE),"",MID(Results!A647,FIND("Ch",Results!A647,1),3))</f>
        <v/>
      </c>
      <c r="C646" t="str">
        <f>IF(ISERROR(FIND("2013",Results!A647,1)=TRUE),"",MID(Results!A647,FIND("2013",Results!A647,1)+4,8))</f>
        <v/>
      </c>
      <c r="E646">
        <f>IF(ISERROR(FIND("end",Results!A647,1)) = FALSE,1,0)</f>
        <v>0</v>
      </c>
      <c r="G646" t="str">
        <f>IF(ISERROR(FIND("RC",Results!A647,1))=FALSE,MID(Results!A647,FIND("RC",Results!A647,1),3),IF(ISERROR(FIND("RX",Results!A647,1))=FALSE,MID(Results!A647,FIND("RX",Results!A647,1),3),""))</f>
        <v/>
      </c>
      <c r="I646" t="str">
        <f t="shared" si="282"/>
        <v/>
      </c>
      <c r="Y646">
        <f t="shared" si="283"/>
        <v>0</v>
      </c>
      <c r="AB646" t="e">
        <f t="shared" si="284"/>
        <v>#N/A</v>
      </c>
      <c r="AC646" t="e">
        <f t="shared" si="278"/>
        <v>#N/A</v>
      </c>
      <c r="AF646" t="e">
        <f t="shared" si="279"/>
        <v>#N/A</v>
      </c>
      <c r="AH646" t="e">
        <f t="shared" si="280"/>
        <v>#N/A</v>
      </c>
      <c r="AI646" t="e">
        <f t="shared" si="277"/>
        <v>#N/A</v>
      </c>
      <c r="AJ646" t="e">
        <f t="shared" si="281"/>
        <v>#N/A</v>
      </c>
      <c r="AL646" t="e">
        <f t="shared" si="285"/>
        <v>#N/A</v>
      </c>
    </row>
    <row r="647" spans="1:38" x14ac:dyDescent="0.3">
      <c r="A647" t="str">
        <f>IF(ISERROR(FIND("Ch",Results!A648,1)=TRUE),"",MID(Results!A648,FIND("Ch",Results!A648,1),3))</f>
        <v/>
      </c>
      <c r="C647" t="str">
        <f>IF(ISERROR(FIND("2013",Results!A648,1)=TRUE),"",MID(Results!A648,FIND("2013",Results!A648,1)+4,8))</f>
        <v/>
      </c>
      <c r="E647">
        <f>IF(ISERROR(FIND("end",Results!A648,1)) = FALSE,1,0)</f>
        <v>0</v>
      </c>
      <c r="G647" t="str">
        <f>IF(ISERROR(FIND("RC",Results!A648,1))=FALSE,MID(Results!A648,FIND("RC",Results!A648,1),3),IF(ISERROR(FIND("RX",Results!A648,1))=FALSE,MID(Results!A648,FIND("RX",Results!A648,1),3),""))</f>
        <v/>
      </c>
      <c r="I647" t="str">
        <f t="shared" si="282"/>
        <v/>
      </c>
      <c r="Y647">
        <f t="shared" si="283"/>
        <v>0</v>
      </c>
      <c r="AB647" t="e">
        <f t="shared" si="284"/>
        <v>#N/A</v>
      </c>
      <c r="AC647" t="e">
        <f t="shared" si="278"/>
        <v>#N/A</v>
      </c>
      <c r="AF647" t="e">
        <f t="shared" si="279"/>
        <v>#N/A</v>
      </c>
      <c r="AH647" t="e">
        <f t="shared" si="280"/>
        <v>#N/A</v>
      </c>
      <c r="AI647" t="e">
        <f t="shared" si="277"/>
        <v>#N/A</v>
      </c>
      <c r="AJ647" t="e">
        <f t="shared" si="281"/>
        <v>#N/A</v>
      </c>
      <c r="AL647" t="e">
        <f t="shared" si="285"/>
        <v>#N/A</v>
      </c>
    </row>
    <row r="648" spans="1:38" x14ac:dyDescent="0.3">
      <c r="A648" t="str">
        <f>IF(ISERROR(FIND("Ch",Results!A649,1)=TRUE),"",MID(Results!A649,FIND("Ch",Results!A649,1),3))</f>
        <v/>
      </c>
      <c r="C648" t="str">
        <f>IF(ISERROR(FIND("2013",Results!A649,1)=TRUE),"",MID(Results!A649,FIND("2013",Results!A649,1)+4,8))</f>
        <v/>
      </c>
      <c r="E648">
        <f>IF(ISERROR(FIND("end",Results!A649,1)) = FALSE,1,0)</f>
        <v>0</v>
      </c>
      <c r="G648" t="str">
        <f>IF(ISERROR(FIND("RC",Results!A649,1))=FALSE,MID(Results!A649,FIND("RC",Results!A649,1),3),IF(ISERROR(FIND("RX",Results!A649,1))=FALSE,MID(Results!A649,FIND("RX",Results!A649,1),3),""))</f>
        <v/>
      </c>
      <c r="I648" t="str">
        <f t="shared" si="282"/>
        <v/>
      </c>
      <c r="Y648">
        <f t="shared" si="283"/>
        <v>0</v>
      </c>
      <c r="AB648" t="e">
        <f t="shared" si="284"/>
        <v>#N/A</v>
      </c>
      <c r="AC648" t="e">
        <f t="shared" si="278"/>
        <v>#N/A</v>
      </c>
      <c r="AF648" t="e">
        <f t="shared" si="279"/>
        <v>#N/A</v>
      </c>
      <c r="AH648" t="e">
        <f t="shared" si="280"/>
        <v>#N/A</v>
      </c>
      <c r="AI648" t="e">
        <f t="shared" si="277"/>
        <v>#N/A</v>
      </c>
      <c r="AJ648" t="e">
        <f t="shared" si="281"/>
        <v>#N/A</v>
      </c>
      <c r="AL648" t="e">
        <f t="shared" si="285"/>
        <v>#N/A</v>
      </c>
    </row>
    <row r="649" spans="1:38" x14ac:dyDescent="0.3">
      <c r="A649" t="str">
        <f>IF(ISERROR(FIND("Ch",Results!A650,1)=TRUE),"",MID(Results!A650,FIND("Ch",Results!A650,1),3))</f>
        <v/>
      </c>
      <c r="C649" t="str">
        <f>IF(ISERROR(FIND("2013",Results!A650,1)=TRUE),"",MID(Results!A650,FIND("2013",Results!A650,1)+4,8))</f>
        <v/>
      </c>
      <c r="E649">
        <f>IF(ISERROR(FIND("end",Results!A650,1)) = FALSE,1,0)</f>
        <v>0</v>
      </c>
      <c r="G649" t="str">
        <f>IF(ISERROR(FIND("RC",Results!A650,1))=FALSE,MID(Results!A650,FIND("RC",Results!A650,1),3),IF(ISERROR(FIND("RX",Results!A650,1))=FALSE,MID(Results!A650,FIND("RX",Results!A650,1),3),""))</f>
        <v/>
      </c>
      <c r="I649" t="str">
        <f t="shared" si="282"/>
        <v/>
      </c>
      <c r="Y649">
        <f t="shared" si="283"/>
        <v>0</v>
      </c>
      <c r="AB649" t="e">
        <f t="shared" si="284"/>
        <v>#N/A</v>
      </c>
      <c r="AC649" t="e">
        <f t="shared" si="278"/>
        <v>#N/A</v>
      </c>
      <c r="AF649" t="e">
        <f t="shared" si="279"/>
        <v>#N/A</v>
      </c>
      <c r="AH649" t="e">
        <f t="shared" si="280"/>
        <v>#N/A</v>
      </c>
      <c r="AI649" t="e">
        <f t="shared" si="277"/>
        <v>#N/A</v>
      </c>
      <c r="AJ649" t="e">
        <f t="shared" si="281"/>
        <v>#N/A</v>
      </c>
      <c r="AL649" t="e">
        <f t="shared" si="285"/>
        <v>#N/A</v>
      </c>
    </row>
    <row r="650" spans="1:38" x14ac:dyDescent="0.3">
      <c r="A650" t="str">
        <f>IF(ISERROR(FIND("Ch",Results!A651,1)=TRUE),"",MID(Results!A651,FIND("Ch",Results!A651,1),3))</f>
        <v/>
      </c>
      <c r="C650" t="str">
        <f>IF(ISERROR(FIND("2013",Results!A651,1)=TRUE),"",MID(Results!A651,FIND("2013",Results!A651,1)+4,8))</f>
        <v/>
      </c>
      <c r="E650">
        <f>IF(ISERROR(FIND("end",Results!A651,1)) = FALSE,1,0)</f>
        <v>0</v>
      </c>
      <c r="G650" t="str">
        <f>IF(ISERROR(FIND("RC",Results!A651,1))=FALSE,MID(Results!A651,FIND("RC",Results!A651,1),3),IF(ISERROR(FIND("RX",Results!A651,1))=FALSE,MID(Results!A651,FIND("RX",Results!A651,1),3),""))</f>
        <v/>
      </c>
      <c r="I650" t="str">
        <f t="shared" si="282"/>
        <v/>
      </c>
      <c r="Y650">
        <f t="shared" si="283"/>
        <v>0</v>
      </c>
      <c r="AB650" t="e">
        <f t="shared" si="284"/>
        <v>#N/A</v>
      </c>
      <c r="AC650" t="e">
        <f t="shared" si="278"/>
        <v>#N/A</v>
      </c>
      <c r="AF650" t="e">
        <f t="shared" si="279"/>
        <v>#N/A</v>
      </c>
      <c r="AH650" t="e">
        <f t="shared" si="280"/>
        <v>#N/A</v>
      </c>
      <c r="AI650" t="e">
        <f t="shared" si="277"/>
        <v>#N/A</v>
      </c>
      <c r="AJ650" t="e">
        <f t="shared" si="281"/>
        <v>#N/A</v>
      </c>
      <c r="AL650" t="e">
        <f t="shared" si="285"/>
        <v>#N/A</v>
      </c>
    </row>
    <row r="651" spans="1:38" x14ac:dyDescent="0.3">
      <c r="A651" t="str">
        <f>IF(ISERROR(FIND("Ch",Results!A652,1)=TRUE),"",MID(Results!A652,FIND("Ch",Results!A652,1),3))</f>
        <v/>
      </c>
      <c r="C651" t="str">
        <f>IF(ISERROR(FIND("2013",Results!A652,1)=TRUE),"",MID(Results!A652,FIND("2013",Results!A652,1)+4,8))</f>
        <v/>
      </c>
      <c r="E651">
        <f>IF(ISERROR(FIND("end",Results!A652,1)) = FALSE,1,0)</f>
        <v>0</v>
      </c>
      <c r="G651" t="str">
        <f>IF(ISERROR(FIND("RC",Results!A652,1))=FALSE,MID(Results!A652,FIND("RC",Results!A652,1),3),IF(ISERROR(FIND("RX",Results!A652,1))=FALSE,MID(Results!A652,FIND("RX",Results!A652,1),3),""))</f>
        <v/>
      </c>
      <c r="I651" t="str">
        <f t="shared" si="282"/>
        <v/>
      </c>
      <c r="Y651">
        <f t="shared" si="283"/>
        <v>0</v>
      </c>
      <c r="AB651" t="e">
        <f t="shared" si="284"/>
        <v>#N/A</v>
      </c>
      <c r="AC651" t="e">
        <f t="shared" si="278"/>
        <v>#N/A</v>
      </c>
      <c r="AF651" t="e">
        <f t="shared" si="279"/>
        <v>#N/A</v>
      </c>
      <c r="AH651" t="e">
        <f t="shared" si="280"/>
        <v>#N/A</v>
      </c>
      <c r="AI651" t="e">
        <f t="shared" si="277"/>
        <v>#N/A</v>
      </c>
      <c r="AJ651" t="e">
        <f t="shared" si="281"/>
        <v>#N/A</v>
      </c>
      <c r="AL651" t="e">
        <f t="shared" si="285"/>
        <v>#N/A</v>
      </c>
    </row>
    <row r="652" spans="1:38" x14ac:dyDescent="0.3">
      <c r="A652" t="str">
        <f>IF(ISERROR(FIND("Ch",Results!A653,1)=TRUE),"",MID(Results!A653,FIND("Ch",Results!A653,1),3))</f>
        <v/>
      </c>
      <c r="C652" t="str">
        <f>IF(ISERROR(FIND("2013",Results!A653,1)=TRUE),"",MID(Results!A653,FIND("2013",Results!A653,1)+4,8))</f>
        <v/>
      </c>
      <c r="E652">
        <f>IF(ISERROR(FIND("end",Results!A653,1)) = FALSE,1,0)</f>
        <v>0</v>
      </c>
      <c r="G652" t="str">
        <f>IF(ISERROR(FIND("RC",Results!A653,1))=FALSE,MID(Results!A653,FIND("RC",Results!A653,1),3),IF(ISERROR(FIND("RX",Results!A653,1))=FALSE,MID(Results!A653,FIND("RX",Results!A653,1),3),""))</f>
        <v/>
      </c>
      <c r="I652" t="str">
        <f t="shared" si="282"/>
        <v/>
      </c>
      <c r="Y652">
        <f t="shared" si="283"/>
        <v>0</v>
      </c>
      <c r="AB652" t="e">
        <f t="shared" si="284"/>
        <v>#N/A</v>
      </c>
      <c r="AC652" t="e">
        <f t="shared" si="278"/>
        <v>#N/A</v>
      </c>
      <c r="AF652" t="e">
        <f t="shared" si="279"/>
        <v>#N/A</v>
      </c>
      <c r="AH652" t="e">
        <f t="shared" si="280"/>
        <v>#N/A</v>
      </c>
      <c r="AI652" t="e">
        <f t="shared" si="277"/>
        <v>#N/A</v>
      </c>
      <c r="AJ652" t="e">
        <f t="shared" si="281"/>
        <v>#N/A</v>
      </c>
      <c r="AL652" t="e">
        <f t="shared" si="285"/>
        <v>#N/A</v>
      </c>
    </row>
    <row r="653" spans="1:38" x14ac:dyDescent="0.3">
      <c r="A653" t="str">
        <f>IF(ISERROR(FIND("Ch",Results!A654,1)=TRUE),"",MID(Results!A654,FIND("Ch",Results!A654,1),3))</f>
        <v/>
      </c>
      <c r="C653" t="str">
        <f>IF(ISERROR(FIND("2013",Results!A654,1)=TRUE),"",MID(Results!A654,FIND("2013",Results!A654,1)+4,8))</f>
        <v/>
      </c>
      <c r="E653">
        <f>IF(ISERROR(FIND("end",Results!A654,1)) = FALSE,1,0)</f>
        <v>0</v>
      </c>
      <c r="G653" t="str">
        <f>IF(ISERROR(FIND("RC",Results!A654,1))=FALSE,MID(Results!A654,FIND("RC",Results!A654,1),3),IF(ISERROR(FIND("RX",Results!A654,1))=FALSE,MID(Results!A654,FIND("RX",Results!A654,1),3),""))</f>
        <v/>
      </c>
      <c r="I653" t="str">
        <f t="shared" si="282"/>
        <v/>
      </c>
      <c r="Y653">
        <f t="shared" si="283"/>
        <v>0</v>
      </c>
      <c r="AB653" t="e">
        <f t="shared" si="284"/>
        <v>#N/A</v>
      </c>
      <c r="AC653" t="e">
        <f t="shared" si="278"/>
        <v>#N/A</v>
      </c>
      <c r="AF653" t="e">
        <f t="shared" si="279"/>
        <v>#N/A</v>
      </c>
      <c r="AH653" t="e">
        <f t="shared" si="280"/>
        <v>#N/A</v>
      </c>
      <c r="AI653" t="e">
        <f t="shared" si="277"/>
        <v>#N/A</v>
      </c>
      <c r="AJ653" t="e">
        <f t="shared" si="281"/>
        <v>#N/A</v>
      </c>
      <c r="AL653" t="e">
        <f t="shared" si="285"/>
        <v>#N/A</v>
      </c>
    </row>
    <row r="654" spans="1:38" x14ac:dyDescent="0.3">
      <c r="A654" t="str">
        <f>IF(ISERROR(FIND("Ch",Results!A655,1)=TRUE),"",MID(Results!A655,FIND("Ch",Results!A655,1),3))</f>
        <v/>
      </c>
      <c r="C654" t="str">
        <f>IF(ISERROR(FIND("2013",Results!A655,1)=TRUE),"",MID(Results!A655,FIND("2013",Results!A655,1)+4,8))</f>
        <v/>
      </c>
      <c r="E654">
        <f>IF(ISERROR(FIND("end",Results!A655,1)) = FALSE,1,0)</f>
        <v>0</v>
      </c>
      <c r="G654" t="str">
        <f>IF(ISERROR(FIND("RC",Results!A655,1))=FALSE,MID(Results!A655,FIND("RC",Results!A655,1),3),IF(ISERROR(FIND("RX",Results!A655,1))=FALSE,MID(Results!A655,FIND("RX",Results!A655,1),3),""))</f>
        <v/>
      </c>
      <c r="I654" t="str">
        <f t="shared" si="282"/>
        <v/>
      </c>
      <c r="Y654">
        <f t="shared" si="283"/>
        <v>0</v>
      </c>
      <c r="AB654" t="e">
        <f t="shared" si="284"/>
        <v>#N/A</v>
      </c>
      <c r="AC654" t="e">
        <f t="shared" si="278"/>
        <v>#N/A</v>
      </c>
      <c r="AF654" t="e">
        <f t="shared" si="279"/>
        <v>#N/A</v>
      </c>
      <c r="AH654" t="e">
        <f t="shared" si="280"/>
        <v>#N/A</v>
      </c>
      <c r="AI654" t="e">
        <f t="shared" si="277"/>
        <v>#N/A</v>
      </c>
      <c r="AJ654" t="e">
        <f t="shared" si="281"/>
        <v>#N/A</v>
      </c>
      <c r="AL654" t="e">
        <f t="shared" si="285"/>
        <v>#N/A</v>
      </c>
    </row>
    <row r="655" spans="1:38" x14ac:dyDescent="0.3">
      <c r="A655" t="str">
        <f>IF(ISERROR(FIND("Ch",Results!A656,1)=TRUE),"",MID(Results!A656,FIND("Ch",Results!A656,1),3))</f>
        <v/>
      </c>
      <c r="C655" t="str">
        <f>IF(ISERROR(FIND("2013",Results!A656,1)=TRUE),"",MID(Results!A656,FIND("2013",Results!A656,1)+4,8))</f>
        <v/>
      </c>
      <c r="E655">
        <f>IF(ISERROR(FIND("end",Results!A656,1)) = FALSE,1,0)</f>
        <v>0</v>
      </c>
      <c r="G655" t="str">
        <f>IF(ISERROR(FIND("RC",Results!A656,1))=FALSE,MID(Results!A656,FIND("RC",Results!A656,1),3),IF(ISERROR(FIND("RX",Results!A656,1))=FALSE,MID(Results!A656,FIND("RX",Results!A656,1),3),""))</f>
        <v/>
      </c>
      <c r="I655" t="str">
        <f t="shared" si="282"/>
        <v/>
      </c>
      <c r="Y655">
        <f t="shared" si="283"/>
        <v>0</v>
      </c>
      <c r="AB655" t="e">
        <f t="shared" si="284"/>
        <v>#N/A</v>
      </c>
      <c r="AC655" t="e">
        <f t="shared" si="278"/>
        <v>#N/A</v>
      </c>
      <c r="AF655" t="e">
        <f t="shared" si="279"/>
        <v>#N/A</v>
      </c>
      <c r="AH655" t="e">
        <f t="shared" si="280"/>
        <v>#N/A</v>
      </c>
      <c r="AI655" t="e">
        <f t="shared" si="277"/>
        <v>#N/A</v>
      </c>
      <c r="AJ655" t="e">
        <f t="shared" si="281"/>
        <v>#N/A</v>
      </c>
      <c r="AL655" t="e">
        <f t="shared" si="285"/>
        <v>#N/A</v>
      </c>
    </row>
    <row r="656" spans="1:38" x14ac:dyDescent="0.3">
      <c r="A656" t="str">
        <f>IF(ISERROR(FIND("Ch",Results!A657,1)=TRUE),"",MID(Results!A657,FIND("Ch",Results!A657,1),3))</f>
        <v/>
      </c>
      <c r="C656" t="str">
        <f>IF(ISERROR(FIND("2013",Results!A657,1)=TRUE),"",MID(Results!A657,FIND("2013",Results!A657,1)+4,8))</f>
        <v/>
      </c>
      <c r="E656">
        <f>IF(ISERROR(FIND("end",Results!A657,1)) = FALSE,1,0)</f>
        <v>0</v>
      </c>
      <c r="G656" t="str">
        <f>IF(ISERROR(FIND("RC",Results!A657,1))=FALSE,MID(Results!A657,FIND("RC",Results!A657,1),3),IF(ISERROR(FIND("RX",Results!A657,1))=FALSE,MID(Results!A657,FIND("RX",Results!A657,1),3),""))</f>
        <v/>
      </c>
      <c r="I656" t="str">
        <f t="shared" si="282"/>
        <v/>
      </c>
      <c r="Y656">
        <f t="shared" si="283"/>
        <v>0</v>
      </c>
      <c r="AB656" t="e">
        <f t="shared" si="284"/>
        <v>#N/A</v>
      </c>
      <c r="AC656" t="e">
        <f t="shared" si="278"/>
        <v>#N/A</v>
      </c>
      <c r="AF656" t="e">
        <f t="shared" si="279"/>
        <v>#N/A</v>
      </c>
      <c r="AH656" t="e">
        <f t="shared" si="280"/>
        <v>#N/A</v>
      </c>
      <c r="AI656" t="e">
        <f t="shared" si="277"/>
        <v>#N/A</v>
      </c>
      <c r="AJ656" t="e">
        <f t="shared" si="281"/>
        <v>#N/A</v>
      </c>
      <c r="AL656" t="e">
        <f t="shared" si="285"/>
        <v>#N/A</v>
      </c>
    </row>
    <row r="657" spans="1:38" x14ac:dyDescent="0.3">
      <c r="A657" t="str">
        <f>IF(ISERROR(FIND("Ch",Results!A658,1)=TRUE),"",MID(Results!A658,FIND("Ch",Results!A658,1),3))</f>
        <v/>
      </c>
      <c r="C657" t="str">
        <f>IF(ISERROR(FIND("2013",Results!A658,1)=TRUE),"",MID(Results!A658,FIND("2013",Results!A658,1)+4,8))</f>
        <v/>
      </c>
      <c r="E657">
        <f>IF(ISERROR(FIND("end",Results!A658,1)) = FALSE,1,0)</f>
        <v>0</v>
      </c>
      <c r="G657" t="str">
        <f>IF(ISERROR(FIND("RC",Results!A658,1))=FALSE,MID(Results!A658,FIND("RC",Results!A658,1),3),IF(ISERROR(FIND("RX",Results!A658,1))=FALSE,MID(Results!A658,FIND("RX",Results!A658,1),3),""))</f>
        <v/>
      </c>
      <c r="I657" t="str">
        <f t="shared" si="282"/>
        <v/>
      </c>
      <c r="Y657">
        <f t="shared" si="283"/>
        <v>0</v>
      </c>
      <c r="AB657" t="e">
        <f t="shared" si="284"/>
        <v>#N/A</v>
      </c>
      <c r="AC657" t="e">
        <f t="shared" si="278"/>
        <v>#N/A</v>
      </c>
      <c r="AF657" t="e">
        <f t="shared" si="279"/>
        <v>#N/A</v>
      </c>
      <c r="AH657" t="e">
        <f t="shared" si="280"/>
        <v>#N/A</v>
      </c>
      <c r="AI657" t="e">
        <f t="shared" si="277"/>
        <v>#N/A</v>
      </c>
      <c r="AJ657" t="e">
        <f t="shared" si="281"/>
        <v>#N/A</v>
      </c>
      <c r="AL657" t="e">
        <f t="shared" si="285"/>
        <v>#N/A</v>
      </c>
    </row>
    <row r="658" spans="1:38" x14ac:dyDescent="0.3">
      <c r="A658" t="str">
        <f>IF(ISERROR(FIND("Ch",Results!A659,1)=TRUE),"",MID(Results!A659,FIND("Ch",Results!A659,1),3))</f>
        <v/>
      </c>
      <c r="C658" t="str">
        <f>IF(ISERROR(FIND("2013",Results!A659,1)=TRUE),"",MID(Results!A659,FIND("2013",Results!A659,1)+4,8))</f>
        <v/>
      </c>
      <c r="E658">
        <f>IF(ISERROR(FIND("end",Results!A659,1)) = FALSE,1,0)</f>
        <v>0</v>
      </c>
      <c r="G658" t="str">
        <f>IF(ISERROR(FIND("RC",Results!A659,1))=FALSE,MID(Results!A659,FIND("RC",Results!A659,1),3),IF(ISERROR(FIND("RX",Results!A659,1))=FALSE,MID(Results!A659,FIND("RX",Results!A659,1),3),""))</f>
        <v/>
      </c>
      <c r="I658" t="str">
        <f t="shared" si="282"/>
        <v/>
      </c>
      <c r="Y658">
        <f t="shared" si="283"/>
        <v>0</v>
      </c>
      <c r="AB658" t="e">
        <f t="shared" si="284"/>
        <v>#N/A</v>
      </c>
      <c r="AC658" t="e">
        <f t="shared" si="278"/>
        <v>#N/A</v>
      </c>
      <c r="AF658" t="e">
        <f t="shared" si="279"/>
        <v>#N/A</v>
      </c>
      <c r="AH658" t="e">
        <f t="shared" si="280"/>
        <v>#N/A</v>
      </c>
      <c r="AI658" t="e">
        <f t="shared" si="277"/>
        <v>#N/A</v>
      </c>
      <c r="AJ658" t="e">
        <f t="shared" si="281"/>
        <v>#N/A</v>
      </c>
      <c r="AL658" t="e">
        <f t="shared" si="285"/>
        <v>#N/A</v>
      </c>
    </row>
    <row r="659" spans="1:38" x14ac:dyDescent="0.3">
      <c r="A659" t="str">
        <f>IF(ISERROR(FIND("Ch",Results!A660,1)=TRUE),"",MID(Results!A660,FIND("Ch",Results!A660,1),3))</f>
        <v/>
      </c>
      <c r="C659" t="str">
        <f>IF(ISERROR(FIND("2013",Results!A660,1)=TRUE),"",MID(Results!A660,FIND("2013",Results!A660,1)+4,8))</f>
        <v/>
      </c>
      <c r="E659">
        <f>IF(ISERROR(FIND("end",Results!A660,1)) = FALSE,1,0)</f>
        <v>0</v>
      </c>
      <c r="G659" t="str">
        <f>IF(ISERROR(FIND("RC",Results!A660,1))=FALSE,MID(Results!A660,FIND("RC",Results!A660,1),3),IF(ISERROR(FIND("RX",Results!A660,1))=FALSE,MID(Results!A660,FIND("RX",Results!A660,1),3),""))</f>
        <v/>
      </c>
      <c r="I659" t="str">
        <f t="shared" si="282"/>
        <v/>
      </c>
      <c r="Y659">
        <f t="shared" si="283"/>
        <v>0</v>
      </c>
      <c r="AB659" t="e">
        <f t="shared" si="284"/>
        <v>#N/A</v>
      </c>
      <c r="AC659" t="e">
        <f t="shared" si="278"/>
        <v>#N/A</v>
      </c>
      <c r="AF659" t="e">
        <f t="shared" si="279"/>
        <v>#N/A</v>
      </c>
      <c r="AH659" t="e">
        <f t="shared" si="280"/>
        <v>#N/A</v>
      </c>
      <c r="AI659" t="e">
        <f t="shared" si="277"/>
        <v>#N/A</v>
      </c>
      <c r="AJ659" t="e">
        <f t="shared" si="281"/>
        <v>#N/A</v>
      </c>
      <c r="AL659" t="e">
        <f t="shared" si="285"/>
        <v>#N/A</v>
      </c>
    </row>
    <row r="660" spans="1:38" x14ac:dyDescent="0.3">
      <c r="A660" t="str">
        <f>IF(ISERROR(FIND("Ch",Results!A661,1)=TRUE),"",MID(Results!A661,FIND("Ch",Results!A661,1),3))</f>
        <v/>
      </c>
      <c r="C660" t="str">
        <f>IF(ISERROR(FIND("2013",Results!A661,1)=TRUE),"",MID(Results!A661,FIND("2013",Results!A661,1)+4,8))</f>
        <v/>
      </c>
      <c r="E660">
        <f>IF(ISERROR(FIND("end",Results!A661,1)) = FALSE,1,0)</f>
        <v>0</v>
      </c>
      <c r="G660" t="str">
        <f>IF(ISERROR(FIND("RC",Results!A661,1))=FALSE,MID(Results!A661,FIND("RC",Results!A661,1),3),IF(ISERROR(FIND("RX",Results!A661,1))=FALSE,MID(Results!A661,FIND("RX",Results!A661,1),3),""))</f>
        <v/>
      </c>
      <c r="I660" t="str">
        <f t="shared" si="282"/>
        <v/>
      </c>
      <c r="Y660">
        <f t="shared" si="283"/>
        <v>0</v>
      </c>
      <c r="AB660" t="e">
        <f t="shared" si="284"/>
        <v>#N/A</v>
      </c>
      <c r="AC660" t="e">
        <f t="shared" si="278"/>
        <v>#N/A</v>
      </c>
      <c r="AF660" t="e">
        <f t="shared" si="279"/>
        <v>#N/A</v>
      </c>
      <c r="AH660" t="e">
        <f t="shared" si="280"/>
        <v>#N/A</v>
      </c>
      <c r="AI660" t="e">
        <f t="shared" si="277"/>
        <v>#N/A</v>
      </c>
      <c r="AJ660" t="e">
        <f t="shared" si="281"/>
        <v>#N/A</v>
      </c>
      <c r="AL660" t="e">
        <f t="shared" si="285"/>
        <v>#N/A</v>
      </c>
    </row>
    <row r="661" spans="1:38" x14ac:dyDescent="0.3">
      <c r="A661" t="str">
        <f>IF(ISERROR(FIND("Ch",Results!A662,1)=TRUE),"",MID(Results!A662,FIND("Ch",Results!A662,1),3))</f>
        <v/>
      </c>
      <c r="C661" t="str">
        <f>IF(ISERROR(FIND("2013",Results!A662,1)=TRUE),"",MID(Results!A662,FIND("2013",Results!A662,1)+4,8))</f>
        <v/>
      </c>
      <c r="E661">
        <f>IF(ISERROR(FIND("end",Results!A662,1)) = FALSE,1,0)</f>
        <v>0</v>
      </c>
      <c r="G661" t="str">
        <f>IF(ISERROR(FIND("RC",Results!A662,1))=FALSE,MID(Results!A662,FIND("RC",Results!A662,1),3),IF(ISERROR(FIND("RX",Results!A662,1))=FALSE,MID(Results!A662,FIND("RX",Results!A662,1),3),""))</f>
        <v/>
      </c>
      <c r="I661" t="str">
        <f t="shared" si="282"/>
        <v/>
      </c>
      <c r="Y661">
        <f t="shared" si="283"/>
        <v>0</v>
      </c>
      <c r="AB661" t="e">
        <f t="shared" si="284"/>
        <v>#N/A</v>
      </c>
      <c r="AC661" t="e">
        <f t="shared" si="278"/>
        <v>#N/A</v>
      </c>
      <c r="AF661" t="e">
        <f t="shared" si="279"/>
        <v>#N/A</v>
      </c>
      <c r="AH661" t="e">
        <f t="shared" si="280"/>
        <v>#N/A</v>
      </c>
      <c r="AI661" t="e">
        <f t="shared" si="277"/>
        <v>#N/A</v>
      </c>
      <c r="AJ661" t="e">
        <f t="shared" si="281"/>
        <v>#N/A</v>
      </c>
      <c r="AL661" t="e">
        <f t="shared" si="285"/>
        <v>#N/A</v>
      </c>
    </row>
    <row r="662" spans="1:38" x14ac:dyDescent="0.3">
      <c r="A662" t="str">
        <f>IF(ISERROR(FIND("Ch",Results!A663,1)=TRUE),"",MID(Results!A663,FIND("Ch",Results!A663,1),3))</f>
        <v/>
      </c>
      <c r="C662" t="str">
        <f>IF(ISERROR(FIND("2013",Results!A663,1)=TRUE),"",MID(Results!A663,FIND("2013",Results!A663,1)+4,8))</f>
        <v/>
      </c>
      <c r="E662">
        <f>IF(ISERROR(FIND("end",Results!A663,1)) = FALSE,1,0)</f>
        <v>0</v>
      </c>
      <c r="G662" t="str">
        <f>IF(ISERROR(FIND("RC",Results!A663,1))=FALSE,MID(Results!A663,FIND("RC",Results!A663,1),3),IF(ISERROR(FIND("RX",Results!A663,1))=FALSE,MID(Results!A663,FIND("RX",Results!A663,1),3),""))</f>
        <v/>
      </c>
      <c r="I662" t="str">
        <f t="shared" si="282"/>
        <v/>
      </c>
      <c r="Y662">
        <f t="shared" si="283"/>
        <v>0</v>
      </c>
      <c r="AB662" t="e">
        <f t="shared" si="284"/>
        <v>#N/A</v>
      </c>
      <c r="AC662" t="e">
        <f t="shared" si="278"/>
        <v>#N/A</v>
      </c>
      <c r="AF662" t="e">
        <f t="shared" si="279"/>
        <v>#N/A</v>
      </c>
      <c r="AH662" t="e">
        <f t="shared" si="280"/>
        <v>#N/A</v>
      </c>
      <c r="AI662" t="e">
        <f t="shared" si="277"/>
        <v>#N/A</v>
      </c>
      <c r="AJ662" t="e">
        <f t="shared" si="281"/>
        <v>#N/A</v>
      </c>
      <c r="AL662" t="e">
        <f t="shared" si="285"/>
        <v>#N/A</v>
      </c>
    </row>
    <row r="663" spans="1:38" x14ac:dyDescent="0.3">
      <c r="A663" t="str">
        <f>IF(ISERROR(FIND("Ch",Results!A664,1)=TRUE),"",MID(Results!A664,FIND("Ch",Results!A664,1),3))</f>
        <v/>
      </c>
      <c r="C663" t="str">
        <f>IF(ISERROR(FIND("2013",Results!A664,1)=TRUE),"",MID(Results!A664,FIND("2013",Results!A664,1)+4,8))</f>
        <v/>
      </c>
      <c r="E663">
        <f>IF(ISERROR(FIND("end",Results!A664,1)) = FALSE,1,0)</f>
        <v>0</v>
      </c>
      <c r="G663" t="str">
        <f>IF(ISERROR(FIND("RC",Results!A664,1))=FALSE,MID(Results!A664,FIND("RC",Results!A664,1),3),IF(ISERROR(FIND("RX",Results!A664,1))=FALSE,MID(Results!A664,FIND("RX",Results!A664,1),3),""))</f>
        <v/>
      </c>
      <c r="I663" t="str">
        <f t="shared" si="282"/>
        <v/>
      </c>
      <c r="Y663">
        <f t="shared" si="283"/>
        <v>0</v>
      </c>
      <c r="AB663" t="e">
        <f t="shared" si="284"/>
        <v>#N/A</v>
      </c>
      <c r="AC663" t="e">
        <f t="shared" si="278"/>
        <v>#N/A</v>
      </c>
      <c r="AF663" t="e">
        <f t="shared" si="279"/>
        <v>#N/A</v>
      </c>
      <c r="AH663" t="e">
        <f t="shared" si="280"/>
        <v>#N/A</v>
      </c>
      <c r="AI663" t="e">
        <f t="shared" si="277"/>
        <v>#N/A</v>
      </c>
      <c r="AJ663" t="e">
        <f t="shared" si="281"/>
        <v>#N/A</v>
      </c>
      <c r="AL663" t="e">
        <f t="shared" si="285"/>
        <v>#N/A</v>
      </c>
    </row>
    <row r="664" spans="1:38" x14ac:dyDescent="0.3">
      <c r="A664" t="str">
        <f>IF(ISERROR(FIND("Ch",Results!A665,1)=TRUE),"",MID(Results!A665,FIND("Ch",Results!A665,1),3))</f>
        <v/>
      </c>
      <c r="C664" t="str">
        <f>IF(ISERROR(FIND("2013",Results!A665,1)=TRUE),"",MID(Results!A665,FIND("2013",Results!A665,1)+4,8))</f>
        <v/>
      </c>
      <c r="E664">
        <f>IF(ISERROR(FIND("end",Results!A665,1)) = FALSE,1,0)</f>
        <v>0</v>
      </c>
      <c r="G664" t="str">
        <f>IF(ISERROR(FIND("RC",Results!A665,1))=FALSE,MID(Results!A665,FIND("RC",Results!A665,1),3),IF(ISERROR(FIND("RX",Results!A665,1))=FALSE,MID(Results!A665,FIND("RX",Results!A665,1),3),""))</f>
        <v/>
      </c>
      <c r="I664" t="str">
        <f t="shared" si="282"/>
        <v/>
      </c>
      <c r="Y664">
        <f t="shared" si="283"/>
        <v>0</v>
      </c>
      <c r="AB664" t="e">
        <f t="shared" si="284"/>
        <v>#N/A</v>
      </c>
      <c r="AC664" t="e">
        <f t="shared" si="278"/>
        <v>#N/A</v>
      </c>
      <c r="AF664" t="e">
        <f t="shared" si="279"/>
        <v>#N/A</v>
      </c>
      <c r="AH664" t="e">
        <f t="shared" si="280"/>
        <v>#N/A</v>
      </c>
      <c r="AI664" t="e">
        <f t="shared" si="277"/>
        <v>#N/A</v>
      </c>
      <c r="AJ664" t="e">
        <f t="shared" si="281"/>
        <v>#N/A</v>
      </c>
      <c r="AL664" t="e">
        <f t="shared" si="285"/>
        <v>#N/A</v>
      </c>
    </row>
    <row r="665" spans="1:38" x14ac:dyDescent="0.3">
      <c r="A665" t="str">
        <f>IF(ISERROR(FIND("Ch",Results!A666,1)=TRUE),"",MID(Results!A666,FIND("Ch",Results!A666,1),3))</f>
        <v/>
      </c>
      <c r="C665" t="str">
        <f>IF(ISERROR(FIND("2013",Results!A666,1)=TRUE),"",MID(Results!A666,FIND("2013",Results!A666,1)+4,8))</f>
        <v/>
      </c>
      <c r="E665">
        <f>IF(ISERROR(FIND("end",Results!A666,1)) = FALSE,1,0)</f>
        <v>0</v>
      </c>
      <c r="G665" t="str">
        <f>IF(ISERROR(FIND("RC",Results!A666,1))=FALSE,MID(Results!A666,FIND("RC",Results!A666,1),3),IF(ISERROR(FIND("RX",Results!A666,1))=FALSE,MID(Results!A666,FIND("RX",Results!A666,1),3),""))</f>
        <v/>
      </c>
      <c r="I665" t="str">
        <f t="shared" si="282"/>
        <v/>
      </c>
      <c r="Y665">
        <f t="shared" si="283"/>
        <v>0</v>
      </c>
      <c r="AB665" t="e">
        <f t="shared" si="284"/>
        <v>#N/A</v>
      </c>
      <c r="AC665" t="e">
        <f t="shared" si="278"/>
        <v>#N/A</v>
      </c>
      <c r="AF665" t="e">
        <f t="shared" si="279"/>
        <v>#N/A</v>
      </c>
      <c r="AH665" t="e">
        <f t="shared" si="280"/>
        <v>#N/A</v>
      </c>
      <c r="AI665" t="e">
        <f t="shared" si="277"/>
        <v>#N/A</v>
      </c>
      <c r="AJ665" t="e">
        <f t="shared" si="281"/>
        <v>#N/A</v>
      </c>
      <c r="AL665" t="e">
        <f t="shared" si="285"/>
        <v>#N/A</v>
      </c>
    </row>
    <row r="666" spans="1:38" x14ac:dyDescent="0.3">
      <c r="A666" t="str">
        <f>IF(ISERROR(FIND("Ch",Results!A667,1)=TRUE),"",MID(Results!A667,FIND("Ch",Results!A667,1),3))</f>
        <v/>
      </c>
      <c r="C666" t="str">
        <f>IF(ISERROR(FIND("2013",Results!A667,1)=TRUE),"",MID(Results!A667,FIND("2013",Results!A667,1)+4,8))</f>
        <v/>
      </c>
      <c r="E666">
        <f>IF(ISERROR(FIND("end",Results!A667,1)) = FALSE,1,0)</f>
        <v>0</v>
      </c>
      <c r="G666" t="str">
        <f>IF(ISERROR(FIND("RC",Results!A667,1))=FALSE,MID(Results!A667,FIND("RC",Results!A667,1),3),IF(ISERROR(FIND("RX",Results!A667,1))=FALSE,MID(Results!A667,FIND("RX",Results!A667,1),3),""))</f>
        <v/>
      </c>
      <c r="I666" t="str">
        <f t="shared" si="282"/>
        <v/>
      </c>
      <c r="Y666">
        <f t="shared" si="283"/>
        <v>0</v>
      </c>
      <c r="AB666" t="e">
        <f t="shared" si="284"/>
        <v>#N/A</v>
      </c>
      <c r="AC666" t="e">
        <f t="shared" si="278"/>
        <v>#N/A</v>
      </c>
      <c r="AF666" t="e">
        <f t="shared" si="279"/>
        <v>#N/A</v>
      </c>
      <c r="AH666" t="e">
        <f t="shared" si="280"/>
        <v>#N/A</v>
      </c>
      <c r="AI666" t="e">
        <f t="shared" si="277"/>
        <v>#N/A</v>
      </c>
      <c r="AJ666" t="e">
        <f t="shared" si="281"/>
        <v>#N/A</v>
      </c>
      <c r="AL666" t="e">
        <f t="shared" si="285"/>
        <v>#N/A</v>
      </c>
    </row>
    <row r="667" spans="1:38" x14ac:dyDescent="0.3">
      <c r="A667" t="str">
        <f>IF(ISERROR(FIND("Ch",Results!A668,1)=TRUE),"",MID(Results!A668,FIND("Ch",Results!A668,1),3))</f>
        <v/>
      </c>
      <c r="C667" t="str">
        <f>IF(ISERROR(FIND("2013",Results!A668,1)=TRUE),"",MID(Results!A668,FIND("2013",Results!A668,1)+4,8))</f>
        <v/>
      </c>
      <c r="E667">
        <f>IF(ISERROR(FIND("end",Results!A668,1)) = FALSE,1,0)</f>
        <v>0</v>
      </c>
      <c r="G667" t="str">
        <f>IF(ISERROR(FIND("RC",Results!A668,1))=FALSE,MID(Results!A668,FIND("RC",Results!A668,1),3),IF(ISERROR(FIND("RX",Results!A668,1))=FALSE,MID(Results!A668,FIND("RX",Results!A668,1),3),""))</f>
        <v/>
      </c>
      <c r="I667" t="str">
        <f t="shared" si="282"/>
        <v/>
      </c>
      <c r="Y667">
        <f t="shared" si="283"/>
        <v>0</v>
      </c>
      <c r="AB667" t="e">
        <f t="shared" si="284"/>
        <v>#N/A</v>
      </c>
      <c r="AC667" t="e">
        <f t="shared" si="278"/>
        <v>#N/A</v>
      </c>
      <c r="AF667" t="e">
        <f t="shared" si="279"/>
        <v>#N/A</v>
      </c>
      <c r="AH667" t="e">
        <f t="shared" si="280"/>
        <v>#N/A</v>
      </c>
      <c r="AI667" t="e">
        <f t="shared" si="277"/>
        <v>#N/A</v>
      </c>
      <c r="AJ667" t="e">
        <f t="shared" si="281"/>
        <v>#N/A</v>
      </c>
      <c r="AL667" t="e">
        <f t="shared" si="285"/>
        <v>#N/A</v>
      </c>
    </row>
    <row r="668" spans="1:38" x14ac:dyDescent="0.3">
      <c r="A668" t="str">
        <f>IF(ISERROR(FIND("Ch",Results!A669,1)=TRUE),"",MID(Results!A669,FIND("Ch",Results!A669,1),3))</f>
        <v/>
      </c>
      <c r="C668" t="str">
        <f>IF(ISERROR(FIND("2013",Results!A669,1)=TRUE),"",MID(Results!A669,FIND("2013",Results!A669,1)+4,8))</f>
        <v/>
      </c>
      <c r="E668">
        <f>IF(ISERROR(FIND("end",Results!A669,1)) = FALSE,1,0)</f>
        <v>0</v>
      </c>
      <c r="G668" t="str">
        <f>IF(ISERROR(FIND("RC",Results!A669,1))=FALSE,MID(Results!A669,FIND("RC",Results!A669,1),3),IF(ISERROR(FIND("RX",Results!A669,1))=FALSE,MID(Results!A669,FIND("RX",Results!A669,1),3),""))</f>
        <v/>
      </c>
      <c r="I668" t="str">
        <f t="shared" si="282"/>
        <v/>
      </c>
      <c r="Y668">
        <f t="shared" si="283"/>
        <v>0</v>
      </c>
      <c r="AB668" t="e">
        <f t="shared" si="284"/>
        <v>#N/A</v>
      </c>
      <c r="AC668" t="e">
        <f t="shared" si="278"/>
        <v>#N/A</v>
      </c>
      <c r="AF668" t="e">
        <f t="shared" si="279"/>
        <v>#N/A</v>
      </c>
      <c r="AH668" t="e">
        <f t="shared" si="280"/>
        <v>#N/A</v>
      </c>
      <c r="AI668" t="e">
        <f t="shared" si="277"/>
        <v>#N/A</v>
      </c>
      <c r="AJ668" t="e">
        <f t="shared" si="281"/>
        <v>#N/A</v>
      </c>
      <c r="AL668" t="e">
        <f t="shared" si="285"/>
        <v>#N/A</v>
      </c>
    </row>
    <row r="669" spans="1:38" x14ac:dyDescent="0.3">
      <c r="A669" t="str">
        <f>IF(ISERROR(FIND("Ch",Results!A670,1)=TRUE),"",MID(Results!A670,FIND("Ch",Results!A670,1),3))</f>
        <v/>
      </c>
      <c r="C669" t="str">
        <f>IF(ISERROR(FIND("2013",Results!A670,1)=TRUE),"",MID(Results!A670,FIND("2013",Results!A670,1)+4,8))</f>
        <v/>
      </c>
      <c r="E669">
        <f>IF(ISERROR(FIND("end",Results!A670,1)) = FALSE,1,0)</f>
        <v>0</v>
      </c>
      <c r="G669" t="str">
        <f>IF(ISERROR(FIND("RC",Results!A670,1))=FALSE,MID(Results!A670,FIND("RC",Results!A670,1),3),IF(ISERROR(FIND("RX",Results!A670,1))=FALSE,MID(Results!A670,FIND("RX",Results!A670,1),3),""))</f>
        <v/>
      </c>
      <c r="I669" t="str">
        <f t="shared" si="282"/>
        <v/>
      </c>
      <c r="Y669">
        <f t="shared" si="283"/>
        <v>0</v>
      </c>
      <c r="AB669" t="e">
        <f t="shared" si="284"/>
        <v>#N/A</v>
      </c>
      <c r="AC669" t="e">
        <f t="shared" si="278"/>
        <v>#N/A</v>
      </c>
      <c r="AF669" t="e">
        <f t="shared" si="279"/>
        <v>#N/A</v>
      </c>
      <c r="AH669" t="e">
        <f t="shared" si="280"/>
        <v>#N/A</v>
      </c>
      <c r="AI669" t="e">
        <f t="shared" si="277"/>
        <v>#N/A</v>
      </c>
      <c r="AJ669" t="e">
        <f t="shared" si="281"/>
        <v>#N/A</v>
      </c>
      <c r="AL669" t="e">
        <f t="shared" si="285"/>
        <v>#N/A</v>
      </c>
    </row>
    <row r="670" spans="1:38" x14ac:dyDescent="0.3">
      <c r="A670" t="str">
        <f>IF(ISERROR(FIND("Ch",Results!A671,1)=TRUE),"",MID(Results!A671,FIND("Ch",Results!A671,1),3))</f>
        <v/>
      </c>
      <c r="C670" t="str">
        <f>IF(ISERROR(FIND("2013",Results!A671,1)=TRUE),"",MID(Results!A671,FIND("2013",Results!A671,1)+4,8))</f>
        <v/>
      </c>
      <c r="E670">
        <f>IF(ISERROR(FIND("end",Results!A671,1)) = FALSE,1,0)</f>
        <v>0</v>
      </c>
      <c r="G670" t="str">
        <f>IF(ISERROR(FIND("RC",Results!A671,1))=FALSE,MID(Results!A671,FIND("RC",Results!A671,1),3),IF(ISERROR(FIND("RX",Results!A671,1))=FALSE,MID(Results!A671,FIND("RX",Results!A671,1),3),""))</f>
        <v/>
      </c>
      <c r="I670" t="str">
        <f t="shared" si="282"/>
        <v/>
      </c>
      <c r="Y670">
        <f t="shared" si="283"/>
        <v>0</v>
      </c>
      <c r="AB670" t="e">
        <f t="shared" si="284"/>
        <v>#N/A</v>
      </c>
      <c r="AC670" t="e">
        <f t="shared" si="278"/>
        <v>#N/A</v>
      </c>
      <c r="AF670" t="e">
        <f t="shared" si="279"/>
        <v>#N/A</v>
      </c>
      <c r="AH670" t="e">
        <f t="shared" si="280"/>
        <v>#N/A</v>
      </c>
      <c r="AI670" t="e">
        <f t="shared" si="277"/>
        <v>#N/A</v>
      </c>
      <c r="AJ670" t="e">
        <f t="shared" si="281"/>
        <v>#N/A</v>
      </c>
      <c r="AL670" t="e">
        <f t="shared" si="285"/>
        <v>#N/A</v>
      </c>
    </row>
    <row r="671" spans="1:38" x14ac:dyDescent="0.3">
      <c r="A671" t="str">
        <f>IF(ISERROR(FIND("Ch",Results!A672,1)=TRUE),"",MID(Results!A672,FIND("Ch",Results!A672,1),3))</f>
        <v/>
      </c>
      <c r="C671" t="str">
        <f>IF(ISERROR(FIND("2013",Results!A672,1)=TRUE),"",MID(Results!A672,FIND("2013",Results!A672,1)+4,8))</f>
        <v/>
      </c>
      <c r="E671">
        <f>IF(ISERROR(FIND("end",Results!A672,1)) = FALSE,1,0)</f>
        <v>0</v>
      </c>
      <c r="G671" t="str">
        <f>IF(ISERROR(FIND("RC",Results!A672,1))=FALSE,MID(Results!A672,FIND("RC",Results!A672,1),3),IF(ISERROR(FIND("RX",Results!A672,1))=FALSE,MID(Results!A672,FIND("RX",Results!A672,1),3),""))</f>
        <v/>
      </c>
      <c r="I671" t="str">
        <f t="shared" si="282"/>
        <v/>
      </c>
      <c r="Y671">
        <f t="shared" si="283"/>
        <v>0</v>
      </c>
      <c r="AB671" t="e">
        <f t="shared" si="284"/>
        <v>#N/A</v>
      </c>
      <c r="AC671" t="e">
        <f t="shared" si="278"/>
        <v>#N/A</v>
      </c>
      <c r="AF671" t="e">
        <f t="shared" si="279"/>
        <v>#N/A</v>
      </c>
      <c r="AH671" t="e">
        <f t="shared" si="280"/>
        <v>#N/A</v>
      </c>
      <c r="AI671" t="e">
        <f t="shared" si="277"/>
        <v>#N/A</v>
      </c>
      <c r="AJ671" t="e">
        <f t="shared" si="281"/>
        <v>#N/A</v>
      </c>
      <c r="AL671" t="e">
        <f t="shared" si="285"/>
        <v>#N/A</v>
      </c>
    </row>
    <row r="672" spans="1:38" x14ac:dyDescent="0.3">
      <c r="A672" t="str">
        <f>IF(ISERROR(FIND("Ch",Results!A673,1)=TRUE),"",MID(Results!A673,FIND("Ch",Results!A673,1),3))</f>
        <v/>
      </c>
      <c r="C672" t="str">
        <f>IF(ISERROR(FIND("2013",Results!A673,1)=TRUE),"",MID(Results!A673,FIND("2013",Results!A673,1)+4,8))</f>
        <v/>
      </c>
      <c r="E672">
        <f>IF(ISERROR(FIND("end",Results!A673,1)) = FALSE,1,0)</f>
        <v>0</v>
      </c>
      <c r="G672" t="str">
        <f>IF(ISERROR(FIND("RC",Results!A673,1))=FALSE,MID(Results!A673,FIND("RC",Results!A673,1),3),IF(ISERROR(FIND("RX",Results!A673,1))=FALSE,MID(Results!A673,FIND("RX",Results!A673,1),3),""))</f>
        <v/>
      </c>
      <c r="I672" t="str">
        <f t="shared" si="282"/>
        <v/>
      </c>
      <c r="Y672">
        <f t="shared" si="283"/>
        <v>0</v>
      </c>
      <c r="AB672" t="e">
        <f t="shared" si="284"/>
        <v>#N/A</v>
      </c>
      <c r="AC672" t="e">
        <f t="shared" si="278"/>
        <v>#N/A</v>
      </c>
      <c r="AF672" t="e">
        <f t="shared" si="279"/>
        <v>#N/A</v>
      </c>
      <c r="AH672" t="e">
        <f t="shared" si="280"/>
        <v>#N/A</v>
      </c>
      <c r="AI672" t="e">
        <f t="shared" ref="AI672:AI735" si="286">AB672+1</f>
        <v>#N/A</v>
      </c>
      <c r="AJ672" t="e">
        <f t="shared" si="281"/>
        <v>#N/A</v>
      </c>
      <c r="AL672" t="e">
        <f t="shared" si="285"/>
        <v>#N/A</v>
      </c>
    </row>
    <row r="673" spans="1:38" x14ac:dyDescent="0.3">
      <c r="A673" t="str">
        <f>IF(ISERROR(FIND("Ch",Results!A674,1)=TRUE),"",MID(Results!A674,FIND("Ch",Results!A674,1),3))</f>
        <v/>
      </c>
      <c r="C673" t="str">
        <f>IF(ISERROR(FIND("2013",Results!A674,1)=TRUE),"",MID(Results!A674,FIND("2013",Results!A674,1)+4,8))</f>
        <v/>
      </c>
      <c r="E673">
        <f>IF(ISERROR(FIND("end",Results!A674,1)) = FALSE,1,0)</f>
        <v>0</v>
      </c>
      <c r="G673" t="str">
        <f>IF(ISERROR(FIND("RC",Results!A674,1))=FALSE,MID(Results!A674,FIND("RC",Results!A674,1),3),IF(ISERROR(FIND("RX",Results!A674,1))=FALSE,MID(Results!A674,FIND("RX",Results!A674,1),3),""))</f>
        <v/>
      </c>
      <c r="I673" t="str">
        <f t="shared" si="282"/>
        <v/>
      </c>
      <c r="Y673">
        <f t="shared" si="283"/>
        <v>0</v>
      </c>
      <c r="AB673" t="e">
        <f t="shared" si="284"/>
        <v>#N/A</v>
      </c>
      <c r="AC673" t="e">
        <f t="shared" si="278"/>
        <v>#N/A</v>
      </c>
      <c r="AF673" t="e">
        <f t="shared" si="279"/>
        <v>#N/A</v>
      </c>
      <c r="AH673" t="e">
        <f t="shared" si="280"/>
        <v>#N/A</v>
      </c>
      <c r="AI673" t="e">
        <f t="shared" si="286"/>
        <v>#N/A</v>
      </c>
      <c r="AJ673" t="e">
        <f t="shared" si="281"/>
        <v>#N/A</v>
      </c>
      <c r="AL673" t="e">
        <f t="shared" si="285"/>
        <v>#N/A</v>
      </c>
    </row>
    <row r="674" spans="1:38" x14ac:dyDescent="0.3">
      <c r="A674" t="str">
        <f>IF(ISERROR(FIND("Ch",Results!A675,1)=TRUE),"",MID(Results!A675,FIND("Ch",Results!A675,1),3))</f>
        <v/>
      </c>
      <c r="C674" t="str">
        <f>IF(ISERROR(FIND("2013",Results!A675,1)=TRUE),"",MID(Results!A675,FIND("2013",Results!A675,1)+4,8))</f>
        <v/>
      </c>
      <c r="E674">
        <f>IF(ISERROR(FIND("end",Results!A675,1)) = FALSE,1,0)</f>
        <v>0</v>
      </c>
      <c r="G674" t="str">
        <f>IF(ISERROR(FIND("RC",Results!A675,1))=FALSE,MID(Results!A675,FIND("RC",Results!A675,1),3),IF(ISERROR(FIND("RX",Results!A675,1))=FALSE,MID(Results!A675,FIND("RX",Results!A675,1),3),""))</f>
        <v/>
      </c>
      <c r="I674" t="str">
        <f t="shared" si="282"/>
        <v/>
      </c>
      <c r="Y674">
        <f t="shared" si="283"/>
        <v>0</v>
      </c>
      <c r="AB674" t="e">
        <f t="shared" si="284"/>
        <v>#N/A</v>
      </c>
      <c r="AC674" t="e">
        <f t="shared" si="278"/>
        <v>#N/A</v>
      </c>
      <c r="AF674" t="e">
        <f t="shared" si="279"/>
        <v>#N/A</v>
      </c>
      <c r="AH674" t="e">
        <f t="shared" si="280"/>
        <v>#N/A</v>
      </c>
      <c r="AI674" t="e">
        <f t="shared" si="286"/>
        <v>#N/A</v>
      </c>
      <c r="AJ674" t="e">
        <f t="shared" si="281"/>
        <v>#N/A</v>
      </c>
      <c r="AL674" t="e">
        <f t="shared" si="285"/>
        <v>#N/A</v>
      </c>
    </row>
    <row r="675" spans="1:38" x14ac:dyDescent="0.3">
      <c r="A675" t="str">
        <f>IF(ISERROR(FIND("Ch",Results!A676,1)=TRUE),"",MID(Results!A676,FIND("Ch",Results!A676,1),3))</f>
        <v/>
      </c>
      <c r="C675" t="str">
        <f>IF(ISERROR(FIND("2013",Results!A676,1)=TRUE),"",MID(Results!A676,FIND("2013",Results!A676,1)+4,8))</f>
        <v/>
      </c>
      <c r="E675">
        <f>IF(ISERROR(FIND("end",Results!A676,1)) = FALSE,1,0)</f>
        <v>0</v>
      </c>
      <c r="G675" t="str">
        <f>IF(ISERROR(FIND("RC",Results!A676,1))=FALSE,MID(Results!A676,FIND("RC",Results!A676,1),3),IF(ISERROR(FIND("RX",Results!A676,1))=FALSE,MID(Results!A676,FIND("RX",Results!A676,1),3),""))</f>
        <v/>
      </c>
      <c r="I675" t="str">
        <f t="shared" si="282"/>
        <v/>
      </c>
      <c r="Y675">
        <f t="shared" si="283"/>
        <v>0</v>
      </c>
      <c r="AB675" t="e">
        <f t="shared" si="284"/>
        <v>#N/A</v>
      </c>
      <c r="AC675" t="e">
        <f t="shared" si="278"/>
        <v>#N/A</v>
      </c>
      <c r="AF675" t="e">
        <f t="shared" si="279"/>
        <v>#N/A</v>
      </c>
      <c r="AH675" t="e">
        <f t="shared" si="280"/>
        <v>#N/A</v>
      </c>
      <c r="AI675" t="e">
        <f t="shared" si="286"/>
        <v>#N/A</v>
      </c>
      <c r="AJ675" t="e">
        <f t="shared" si="281"/>
        <v>#N/A</v>
      </c>
      <c r="AL675" t="e">
        <f t="shared" si="285"/>
        <v>#N/A</v>
      </c>
    </row>
    <row r="676" spans="1:38" x14ac:dyDescent="0.3">
      <c r="A676" t="str">
        <f>IF(ISERROR(FIND("Ch",Results!A677,1)=TRUE),"",MID(Results!A677,FIND("Ch",Results!A677,1),3))</f>
        <v/>
      </c>
      <c r="C676" t="str">
        <f>IF(ISERROR(FIND("2013",Results!A677,1)=TRUE),"",MID(Results!A677,FIND("2013",Results!A677,1)+4,8))</f>
        <v/>
      </c>
      <c r="E676">
        <f>IF(ISERROR(FIND("end",Results!A677,1)) = FALSE,1,0)</f>
        <v>0</v>
      </c>
      <c r="G676" t="str">
        <f>IF(ISERROR(FIND("RC",Results!A677,1))=FALSE,MID(Results!A677,FIND("RC",Results!A677,1),3),IF(ISERROR(FIND("RX",Results!A677,1))=FALSE,MID(Results!A677,FIND("RX",Results!A677,1),3),""))</f>
        <v/>
      </c>
      <c r="I676" t="str">
        <f t="shared" si="282"/>
        <v/>
      </c>
      <c r="Y676">
        <f t="shared" si="283"/>
        <v>0</v>
      </c>
      <c r="AB676" t="e">
        <f t="shared" si="284"/>
        <v>#N/A</v>
      </c>
      <c r="AC676" t="e">
        <f t="shared" si="278"/>
        <v>#N/A</v>
      </c>
      <c r="AF676" t="e">
        <f t="shared" si="279"/>
        <v>#N/A</v>
      </c>
      <c r="AH676" t="e">
        <f t="shared" si="280"/>
        <v>#N/A</v>
      </c>
      <c r="AI676" t="e">
        <f t="shared" si="286"/>
        <v>#N/A</v>
      </c>
      <c r="AJ676" t="e">
        <f t="shared" si="281"/>
        <v>#N/A</v>
      </c>
      <c r="AL676" t="e">
        <f t="shared" si="285"/>
        <v>#N/A</v>
      </c>
    </row>
    <row r="677" spans="1:38" x14ac:dyDescent="0.3">
      <c r="A677" t="str">
        <f>IF(ISERROR(FIND("Ch",Results!A678,1)=TRUE),"",MID(Results!A678,FIND("Ch",Results!A678,1),3))</f>
        <v/>
      </c>
      <c r="C677" t="str">
        <f>IF(ISERROR(FIND("2013",Results!A678,1)=TRUE),"",MID(Results!A678,FIND("2013",Results!A678,1)+4,8))</f>
        <v/>
      </c>
      <c r="E677">
        <f>IF(ISERROR(FIND("end",Results!A678,1)) = FALSE,1,0)</f>
        <v>0</v>
      </c>
      <c r="G677" t="str">
        <f>IF(ISERROR(FIND("RC",Results!A678,1))=FALSE,MID(Results!A678,FIND("RC",Results!A678,1),3),IF(ISERROR(FIND("RX",Results!A678,1))=FALSE,MID(Results!A678,FIND("RX",Results!A678,1),3),""))</f>
        <v/>
      </c>
      <c r="I677" t="str">
        <f t="shared" si="282"/>
        <v/>
      </c>
      <c r="Y677">
        <f t="shared" si="283"/>
        <v>0</v>
      </c>
      <c r="AB677" t="e">
        <f t="shared" si="284"/>
        <v>#N/A</v>
      </c>
      <c r="AC677" t="e">
        <f t="shared" si="278"/>
        <v>#N/A</v>
      </c>
      <c r="AF677" t="e">
        <f t="shared" si="279"/>
        <v>#N/A</v>
      </c>
      <c r="AH677" t="e">
        <f t="shared" si="280"/>
        <v>#N/A</v>
      </c>
      <c r="AI677" t="e">
        <f t="shared" si="286"/>
        <v>#N/A</v>
      </c>
      <c r="AJ677" t="e">
        <f t="shared" si="281"/>
        <v>#N/A</v>
      </c>
      <c r="AL677" t="e">
        <f t="shared" si="285"/>
        <v>#N/A</v>
      </c>
    </row>
    <row r="678" spans="1:38" x14ac:dyDescent="0.3">
      <c r="A678" t="str">
        <f>IF(ISERROR(FIND("Ch",Results!A679,1)=TRUE),"",MID(Results!A679,FIND("Ch",Results!A679,1),3))</f>
        <v/>
      </c>
      <c r="C678" t="str">
        <f>IF(ISERROR(FIND("2013",Results!A679,1)=TRUE),"",MID(Results!A679,FIND("2013",Results!A679,1)+4,8))</f>
        <v/>
      </c>
      <c r="E678">
        <f>IF(ISERROR(FIND("end",Results!A679,1)) = FALSE,1,0)</f>
        <v>0</v>
      </c>
      <c r="G678" t="str">
        <f>IF(ISERROR(FIND("RC",Results!A679,1))=FALSE,MID(Results!A679,FIND("RC",Results!A679,1),3),IF(ISERROR(FIND("RX",Results!A679,1))=FALSE,MID(Results!A679,FIND("RX",Results!A679,1),3),""))</f>
        <v/>
      </c>
      <c r="I678" t="str">
        <f t="shared" si="282"/>
        <v/>
      </c>
      <c r="Y678">
        <f t="shared" si="283"/>
        <v>0</v>
      </c>
      <c r="AB678" t="e">
        <f t="shared" si="284"/>
        <v>#N/A</v>
      </c>
      <c r="AC678" t="e">
        <f t="shared" si="278"/>
        <v>#N/A</v>
      </c>
      <c r="AF678" t="e">
        <f t="shared" si="279"/>
        <v>#N/A</v>
      </c>
      <c r="AH678" t="e">
        <f t="shared" si="280"/>
        <v>#N/A</v>
      </c>
      <c r="AI678" t="e">
        <f t="shared" si="286"/>
        <v>#N/A</v>
      </c>
      <c r="AJ678" t="e">
        <f t="shared" si="281"/>
        <v>#N/A</v>
      </c>
      <c r="AL678" t="e">
        <f t="shared" si="285"/>
        <v>#N/A</v>
      </c>
    </row>
    <row r="679" spans="1:38" x14ac:dyDescent="0.3">
      <c r="A679" t="str">
        <f>IF(ISERROR(FIND("Ch",Results!A680,1)=TRUE),"",MID(Results!A680,FIND("Ch",Results!A680,1),3))</f>
        <v/>
      </c>
      <c r="C679" t="str">
        <f>IF(ISERROR(FIND("2013",Results!A680,1)=TRUE),"",MID(Results!A680,FIND("2013",Results!A680,1)+4,8))</f>
        <v/>
      </c>
      <c r="E679">
        <f>IF(ISERROR(FIND("end",Results!A680,1)) = FALSE,1,0)</f>
        <v>0</v>
      </c>
      <c r="G679" t="str">
        <f>IF(ISERROR(FIND("RC",Results!A680,1))=FALSE,MID(Results!A680,FIND("RC",Results!A680,1),3),IF(ISERROR(FIND("RX",Results!A680,1))=FALSE,MID(Results!A680,FIND("RX",Results!A680,1),3),""))</f>
        <v/>
      </c>
      <c r="I679" t="str">
        <f t="shared" si="282"/>
        <v/>
      </c>
      <c r="Y679">
        <f t="shared" si="283"/>
        <v>0</v>
      </c>
      <c r="AB679" t="e">
        <f t="shared" si="284"/>
        <v>#N/A</v>
      </c>
      <c r="AC679" t="e">
        <f t="shared" si="278"/>
        <v>#N/A</v>
      </c>
      <c r="AF679" t="e">
        <f t="shared" si="279"/>
        <v>#N/A</v>
      </c>
      <c r="AH679" t="e">
        <f t="shared" si="280"/>
        <v>#N/A</v>
      </c>
      <c r="AI679" t="e">
        <f t="shared" si="286"/>
        <v>#N/A</v>
      </c>
      <c r="AJ679" t="e">
        <f t="shared" si="281"/>
        <v>#N/A</v>
      </c>
      <c r="AL679" t="e">
        <f t="shared" si="285"/>
        <v>#N/A</v>
      </c>
    </row>
    <row r="680" spans="1:38" x14ac:dyDescent="0.3">
      <c r="A680" t="str">
        <f>IF(ISERROR(FIND("Ch",Results!A681,1)=TRUE),"",MID(Results!A681,FIND("Ch",Results!A681,1),3))</f>
        <v/>
      </c>
      <c r="C680" t="str">
        <f>IF(ISERROR(FIND("2013",Results!A681,1)=TRUE),"",MID(Results!A681,FIND("2013",Results!A681,1)+4,8))</f>
        <v/>
      </c>
      <c r="E680">
        <f>IF(ISERROR(FIND("end",Results!A681,1)) = FALSE,1,0)</f>
        <v>0</v>
      </c>
      <c r="G680" t="str">
        <f>IF(ISERROR(FIND("RC",Results!A681,1))=FALSE,MID(Results!A681,FIND("RC",Results!A681,1),3),IF(ISERROR(FIND("RX",Results!A681,1))=FALSE,MID(Results!A681,FIND("RX",Results!A681,1),3),""))</f>
        <v/>
      </c>
      <c r="I680" t="str">
        <f t="shared" si="282"/>
        <v/>
      </c>
      <c r="Y680">
        <f t="shared" si="283"/>
        <v>0</v>
      </c>
      <c r="AB680" t="e">
        <f t="shared" si="284"/>
        <v>#N/A</v>
      </c>
      <c r="AC680" t="e">
        <f t="shared" si="278"/>
        <v>#N/A</v>
      </c>
      <c r="AF680" t="e">
        <f t="shared" si="279"/>
        <v>#N/A</v>
      </c>
      <c r="AH680" t="e">
        <f t="shared" si="280"/>
        <v>#N/A</v>
      </c>
      <c r="AI680" t="e">
        <f t="shared" si="286"/>
        <v>#N/A</v>
      </c>
      <c r="AJ680" t="e">
        <f t="shared" si="281"/>
        <v>#N/A</v>
      </c>
      <c r="AL680" t="e">
        <f t="shared" si="285"/>
        <v>#N/A</v>
      </c>
    </row>
    <row r="681" spans="1:38" x14ac:dyDescent="0.3">
      <c r="A681" t="str">
        <f>IF(ISERROR(FIND("Ch",Results!A682,1)=TRUE),"",MID(Results!A682,FIND("Ch",Results!A682,1),3))</f>
        <v/>
      </c>
      <c r="C681" t="str">
        <f>IF(ISERROR(FIND("2013",Results!A682,1)=TRUE),"",MID(Results!A682,FIND("2013",Results!A682,1)+4,8))</f>
        <v/>
      </c>
      <c r="E681">
        <f>IF(ISERROR(FIND("end",Results!A682,1)) = FALSE,1,0)</f>
        <v>0</v>
      </c>
      <c r="G681" t="str">
        <f>IF(ISERROR(FIND("RC",Results!A682,1))=FALSE,MID(Results!A682,FIND("RC",Results!A682,1),3),IF(ISERROR(FIND("RX",Results!A682,1))=FALSE,MID(Results!A682,FIND("RX",Results!A682,1),3),""))</f>
        <v/>
      </c>
      <c r="I681" t="str">
        <f t="shared" si="282"/>
        <v/>
      </c>
      <c r="Y681">
        <f t="shared" si="283"/>
        <v>0</v>
      </c>
      <c r="AB681" t="e">
        <f t="shared" si="284"/>
        <v>#N/A</v>
      </c>
      <c r="AC681" t="e">
        <f t="shared" si="278"/>
        <v>#N/A</v>
      </c>
      <c r="AF681" t="e">
        <f t="shared" si="279"/>
        <v>#N/A</v>
      </c>
      <c r="AH681" t="e">
        <f t="shared" si="280"/>
        <v>#N/A</v>
      </c>
      <c r="AI681" t="e">
        <f t="shared" si="286"/>
        <v>#N/A</v>
      </c>
      <c r="AJ681" t="e">
        <f t="shared" si="281"/>
        <v>#N/A</v>
      </c>
      <c r="AL681" t="e">
        <f t="shared" si="285"/>
        <v>#N/A</v>
      </c>
    </row>
    <row r="682" spans="1:38" x14ac:dyDescent="0.3">
      <c r="A682" t="str">
        <f>IF(ISERROR(FIND("Ch",Results!A683,1)=TRUE),"",MID(Results!A683,FIND("Ch",Results!A683,1),3))</f>
        <v/>
      </c>
      <c r="C682" t="str">
        <f>IF(ISERROR(FIND("2013",Results!A683,1)=TRUE),"",MID(Results!A683,FIND("2013",Results!A683,1)+4,8))</f>
        <v/>
      </c>
      <c r="E682">
        <f>IF(ISERROR(FIND("end",Results!A683,1)) = FALSE,1,0)</f>
        <v>0</v>
      </c>
      <c r="G682" t="str">
        <f>IF(ISERROR(FIND("RC",Results!A683,1))=FALSE,MID(Results!A683,FIND("RC",Results!A683,1),3),IF(ISERROR(FIND("RX",Results!A683,1))=FALSE,MID(Results!A683,FIND("RX",Results!A683,1),3),""))</f>
        <v/>
      </c>
      <c r="I682" t="str">
        <f t="shared" si="282"/>
        <v/>
      </c>
      <c r="Y682">
        <f t="shared" si="283"/>
        <v>0</v>
      </c>
      <c r="AB682" t="e">
        <f t="shared" si="284"/>
        <v>#N/A</v>
      </c>
      <c r="AC682" t="e">
        <f t="shared" si="278"/>
        <v>#N/A</v>
      </c>
      <c r="AF682" t="e">
        <f t="shared" si="279"/>
        <v>#N/A</v>
      </c>
      <c r="AH682" t="e">
        <f t="shared" si="280"/>
        <v>#N/A</v>
      </c>
      <c r="AI682" t="e">
        <f t="shared" si="286"/>
        <v>#N/A</v>
      </c>
      <c r="AJ682" t="e">
        <f t="shared" si="281"/>
        <v>#N/A</v>
      </c>
      <c r="AL682" t="e">
        <f t="shared" si="285"/>
        <v>#N/A</v>
      </c>
    </row>
    <row r="683" spans="1:38" x14ac:dyDescent="0.3">
      <c r="A683" t="str">
        <f>IF(ISERROR(FIND("Ch",Results!A684,1)=TRUE),"",MID(Results!A684,FIND("Ch",Results!A684,1),3))</f>
        <v/>
      </c>
      <c r="C683" t="str">
        <f>IF(ISERROR(FIND("2013",Results!A684,1)=TRUE),"",MID(Results!A684,FIND("2013",Results!A684,1)+4,8))</f>
        <v/>
      </c>
      <c r="E683">
        <f>IF(ISERROR(FIND("end",Results!A684,1)) = FALSE,1,0)</f>
        <v>0</v>
      </c>
      <c r="G683" t="str">
        <f>IF(ISERROR(FIND("RC",Results!A684,1))=FALSE,MID(Results!A684,FIND("RC",Results!A684,1),3),IF(ISERROR(FIND("RX",Results!A684,1))=FALSE,MID(Results!A684,FIND("RX",Results!A684,1),3),""))</f>
        <v/>
      </c>
      <c r="I683" t="str">
        <f t="shared" si="282"/>
        <v/>
      </c>
      <c r="Y683">
        <f t="shared" si="283"/>
        <v>0</v>
      </c>
      <c r="AB683" t="e">
        <f t="shared" si="284"/>
        <v>#N/A</v>
      </c>
      <c r="AC683" t="e">
        <f t="shared" si="278"/>
        <v>#N/A</v>
      </c>
      <c r="AF683" t="e">
        <f t="shared" si="279"/>
        <v>#N/A</v>
      </c>
      <c r="AH683" t="e">
        <f t="shared" si="280"/>
        <v>#N/A</v>
      </c>
      <c r="AI683" t="e">
        <f t="shared" si="286"/>
        <v>#N/A</v>
      </c>
      <c r="AJ683" t="e">
        <f t="shared" si="281"/>
        <v>#N/A</v>
      </c>
      <c r="AL683" t="e">
        <f t="shared" si="285"/>
        <v>#N/A</v>
      </c>
    </row>
    <row r="684" spans="1:38" x14ac:dyDescent="0.3">
      <c r="A684" t="str">
        <f>IF(ISERROR(FIND("Ch",Results!A685,1)=TRUE),"",MID(Results!A685,FIND("Ch",Results!A685,1),3))</f>
        <v/>
      </c>
      <c r="C684" t="str">
        <f>IF(ISERROR(FIND("2013",Results!A685,1)=TRUE),"",MID(Results!A685,FIND("2013",Results!A685,1)+4,8))</f>
        <v/>
      </c>
      <c r="E684">
        <f>IF(ISERROR(FIND("end",Results!A685,1)) = FALSE,1,0)</f>
        <v>0</v>
      </c>
      <c r="G684" t="str">
        <f>IF(ISERROR(FIND("RC",Results!A685,1))=FALSE,MID(Results!A685,FIND("RC",Results!A685,1),3),IF(ISERROR(FIND("RX",Results!A685,1))=FALSE,MID(Results!A685,FIND("RX",Results!A685,1),3),""))</f>
        <v/>
      </c>
      <c r="I684" t="str">
        <f t="shared" si="282"/>
        <v/>
      </c>
      <c r="Y684">
        <f t="shared" si="283"/>
        <v>0</v>
      </c>
      <c r="AB684" t="e">
        <f t="shared" si="284"/>
        <v>#N/A</v>
      </c>
      <c r="AC684" t="e">
        <f t="shared" si="278"/>
        <v>#N/A</v>
      </c>
      <c r="AF684" t="e">
        <f t="shared" si="279"/>
        <v>#N/A</v>
      </c>
      <c r="AH684" t="e">
        <f t="shared" si="280"/>
        <v>#N/A</v>
      </c>
      <c r="AI684" t="e">
        <f t="shared" si="286"/>
        <v>#N/A</v>
      </c>
      <c r="AJ684" t="e">
        <f t="shared" si="281"/>
        <v>#N/A</v>
      </c>
      <c r="AL684" t="e">
        <f t="shared" si="285"/>
        <v>#N/A</v>
      </c>
    </row>
    <row r="685" spans="1:38" x14ac:dyDescent="0.3">
      <c r="A685" t="str">
        <f>IF(ISERROR(FIND("Ch",Results!A686,1)=TRUE),"",MID(Results!A686,FIND("Ch",Results!A686,1),3))</f>
        <v/>
      </c>
      <c r="C685" t="str">
        <f>IF(ISERROR(FIND("2013",Results!A686,1)=TRUE),"",MID(Results!A686,FIND("2013",Results!A686,1)+4,8))</f>
        <v/>
      </c>
      <c r="E685">
        <f>IF(ISERROR(FIND("end",Results!A686,1)) = FALSE,1,0)</f>
        <v>0</v>
      </c>
      <c r="G685" t="str">
        <f>IF(ISERROR(FIND("RC",Results!A686,1))=FALSE,MID(Results!A686,FIND("RC",Results!A686,1),3),IF(ISERROR(FIND("RX",Results!A686,1))=FALSE,MID(Results!A686,FIND("RX",Results!A686,1),3),""))</f>
        <v/>
      </c>
      <c r="I685" t="str">
        <f t="shared" si="282"/>
        <v/>
      </c>
      <c r="Y685">
        <f t="shared" si="283"/>
        <v>0</v>
      </c>
      <c r="AB685" t="e">
        <f t="shared" si="284"/>
        <v>#N/A</v>
      </c>
      <c r="AC685" t="e">
        <f t="shared" si="278"/>
        <v>#N/A</v>
      </c>
      <c r="AF685" t="e">
        <f t="shared" si="279"/>
        <v>#N/A</v>
      </c>
      <c r="AH685" t="e">
        <f t="shared" si="280"/>
        <v>#N/A</v>
      </c>
      <c r="AI685" t="e">
        <f t="shared" si="286"/>
        <v>#N/A</v>
      </c>
      <c r="AJ685" t="e">
        <f t="shared" si="281"/>
        <v>#N/A</v>
      </c>
      <c r="AL685" t="e">
        <f t="shared" si="285"/>
        <v>#N/A</v>
      </c>
    </row>
    <row r="686" spans="1:38" x14ac:dyDescent="0.3">
      <c r="A686" t="str">
        <f>IF(ISERROR(FIND("Ch",Results!A687,1)=TRUE),"",MID(Results!A687,FIND("Ch",Results!A687,1),3))</f>
        <v/>
      </c>
      <c r="C686" t="str">
        <f>IF(ISERROR(FIND("2013",Results!A687,1)=TRUE),"",MID(Results!A687,FIND("2013",Results!A687,1)+4,8))</f>
        <v/>
      </c>
      <c r="E686">
        <f>IF(ISERROR(FIND("end",Results!A687,1)) = FALSE,1,0)</f>
        <v>0</v>
      </c>
      <c r="G686" t="str">
        <f>IF(ISERROR(FIND("RC",Results!A687,1))=FALSE,MID(Results!A687,FIND("RC",Results!A687,1),3),IF(ISERROR(FIND("RX",Results!A687,1))=FALSE,MID(Results!A687,FIND("RX",Results!A687,1),3),""))</f>
        <v/>
      </c>
      <c r="I686" t="str">
        <f t="shared" si="282"/>
        <v/>
      </c>
      <c r="Y686">
        <f t="shared" si="283"/>
        <v>0</v>
      </c>
      <c r="AB686" t="e">
        <f t="shared" si="284"/>
        <v>#N/A</v>
      </c>
      <c r="AC686" t="e">
        <f t="shared" si="278"/>
        <v>#N/A</v>
      </c>
      <c r="AF686" t="e">
        <f t="shared" si="279"/>
        <v>#N/A</v>
      </c>
      <c r="AH686" t="e">
        <f t="shared" si="280"/>
        <v>#N/A</v>
      </c>
      <c r="AI686" t="e">
        <f t="shared" si="286"/>
        <v>#N/A</v>
      </c>
      <c r="AJ686" t="e">
        <f t="shared" si="281"/>
        <v>#N/A</v>
      </c>
      <c r="AL686" t="e">
        <f t="shared" si="285"/>
        <v>#N/A</v>
      </c>
    </row>
    <row r="687" spans="1:38" x14ac:dyDescent="0.3">
      <c r="A687" t="str">
        <f>IF(ISERROR(FIND("Ch",Results!A688,1)=TRUE),"",MID(Results!A688,FIND("Ch",Results!A688,1),3))</f>
        <v/>
      </c>
      <c r="C687" t="str">
        <f>IF(ISERROR(FIND("2013",Results!A688,1)=TRUE),"",MID(Results!A688,FIND("2013",Results!A688,1)+4,8))</f>
        <v/>
      </c>
      <c r="E687">
        <f>IF(ISERROR(FIND("end",Results!A688,1)) = FALSE,1,0)</f>
        <v>0</v>
      </c>
      <c r="G687" t="str">
        <f>IF(ISERROR(FIND("RC",Results!A688,1))=FALSE,MID(Results!A688,FIND("RC",Results!A688,1),3),IF(ISERROR(FIND("RX",Results!A688,1))=FALSE,MID(Results!A688,FIND("RX",Results!A688,1),3),""))</f>
        <v/>
      </c>
      <c r="I687" t="str">
        <f t="shared" si="282"/>
        <v/>
      </c>
      <c r="Y687">
        <f t="shared" si="283"/>
        <v>0</v>
      </c>
      <c r="AB687" t="e">
        <f t="shared" si="284"/>
        <v>#N/A</v>
      </c>
      <c r="AC687" t="e">
        <f t="shared" si="278"/>
        <v>#N/A</v>
      </c>
      <c r="AF687" t="e">
        <f t="shared" si="279"/>
        <v>#N/A</v>
      </c>
      <c r="AH687" t="e">
        <f t="shared" si="280"/>
        <v>#N/A</v>
      </c>
      <c r="AI687" t="e">
        <f t="shared" si="286"/>
        <v>#N/A</v>
      </c>
      <c r="AJ687" t="e">
        <f t="shared" si="281"/>
        <v>#N/A</v>
      </c>
      <c r="AL687" t="e">
        <f t="shared" si="285"/>
        <v>#N/A</v>
      </c>
    </row>
    <row r="688" spans="1:38" x14ac:dyDescent="0.3">
      <c r="A688" t="str">
        <f>IF(ISERROR(FIND("Ch",Results!A689,1)=TRUE),"",MID(Results!A689,FIND("Ch",Results!A689,1),3))</f>
        <v/>
      </c>
      <c r="C688" t="str">
        <f>IF(ISERROR(FIND("2013",Results!A689,1)=TRUE),"",MID(Results!A689,FIND("2013",Results!A689,1)+4,8))</f>
        <v/>
      </c>
      <c r="E688">
        <f>IF(ISERROR(FIND("end",Results!A689,1)) = FALSE,1,0)</f>
        <v>0</v>
      </c>
      <c r="G688" t="str">
        <f>IF(ISERROR(FIND("RC",Results!A689,1))=FALSE,MID(Results!A689,FIND("RC",Results!A689,1),3),IF(ISERROR(FIND("RX",Results!A689,1))=FALSE,MID(Results!A689,FIND("RX",Results!A689,1),3),""))</f>
        <v/>
      </c>
      <c r="I688" t="str">
        <f t="shared" si="282"/>
        <v/>
      </c>
      <c r="Y688">
        <f t="shared" si="283"/>
        <v>0</v>
      </c>
      <c r="AB688" t="e">
        <f t="shared" si="284"/>
        <v>#N/A</v>
      </c>
      <c r="AC688" t="e">
        <f t="shared" si="278"/>
        <v>#N/A</v>
      </c>
      <c r="AF688" t="e">
        <f t="shared" si="279"/>
        <v>#N/A</v>
      </c>
      <c r="AH688" t="e">
        <f t="shared" si="280"/>
        <v>#N/A</v>
      </c>
      <c r="AI688" t="e">
        <f t="shared" si="286"/>
        <v>#N/A</v>
      </c>
      <c r="AJ688" t="e">
        <f t="shared" si="281"/>
        <v>#N/A</v>
      </c>
      <c r="AL688" t="e">
        <f t="shared" si="285"/>
        <v>#N/A</v>
      </c>
    </row>
    <row r="689" spans="1:38" x14ac:dyDescent="0.3">
      <c r="A689" t="str">
        <f>IF(ISERROR(FIND("Ch",Results!A690,1)=TRUE),"",MID(Results!A690,FIND("Ch",Results!A690,1),3))</f>
        <v/>
      </c>
      <c r="C689" t="str">
        <f>IF(ISERROR(FIND("2013",Results!A690,1)=TRUE),"",MID(Results!A690,FIND("2013",Results!A690,1)+4,8))</f>
        <v/>
      </c>
      <c r="E689">
        <f>IF(ISERROR(FIND("end",Results!A690,1)) = FALSE,1,0)</f>
        <v>0</v>
      </c>
      <c r="G689" t="str">
        <f>IF(ISERROR(FIND("RC",Results!A690,1))=FALSE,MID(Results!A690,FIND("RC",Results!A690,1),3),IF(ISERROR(FIND("RX",Results!A690,1))=FALSE,MID(Results!A690,FIND("RX",Results!A690,1),3),""))</f>
        <v/>
      </c>
      <c r="I689" t="str">
        <f t="shared" si="282"/>
        <v/>
      </c>
      <c r="Y689">
        <f t="shared" si="283"/>
        <v>0</v>
      </c>
      <c r="AB689" t="e">
        <f t="shared" si="284"/>
        <v>#N/A</v>
      </c>
      <c r="AC689" t="e">
        <f t="shared" si="278"/>
        <v>#N/A</v>
      </c>
      <c r="AF689" t="e">
        <f t="shared" si="279"/>
        <v>#N/A</v>
      </c>
      <c r="AH689" t="e">
        <f t="shared" si="280"/>
        <v>#N/A</v>
      </c>
      <c r="AI689" t="e">
        <f t="shared" si="286"/>
        <v>#N/A</v>
      </c>
      <c r="AJ689" t="e">
        <f t="shared" si="281"/>
        <v>#N/A</v>
      </c>
      <c r="AL689" t="e">
        <f t="shared" si="285"/>
        <v>#N/A</v>
      </c>
    </row>
    <row r="690" spans="1:38" x14ac:dyDescent="0.3">
      <c r="A690" t="str">
        <f>IF(ISERROR(FIND("Ch",Results!A691,1)=TRUE),"",MID(Results!A691,FIND("Ch",Results!A691,1),3))</f>
        <v/>
      </c>
      <c r="C690" t="str">
        <f>IF(ISERROR(FIND("2013",Results!A691,1)=TRUE),"",MID(Results!A691,FIND("2013",Results!A691,1)+4,8))</f>
        <v/>
      </c>
      <c r="E690">
        <f>IF(ISERROR(FIND("end",Results!A691,1)) = FALSE,1,0)</f>
        <v>0</v>
      </c>
      <c r="G690" t="str">
        <f>IF(ISERROR(FIND("RC",Results!A691,1))=FALSE,MID(Results!A691,FIND("RC",Results!A691,1),3),IF(ISERROR(FIND("RX",Results!A691,1))=FALSE,MID(Results!A691,FIND("RX",Results!A691,1),3),""))</f>
        <v/>
      </c>
      <c r="I690" t="str">
        <f t="shared" si="282"/>
        <v/>
      </c>
      <c r="Y690">
        <f t="shared" si="283"/>
        <v>0</v>
      </c>
      <c r="AB690" t="e">
        <f t="shared" si="284"/>
        <v>#N/A</v>
      </c>
      <c r="AC690" t="e">
        <f t="shared" si="278"/>
        <v>#N/A</v>
      </c>
      <c r="AF690" t="e">
        <f t="shared" si="279"/>
        <v>#N/A</v>
      </c>
      <c r="AH690" t="e">
        <f t="shared" si="280"/>
        <v>#N/A</v>
      </c>
      <c r="AI690" t="e">
        <f t="shared" si="286"/>
        <v>#N/A</v>
      </c>
      <c r="AJ690" t="e">
        <f t="shared" si="281"/>
        <v>#N/A</v>
      </c>
      <c r="AL690" t="e">
        <f t="shared" si="285"/>
        <v>#N/A</v>
      </c>
    </row>
    <row r="691" spans="1:38" x14ac:dyDescent="0.3">
      <c r="A691" t="str">
        <f>IF(ISERROR(FIND("Ch",Results!A692,1)=TRUE),"",MID(Results!A692,FIND("Ch",Results!A692,1),3))</f>
        <v/>
      </c>
      <c r="C691" t="str">
        <f>IF(ISERROR(FIND("2013",Results!A692,1)=TRUE),"",MID(Results!A692,FIND("2013",Results!A692,1)+4,8))</f>
        <v/>
      </c>
      <c r="E691">
        <f>IF(ISERROR(FIND("end",Results!A692,1)) = FALSE,1,0)</f>
        <v>0</v>
      </c>
      <c r="G691" t="str">
        <f>IF(ISERROR(FIND("RC",Results!A692,1))=FALSE,MID(Results!A692,FIND("RC",Results!A692,1),3),IF(ISERROR(FIND("RX",Results!A692,1))=FALSE,MID(Results!A692,FIND("RX",Results!A692,1),3),""))</f>
        <v/>
      </c>
      <c r="I691" t="str">
        <f t="shared" si="282"/>
        <v/>
      </c>
      <c r="Y691">
        <f t="shared" si="283"/>
        <v>0</v>
      </c>
      <c r="AB691" t="e">
        <f t="shared" si="284"/>
        <v>#N/A</v>
      </c>
      <c r="AC691" t="e">
        <f t="shared" si="278"/>
        <v>#N/A</v>
      </c>
      <c r="AF691" t="e">
        <f t="shared" si="279"/>
        <v>#N/A</v>
      </c>
      <c r="AH691" t="e">
        <f t="shared" si="280"/>
        <v>#N/A</v>
      </c>
      <c r="AI691" t="e">
        <f t="shared" si="286"/>
        <v>#N/A</v>
      </c>
      <c r="AJ691" t="e">
        <f t="shared" si="281"/>
        <v>#N/A</v>
      </c>
      <c r="AL691" t="e">
        <f t="shared" si="285"/>
        <v>#N/A</v>
      </c>
    </row>
    <row r="692" spans="1:38" x14ac:dyDescent="0.3">
      <c r="A692" t="str">
        <f>IF(ISERROR(FIND("Ch",Results!A693,1)=TRUE),"",MID(Results!A693,FIND("Ch",Results!A693,1),3))</f>
        <v/>
      </c>
      <c r="C692" t="str">
        <f>IF(ISERROR(FIND("2013",Results!A693,1)=TRUE),"",MID(Results!A693,FIND("2013",Results!A693,1)+4,8))</f>
        <v/>
      </c>
      <c r="E692">
        <f>IF(ISERROR(FIND("end",Results!A693,1)) = FALSE,1,0)</f>
        <v>0</v>
      </c>
      <c r="G692" t="str">
        <f>IF(ISERROR(FIND("RC",Results!A693,1))=FALSE,MID(Results!A693,FIND("RC",Results!A693,1),3),IF(ISERROR(FIND("RX",Results!A693,1))=FALSE,MID(Results!A693,FIND("RX",Results!A693,1),3),""))</f>
        <v/>
      </c>
      <c r="I692" t="str">
        <f t="shared" si="282"/>
        <v/>
      </c>
      <c r="Y692">
        <f t="shared" si="283"/>
        <v>0</v>
      </c>
      <c r="AB692" t="e">
        <f t="shared" si="284"/>
        <v>#N/A</v>
      </c>
      <c r="AC692" t="e">
        <f t="shared" si="278"/>
        <v>#N/A</v>
      </c>
      <c r="AF692" t="e">
        <f t="shared" si="279"/>
        <v>#N/A</v>
      </c>
      <c r="AH692" t="e">
        <f t="shared" si="280"/>
        <v>#N/A</v>
      </c>
      <c r="AI692" t="e">
        <f t="shared" si="286"/>
        <v>#N/A</v>
      </c>
      <c r="AJ692" t="e">
        <f t="shared" si="281"/>
        <v>#N/A</v>
      </c>
      <c r="AL692" t="e">
        <f t="shared" si="285"/>
        <v>#N/A</v>
      </c>
    </row>
    <row r="693" spans="1:38" x14ac:dyDescent="0.3">
      <c r="A693" t="str">
        <f>IF(ISERROR(FIND("Ch",Results!A694,1)=TRUE),"",MID(Results!A694,FIND("Ch",Results!A694,1),3))</f>
        <v/>
      </c>
      <c r="C693" t="str">
        <f>IF(ISERROR(FIND("2013",Results!A694,1)=TRUE),"",MID(Results!A694,FIND("2013",Results!A694,1)+4,8))</f>
        <v/>
      </c>
      <c r="E693">
        <f>IF(ISERROR(FIND("end",Results!A694,1)) = FALSE,1,0)</f>
        <v>0</v>
      </c>
      <c r="G693" t="str">
        <f>IF(ISERROR(FIND("RC",Results!A694,1))=FALSE,MID(Results!A694,FIND("RC",Results!A694,1),3),IF(ISERROR(FIND("RX",Results!A694,1))=FALSE,MID(Results!A694,FIND("RX",Results!A694,1),3),""))</f>
        <v/>
      </c>
      <c r="I693" t="str">
        <f t="shared" si="282"/>
        <v/>
      </c>
      <c r="Y693">
        <f t="shared" si="283"/>
        <v>0</v>
      </c>
      <c r="AB693" t="e">
        <f t="shared" si="284"/>
        <v>#N/A</v>
      </c>
      <c r="AC693" t="e">
        <f t="shared" si="278"/>
        <v>#N/A</v>
      </c>
      <c r="AF693" t="e">
        <f t="shared" si="279"/>
        <v>#N/A</v>
      </c>
      <c r="AH693" t="e">
        <f t="shared" si="280"/>
        <v>#N/A</v>
      </c>
      <c r="AI693" t="e">
        <f t="shared" si="286"/>
        <v>#N/A</v>
      </c>
      <c r="AJ693" t="e">
        <f t="shared" si="281"/>
        <v>#N/A</v>
      </c>
      <c r="AL693" t="e">
        <f t="shared" si="285"/>
        <v>#N/A</v>
      </c>
    </row>
    <row r="694" spans="1:38" x14ac:dyDescent="0.3">
      <c r="A694" t="str">
        <f>IF(ISERROR(FIND("Ch",Results!A695,1)=TRUE),"",MID(Results!A695,FIND("Ch",Results!A695,1),3))</f>
        <v/>
      </c>
      <c r="C694" t="str">
        <f>IF(ISERROR(FIND("2013",Results!A695,1)=TRUE),"",MID(Results!A695,FIND("2013",Results!A695,1)+4,8))</f>
        <v/>
      </c>
      <c r="E694">
        <f>IF(ISERROR(FIND("end",Results!A695,1)) = FALSE,1,0)</f>
        <v>0</v>
      </c>
      <c r="G694" t="str">
        <f>IF(ISERROR(FIND("RC",Results!A695,1))=FALSE,MID(Results!A695,FIND("RC",Results!A695,1),3),IF(ISERROR(FIND("RX",Results!A695,1))=FALSE,MID(Results!A695,FIND("RX",Results!A695,1),3),""))</f>
        <v/>
      </c>
      <c r="I694" t="str">
        <f t="shared" si="282"/>
        <v/>
      </c>
      <c r="Y694">
        <f t="shared" si="283"/>
        <v>0</v>
      </c>
      <c r="AB694" t="e">
        <f t="shared" si="284"/>
        <v>#N/A</v>
      </c>
      <c r="AC694" t="e">
        <f t="shared" si="278"/>
        <v>#N/A</v>
      </c>
      <c r="AF694" t="e">
        <f t="shared" si="279"/>
        <v>#N/A</v>
      </c>
      <c r="AH694" t="e">
        <f t="shared" si="280"/>
        <v>#N/A</v>
      </c>
      <c r="AI694" t="e">
        <f t="shared" si="286"/>
        <v>#N/A</v>
      </c>
      <c r="AJ694" t="e">
        <f t="shared" si="281"/>
        <v>#N/A</v>
      </c>
      <c r="AL694" t="e">
        <f t="shared" si="285"/>
        <v>#N/A</v>
      </c>
    </row>
    <row r="695" spans="1:38" x14ac:dyDescent="0.3">
      <c r="A695" t="str">
        <f>IF(ISERROR(FIND("Ch",Results!A696,1)=TRUE),"",MID(Results!A696,FIND("Ch",Results!A696,1),3))</f>
        <v/>
      </c>
      <c r="C695" t="str">
        <f>IF(ISERROR(FIND("2013",Results!A696,1)=TRUE),"",MID(Results!A696,FIND("2013",Results!A696,1)+4,8))</f>
        <v/>
      </c>
      <c r="E695">
        <f>IF(ISERROR(FIND("end",Results!A696,1)) = FALSE,1,0)</f>
        <v>0</v>
      </c>
      <c r="G695" t="str">
        <f>IF(ISERROR(FIND("RC",Results!A696,1))=FALSE,MID(Results!A696,FIND("RC",Results!A696,1),3),IF(ISERROR(FIND("RX",Results!A696,1))=FALSE,MID(Results!A696,FIND("RX",Results!A696,1),3),""))</f>
        <v/>
      </c>
      <c r="I695" t="str">
        <f t="shared" si="282"/>
        <v/>
      </c>
      <c r="Y695">
        <f t="shared" si="283"/>
        <v>0</v>
      </c>
      <c r="AB695" t="e">
        <f t="shared" si="284"/>
        <v>#N/A</v>
      </c>
      <c r="AC695" t="e">
        <f t="shared" si="278"/>
        <v>#N/A</v>
      </c>
      <c r="AF695" t="e">
        <f t="shared" si="279"/>
        <v>#N/A</v>
      </c>
      <c r="AH695" t="e">
        <f t="shared" si="280"/>
        <v>#N/A</v>
      </c>
      <c r="AI695" t="e">
        <f t="shared" si="286"/>
        <v>#N/A</v>
      </c>
      <c r="AJ695" t="e">
        <f t="shared" si="281"/>
        <v>#N/A</v>
      </c>
      <c r="AL695" t="e">
        <f t="shared" si="285"/>
        <v>#N/A</v>
      </c>
    </row>
    <row r="696" spans="1:38" x14ac:dyDescent="0.3">
      <c r="A696" t="str">
        <f>IF(ISERROR(FIND("Ch",Results!A697,1)=TRUE),"",MID(Results!A697,FIND("Ch",Results!A697,1),3))</f>
        <v/>
      </c>
      <c r="C696" t="str">
        <f>IF(ISERROR(FIND("2013",Results!A697,1)=TRUE),"",MID(Results!A697,FIND("2013",Results!A697,1)+4,8))</f>
        <v/>
      </c>
      <c r="E696">
        <f>IF(ISERROR(FIND("end",Results!A697,1)) = FALSE,1,0)</f>
        <v>0</v>
      </c>
      <c r="G696" t="str">
        <f>IF(ISERROR(FIND("RC",Results!A697,1))=FALSE,MID(Results!A697,FIND("RC",Results!A697,1),3),IF(ISERROR(FIND("RX",Results!A697,1))=FALSE,MID(Results!A697,FIND("RX",Results!A697,1),3),""))</f>
        <v/>
      </c>
      <c r="I696" t="str">
        <f t="shared" si="282"/>
        <v/>
      </c>
      <c r="Y696">
        <f t="shared" si="283"/>
        <v>0</v>
      </c>
      <c r="AB696" t="e">
        <f t="shared" si="284"/>
        <v>#N/A</v>
      </c>
      <c r="AC696" t="e">
        <f t="shared" si="278"/>
        <v>#N/A</v>
      </c>
      <c r="AF696" t="e">
        <f t="shared" si="279"/>
        <v>#N/A</v>
      </c>
      <c r="AH696" t="e">
        <f t="shared" si="280"/>
        <v>#N/A</v>
      </c>
      <c r="AI696" t="e">
        <f t="shared" si="286"/>
        <v>#N/A</v>
      </c>
      <c r="AJ696" t="e">
        <f t="shared" si="281"/>
        <v>#N/A</v>
      </c>
      <c r="AL696" t="e">
        <f t="shared" si="285"/>
        <v>#N/A</v>
      </c>
    </row>
    <row r="697" spans="1:38" x14ac:dyDescent="0.3">
      <c r="A697" t="str">
        <f>IF(ISERROR(FIND("Ch",Results!A698,1)=TRUE),"",MID(Results!A698,FIND("Ch",Results!A698,1),3))</f>
        <v/>
      </c>
      <c r="C697" t="str">
        <f>IF(ISERROR(FIND("2013",Results!A698,1)=TRUE),"",MID(Results!A698,FIND("2013",Results!A698,1)+4,8))</f>
        <v/>
      </c>
      <c r="E697">
        <f>IF(ISERROR(FIND("end",Results!A698,1)) = FALSE,1,0)</f>
        <v>0</v>
      </c>
      <c r="G697" t="str">
        <f>IF(ISERROR(FIND("RC",Results!A698,1))=FALSE,MID(Results!A698,FIND("RC",Results!A698,1),3),IF(ISERROR(FIND("RX",Results!A698,1))=FALSE,MID(Results!A698,FIND("RX",Results!A698,1),3),""))</f>
        <v/>
      </c>
      <c r="I697" t="str">
        <f t="shared" si="282"/>
        <v/>
      </c>
      <c r="Y697">
        <f t="shared" si="283"/>
        <v>0</v>
      </c>
      <c r="AB697" t="e">
        <f t="shared" si="284"/>
        <v>#N/A</v>
      </c>
      <c r="AC697" t="e">
        <f t="shared" si="278"/>
        <v>#N/A</v>
      </c>
      <c r="AF697" t="e">
        <f t="shared" si="279"/>
        <v>#N/A</v>
      </c>
      <c r="AH697" t="e">
        <f t="shared" si="280"/>
        <v>#N/A</v>
      </c>
      <c r="AI697" t="e">
        <f t="shared" si="286"/>
        <v>#N/A</v>
      </c>
      <c r="AJ697" t="e">
        <f t="shared" si="281"/>
        <v>#N/A</v>
      </c>
      <c r="AL697" t="e">
        <f t="shared" si="285"/>
        <v>#N/A</v>
      </c>
    </row>
    <row r="698" spans="1:38" x14ac:dyDescent="0.3">
      <c r="A698" t="str">
        <f>IF(ISERROR(FIND("Ch",Results!A699,1)=TRUE),"",MID(Results!A699,FIND("Ch",Results!A699,1),3))</f>
        <v/>
      </c>
      <c r="C698" t="str">
        <f>IF(ISERROR(FIND("2013",Results!A699,1)=TRUE),"",MID(Results!A699,FIND("2013",Results!A699,1)+4,8))</f>
        <v/>
      </c>
      <c r="E698">
        <f>IF(ISERROR(FIND("end",Results!A699,1)) = FALSE,1,0)</f>
        <v>0</v>
      </c>
      <c r="G698" t="str">
        <f>IF(ISERROR(FIND("RC",Results!A699,1))=FALSE,MID(Results!A699,FIND("RC",Results!A699,1),3),IF(ISERROR(FIND("RX",Results!A699,1))=FALSE,MID(Results!A699,FIND("RX",Results!A699,1),3),""))</f>
        <v/>
      </c>
      <c r="I698" t="str">
        <f t="shared" si="282"/>
        <v/>
      </c>
      <c r="Y698">
        <f t="shared" si="283"/>
        <v>0</v>
      </c>
      <c r="AB698" t="e">
        <f t="shared" si="284"/>
        <v>#N/A</v>
      </c>
      <c r="AC698" t="e">
        <f t="shared" si="278"/>
        <v>#N/A</v>
      </c>
      <c r="AF698" t="e">
        <f t="shared" si="279"/>
        <v>#N/A</v>
      </c>
      <c r="AH698" t="e">
        <f t="shared" si="280"/>
        <v>#N/A</v>
      </c>
      <c r="AI698" t="e">
        <f t="shared" si="286"/>
        <v>#N/A</v>
      </c>
      <c r="AJ698" t="e">
        <f t="shared" si="281"/>
        <v>#N/A</v>
      </c>
      <c r="AL698" t="e">
        <f t="shared" si="285"/>
        <v>#N/A</v>
      </c>
    </row>
    <row r="699" spans="1:38" x14ac:dyDescent="0.3">
      <c r="A699" t="str">
        <f>IF(ISERROR(FIND("Ch",Results!A700,1)=TRUE),"",MID(Results!A700,FIND("Ch",Results!A700,1),3))</f>
        <v/>
      </c>
      <c r="C699" t="str">
        <f>IF(ISERROR(FIND("2013",Results!A700,1)=TRUE),"",MID(Results!A700,FIND("2013",Results!A700,1)+4,8))</f>
        <v/>
      </c>
      <c r="E699">
        <f>IF(ISERROR(FIND("end",Results!A700,1)) = FALSE,1,0)</f>
        <v>0</v>
      </c>
      <c r="G699" t="str">
        <f>IF(ISERROR(FIND("RC",Results!A700,1))=FALSE,MID(Results!A700,FIND("RC",Results!A700,1),3),IF(ISERROR(FIND("RX",Results!A700,1))=FALSE,MID(Results!A700,FIND("RX",Results!A700,1),3),""))</f>
        <v/>
      </c>
      <c r="I699" t="str">
        <f t="shared" si="282"/>
        <v/>
      </c>
      <c r="Y699">
        <f t="shared" si="283"/>
        <v>0</v>
      </c>
      <c r="AB699" t="e">
        <f t="shared" si="284"/>
        <v>#N/A</v>
      </c>
      <c r="AC699" t="e">
        <f t="shared" si="278"/>
        <v>#N/A</v>
      </c>
      <c r="AF699" t="e">
        <f t="shared" si="279"/>
        <v>#N/A</v>
      </c>
      <c r="AH699" t="e">
        <f t="shared" si="280"/>
        <v>#N/A</v>
      </c>
      <c r="AI699" t="e">
        <f t="shared" si="286"/>
        <v>#N/A</v>
      </c>
      <c r="AJ699" t="e">
        <f t="shared" si="281"/>
        <v>#N/A</v>
      </c>
      <c r="AL699" t="e">
        <f t="shared" si="285"/>
        <v>#N/A</v>
      </c>
    </row>
    <row r="700" spans="1:38" x14ac:dyDescent="0.3">
      <c r="A700" t="str">
        <f>IF(ISERROR(FIND("Ch",Results!A701,1)=TRUE),"",MID(Results!A701,FIND("Ch",Results!A701,1),3))</f>
        <v/>
      </c>
      <c r="C700" t="str">
        <f>IF(ISERROR(FIND("2013",Results!A701,1)=TRUE),"",MID(Results!A701,FIND("2013",Results!A701,1)+4,8))</f>
        <v/>
      </c>
      <c r="E700">
        <f>IF(ISERROR(FIND("end",Results!A701,1)) = FALSE,1,0)</f>
        <v>0</v>
      </c>
      <c r="G700" t="str">
        <f>IF(ISERROR(FIND("RC",Results!A701,1))=FALSE,MID(Results!A701,FIND("RC",Results!A701,1),3),IF(ISERROR(FIND("RX",Results!A701,1))=FALSE,MID(Results!A701,FIND("RX",Results!A701,1),3),""))</f>
        <v/>
      </c>
      <c r="I700" t="str">
        <f t="shared" si="282"/>
        <v/>
      </c>
      <c r="Y700">
        <f t="shared" si="283"/>
        <v>0</v>
      </c>
      <c r="AB700" t="e">
        <f t="shared" si="284"/>
        <v>#N/A</v>
      </c>
      <c r="AC700" t="e">
        <f t="shared" si="278"/>
        <v>#N/A</v>
      </c>
      <c r="AF700" t="e">
        <f t="shared" si="279"/>
        <v>#N/A</v>
      </c>
      <c r="AH700" t="e">
        <f t="shared" si="280"/>
        <v>#N/A</v>
      </c>
      <c r="AI700" t="e">
        <f t="shared" si="286"/>
        <v>#N/A</v>
      </c>
      <c r="AJ700" t="e">
        <f t="shared" si="281"/>
        <v>#N/A</v>
      </c>
      <c r="AL700" t="e">
        <f t="shared" si="285"/>
        <v>#N/A</v>
      </c>
    </row>
    <row r="701" spans="1:38" x14ac:dyDescent="0.3">
      <c r="A701" t="str">
        <f>IF(ISERROR(FIND("Ch",Results!A702,1)=TRUE),"",MID(Results!A702,FIND("Ch",Results!A702,1),3))</f>
        <v/>
      </c>
      <c r="C701" t="str">
        <f>IF(ISERROR(FIND("2013",Results!A702,1)=TRUE),"",MID(Results!A702,FIND("2013",Results!A702,1)+4,8))</f>
        <v/>
      </c>
      <c r="E701">
        <f>IF(ISERROR(FIND("end",Results!A702,1)) = FALSE,1,0)</f>
        <v>0</v>
      </c>
      <c r="G701" t="str">
        <f>IF(ISERROR(FIND("RC",Results!A702,1))=FALSE,MID(Results!A702,FIND("RC",Results!A702,1),3),IF(ISERROR(FIND("RX",Results!A702,1))=FALSE,MID(Results!A702,FIND("RX",Results!A702,1),3),""))</f>
        <v/>
      </c>
      <c r="I701" t="str">
        <f t="shared" si="282"/>
        <v/>
      </c>
      <c r="Y701">
        <f t="shared" si="283"/>
        <v>0</v>
      </c>
      <c r="AB701" t="e">
        <f t="shared" si="284"/>
        <v>#N/A</v>
      </c>
      <c r="AC701" t="e">
        <f t="shared" si="278"/>
        <v>#N/A</v>
      </c>
      <c r="AF701" t="e">
        <f t="shared" si="279"/>
        <v>#N/A</v>
      </c>
      <c r="AH701" t="e">
        <f t="shared" si="280"/>
        <v>#N/A</v>
      </c>
      <c r="AI701" t="e">
        <f t="shared" si="286"/>
        <v>#N/A</v>
      </c>
      <c r="AJ701" t="e">
        <f t="shared" si="281"/>
        <v>#N/A</v>
      </c>
      <c r="AL701" t="e">
        <f t="shared" si="285"/>
        <v>#N/A</v>
      </c>
    </row>
    <row r="702" spans="1:38" x14ac:dyDescent="0.3">
      <c r="A702" t="str">
        <f>IF(ISERROR(FIND("Ch",Results!A703,1)=TRUE),"",MID(Results!A703,FIND("Ch",Results!A703,1),3))</f>
        <v/>
      </c>
      <c r="C702" t="str">
        <f>IF(ISERROR(FIND("2013",Results!A703,1)=TRUE),"",MID(Results!A703,FIND("2013",Results!A703,1)+4,8))</f>
        <v/>
      </c>
      <c r="E702">
        <f>IF(ISERROR(FIND("end",Results!A703,1)) = FALSE,1,0)</f>
        <v>0</v>
      </c>
      <c r="G702" t="str">
        <f>IF(ISERROR(FIND("RC",Results!A703,1))=FALSE,MID(Results!A703,FIND("RC",Results!A703,1),3),IF(ISERROR(FIND("RX",Results!A703,1))=FALSE,MID(Results!A703,FIND("RX",Results!A703,1),3),""))</f>
        <v/>
      </c>
      <c r="I702" t="str">
        <f t="shared" si="282"/>
        <v/>
      </c>
      <c r="Y702">
        <f t="shared" si="283"/>
        <v>0</v>
      </c>
      <c r="AB702" t="e">
        <f t="shared" si="284"/>
        <v>#N/A</v>
      </c>
      <c r="AC702" t="e">
        <f t="shared" si="278"/>
        <v>#N/A</v>
      </c>
      <c r="AF702" t="e">
        <f t="shared" si="279"/>
        <v>#N/A</v>
      </c>
      <c r="AH702" t="e">
        <f t="shared" si="280"/>
        <v>#N/A</v>
      </c>
      <c r="AI702" t="e">
        <f t="shared" si="286"/>
        <v>#N/A</v>
      </c>
      <c r="AJ702" t="e">
        <f t="shared" si="281"/>
        <v>#N/A</v>
      </c>
      <c r="AL702" t="e">
        <f t="shared" si="285"/>
        <v>#N/A</v>
      </c>
    </row>
    <row r="703" spans="1:38" x14ac:dyDescent="0.3">
      <c r="A703" t="str">
        <f>IF(ISERROR(FIND("Ch",Results!A704,1)=TRUE),"",MID(Results!A704,FIND("Ch",Results!A704,1),3))</f>
        <v/>
      </c>
      <c r="C703" t="str">
        <f>IF(ISERROR(FIND("2013",Results!A704,1)=TRUE),"",MID(Results!A704,FIND("2013",Results!A704,1)+4,8))</f>
        <v/>
      </c>
      <c r="E703">
        <f>IF(ISERROR(FIND("end",Results!A704,1)) = FALSE,1,0)</f>
        <v>0</v>
      </c>
      <c r="G703" t="str">
        <f>IF(ISERROR(FIND("RC",Results!A704,1))=FALSE,MID(Results!A704,FIND("RC",Results!A704,1),3),IF(ISERROR(FIND("RX",Results!A704,1))=FALSE,MID(Results!A704,FIND("RX",Results!A704,1),3),""))</f>
        <v/>
      </c>
      <c r="I703" t="str">
        <f t="shared" si="282"/>
        <v/>
      </c>
      <c r="Y703">
        <f t="shared" si="283"/>
        <v>0</v>
      </c>
      <c r="AB703" t="e">
        <f t="shared" si="284"/>
        <v>#N/A</v>
      </c>
      <c r="AC703" t="e">
        <f t="shared" si="278"/>
        <v>#N/A</v>
      </c>
      <c r="AF703" t="e">
        <f t="shared" si="279"/>
        <v>#N/A</v>
      </c>
      <c r="AH703" t="e">
        <f t="shared" si="280"/>
        <v>#N/A</v>
      </c>
      <c r="AI703" t="e">
        <f t="shared" si="286"/>
        <v>#N/A</v>
      </c>
      <c r="AJ703" t="e">
        <f t="shared" si="281"/>
        <v>#N/A</v>
      </c>
      <c r="AL703" t="e">
        <f t="shared" si="285"/>
        <v>#N/A</v>
      </c>
    </row>
    <row r="704" spans="1:38" x14ac:dyDescent="0.3">
      <c r="A704" t="str">
        <f>IF(ISERROR(FIND("Ch",Results!A705,1)=TRUE),"",MID(Results!A705,FIND("Ch",Results!A705,1),3))</f>
        <v/>
      </c>
      <c r="C704" t="str">
        <f>IF(ISERROR(FIND("2013",Results!A705,1)=TRUE),"",MID(Results!A705,FIND("2013",Results!A705,1)+4,8))</f>
        <v/>
      </c>
      <c r="E704">
        <f>IF(ISERROR(FIND("end",Results!A705,1)) = FALSE,1,0)</f>
        <v>0</v>
      </c>
      <c r="G704" t="str">
        <f>IF(ISERROR(FIND("RC",Results!A705,1))=FALSE,MID(Results!A705,FIND("RC",Results!A705,1),3),IF(ISERROR(FIND("RX",Results!A705,1))=FALSE,MID(Results!A705,FIND("RX",Results!A705,1),3),""))</f>
        <v/>
      </c>
      <c r="I704" t="str">
        <f t="shared" si="282"/>
        <v/>
      </c>
      <c r="Y704">
        <f t="shared" si="283"/>
        <v>0</v>
      </c>
      <c r="AB704" t="e">
        <f t="shared" si="284"/>
        <v>#N/A</v>
      </c>
      <c r="AC704" t="e">
        <f t="shared" si="278"/>
        <v>#N/A</v>
      </c>
      <c r="AF704" t="e">
        <f t="shared" si="279"/>
        <v>#N/A</v>
      </c>
      <c r="AH704" t="e">
        <f t="shared" si="280"/>
        <v>#N/A</v>
      </c>
      <c r="AI704" t="e">
        <f t="shared" si="286"/>
        <v>#N/A</v>
      </c>
      <c r="AJ704" t="e">
        <f t="shared" si="281"/>
        <v>#N/A</v>
      </c>
      <c r="AL704" t="e">
        <f t="shared" si="285"/>
        <v>#N/A</v>
      </c>
    </row>
    <row r="705" spans="1:38" x14ac:dyDescent="0.3">
      <c r="A705" t="str">
        <f>IF(ISERROR(FIND("Ch",Results!A706,1)=TRUE),"",MID(Results!A706,FIND("Ch",Results!A706,1),3))</f>
        <v/>
      </c>
      <c r="C705" t="str">
        <f>IF(ISERROR(FIND("2013",Results!A706,1)=TRUE),"",MID(Results!A706,FIND("2013",Results!A706,1)+4,8))</f>
        <v/>
      </c>
      <c r="E705">
        <f>IF(ISERROR(FIND("end",Results!A706,1)) = FALSE,1,0)</f>
        <v>0</v>
      </c>
      <c r="G705" t="str">
        <f>IF(ISERROR(FIND("RC",Results!A706,1))=FALSE,MID(Results!A706,FIND("RC",Results!A706,1),3),IF(ISERROR(FIND("RX",Results!A706,1))=FALSE,MID(Results!A706,FIND("RX",Results!A706,1),3),""))</f>
        <v/>
      </c>
      <c r="I705" t="str">
        <f t="shared" si="282"/>
        <v/>
      </c>
      <c r="Y705">
        <f t="shared" si="283"/>
        <v>0</v>
      </c>
      <c r="AB705" t="e">
        <f t="shared" si="284"/>
        <v>#N/A</v>
      </c>
      <c r="AC705" t="e">
        <f t="shared" si="278"/>
        <v>#N/A</v>
      </c>
      <c r="AF705" t="e">
        <f t="shared" si="279"/>
        <v>#N/A</v>
      </c>
      <c r="AH705" t="e">
        <f t="shared" si="280"/>
        <v>#N/A</v>
      </c>
      <c r="AI705" t="e">
        <f t="shared" si="286"/>
        <v>#N/A</v>
      </c>
      <c r="AJ705" t="e">
        <f t="shared" si="281"/>
        <v>#N/A</v>
      </c>
      <c r="AL705" t="e">
        <f t="shared" si="285"/>
        <v>#N/A</v>
      </c>
    </row>
    <row r="706" spans="1:38" x14ac:dyDescent="0.3">
      <c r="A706" t="str">
        <f>IF(ISERROR(FIND("Ch",Results!A707,1)=TRUE),"",MID(Results!A707,FIND("Ch",Results!A707,1),3))</f>
        <v/>
      </c>
      <c r="C706" t="str">
        <f>IF(ISERROR(FIND("2013",Results!A707,1)=TRUE),"",MID(Results!A707,FIND("2013",Results!A707,1)+4,8))</f>
        <v/>
      </c>
      <c r="E706">
        <f>IF(ISERROR(FIND("end",Results!A707,1)) = FALSE,1,0)</f>
        <v>0</v>
      </c>
      <c r="G706" t="str">
        <f>IF(ISERROR(FIND("RC",Results!A707,1))=FALSE,MID(Results!A707,FIND("RC",Results!A707,1),3),IF(ISERROR(FIND("RX",Results!A707,1))=FALSE,MID(Results!A707,FIND("RX",Results!A707,1),3),""))</f>
        <v/>
      </c>
      <c r="I706" t="str">
        <f t="shared" si="282"/>
        <v/>
      </c>
      <c r="Y706">
        <f t="shared" si="283"/>
        <v>0</v>
      </c>
      <c r="AB706" t="e">
        <f t="shared" si="284"/>
        <v>#N/A</v>
      </c>
      <c r="AC706" t="e">
        <f t="shared" ref="AC706:AC769" si="287">INDEX(S:S,AB706)</f>
        <v>#N/A</v>
      </c>
      <c r="AF706" t="e">
        <f t="shared" ref="AF706:AF769" si="288">INDEX(Q:Q,AI706)</f>
        <v>#N/A</v>
      </c>
      <c r="AH706" t="e">
        <f t="shared" ref="AH706:AH769" si="289">INDEX(U:U,AB706)</f>
        <v>#N/A</v>
      </c>
      <c r="AI706" t="e">
        <f t="shared" si="286"/>
        <v>#N/A</v>
      </c>
      <c r="AJ706" t="e">
        <f t="shared" ref="AJ706:AJ769" si="290">INDEX(V:V,AI706)</f>
        <v>#N/A</v>
      </c>
      <c r="AL706" t="e">
        <f t="shared" si="285"/>
        <v>#N/A</v>
      </c>
    </row>
    <row r="707" spans="1:38" x14ac:dyDescent="0.3">
      <c r="A707" t="str">
        <f>IF(ISERROR(FIND("Ch",Results!A708,1)=TRUE),"",MID(Results!A708,FIND("Ch",Results!A708,1),3))</f>
        <v/>
      </c>
      <c r="C707" t="str">
        <f>IF(ISERROR(FIND("2013",Results!A708,1)=TRUE),"",MID(Results!A708,FIND("2013",Results!A708,1)+4,8))</f>
        <v/>
      </c>
      <c r="E707">
        <f>IF(ISERROR(FIND("end",Results!A708,1)) = FALSE,1,0)</f>
        <v>0</v>
      </c>
      <c r="G707" t="str">
        <f>IF(ISERROR(FIND("RC",Results!A708,1))=FALSE,MID(Results!A708,FIND("RC",Results!A708,1),3),IF(ISERROR(FIND("RX",Results!A708,1))=FALSE,MID(Results!A708,FIND("RX",Results!A708,1),3),""))</f>
        <v/>
      </c>
      <c r="I707" t="str">
        <f t="shared" ref="I707:I770" si="291">RIGHT(A707,1)</f>
        <v/>
      </c>
      <c r="Y707">
        <f t="shared" ref="Y707:Y742" si="292">INDEX(F:F,O707)</f>
        <v>0</v>
      </c>
      <c r="AB707" t="e">
        <f t="shared" ref="AB707:AB770" si="293">MATCH(ROW(AA707)-1,AA:AA,0)</f>
        <v>#N/A</v>
      </c>
      <c r="AC707" t="e">
        <f t="shared" si="287"/>
        <v>#N/A</v>
      </c>
      <c r="AF707" t="e">
        <f t="shared" si="288"/>
        <v>#N/A</v>
      </c>
      <c r="AH707" t="e">
        <f t="shared" si="289"/>
        <v>#N/A</v>
      </c>
      <c r="AI707" t="e">
        <f t="shared" si="286"/>
        <v>#N/A</v>
      </c>
      <c r="AJ707" t="e">
        <f t="shared" si="290"/>
        <v>#N/A</v>
      </c>
      <c r="AL707" t="e">
        <f t="shared" ref="AL707:AL725" si="294">INDEX(G:G,AB707)</f>
        <v>#N/A</v>
      </c>
    </row>
    <row r="708" spans="1:38" x14ac:dyDescent="0.3">
      <c r="A708" t="str">
        <f>IF(ISERROR(FIND("Ch",Results!A709,1)=TRUE),"",MID(Results!A709,FIND("Ch",Results!A709,1),3))</f>
        <v/>
      </c>
      <c r="C708" t="str">
        <f>IF(ISERROR(FIND("2013",Results!A709,1)=TRUE),"",MID(Results!A709,FIND("2013",Results!A709,1)+4,8))</f>
        <v/>
      </c>
      <c r="E708">
        <f>IF(ISERROR(FIND("end",Results!A709,1)) = FALSE,1,0)</f>
        <v>0</v>
      </c>
      <c r="G708" t="str">
        <f>IF(ISERROR(FIND("RC",Results!A709,1))=FALSE,MID(Results!A709,FIND("RC",Results!A709,1),3),IF(ISERROR(FIND("RX",Results!A709,1))=FALSE,MID(Results!A709,FIND("RX",Results!A709,1),3),""))</f>
        <v/>
      </c>
      <c r="I708" t="str">
        <f t="shared" si="291"/>
        <v/>
      </c>
      <c r="Y708">
        <f t="shared" si="292"/>
        <v>0</v>
      </c>
      <c r="AB708" t="e">
        <f t="shared" si="293"/>
        <v>#N/A</v>
      </c>
      <c r="AC708" t="e">
        <f t="shared" si="287"/>
        <v>#N/A</v>
      </c>
      <c r="AF708" t="e">
        <f t="shared" si="288"/>
        <v>#N/A</v>
      </c>
      <c r="AH708" t="e">
        <f t="shared" si="289"/>
        <v>#N/A</v>
      </c>
      <c r="AI708" t="e">
        <f t="shared" si="286"/>
        <v>#N/A</v>
      </c>
      <c r="AJ708" t="e">
        <f t="shared" si="290"/>
        <v>#N/A</v>
      </c>
      <c r="AL708" t="e">
        <f t="shared" si="294"/>
        <v>#N/A</v>
      </c>
    </row>
    <row r="709" spans="1:38" x14ac:dyDescent="0.3">
      <c r="A709" t="str">
        <f>IF(ISERROR(FIND("Ch",Results!A710,1)=TRUE),"",MID(Results!A710,FIND("Ch",Results!A710,1),3))</f>
        <v/>
      </c>
      <c r="C709" t="str">
        <f>IF(ISERROR(FIND("2013",Results!A710,1)=TRUE),"",MID(Results!A710,FIND("2013",Results!A710,1)+4,8))</f>
        <v/>
      </c>
      <c r="E709">
        <f>IF(ISERROR(FIND("end",Results!A710,1)) = FALSE,1,0)</f>
        <v>0</v>
      </c>
      <c r="G709" t="str">
        <f>IF(ISERROR(FIND("RC",Results!A710,1))=FALSE,MID(Results!A710,FIND("RC",Results!A710,1),3),IF(ISERROR(FIND("RX",Results!A710,1))=FALSE,MID(Results!A710,FIND("RX",Results!A710,1),3),""))</f>
        <v/>
      </c>
      <c r="I709" t="str">
        <f t="shared" si="291"/>
        <v/>
      </c>
      <c r="Y709">
        <f t="shared" si="292"/>
        <v>0</v>
      </c>
      <c r="AB709" t="e">
        <f t="shared" si="293"/>
        <v>#N/A</v>
      </c>
      <c r="AC709" t="e">
        <f t="shared" si="287"/>
        <v>#N/A</v>
      </c>
      <c r="AF709" t="e">
        <f t="shared" si="288"/>
        <v>#N/A</v>
      </c>
      <c r="AH709" t="e">
        <f t="shared" si="289"/>
        <v>#N/A</v>
      </c>
      <c r="AI709" t="e">
        <f t="shared" si="286"/>
        <v>#N/A</v>
      </c>
      <c r="AJ709" t="e">
        <f t="shared" si="290"/>
        <v>#N/A</v>
      </c>
      <c r="AL709" t="e">
        <f t="shared" si="294"/>
        <v>#N/A</v>
      </c>
    </row>
    <row r="710" spans="1:38" x14ac:dyDescent="0.3">
      <c r="A710" t="str">
        <f>IF(ISERROR(FIND("Ch",Results!A711,1)=TRUE),"",MID(Results!A711,FIND("Ch",Results!A711,1),3))</f>
        <v/>
      </c>
      <c r="C710" t="str">
        <f>IF(ISERROR(FIND("2013",Results!A711,1)=TRUE),"",MID(Results!A711,FIND("2013",Results!A711,1)+4,8))</f>
        <v/>
      </c>
      <c r="E710">
        <f>IF(ISERROR(FIND("end",Results!A711,1)) = FALSE,1,0)</f>
        <v>0</v>
      </c>
      <c r="G710" t="str">
        <f>IF(ISERROR(FIND("RC",Results!A711,1))=FALSE,MID(Results!A711,FIND("RC",Results!A711,1),3),IF(ISERROR(FIND("RX",Results!A711,1))=FALSE,MID(Results!A711,FIND("RX",Results!A711,1),3),""))</f>
        <v/>
      </c>
      <c r="I710" t="str">
        <f t="shared" si="291"/>
        <v/>
      </c>
      <c r="Y710">
        <f t="shared" si="292"/>
        <v>0</v>
      </c>
      <c r="AB710" t="e">
        <f t="shared" si="293"/>
        <v>#N/A</v>
      </c>
      <c r="AC710" t="e">
        <f t="shared" si="287"/>
        <v>#N/A</v>
      </c>
      <c r="AF710" t="e">
        <f t="shared" si="288"/>
        <v>#N/A</v>
      </c>
      <c r="AH710" t="e">
        <f t="shared" si="289"/>
        <v>#N/A</v>
      </c>
      <c r="AI710" t="e">
        <f t="shared" si="286"/>
        <v>#N/A</v>
      </c>
      <c r="AJ710" t="e">
        <f t="shared" si="290"/>
        <v>#N/A</v>
      </c>
      <c r="AL710" t="e">
        <f t="shared" si="294"/>
        <v>#N/A</v>
      </c>
    </row>
    <row r="711" spans="1:38" x14ac:dyDescent="0.3">
      <c r="A711" t="str">
        <f>IF(ISERROR(FIND("Ch",Results!A712,1)=TRUE),"",MID(Results!A712,FIND("Ch",Results!A712,1),3))</f>
        <v/>
      </c>
      <c r="C711" t="str">
        <f>IF(ISERROR(FIND("2013",Results!A712,1)=TRUE),"",MID(Results!A712,FIND("2013",Results!A712,1)+4,8))</f>
        <v/>
      </c>
      <c r="E711">
        <f>IF(ISERROR(FIND("end",Results!A712,1)) = FALSE,1,0)</f>
        <v>0</v>
      </c>
      <c r="G711" t="str">
        <f>IF(ISERROR(FIND("RC",Results!A712,1))=FALSE,MID(Results!A712,FIND("RC",Results!A712,1),3),IF(ISERROR(FIND("RX",Results!A712,1))=FALSE,MID(Results!A712,FIND("RX",Results!A712,1),3),""))</f>
        <v/>
      </c>
      <c r="I711" t="str">
        <f t="shared" si="291"/>
        <v/>
      </c>
      <c r="Y711">
        <f t="shared" si="292"/>
        <v>0</v>
      </c>
      <c r="AB711" t="e">
        <f t="shared" si="293"/>
        <v>#N/A</v>
      </c>
      <c r="AC711" t="e">
        <f t="shared" si="287"/>
        <v>#N/A</v>
      </c>
      <c r="AF711" t="e">
        <f t="shared" si="288"/>
        <v>#N/A</v>
      </c>
      <c r="AH711" t="e">
        <f t="shared" si="289"/>
        <v>#N/A</v>
      </c>
      <c r="AI711" t="e">
        <f t="shared" si="286"/>
        <v>#N/A</v>
      </c>
      <c r="AJ711" t="e">
        <f t="shared" si="290"/>
        <v>#N/A</v>
      </c>
      <c r="AL711" t="e">
        <f t="shared" si="294"/>
        <v>#N/A</v>
      </c>
    </row>
    <row r="712" spans="1:38" x14ac:dyDescent="0.3">
      <c r="A712" t="str">
        <f>IF(ISERROR(FIND("Ch",Results!A713,1)=TRUE),"",MID(Results!A713,FIND("Ch",Results!A713,1),3))</f>
        <v/>
      </c>
      <c r="C712" t="str">
        <f>IF(ISERROR(FIND("2013",Results!A713,1)=TRUE),"",MID(Results!A713,FIND("2013",Results!A713,1)+4,8))</f>
        <v/>
      </c>
      <c r="E712">
        <f>IF(ISERROR(FIND("end",Results!A713,1)) = FALSE,1,0)</f>
        <v>0</v>
      </c>
      <c r="G712" t="str">
        <f>IF(ISERROR(FIND("RC",Results!A713,1))=FALSE,MID(Results!A713,FIND("RC",Results!A713,1),3),IF(ISERROR(FIND("RX",Results!A713,1))=FALSE,MID(Results!A713,FIND("RX",Results!A713,1),3),""))</f>
        <v/>
      </c>
      <c r="I712" t="str">
        <f t="shared" si="291"/>
        <v/>
      </c>
      <c r="Y712">
        <f t="shared" si="292"/>
        <v>0</v>
      </c>
      <c r="AB712" t="e">
        <f t="shared" si="293"/>
        <v>#N/A</v>
      </c>
      <c r="AC712" t="e">
        <f t="shared" si="287"/>
        <v>#N/A</v>
      </c>
      <c r="AF712" t="e">
        <f t="shared" si="288"/>
        <v>#N/A</v>
      </c>
      <c r="AH712" t="e">
        <f t="shared" si="289"/>
        <v>#N/A</v>
      </c>
      <c r="AI712" t="e">
        <f t="shared" si="286"/>
        <v>#N/A</v>
      </c>
      <c r="AJ712" t="e">
        <f t="shared" si="290"/>
        <v>#N/A</v>
      </c>
      <c r="AL712" t="e">
        <f t="shared" si="294"/>
        <v>#N/A</v>
      </c>
    </row>
    <row r="713" spans="1:38" x14ac:dyDescent="0.3">
      <c r="A713" t="str">
        <f>IF(ISERROR(FIND("Ch",Results!A714,1)=TRUE),"",MID(Results!A714,FIND("Ch",Results!A714,1),3))</f>
        <v/>
      </c>
      <c r="C713" t="str">
        <f>IF(ISERROR(FIND("2013",Results!A714,1)=TRUE),"",MID(Results!A714,FIND("2013",Results!A714,1)+4,8))</f>
        <v/>
      </c>
      <c r="E713">
        <f>IF(ISERROR(FIND("end",Results!A714,1)) = FALSE,1,0)</f>
        <v>0</v>
      </c>
      <c r="G713" t="str">
        <f>IF(ISERROR(FIND("RC",Results!A714,1))=FALSE,MID(Results!A714,FIND("RC",Results!A714,1),3),IF(ISERROR(FIND("RX",Results!A714,1))=FALSE,MID(Results!A714,FIND("RX",Results!A714,1),3),""))</f>
        <v/>
      </c>
      <c r="I713" t="str">
        <f t="shared" si="291"/>
        <v/>
      </c>
      <c r="Y713">
        <f t="shared" si="292"/>
        <v>0</v>
      </c>
      <c r="AB713" t="e">
        <f t="shared" si="293"/>
        <v>#N/A</v>
      </c>
      <c r="AC713" t="e">
        <f t="shared" si="287"/>
        <v>#N/A</v>
      </c>
      <c r="AF713" t="e">
        <f t="shared" si="288"/>
        <v>#N/A</v>
      </c>
      <c r="AH713" t="e">
        <f t="shared" si="289"/>
        <v>#N/A</v>
      </c>
      <c r="AI713" t="e">
        <f t="shared" si="286"/>
        <v>#N/A</v>
      </c>
      <c r="AJ713" t="e">
        <f t="shared" si="290"/>
        <v>#N/A</v>
      </c>
      <c r="AL713" t="e">
        <f t="shared" si="294"/>
        <v>#N/A</v>
      </c>
    </row>
    <row r="714" spans="1:38" x14ac:dyDescent="0.3">
      <c r="A714" t="str">
        <f>IF(ISERROR(FIND("Ch",Results!A715,1)=TRUE),"",MID(Results!A715,FIND("Ch",Results!A715,1),3))</f>
        <v/>
      </c>
      <c r="C714" t="str">
        <f>IF(ISERROR(FIND("2013",Results!A715,1)=TRUE),"",MID(Results!A715,FIND("2013",Results!A715,1)+4,8))</f>
        <v/>
      </c>
      <c r="E714">
        <f>IF(ISERROR(FIND("end",Results!A715,1)) = FALSE,1,0)</f>
        <v>0</v>
      </c>
      <c r="G714" t="str">
        <f>IF(ISERROR(FIND("RC",Results!A715,1))=FALSE,MID(Results!A715,FIND("RC",Results!A715,1),3),IF(ISERROR(FIND("RX",Results!A715,1))=FALSE,MID(Results!A715,FIND("RX",Results!A715,1),3),""))</f>
        <v/>
      </c>
      <c r="I714" t="str">
        <f t="shared" si="291"/>
        <v/>
      </c>
      <c r="Y714">
        <f t="shared" si="292"/>
        <v>0</v>
      </c>
      <c r="AB714" t="e">
        <f t="shared" si="293"/>
        <v>#N/A</v>
      </c>
      <c r="AC714" t="e">
        <f t="shared" si="287"/>
        <v>#N/A</v>
      </c>
      <c r="AF714" t="e">
        <f t="shared" si="288"/>
        <v>#N/A</v>
      </c>
      <c r="AH714" t="e">
        <f t="shared" si="289"/>
        <v>#N/A</v>
      </c>
      <c r="AI714" t="e">
        <f t="shared" si="286"/>
        <v>#N/A</v>
      </c>
      <c r="AJ714" t="e">
        <f t="shared" si="290"/>
        <v>#N/A</v>
      </c>
      <c r="AL714" t="e">
        <f t="shared" si="294"/>
        <v>#N/A</v>
      </c>
    </row>
    <row r="715" spans="1:38" x14ac:dyDescent="0.3">
      <c r="A715" t="str">
        <f>IF(ISERROR(FIND("Ch",Results!A716,1)=TRUE),"",MID(Results!A716,FIND("Ch",Results!A716,1),3))</f>
        <v/>
      </c>
      <c r="C715" t="str">
        <f>IF(ISERROR(FIND("2013",Results!A716,1)=TRUE),"",MID(Results!A716,FIND("2013",Results!A716,1)+4,8))</f>
        <v/>
      </c>
      <c r="E715">
        <f>IF(ISERROR(FIND("end",Results!A716,1)) = FALSE,1,0)</f>
        <v>0</v>
      </c>
      <c r="G715" t="str">
        <f>IF(ISERROR(FIND("RC",Results!A716,1))=FALSE,MID(Results!A716,FIND("RC",Results!A716,1),3),IF(ISERROR(FIND("RX",Results!A716,1))=FALSE,MID(Results!A716,FIND("RX",Results!A716,1),3),""))</f>
        <v/>
      </c>
      <c r="I715" t="str">
        <f t="shared" si="291"/>
        <v/>
      </c>
      <c r="Y715">
        <f t="shared" si="292"/>
        <v>0</v>
      </c>
      <c r="AB715" t="e">
        <f t="shared" si="293"/>
        <v>#N/A</v>
      </c>
      <c r="AC715" t="e">
        <f t="shared" si="287"/>
        <v>#N/A</v>
      </c>
      <c r="AF715" t="e">
        <f t="shared" si="288"/>
        <v>#N/A</v>
      </c>
      <c r="AH715" t="e">
        <f t="shared" si="289"/>
        <v>#N/A</v>
      </c>
      <c r="AI715" t="e">
        <f t="shared" si="286"/>
        <v>#N/A</v>
      </c>
      <c r="AJ715" t="e">
        <f t="shared" si="290"/>
        <v>#N/A</v>
      </c>
      <c r="AL715" t="e">
        <f t="shared" si="294"/>
        <v>#N/A</v>
      </c>
    </row>
    <row r="716" spans="1:38" x14ac:dyDescent="0.3">
      <c r="A716" t="str">
        <f>IF(ISERROR(FIND("Ch",Results!A717,1)=TRUE),"",MID(Results!A717,FIND("Ch",Results!A717,1),3))</f>
        <v/>
      </c>
      <c r="C716" t="str">
        <f>IF(ISERROR(FIND("2013",Results!A717,1)=TRUE),"",MID(Results!A717,FIND("2013",Results!A717,1)+4,8))</f>
        <v/>
      </c>
      <c r="E716">
        <f>IF(ISERROR(FIND("end",Results!A717,1)) = FALSE,1,0)</f>
        <v>0</v>
      </c>
      <c r="G716" t="str">
        <f>IF(ISERROR(FIND("RC",Results!A717,1))=FALSE,MID(Results!A717,FIND("RC",Results!A717,1),3),IF(ISERROR(FIND("RX",Results!A717,1))=FALSE,MID(Results!A717,FIND("RX",Results!A717,1),3),""))</f>
        <v/>
      </c>
      <c r="I716" t="str">
        <f t="shared" si="291"/>
        <v/>
      </c>
      <c r="Y716">
        <f t="shared" si="292"/>
        <v>0</v>
      </c>
      <c r="AB716" t="e">
        <f t="shared" si="293"/>
        <v>#N/A</v>
      </c>
      <c r="AC716" t="e">
        <f t="shared" si="287"/>
        <v>#N/A</v>
      </c>
      <c r="AF716" t="e">
        <f t="shared" si="288"/>
        <v>#N/A</v>
      </c>
      <c r="AH716" t="e">
        <f t="shared" si="289"/>
        <v>#N/A</v>
      </c>
      <c r="AI716" t="e">
        <f t="shared" si="286"/>
        <v>#N/A</v>
      </c>
      <c r="AJ716" t="e">
        <f t="shared" si="290"/>
        <v>#N/A</v>
      </c>
      <c r="AL716" t="e">
        <f t="shared" si="294"/>
        <v>#N/A</v>
      </c>
    </row>
    <row r="717" spans="1:38" x14ac:dyDescent="0.3">
      <c r="A717" t="str">
        <f>IF(ISERROR(FIND("Ch",Results!A718,1)=TRUE),"",MID(Results!A718,FIND("Ch",Results!A718,1),3))</f>
        <v/>
      </c>
      <c r="C717" t="str">
        <f>IF(ISERROR(FIND("2013",Results!A718,1)=TRUE),"",MID(Results!A718,FIND("2013",Results!A718,1)+4,8))</f>
        <v/>
      </c>
      <c r="E717">
        <f>IF(ISERROR(FIND("end",Results!A718,1)) = FALSE,1,0)</f>
        <v>0</v>
      </c>
      <c r="G717" t="str">
        <f>IF(ISERROR(FIND("RC",Results!A718,1))=FALSE,MID(Results!A718,FIND("RC",Results!A718,1),3),IF(ISERROR(FIND("RX",Results!A718,1))=FALSE,MID(Results!A718,FIND("RX",Results!A718,1),3),""))</f>
        <v/>
      </c>
      <c r="I717" t="str">
        <f t="shared" si="291"/>
        <v/>
      </c>
      <c r="Y717">
        <f t="shared" si="292"/>
        <v>0</v>
      </c>
      <c r="AB717" t="e">
        <f t="shared" si="293"/>
        <v>#N/A</v>
      </c>
      <c r="AC717" t="e">
        <f t="shared" si="287"/>
        <v>#N/A</v>
      </c>
      <c r="AF717" t="e">
        <f t="shared" si="288"/>
        <v>#N/A</v>
      </c>
      <c r="AH717" t="e">
        <f t="shared" si="289"/>
        <v>#N/A</v>
      </c>
      <c r="AI717" t="e">
        <f t="shared" si="286"/>
        <v>#N/A</v>
      </c>
      <c r="AJ717" t="e">
        <f t="shared" si="290"/>
        <v>#N/A</v>
      </c>
      <c r="AL717" t="e">
        <f t="shared" si="294"/>
        <v>#N/A</v>
      </c>
    </row>
    <row r="718" spans="1:38" x14ac:dyDescent="0.3">
      <c r="A718" t="str">
        <f>IF(ISERROR(FIND("Ch",Results!A719,1)=TRUE),"",MID(Results!A719,FIND("Ch",Results!A719,1),3))</f>
        <v/>
      </c>
      <c r="C718" t="str">
        <f>IF(ISERROR(FIND("2013",Results!A719,1)=TRUE),"",MID(Results!A719,FIND("2013",Results!A719,1)+4,8))</f>
        <v/>
      </c>
      <c r="E718">
        <f>IF(ISERROR(FIND("end",Results!A719,1)) = FALSE,1,0)</f>
        <v>0</v>
      </c>
      <c r="G718" t="str">
        <f>IF(ISERROR(FIND("RC",Results!A719,1))=FALSE,MID(Results!A719,FIND("RC",Results!A719,1),3),IF(ISERROR(FIND("RX",Results!A719,1))=FALSE,MID(Results!A719,FIND("RX",Results!A719,1),3),""))</f>
        <v/>
      </c>
      <c r="I718" t="str">
        <f t="shared" si="291"/>
        <v/>
      </c>
      <c r="Y718">
        <f t="shared" si="292"/>
        <v>0</v>
      </c>
      <c r="AB718" t="e">
        <f t="shared" si="293"/>
        <v>#N/A</v>
      </c>
      <c r="AC718" t="e">
        <f t="shared" si="287"/>
        <v>#N/A</v>
      </c>
      <c r="AF718" t="e">
        <f t="shared" si="288"/>
        <v>#N/A</v>
      </c>
      <c r="AH718" t="e">
        <f t="shared" si="289"/>
        <v>#N/A</v>
      </c>
      <c r="AI718" t="e">
        <f t="shared" si="286"/>
        <v>#N/A</v>
      </c>
      <c r="AJ718" t="e">
        <f t="shared" si="290"/>
        <v>#N/A</v>
      </c>
      <c r="AL718" t="e">
        <f t="shared" si="294"/>
        <v>#N/A</v>
      </c>
    </row>
    <row r="719" spans="1:38" x14ac:dyDescent="0.3">
      <c r="A719" t="str">
        <f>IF(ISERROR(FIND("Ch",Results!A720,1)=TRUE),"",MID(Results!A720,FIND("Ch",Results!A720,1),3))</f>
        <v/>
      </c>
      <c r="C719" t="str">
        <f>IF(ISERROR(FIND("2013",Results!A720,1)=TRUE),"",MID(Results!A720,FIND("2013",Results!A720,1)+4,8))</f>
        <v/>
      </c>
      <c r="E719">
        <f>IF(ISERROR(FIND("end",Results!A720,1)) = FALSE,1,0)</f>
        <v>0</v>
      </c>
      <c r="G719" t="str">
        <f>IF(ISERROR(FIND("RC",Results!A720,1))=FALSE,MID(Results!A720,FIND("RC",Results!A720,1),3),IF(ISERROR(FIND("RX",Results!A720,1))=FALSE,MID(Results!A720,FIND("RX",Results!A720,1),3),""))</f>
        <v/>
      </c>
      <c r="I719" t="str">
        <f t="shared" si="291"/>
        <v/>
      </c>
      <c r="Y719">
        <f t="shared" si="292"/>
        <v>0</v>
      </c>
      <c r="AB719" t="e">
        <f t="shared" si="293"/>
        <v>#N/A</v>
      </c>
      <c r="AC719" t="e">
        <f t="shared" si="287"/>
        <v>#N/A</v>
      </c>
      <c r="AF719" t="e">
        <f t="shared" si="288"/>
        <v>#N/A</v>
      </c>
      <c r="AH719" t="e">
        <f t="shared" si="289"/>
        <v>#N/A</v>
      </c>
      <c r="AI719" t="e">
        <f t="shared" si="286"/>
        <v>#N/A</v>
      </c>
      <c r="AJ719" t="e">
        <f t="shared" si="290"/>
        <v>#N/A</v>
      </c>
      <c r="AL719" t="e">
        <f t="shared" si="294"/>
        <v>#N/A</v>
      </c>
    </row>
    <row r="720" spans="1:38" x14ac:dyDescent="0.3">
      <c r="A720" t="str">
        <f>IF(ISERROR(FIND("Ch",Results!A721,1)=TRUE),"",MID(Results!A721,FIND("Ch",Results!A721,1),3))</f>
        <v/>
      </c>
      <c r="C720" t="str">
        <f>IF(ISERROR(FIND("2013",Results!A721,1)=TRUE),"",MID(Results!A721,FIND("2013",Results!A721,1)+4,8))</f>
        <v/>
      </c>
      <c r="E720">
        <f>IF(ISERROR(FIND("end",Results!A721,1)) = FALSE,1,0)</f>
        <v>0</v>
      </c>
      <c r="G720" t="str">
        <f>IF(ISERROR(FIND("RC",Results!A721,1))=FALSE,MID(Results!A721,FIND("RC",Results!A721,1),3),IF(ISERROR(FIND("RX",Results!A721,1))=FALSE,MID(Results!A721,FIND("RX",Results!A721,1),3),""))</f>
        <v/>
      </c>
      <c r="I720" t="str">
        <f t="shared" si="291"/>
        <v/>
      </c>
      <c r="Y720">
        <f t="shared" si="292"/>
        <v>0</v>
      </c>
      <c r="AB720" t="e">
        <f t="shared" si="293"/>
        <v>#N/A</v>
      </c>
      <c r="AC720" t="e">
        <f t="shared" si="287"/>
        <v>#N/A</v>
      </c>
      <c r="AF720" t="e">
        <f t="shared" si="288"/>
        <v>#N/A</v>
      </c>
      <c r="AH720" t="e">
        <f t="shared" si="289"/>
        <v>#N/A</v>
      </c>
      <c r="AI720" t="e">
        <f t="shared" si="286"/>
        <v>#N/A</v>
      </c>
      <c r="AJ720" t="e">
        <f t="shared" si="290"/>
        <v>#N/A</v>
      </c>
      <c r="AL720" t="e">
        <f t="shared" si="294"/>
        <v>#N/A</v>
      </c>
    </row>
    <row r="721" spans="1:38" x14ac:dyDescent="0.3">
      <c r="A721" t="str">
        <f>IF(ISERROR(FIND("Ch",Results!A722,1)=TRUE),"",MID(Results!A722,FIND("Ch",Results!A722,1),3))</f>
        <v/>
      </c>
      <c r="C721" t="str">
        <f>IF(ISERROR(FIND("2013",Results!A722,1)=TRUE),"",MID(Results!A722,FIND("2013",Results!A722,1)+4,8))</f>
        <v/>
      </c>
      <c r="E721">
        <f>IF(ISERROR(FIND("end",Results!A722,1)) = FALSE,1,0)</f>
        <v>0</v>
      </c>
      <c r="G721" t="str">
        <f>IF(ISERROR(FIND("RC",Results!A722,1))=FALSE,MID(Results!A722,FIND("RC",Results!A722,1),3),IF(ISERROR(FIND("RX",Results!A722,1))=FALSE,MID(Results!A722,FIND("RX",Results!A722,1),3),""))</f>
        <v/>
      </c>
      <c r="I721" t="str">
        <f t="shared" si="291"/>
        <v/>
      </c>
      <c r="Y721">
        <f t="shared" si="292"/>
        <v>0</v>
      </c>
      <c r="AB721" t="e">
        <f t="shared" si="293"/>
        <v>#N/A</v>
      </c>
      <c r="AC721" t="e">
        <f t="shared" si="287"/>
        <v>#N/A</v>
      </c>
      <c r="AF721" t="e">
        <f t="shared" si="288"/>
        <v>#N/A</v>
      </c>
      <c r="AH721" t="e">
        <f t="shared" si="289"/>
        <v>#N/A</v>
      </c>
      <c r="AI721" t="e">
        <f t="shared" si="286"/>
        <v>#N/A</v>
      </c>
      <c r="AJ721" t="e">
        <f t="shared" si="290"/>
        <v>#N/A</v>
      </c>
      <c r="AL721" t="e">
        <f t="shared" si="294"/>
        <v>#N/A</v>
      </c>
    </row>
    <row r="722" spans="1:38" x14ac:dyDescent="0.3">
      <c r="A722" t="str">
        <f>IF(ISERROR(FIND("Ch",Results!A723,1)=TRUE),"",MID(Results!A723,FIND("Ch",Results!A723,1),3))</f>
        <v/>
      </c>
      <c r="C722" t="str">
        <f>IF(ISERROR(FIND("2013",Results!A723,1)=TRUE),"",MID(Results!A723,FIND("2013",Results!A723,1)+4,8))</f>
        <v/>
      </c>
      <c r="E722">
        <f>IF(ISERROR(FIND("end",Results!A723,1)) = FALSE,1,0)</f>
        <v>0</v>
      </c>
      <c r="G722" t="str">
        <f>IF(ISERROR(FIND("RC",Results!A723,1))=FALSE,MID(Results!A723,FIND("RC",Results!A723,1),3),IF(ISERROR(FIND("RX",Results!A723,1))=FALSE,MID(Results!A723,FIND("RX",Results!A723,1),3),""))</f>
        <v/>
      </c>
      <c r="I722" t="str">
        <f t="shared" si="291"/>
        <v/>
      </c>
      <c r="Y722">
        <f t="shared" si="292"/>
        <v>0</v>
      </c>
      <c r="AB722" t="e">
        <f t="shared" si="293"/>
        <v>#N/A</v>
      </c>
      <c r="AC722" t="e">
        <f t="shared" si="287"/>
        <v>#N/A</v>
      </c>
      <c r="AF722" t="e">
        <f t="shared" si="288"/>
        <v>#N/A</v>
      </c>
      <c r="AH722" t="e">
        <f t="shared" si="289"/>
        <v>#N/A</v>
      </c>
      <c r="AI722" t="e">
        <f t="shared" si="286"/>
        <v>#N/A</v>
      </c>
      <c r="AJ722" t="e">
        <f t="shared" si="290"/>
        <v>#N/A</v>
      </c>
      <c r="AL722" t="e">
        <f t="shared" si="294"/>
        <v>#N/A</v>
      </c>
    </row>
    <row r="723" spans="1:38" x14ac:dyDescent="0.3">
      <c r="A723" t="str">
        <f>IF(ISERROR(FIND("Ch",Results!A724,1)=TRUE),"",MID(Results!A724,FIND("Ch",Results!A724,1),3))</f>
        <v/>
      </c>
      <c r="C723" t="str">
        <f>IF(ISERROR(FIND("2013",Results!A724,1)=TRUE),"",MID(Results!A724,FIND("2013",Results!A724,1)+4,8))</f>
        <v/>
      </c>
      <c r="E723">
        <f>IF(ISERROR(FIND("end",Results!A724,1)) = FALSE,1,0)</f>
        <v>0</v>
      </c>
      <c r="G723" t="str">
        <f>IF(ISERROR(FIND("RC",Results!A724,1))=FALSE,MID(Results!A724,FIND("RC",Results!A724,1),3),IF(ISERROR(FIND("RX",Results!A724,1))=FALSE,MID(Results!A724,FIND("RX",Results!A724,1),3),""))</f>
        <v/>
      </c>
      <c r="I723" t="str">
        <f t="shared" si="291"/>
        <v/>
      </c>
      <c r="Y723">
        <f t="shared" si="292"/>
        <v>0</v>
      </c>
      <c r="AB723" t="e">
        <f t="shared" si="293"/>
        <v>#N/A</v>
      </c>
      <c r="AC723" t="e">
        <f t="shared" si="287"/>
        <v>#N/A</v>
      </c>
      <c r="AF723" t="e">
        <f t="shared" si="288"/>
        <v>#N/A</v>
      </c>
      <c r="AH723" t="e">
        <f t="shared" si="289"/>
        <v>#N/A</v>
      </c>
      <c r="AI723" t="e">
        <f t="shared" si="286"/>
        <v>#N/A</v>
      </c>
      <c r="AJ723" t="e">
        <f t="shared" si="290"/>
        <v>#N/A</v>
      </c>
      <c r="AL723" t="e">
        <f t="shared" si="294"/>
        <v>#N/A</v>
      </c>
    </row>
    <row r="724" spans="1:38" x14ac:dyDescent="0.3">
      <c r="A724" t="str">
        <f>IF(ISERROR(FIND("Ch",Results!A725,1)=TRUE),"",MID(Results!A725,FIND("Ch",Results!A725,1),3))</f>
        <v/>
      </c>
      <c r="C724" t="str">
        <f>IF(ISERROR(FIND("2013",Results!A725,1)=TRUE),"",MID(Results!A725,FIND("2013",Results!A725,1)+4,8))</f>
        <v/>
      </c>
      <c r="E724">
        <f>IF(ISERROR(FIND("end",Results!A725,1)) = FALSE,1,0)</f>
        <v>0</v>
      </c>
      <c r="G724" t="str">
        <f>IF(ISERROR(FIND("RC",Results!A725,1))=FALSE,MID(Results!A725,FIND("RC",Results!A725,1),3),IF(ISERROR(FIND("RX",Results!A725,1))=FALSE,MID(Results!A725,FIND("RX",Results!A725,1),3),""))</f>
        <v/>
      </c>
      <c r="I724" t="str">
        <f t="shared" si="291"/>
        <v/>
      </c>
      <c r="Y724">
        <f t="shared" si="292"/>
        <v>0</v>
      </c>
      <c r="AB724" t="e">
        <f t="shared" si="293"/>
        <v>#N/A</v>
      </c>
      <c r="AC724" t="e">
        <f t="shared" si="287"/>
        <v>#N/A</v>
      </c>
      <c r="AF724" t="e">
        <f t="shared" si="288"/>
        <v>#N/A</v>
      </c>
      <c r="AH724" t="e">
        <f t="shared" si="289"/>
        <v>#N/A</v>
      </c>
      <c r="AI724" t="e">
        <f t="shared" si="286"/>
        <v>#N/A</v>
      </c>
      <c r="AJ724" t="e">
        <f t="shared" si="290"/>
        <v>#N/A</v>
      </c>
      <c r="AL724" t="e">
        <f t="shared" si="294"/>
        <v>#N/A</v>
      </c>
    </row>
    <row r="725" spans="1:38" x14ac:dyDescent="0.3">
      <c r="A725" t="str">
        <f>IF(ISERROR(FIND("Ch",Results!A726,1)=TRUE),"",MID(Results!A726,FIND("Ch",Results!A726,1),3))</f>
        <v/>
      </c>
      <c r="C725" t="str">
        <f>IF(ISERROR(FIND("2013",Results!A726,1)=TRUE),"",MID(Results!A726,FIND("2013",Results!A726,1)+4,8))</f>
        <v/>
      </c>
      <c r="E725">
        <f>IF(ISERROR(FIND("end",Results!A726,1)) = FALSE,1,0)</f>
        <v>0</v>
      </c>
      <c r="G725" t="str">
        <f>IF(ISERROR(FIND("RC",Results!A726,1))=FALSE,MID(Results!A726,FIND("RC",Results!A726,1),3),IF(ISERROR(FIND("RX",Results!A726,1))=FALSE,MID(Results!A726,FIND("RX",Results!A726,1),3),""))</f>
        <v/>
      </c>
      <c r="I725" t="str">
        <f t="shared" si="291"/>
        <v/>
      </c>
      <c r="Y725">
        <f t="shared" si="292"/>
        <v>0</v>
      </c>
      <c r="AB725" t="e">
        <f t="shared" si="293"/>
        <v>#N/A</v>
      </c>
      <c r="AC725" t="e">
        <f t="shared" si="287"/>
        <v>#N/A</v>
      </c>
      <c r="AF725" t="e">
        <f t="shared" si="288"/>
        <v>#N/A</v>
      </c>
      <c r="AH725" t="e">
        <f t="shared" si="289"/>
        <v>#N/A</v>
      </c>
      <c r="AI725" t="e">
        <f t="shared" si="286"/>
        <v>#N/A</v>
      </c>
      <c r="AJ725" t="e">
        <f t="shared" si="290"/>
        <v>#N/A</v>
      </c>
      <c r="AL725" t="e">
        <f t="shared" si="294"/>
        <v>#N/A</v>
      </c>
    </row>
    <row r="726" spans="1:38" x14ac:dyDescent="0.3">
      <c r="A726" t="str">
        <f>IF(ISERROR(FIND("Ch",Results!A727,1)=TRUE),"",MID(Results!A727,FIND("Ch",Results!A727,1),3))</f>
        <v/>
      </c>
      <c r="C726" t="str">
        <f>IF(ISERROR(FIND("2013",Results!A727,1)=TRUE),"",MID(Results!A727,FIND("2013",Results!A727,1)+4,8))</f>
        <v/>
      </c>
      <c r="E726">
        <f>IF(ISERROR(FIND("end",Results!A727,1)) = FALSE,1,0)</f>
        <v>0</v>
      </c>
      <c r="G726" t="str">
        <f>IF(ISERROR(FIND("RC",Results!A727,1))=FALSE,MID(Results!A727,FIND("RC",Results!A727,1),3),IF(ISERROR(FIND("RX",Results!A727,1))=FALSE,MID(Results!A727,FIND("RX",Results!A727,1),3),""))</f>
        <v/>
      </c>
      <c r="I726" t="str">
        <f t="shared" si="291"/>
        <v/>
      </c>
      <c r="Y726">
        <f t="shared" si="292"/>
        <v>0</v>
      </c>
      <c r="AB726" t="e">
        <f t="shared" si="293"/>
        <v>#N/A</v>
      </c>
      <c r="AC726" t="e">
        <f t="shared" si="287"/>
        <v>#N/A</v>
      </c>
      <c r="AF726" t="e">
        <f t="shared" si="288"/>
        <v>#N/A</v>
      </c>
      <c r="AH726" t="e">
        <f t="shared" si="289"/>
        <v>#N/A</v>
      </c>
      <c r="AI726" t="e">
        <f t="shared" si="286"/>
        <v>#N/A</v>
      </c>
      <c r="AJ726" t="e">
        <f t="shared" si="290"/>
        <v>#N/A</v>
      </c>
    </row>
    <row r="727" spans="1:38" x14ac:dyDescent="0.3">
      <c r="A727" t="str">
        <f>IF(ISERROR(FIND("Ch",Results!A728,1)=TRUE),"",MID(Results!A728,FIND("Ch",Results!A728,1),3))</f>
        <v/>
      </c>
      <c r="C727" t="str">
        <f>IF(ISERROR(FIND("2013",Results!A728,1)=TRUE),"",MID(Results!A728,FIND("2013",Results!A728,1)+4,8))</f>
        <v/>
      </c>
      <c r="E727">
        <f>IF(ISERROR(FIND("end",Results!A728,1)) = FALSE,1,0)</f>
        <v>0</v>
      </c>
      <c r="G727" t="str">
        <f>IF(ISERROR(FIND("RC",Results!A728,1))=FALSE,MID(Results!A728,FIND("RC",Results!A728,1),3),IF(ISERROR(FIND("RX",Results!A728,1))=FALSE,MID(Results!A728,FIND("RX",Results!A728,1),3),""))</f>
        <v/>
      </c>
      <c r="I727" t="str">
        <f t="shared" si="291"/>
        <v/>
      </c>
      <c r="Y727">
        <f t="shared" si="292"/>
        <v>0</v>
      </c>
      <c r="AB727" t="e">
        <f t="shared" si="293"/>
        <v>#N/A</v>
      </c>
      <c r="AC727" t="e">
        <f t="shared" si="287"/>
        <v>#N/A</v>
      </c>
      <c r="AF727" t="e">
        <f t="shared" si="288"/>
        <v>#N/A</v>
      </c>
      <c r="AH727" t="e">
        <f t="shared" si="289"/>
        <v>#N/A</v>
      </c>
      <c r="AI727" t="e">
        <f t="shared" si="286"/>
        <v>#N/A</v>
      </c>
      <c r="AJ727" t="e">
        <f t="shared" si="290"/>
        <v>#N/A</v>
      </c>
    </row>
    <row r="728" spans="1:38" x14ac:dyDescent="0.3">
      <c r="A728" t="str">
        <f>IF(ISERROR(FIND("Ch",Results!A729,1)=TRUE),"",MID(Results!A729,FIND("Ch",Results!A729,1),3))</f>
        <v/>
      </c>
      <c r="C728" t="str">
        <f>IF(ISERROR(FIND("2013",Results!A729,1)=TRUE),"",MID(Results!A729,FIND("2013",Results!A729,1)+4,8))</f>
        <v/>
      </c>
      <c r="E728">
        <f>IF(ISERROR(FIND("end",Results!A729,1)) = FALSE,1,0)</f>
        <v>0</v>
      </c>
      <c r="G728" t="str">
        <f>IF(ISERROR(FIND("RC",Results!A729,1))=FALSE,MID(Results!A729,FIND("RC",Results!A729,1),3),IF(ISERROR(FIND("RX",Results!A729,1))=FALSE,MID(Results!A729,FIND("RX",Results!A729,1),3),""))</f>
        <v/>
      </c>
      <c r="I728" t="str">
        <f t="shared" si="291"/>
        <v/>
      </c>
      <c r="Y728">
        <f t="shared" si="292"/>
        <v>0</v>
      </c>
      <c r="AB728" t="e">
        <f t="shared" si="293"/>
        <v>#N/A</v>
      </c>
      <c r="AC728" t="e">
        <f t="shared" si="287"/>
        <v>#N/A</v>
      </c>
      <c r="AF728" t="e">
        <f t="shared" si="288"/>
        <v>#N/A</v>
      </c>
      <c r="AH728" t="e">
        <f t="shared" si="289"/>
        <v>#N/A</v>
      </c>
      <c r="AI728" t="e">
        <f t="shared" si="286"/>
        <v>#N/A</v>
      </c>
      <c r="AJ728" t="e">
        <f t="shared" si="290"/>
        <v>#N/A</v>
      </c>
    </row>
    <row r="729" spans="1:38" x14ac:dyDescent="0.3">
      <c r="A729" t="str">
        <f>IF(ISERROR(FIND("Ch",Results!A730,1)=TRUE),"",MID(Results!A730,FIND("Ch",Results!A730,1),3))</f>
        <v/>
      </c>
      <c r="C729" t="str">
        <f>IF(ISERROR(FIND("2013",Results!A730,1)=TRUE),"",MID(Results!A730,FIND("2013",Results!A730,1)+4,8))</f>
        <v/>
      </c>
      <c r="E729">
        <f>IF(ISERROR(FIND("end",Results!A730,1)) = FALSE,1,0)</f>
        <v>0</v>
      </c>
      <c r="G729" t="str">
        <f>IF(ISERROR(FIND("RC",Results!A730,1))=FALSE,MID(Results!A730,FIND("RC",Results!A730,1),3),IF(ISERROR(FIND("RX",Results!A730,1))=FALSE,MID(Results!A730,FIND("RX",Results!A730,1),3),""))</f>
        <v/>
      </c>
      <c r="I729" t="str">
        <f t="shared" si="291"/>
        <v/>
      </c>
      <c r="Y729">
        <f t="shared" si="292"/>
        <v>0</v>
      </c>
      <c r="AB729" t="e">
        <f t="shared" si="293"/>
        <v>#N/A</v>
      </c>
      <c r="AC729" t="e">
        <f t="shared" si="287"/>
        <v>#N/A</v>
      </c>
      <c r="AF729" t="e">
        <f t="shared" si="288"/>
        <v>#N/A</v>
      </c>
      <c r="AH729" t="e">
        <f t="shared" si="289"/>
        <v>#N/A</v>
      </c>
      <c r="AI729" t="e">
        <f t="shared" si="286"/>
        <v>#N/A</v>
      </c>
      <c r="AJ729" t="e">
        <f t="shared" si="290"/>
        <v>#N/A</v>
      </c>
    </row>
    <row r="730" spans="1:38" x14ac:dyDescent="0.3">
      <c r="A730" t="str">
        <f>IF(ISERROR(FIND("Ch",Results!A731,1)=TRUE),"",MID(Results!A731,FIND("Ch",Results!A731,1),3))</f>
        <v/>
      </c>
      <c r="C730" t="str">
        <f>IF(ISERROR(FIND("2013",Results!A731,1)=TRUE),"",MID(Results!A731,FIND("2013",Results!A731,1)+4,8))</f>
        <v/>
      </c>
      <c r="E730">
        <f>IF(ISERROR(FIND("end",Results!A731,1)) = FALSE,1,0)</f>
        <v>0</v>
      </c>
      <c r="G730" t="str">
        <f>IF(ISERROR(FIND("RC",Results!A731,1))=FALSE,MID(Results!A731,FIND("RC",Results!A731,1),3),IF(ISERROR(FIND("RX",Results!A731,1))=FALSE,MID(Results!A731,FIND("RX",Results!A731,1),3),""))</f>
        <v/>
      </c>
      <c r="I730" t="str">
        <f t="shared" si="291"/>
        <v/>
      </c>
      <c r="Y730">
        <f t="shared" si="292"/>
        <v>0</v>
      </c>
      <c r="AB730" t="e">
        <f t="shared" si="293"/>
        <v>#N/A</v>
      </c>
      <c r="AC730" t="e">
        <f t="shared" si="287"/>
        <v>#N/A</v>
      </c>
      <c r="AF730" t="e">
        <f t="shared" si="288"/>
        <v>#N/A</v>
      </c>
      <c r="AH730" t="e">
        <f t="shared" si="289"/>
        <v>#N/A</v>
      </c>
      <c r="AI730" t="e">
        <f t="shared" si="286"/>
        <v>#N/A</v>
      </c>
      <c r="AJ730" t="e">
        <f t="shared" si="290"/>
        <v>#N/A</v>
      </c>
    </row>
    <row r="731" spans="1:38" x14ac:dyDescent="0.3">
      <c r="A731" t="str">
        <f>IF(ISERROR(FIND("Ch",Results!A732,1)=TRUE),"",MID(Results!A732,FIND("Ch",Results!A732,1),3))</f>
        <v/>
      </c>
      <c r="C731" t="str">
        <f>IF(ISERROR(FIND("2013",Results!A732,1)=TRUE),"",MID(Results!A732,FIND("2013",Results!A732,1)+4,8))</f>
        <v/>
      </c>
      <c r="E731">
        <f>IF(ISERROR(FIND("end",Results!A732,1)) = FALSE,1,0)</f>
        <v>0</v>
      </c>
      <c r="G731" t="str">
        <f>IF(ISERROR(FIND("RC",Results!A732,1))=FALSE,MID(Results!A732,FIND("RC",Results!A732,1),3),IF(ISERROR(FIND("RX",Results!A732,1))=FALSE,MID(Results!A732,FIND("RX",Results!A732,1),3),""))</f>
        <v/>
      </c>
      <c r="I731" t="str">
        <f t="shared" si="291"/>
        <v/>
      </c>
      <c r="Y731">
        <f t="shared" si="292"/>
        <v>0</v>
      </c>
      <c r="AB731" t="e">
        <f t="shared" si="293"/>
        <v>#N/A</v>
      </c>
      <c r="AC731" t="e">
        <f t="shared" si="287"/>
        <v>#N/A</v>
      </c>
      <c r="AF731" t="e">
        <f t="shared" si="288"/>
        <v>#N/A</v>
      </c>
      <c r="AH731" t="e">
        <f t="shared" si="289"/>
        <v>#N/A</v>
      </c>
      <c r="AI731" t="e">
        <f t="shared" si="286"/>
        <v>#N/A</v>
      </c>
      <c r="AJ731" t="e">
        <f t="shared" si="290"/>
        <v>#N/A</v>
      </c>
    </row>
    <row r="732" spans="1:38" x14ac:dyDescent="0.3">
      <c r="A732" t="str">
        <f>IF(ISERROR(FIND("Ch",Results!A733,1)=TRUE),"",MID(Results!A733,FIND("Ch",Results!A733,1),3))</f>
        <v/>
      </c>
      <c r="C732" t="str">
        <f>IF(ISERROR(FIND("2013",Results!A733,1)=TRUE),"",MID(Results!A733,FIND("2013",Results!A733,1)+4,8))</f>
        <v/>
      </c>
      <c r="E732">
        <f>IF(ISERROR(FIND("end",Results!A733,1)) = FALSE,1,0)</f>
        <v>0</v>
      </c>
      <c r="G732" t="str">
        <f>IF(ISERROR(FIND("RC",Results!A733,1))=FALSE,MID(Results!A733,FIND("RC",Results!A733,1),3),IF(ISERROR(FIND("RX",Results!A733,1))=FALSE,MID(Results!A733,FIND("RX",Results!A733,1),3),""))</f>
        <v/>
      </c>
      <c r="I732" t="str">
        <f t="shared" si="291"/>
        <v/>
      </c>
      <c r="Y732">
        <f t="shared" si="292"/>
        <v>0</v>
      </c>
      <c r="AB732" t="e">
        <f t="shared" si="293"/>
        <v>#N/A</v>
      </c>
      <c r="AC732" t="e">
        <f t="shared" si="287"/>
        <v>#N/A</v>
      </c>
      <c r="AF732" t="e">
        <f t="shared" si="288"/>
        <v>#N/A</v>
      </c>
      <c r="AH732" t="e">
        <f t="shared" si="289"/>
        <v>#N/A</v>
      </c>
      <c r="AI732" t="e">
        <f t="shared" si="286"/>
        <v>#N/A</v>
      </c>
      <c r="AJ732" t="e">
        <f t="shared" si="290"/>
        <v>#N/A</v>
      </c>
    </row>
    <row r="733" spans="1:38" x14ac:dyDescent="0.3">
      <c r="A733" t="str">
        <f>IF(ISERROR(FIND("Ch",Results!A734,1)=TRUE),"",MID(Results!A734,FIND("Ch",Results!A734,1),3))</f>
        <v/>
      </c>
      <c r="C733" t="str">
        <f>IF(ISERROR(FIND("2013",Results!A734,1)=TRUE),"",MID(Results!A734,FIND("2013",Results!A734,1)+4,8))</f>
        <v/>
      </c>
      <c r="E733">
        <f>IF(ISERROR(FIND("end",Results!A734,1)) = FALSE,1,0)</f>
        <v>0</v>
      </c>
      <c r="G733" t="str">
        <f>IF(ISERROR(FIND("RC",Results!A734,1))=FALSE,MID(Results!A734,FIND("RC",Results!A734,1),3),IF(ISERROR(FIND("RX",Results!A734,1))=FALSE,MID(Results!A734,FIND("RX",Results!A734,1),3),""))</f>
        <v/>
      </c>
      <c r="I733" t="str">
        <f t="shared" si="291"/>
        <v/>
      </c>
      <c r="Y733">
        <f t="shared" si="292"/>
        <v>0</v>
      </c>
      <c r="AB733" t="e">
        <f t="shared" si="293"/>
        <v>#N/A</v>
      </c>
      <c r="AC733" t="e">
        <f t="shared" si="287"/>
        <v>#N/A</v>
      </c>
      <c r="AF733" t="e">
        <f t="shared" si="288"/>
        <v>#N/A</v>
      </c>
      <c r="AH733" t="e">
        <f t="shared" si="289"/>
        <v>#N/A</v>
      </c>
      <c r="AI733" t="e">
        <f t="shared" si="286"/>
        <v>#N/A</v>
      </c>
      <c r="AJ733" t="e">
        <f t="shared" si="290"/>
        <v>#N/A</v>
      </c>
    </row>
    <row r="734" spans="1:38" x14ac:dyDescent="0.3">
      <c r="A734" t="str">
        <f>IF(ISERROR(FIND("Ch",Results!A735,1)=TRUE),"",MID(Results!A735,FIND("Ch",Results!A735,1),3))</f>
        <v/>
      </c>
      <c r="C734" t="str">
        <f>IF(ISERROR(FIND("2013",Results!A735,1)=TRUE),"",MID(Results!A735,FIND("2013",Results!A735,1)+4,8))</f>
        <v/>
      </c>
      <c r="E734">
        <f>IF(ISERROR(FIND("end",Results!A735,1)) = FALSE,1,0)</f>
        <v>0</v>
      </c>
      <c r="G734" t="str">
        <f>IF(ISERROR(FIND("RC",Results!A735,1))=FALSE,MID(Results!A735,FIND("RC",Results!A735,1),3),IF(ISERROR(FIND("RX",Results!A735,1))=FALSE,MID(Results!A735,FIND("RX",Results!A735,1),3),""))</f>
        <v/>
      </c>
      <c r="I734" t="str">
        <f t="shared" si="291"/>
        <v/>
      </c>
      <c r="Y734">
        <f t="shared" si="292"/>
        <v>0</v>
      </c>
      <c r="AB734" t="e">
        <f t="shared" si="293"/>
        <v>#N/A</v>
      </c>
      <c r="AC734" t="e">
        <f t="shared" si="287"/>
        <v>#N/A</v>
      </c>
      <c r="AF734" t="e">
        <f t="shared" si="288"/>
        <v>#N/A</v>
      </c>
      <c r="AH734" t="e">
        <f t="shared" si="289"/>
        <v>#N/A</v>
      </c>
      <c r="AI734" t="e">
        <f t="shared" si="286"/>
        <v>#N/A</v>
      </c>
      <c r="AJ734" t="e">
        <f t="shared" si="290"/>
        <v>#N/A</v>
      </c>
    </row>
    <row r="735" spans="1:38" x14ac:dyDescent="0.3">
      <c r="A735" t="str">
        <f>IF(ISERROR(FIND("Ch",Results!A736,1)=TRUE),"",MID(Results!A736,FIND("Ch",Results!A736,1),3))</f>
        <v/>
      </c>
      <c r="C735" t="str">
        <f>IF(ISERROR(FIND("2013",Results!A736,1)=TRUE),"",MID(Results!A736,FIND("2013",Results!A736,1)+4,8))</f>
        <v/>
      </c>
      <c r="E735">
        <f>IF(ISERROR(FIND("end",Results!A736,1)) = FALSE,1,0)</f>
        <v>0</v>
      </c>
      <c r="G735" t="str">
        <f>IF(ISERROR(FIND("RC",Results!A736,1))=FALSE,MID(Results!A736,FIND("RC",Results!A736,1),3),IF(ISERROR(FIND("RX",Results!A736,1))=FALSE,MID(Results!A736,FIND("RX",Results!A736,1),3),""))</f>
        <v/>
      </c>
      <c r="I735" t="str">
        <f t="shared" si="291"/>
        <v/>
      </c>
      <c r="Y735">
        <f t="shared" si="292"/>
        <v>0</v>
      </c>
      <c r="AB735" t="e">
        <f t="shared" si="293"/>
        <v>#N/A</v>
      </c>
      <c r="AC735" t="e">
        <f t="shared" si="287"/>
        <v>#N/A</v>
      </c>
      <c r="AF735" t="e">
        <f t="shared" si="288"/>
        <v>#N/A</v>
      </c>
      <c r="AH735" t="e">
        <f t="shared" si="289"/>
        <v>#N/A</v>
      </c>
      <c r="AI735" t="e">
        <f t="shared" si="286"/>
        <v>#N/A</v>
      </c>
      <c r="AJ735" t="e">
        <f t="shared" si="290"/>
        <v>#N/A</v>
      </c>
    </row>
    <row r="736" spans="1:38" x14ac:dyDescent="0.3">
      <c r="A736" t="str">
        <f>IF(ISERROR(FIND("Ch",Results!A737,1)=TRUE),"",MID(Results!A737,FIND("Ch",Results!A737,1),3))</f>
        <v/>
      </c>
      <c r="C736" t="str">
        <f>IF(ISERROR(FIND("2013",Results!A737,1)=TRUE),"",MID(Results!A737,FIND("2013",Results!A737,1)+4,8))</f>
        <v/>
      </c>
      <c r="E736">
        <f>IF(ISERROR(FIND("end",Results!A737,1)) = FALSE,1,0)</f>
        <v>0</v>
      </c>
      <c r="G736" t="str">
        <f>IF(ISERROR(FIND("RC",Results!A737,1))=FALSE,MID(Results!A737,FIND("RC",Results!A737,1),3),IF(ISERROR(FIND("RX",Results!A737,1))=FALSE,MID(Results!A737,FIND("RX",Results!A737,1),3),""))</f>
        <v/>
      </c>
      <c r="I736" t="str">
        <f t="shared" si="291"/>
        <v/>
      </c>
      <c r="Y736">
        <f t="shared" si="292"/>
        <v>0</v>
      </c>
      <c r="AB736" t="e">
        <f t="shared" si="293"/>
        <v>#N/A</v>
      </c>
      <c r="AC736" t="e">
        <f t="shared" si="287"/>
        <v>#N/A</v>
      </c>
      <c r="AF736" t="e">
        <f t="shared" si="288"/>
        <v>#N/A</v>
      </c>
      <c r="AH736" t="e">
        <f t="shared" si="289"/>
        <v>#N/A</v>
      </c>
      <c r="AI736" t="e">
        <f t="shared" ref="AI736:AI799" si="295">AB736+1</f>
        <v>#N/A</v>
      </c>
      <c r="AJ736" t="e">
        <f t="shared" si="290"/>
        <v>#N/A</v>
      </c>
    </row>
    <row r="737" spans="1:36" x14ac:dyDescent="0.3">
      <c r="A737" t="str">
        <f>IF(ISERROR(FIND("Ch",Results!A738,1)=TRUE),"",MID(Results!A738,FIND("Ch",Results!A738,1),3))</f>
        <v/>
      </c>
      <c r="C737" t="str">
        <f>IF(ISERROR(FIND("2013",Results!A738,1)=TRUE),"",MID(Results!A738,FIND("2013",Results!A738,1)+4,8))</f>
        <v/>
      </c>
      <c r="E737">
        <f>IF(ISERROR(FIND("end",Results!A738,1)) = FALSE,1,0)</f>
        <v>0</v>
      </c>
      <c r="G737" t="str">
        <f>IF(ISERROR(FIND("RC",Results!A738,1))=FALSE,MID(Results!A738,FIND("RC",Results!A738,1),3),IF(ISERROR(FIND("RX",Results!A738,1))=FALSE,MID(Results!A738,FIND("RX",Results!A738,1),3),""))</f>
        <v/>
      </c>
      <c r="I737" t="str">
        <f t="shared" si="291"/>
        <v/>
      </c>
      <c r="Y737">
        <f t="shared" si="292"/>
        <v>0</v>
      </c>
      <c r="AB737" t="e">
        <f t="shared" si="293"/>
        <v>#N/A</v>
      </c>
      <c r="AC737" t="e">
        <f t="shared" si="287"/>
        <v>#N/A</v>
      </c>
      <c r="AF737" t="e">
        <f t="shared" si="288"/>
        <v>#N/A</v>
      </c>
      <c r="AH737" t="e">
        <f t="shared" si="289"/>
        <v>#N/A</v>
      </c>
      <c r="AI737" t="e">
        <f t="shared" si="295"/>
        <v>#N/A</v>
      </c>
      <c r="AJ737" t="e">
        <f t="shared" si="290"/>
        <v>#N/A</v>
      </c>
    </row>
    <row r="738" spans="1:36" x14ac:dyDescent="0.3">
      <c r="A738" t="str">
        <f>IF(ISERROR(FIND("Ch",Results!A739,1)=TRUE),"",MID(Results!A739,FIND("Ch",Results!A739,1),3))</f>
        <v/>
      </c>
      <c r="C738" t="str">
        <f>IF(ISERROR(FIND("2013",Results!A739,1)=TRUE),"",MID(Results!A739,FIND("2013",Results!A739,1)+4,8))</f>
        <v/>
      </c>
      <c r="E738">
        <f>IF(ISERROR(FIND("end",Results!A739,1)) = FALSE,1,0)</f>
        <v>0</v>
      </c>
      <c r="G738" t="str">
        <f>IF(ISERROR(FIND("RC",Results!A739,1))=FALSE,MID(Results!A739,FIND("RC",Results!A739,1),3),IF(ISERROR(FIND("RX",Results!A739,1))=FALSE,MID(Results!A739,FIND("RX",Results!A739,1),3),""))</f>
        <v/>
      </c>
      <c r="I738" t="str">
        <f t="shared" si="291"/>
        <v/>
      </c>
      <c r="Y738">
        <f t="shared" si="292"/>
        <v>0</v>
      </c>
      <c r="AB738" t="e">
        <f t="shared" si="293"/>
        <v>#N/A</v>
      </c>
      <c r="AC738" t="e">
        <f t="shared" si="287"/>
        <v>#N/A</v>
      </c>
      <c r="AF738" t="e">
        <f t="shared" si="288"/>
        <v>#N/A</v>
      </c>
      <c r="AH738" t="e">
        <f t="shared" si="289"/>
        <v>#N/A</v>
      </c>
      <c r="AI738" t="e">
        <f t="shared" si="295"/>
        <v>#N/A</v>
      </c>
      <c r="AJ738" t="e">
        <f t="shared" si="290"/>
        <v>#N/A</v>
      </c>
    </row>
    <row r="739" spans="1:36" x14ac:dyDescent="0.3">
      <c r="A739" t="str">
        <f>IF(ISERROR(FIND("Ch",Results!A740,1)=TRUE),"",MID(Results!A740,FIND("Ch",Results!A740,1),3))</f>
        <v/>
      </c>
      <c r="C739" t="str">
        <f>IF(ISERROR(FIND("2013",Results!A740,1)=TRUE),"",MID(Results!A740,FIND("2013",Results!A740,1)+4,8))</f>
        <v/>
      </c>
      <c r="E739">
        <f>IF(ISERROR(FIND("end",Results!A740,1)) = FALSE,1,0)</f>
        <v>0</v>
      </c>
      <c r="G739" t="str">
        <f>IF(ISERROR(FIND("RC",Results!A740,1))=FALSE,MID(Results!A740,FIND("RC",Results!A740,1),3),IF(ISERROR(FIND("RX",Results!A740,1))=FALSE,MID(Results!A740,FIND("RX",Results!A740,1),3),""))</f>
        <v/>
      </c>
      <c r="I739" t="str">
        <f t="shared" si="291"/>
        <v/>
      </c>
      <c r="Y739">
        <f t="shared" si="292"/>
        <v>0</v>
      </c>
      <c r="AB739" t="e">
        <f t="shared" si="293"/>
        <v>#N/A</v>
      </c>
      <c r="AC739" t="e">
        <f t="shared" si="287"/>
        <v>#N/A</v>
      </c>
      <c r="AF739" t="e">
        <f t="shared" si="288"/>
        <v>#N/A</v>
      </c>
      <c r="AH739" t="e">
        <f t="shared" si="289"/>
        <v>#N/A</v>
      </c>
      <c r="AI739" t="e">
        <f t="shared" si="295"/>
        <v>#N/A</v>
      </c>
      <c r="AJ739" t="e">
        <f t="shared" si="290"/>
        <v>#N/A</v>
      </c>
    </row>
    <row r="740" spans="1:36" x14ac:dyDescent="0.3">
      <c r="A740" t="str">
        <f>IF(ISERROR(FIND("Ch",Results!A741,1)=TRUE),"",MID(Results!A741,FIND("Ch",Results!A741,1),3))</f>
        <v/>
      </c>
      <c r="C740" t="str">
        <f>IF(ISERROR(FIND("2013",Results!A741,1)=TRUE),"",MID(Results!A741,FIND("2013",Results!A741,1)+4,8))</f>
        <v/>
      </c>
      <c r="E740">
        <f>IF(ISERROR(FIND("end",Results!A741,1)) = FALSE,1,0)</f>
        <v>0</v>
      </c>
      <c r="G740" t="str">
        <f>IF(ISERROR(FIND("RC",Results!A741,1))=FALSE,MID(Results!A741,FIND("RC",Results!A741,1),3),IF(ISERROR(FIND("RX",Results!A741,1))=FALSE,MID(Results!A741,FIND("RX",Results!A741,1),3),""))</f>
        <v/>
      </c>
      <c r="I740" t="str">
        <f t="shared" si="291"/>
        <v/>
      </c>
      <c r="Y740">
        <f t="shared" si="292"/>
        <v>0</v>
      </c>
      <c r="AB740" t="e">
        <f t="shared" si="293"/>
        <v>#N/A</v>
      </c>
      <c r="AC740" t="e">
        <f t="shared" si="287"/>
        <v>#N/A</v>
      </c>
      <c r="AF740" t="e">
        <f t="shared" si="288"/>
        <v>#N/A</v>
      </c>
      <c r="AH740" t="e">
        <f t="shared" si="289"/>
        <v>#N/A</v>
      </c>
      <c r="AI740" t="e">
        <f t="shared" si="295"/>
        <v>#N/A</v>
      </c>
      <c r="AJ740" t="e">
        <f t="shared" si="290"/>
        <v>#N/A</v>
      </c>
    </row>
    <row r="741" spans="1:36" x14ac:dyDescent="0.3">
      <c r="A741" t="str">
        <f>IF(ISERROR(FIND("Ch",Results!A742,1)=TRUE),"",MID(Results!A742,FIND("Ch",Results!A742,1),3))</f>
        <v/>
      </c>
      <c r="C741" t="str">
        <f>IF(ISERROR(FIND("2013",Results!A742,1)=TRUE),"",MID(Results!A742,FIND("2013",Results!A742,1)+4,8))</f>
        <v/>
      </c>
      <c r="E741">
        <f>IF(ISERROR(FIND("end",Results!A742,1)) = FALSE,1,0)</f>
        <v>0</v>
      </c>
      <c r="G741" t="str">
        <f>IF(ISERROR(FIND("RC",Results!A742,1))=FALSE,MID(Results!A742,FIND("RC",Results!A742,1),3),IF(ISERROR(FIND("RX",Results!A742,1))=FALSE,MID(Results!A742,FIND("RX",Results!A742,1),3),""))</f>
        <v/>
      </c>
      <c r="I741" t="str">
        <f t="shared" si="291"/>
        <v/>
      </c>
      <c r="Y741">
        <f t="shared" si="292"/>
        <v>0</v>
      </c>
      <c r="AB741" t="e">
        <f t="shared" si="293"/>
        <v>#N/A</v>
      </c>
      <c r="AC741" t="e">
        <f t="shared" si="287"/>
        <v>#N/A</v>
      </c>
      <c r="AF741" t="e">
        <f t="shared" si="288"/>
        <v>#N/A</v>
      </c>
      <c r="AH741" t="e">
        <f t="shared" si="289"/>
        <v>#N/A</v>
      </c>
      <c r="AI741" t="e">
        <f t="shared" si="295"/>
        <v>#N/A</v>
      </c>
      <c r="AJ741" t="e">
        <f t="shared" si="290"/>
        <v>#N/A</v>
      </c>
    </row>
    <row r="742" spans="1:36" x14ac:dyDescent="0.3">
      <c r="A742" t="str">
        <f>IF(ISERROR(FIND("Ch",Results!A743,1)=TRUE),"",MID(Results!A743,FIND("Ch",Results!A743,1),3))</f>
        <v/>
      </c>
      <c r="C742" t="str">
        <f>IF(ISERROR(FIND("2013",Results!A743,1)=TRUE),"",MID(Results!A743,FIND("2013",Results!A743,1)+4,8))</f>
        <v/>
      </c>
      <c r="E742">
        <f>IF(ISERROR(FIND("end",Results!A743,1)) = FALSE,1,0)</f>
        <v>0</v>
      </c>
      <c r="G742" t="str">
        <f>IF(ISERROR(FIND("RC",Results!A743,1))=FALSE,MID(Results!A743,FIND("RC",Results!A743,1),3),IF(ISERROR(FIND("RX",Results!A743,1))=FALSE,MID(Results!A743,FIND("RX",Results!A743,1),3),""))</f>
        <v/>
      </c>
      <c r="I742" t="str">
        <f t="shared" si="291"/>
        <v/>
      </c>
      <c r="Y742">
        <f t="shared" si="292"/>
        <v>0</v>
      </c>
      <c r="AB742" t="e">
        <f t="shared" si="293"/>
        <v>#N/A</v>
      </c>
      <c r="AC742" t="e">
        <f t="shared" si="287"/>
        <v>#N/A</v>
      </c>
      <c r="AF742" t="e">
        <f t="shared" si="288"/>
        <v>#N/A</v>
      </c>
      <c r="AH742" t="e">
        <f t="shared" si="289"/>
        <v>#N/A</v>
      </c>
      <c r="AI742" t="e">
        <f t="shared" si="295"/>
        <v>#N/A</v>
      </c>
      <c r="AJ742" t="e">
        <f t="shared" si="290"/>
        <v>#N/A</v>
      </c>
    </row>
    <row r="743" spans="1:36" x14ac:dyDescent="0.3">
      <c r="A743" t="str">
        <f>IF(ISERROR(FIND("Ch",Results!A744,1)=TRUE),"",MID(Results!A744,FIND("Ch",Results!A744,1),3))</f>
        <v/>
      </c>
      <c r="C743" t="str">
        <f>IF(ISERROR(FIND("2013",Results!A744,1)=TRUE),"",MID(Results!A744,FIND("2013",Results!A744,1)+4,8))</f>
        <v/>
      </c>
      <c r="E743">
        <f>IF(ISERROR(FIND("end",Results!A744,1)) = FALSE,1,0)</f>
        <v>0</v>
      </c>
      <c r="G743" t="str">
        <f>IF(ISERROR(FIND("RC",Results!A744,1))=FALSE,MID(Results!A744,FIND("RC",Results!A744,1),3),IF(ISERROR(FIND("RX",Results!A744,1))=FALSE,MID(Results!A744,FIND("RX",Results!A744,1),3),""))</f>
        <v/>
      </c>
      <c r="I743" t="str">
        <f t="shared" si="291"/>
        <v/>
      </c>
      <c r="AB743" t="e">
        <f t="shared" si="293"/>
        <v>#N/A</v>
      </c>
      <c r="AC743" t="e">
        <f t="shared" si="287"/>
        <v>#N/A</v>
      </c>
      <c r="AF743" t="e">
        <f t="shared" si="288"/>
        <v>#N/A</v>
      </c>
      <c r="AH743" t="e">
        <f t="shared" si="289"/>
        <v>#N/A</v>
      </c>
      <c r="AI743" t="e">
        <f t="shared" si="295"/>
        <v>#N/A</v>
      </c>
      <c r="AJ743" t="e">
        <f t="shared" si="290"/>
        <v>#N/A</v>
      </c>
    </row>
    <row r="744" spans="1:36" x14ac:dyDescent="0.3">
      <c r="A744" t="str">
        <f>IF(ISERROR(FIND("Ch",Results!A745,1)=TRUE),"",MID(Results!A745,FIND("Ch",Results!A745,1),3))</f>
        <v/>
      </c>
      <c r="C744" t="str">
        <f>IF(ISERROR(FIND("2013",Results!A745,1)=TRUE),"",MID(Results!A745,FIND("2013",Results!A745,1)+4,8))</f>
        <v/>
      </c>
      <c r="E744">
        <f>IF(ISERROR(FIND("end",Results!A745,1)) = FALSE,1,0)</f>
        <v>0</v>
      </c>
      <c r="G744" t="str">
        <f>IF(ISERROR(FIND("RC",Results!A745,1))=FALSE,MID(Results!A745,FIND("RC",Results!A745,1),3),IF(ISERROR(FIND("RX",Results!A745,1))=FALSE,MID(Results!A745,FIND("RX",Results!A745,1),3),""))</f>
        <v/>
      </c>
      <c r="I744" t="str">
        <f t="shared" si="291"/>
        <v/>
      </c>
      <c r="AB744" t="e">
        <f t="shared" si="293"/>
        <v>#N/A</v>
      </c>
      <c r="AC744" t="e">
        <f t="shared" si="287"/>
        <v>#N/A</v>
      </c>
      <c r="AF744" t="e">
        <f t="shared" si="288"/>
        <v>#N/A</v>
      </c>
      <c r="AH744" t="e">
        <f t="shared" si="289"/>
        <v>#N/A</v>
      </c>
      <c r="AI744" t="e">
        <f t="shared" si="295"/>
        <v>#N/A</v>
      </c>
      <c r="AJ744" t="e">
        <f t="shared" si="290"/>
        <v>#N/A</v>
      </c>
    </row>
    <row r="745" spans="1:36" x14ac:dyDescent="0.3">
      <c r="A745" t="str">
        <f>IF(ISERROR(FIND("Ch",Results!A746,1)=TRUE),"",MID(Results!A746,FIND("Ch",Results!A746,1),3))</f>
        <v/>
      </c>
      <c r="C745" t="str">
        <f>IF(ISERROR(FIND("2013",Results!A746,1)=TRUE),"",MID(Results!A746,FIND("2013",Results!A746,1)+4,8))</f>
        <v/>
      </c>
      <c r="E745">
        <f>IF(ISERROR(FIND("end",Results!A746,1)) = FALSE,1,0)</f>
        <v>0</v>
      </c>
      <c r="G745" t="str">
        <f>IF(ISERROR(FIND("RC",Results!A746,1))=FALSE,MID(Results!A746,FIND("RC",Results!A746,1),3),IF(ISERROR(FIND("RX",Results!A746,1))=FALSE,MID(Results!A746,FIND("RX",Results!A746,1),3),""))</f>
        <v/>
      </c>
      <c r="I745" t="str">
        <f t="shared" si="291"/>
        <v/>
      </c>
      <c r="AB745" t="e">
        <f t="shared" si="293"/>
        <v>#N/A</v>
      </c>
      <c r="AC745" t="e">
        <f t="shared" si="287"/>
        <v>#N/A</v>
      </c>
      <c r="AF745" t="e">
        <f t="shared" si="288"/>
        <v>#N/A</v>
      </c>
      <c r="AH745" t="e">
        <f t="shared" si="289"/>
        <v>#N/A</v>
      </c>
      <c r="AI745" t="e">
        <f t="shared" si="295"/>
        <v>#N/A</v>
      </c>
      <c r="AJ745" t="e">
        <f t="shared" si="290"/>
        <v>#N/A</v>
      </c>
    </row>
    <row r="746" spans="1:36" x14ac:dyDescent="0.3">
      <c r="A746" t="str">
        <f>IF(ISERROR(FIND("Ch",Results!A747,1)=TRUE),"",MID(Results!A747,FIND("Ch",Results!A747,1),3))</f>
        <v/>
      </c>
      <c r="C746" t="str">
        <f>IF(ISERROR(FIND("2013",Results!A747,1)=TRUE),"",MID(Results!A747,FIND("2013",Results!A747,1)+4,8))</f>
        <v/>
      </c>
      <c r="E746">
        <f>IF(ISERROR(FIND("end",Results!A747,1)) = FALSE,1,0)</f>
        <v>0</v>
      </c>
      <c r="G746" t="str">
        <f>IF(ISERROR(FIND("RC",Results!A747,1))=FALSE,MID(Results!A747,FIND("RC",Results!A747,1),3),IF(ISERROR(FIND("RX",Results!A747,1))=FALSE,MID(Results!A747,FIND("RX",Results!A747,1),3),""))</f>
        <v/>
      </c>
      <c r="I746" t="str">
        <f t="shared" si="291"/>
        <v/>
      </c>
      <c r="AB746" t="e">
        <f t="shared" si="293"/>
        <v>#N/A</v>
      </c>
      <c r="AC746" t="e">
        <f t="shared" si="287"/>
        <v>#N/A</v>
      </c>
      <c r="AF746" t="e">
        <f t="shared" si="288"/>
        <v>#N/A</v>
      </c>
      <c r="AH746" t="e">
        <f t="shared" si="289"/>
        <v>#N/A</v>
      </c>
      <c r="AI746" t="e">
        <f t="shared" si="295"/>
        <v>#N/A</v>
      </c>
      <c r="AJ746" t="e">
        <f t="shared" si="290"/>
        <v>#N/A</v>
      </c>
    </row>
    <row r="747" spans="1:36" x14ac:dyDescent="0.3">
      <c r="A747" t="str">
        <f>IF(ISERROR(FIND("Ch",Results!A748,1)=TRUE),"",MID(Results!A748,FIND("Ch",Results!A748,1),3))</f>
        <v/>
      </c>
      <c r="C747" t="str">
        <f>IF(ISERROR(FIND("2013",Results!A748,1)=TRUE),"",MID(Results!A748,FIND("2013",Results!A748,1)+4,8))</f>
        <v/>
      </c>
      <c r="E747">
        <f>IF(ISERROR(FIND("end",Results!A748,1)) = FALSE,1,0)</f>
        <v>0</v>
      </c>
      <c r="G747" t="str">
        <f>IF(ISERROR(FIND("RC",Results!A748,1))=FALSE,MID(Results!A748,FIND("RC",Results!A748,1),3),IF(ISERROR(FIND("RX",Results!A748,1))=FALSE,MID(Results!A748,FIND("RX",Results!A748,1),3),""))</f>
        <v/>
      </c>
      <c r="I747" t="str">
        <f t="shared" si="291"/>
        <v/>
      </c>
      <c r="AB747" t="e">
        <f t="shared" si="293"/>
        <v>#N/A</v>
      </c>
      <c r="AC747" t="e">
        <f t="shared" si="287"/>
        <v>#N/A</v>
      </c>
      <c r="AF747" t="e">
        <f t="shared" si="288"/>
        <v>#N/A</v>
      </c>
      <c r="AH747" t="e">
        <f t="shared" si="289"/>
        <v>#N/A</v>
      </c>
      <c r="AI747" t="e">
        <f t="shared" si="295"/>
        <v>#N/A</v>
      </c>
      <c r="AJ747" t="e">
        <f t="shared" si="290"/>
        <v>#N/A</v>
      </c>
    </row>
    <row r="748" spans="1:36" x14ac:dyDescent="0.3">
      <c r="A748" t="str">
        <f>IF(ISERROR(FIND("Ch",Results!A749,1)=TRUE),"",MID(Results!A749,FIND("Ch",Results!A749,1),3))</f>
        <v/>
      </c>
      <c r="C748" t="str">
        <f>IF(ISERROR(FIND("2013",Results!A749,1)=TRUE),"",MID(Results!A749,FIND("2013",Results!A749,1)+4,8))</f>
        <v/>
      </c>
      <c r="E748">
        <f>IF(ISERROR(FIND("end",Results!A749,1)) = FALSE,1,0)</f>
        <v>0</v>
      </c>
      <c r="G748" t="str">
        <f>IF(ISERROR(FIND("RC",Results!A749,1))=FALSE,MID(Results!A749,FIND("RC",Results!A749,1),3),IF(ISERROR(FIND("RX",Results!A749,1))=FALSE,MID(Results!A749,FIND("RX",Results!A749,1),3),""))</f>
        <v/>
      </c>
      <c r="I748" t="str">
        <f t="shared" si="291"/>
        <v/>
      </c>
      <c r="AB748" t="e">
        <f t="shared" si="293"/>
        <v>#N/A</v>
      </c>
      <c r="AC748" t="e">
        <f t="shared" si="287"/>
        <v>#N/A</v>
      </c>
      <c r="AF748" t="e">
        <f t="shared" si="288"/>
        <v>#N/A</v>
      </c>
      <c r="AH748" t="e">
        <f t="shared" si="289"/>
        <v>#N/A</v>
      </c>
      <c r="AI748" t="e">
        <f t="shared" si="295"/>
        <v>#N/A</v>
      </c>
      <c r="AJ748" t="e">
        <f t="shared" si="290"/>
        <v>#N/A</v>
      </c>
    </row>
    <row r="749" spans="1:36" x14ac:dyDescent="0.3">
      <c r="A749" t="str">
        <f>IF(ISERROR(FIND("Ch",Results!A750,1)=TRUE),"",MID(Results!A750,FIND("Ch",Results!A750,1),3))</f>
        <v/>
      </c>
      <c r="C749" t="str">
        <f>IF(ISERROR(FIND("2013",Results!A750,1)=TRUE),"",MID(Results!A750,FIND("2013",Results!A750,1)+4,8))</f>
        <v/>
      </c>
      <c r="E749">
        <f>IF(ISERROR(FIND("end",Results!A750,1)) = FALSE,1,0)</f>
        <v>0</v>
      </c>
      <c r="G749" t="str">
        <f>IF(ISERROR(FIND("RC",Results!A750,1))=FALSE,MID(Results!A750,FIND("RC",Results!A750,1),3),IF(ISERROR(FIND("RX",Results!A750,1))=FALSE,MID(Results!A750,FIND("RX",Results!A750,1),3),""))</f>
        <v/>
      </c>
      <c r="I749" t="str">
        <f t="shared" si="291"/>
        <v/>
      </c>
      <c r="AB749" t="e">
        <f t="shared" si="293"/>
        <v>#N/A</v>
      </c>
      <c r="AC749" t="e">
        <f t="shared" si="287"/>
        <v>#N/A</v>
      </c>
      <c r="AF749" t="e">
        <f t="shared" si="288"/>
        <v>#N/A</v>
      </c>
      <c r="AH749" t="e">
        <f t="shared" si="289"/>
        <v>#N/A</v>
      </c>
      <c r="AI749" t="e">
        <f t="shared" si="295"/>
        <v>#N/A</v>
      </c>
      <c r="AJ749" t="e">
        <f t="shared" si="290"/>
        <v>#N/A</v>
      </c>
    </row>
    <row r="750" spans="1:36" x14ac:dyDescent="0.3">
      <c r="A750" t="str">
        <f>IF(ISERROR(FIND("Ch",Results!A751,1)=TRUE),"",MID(Results!A751,FIND("Ch",Results!A751,1),3))</f>
        <v/>
      </c>
      <c r="C750" t="str">
        <f>IF(ISERROR(FIND("2013",Results!A751,1)=TRUE),"",MID(Results!A751,FIND("2013",Results!A751,1)+4,8))</f>
        <v/>
      </c>
      <c r="E750">
        <f>IF(ISERROR(FIND("end",Results!A751,1)) = FALSE,1,0)</f>
        <v>0</v>
      </c>
      <c r="G750" t="str">
        <f>IF(ISERROR(FIND("RC",Results!A751,1))=FALSE,MID(Results!A751,FIND("RC",Results!A751,1),3),IF(ISERROR(FIND("RX",Results!A751,1))=FALSE,MID(Results!A751,FIND("RX",Results!A751,1),3),""))</f>
        <v/>
      </c>
      <c r="I750" t="str">
        <f t="shared" si="291"/>
        <v/>
      </c>
      <c r="AB750" t="e">
        <f t="shared" si="293"/>
        <v>#N/A</v>
      </c>
      <c r="AC750" t="e">
        <f t="shared" si="287"/>
        <v>#N/A</v>
      </c>
      <c r="AF750" t="e">
        <f t="shared" si="288"/>
        <v>#N/A</v>
      </c>
      <c r="AH750" t="e">
        <f t="shared" si="289"/>
        <v>#N/A</v>
      </c>
      <c r="AI750" t="e">
        <f t="shared" si="295"/>
        <v>#N/A</v>
      </c>
      <c r="AJ750" t="e">
        <f t="shared" si="290"/>
        <v>#N/A</v>
      </c>
    </row>
    <row r="751" spans="1:36" x14ac:dyDescent="0.3">
      <c r="A751" t="str">
        <f>IF(ISERROR(FIND("Ch",Results!A752,1)=TRUE),"",MID(Results!A752,FIND("Ch",Results!A752,1),3))</f>
        <v/>
      </c>
      <c r="C751" t="str">
        <f>IF(ISERROR(FIND("2013",Results!A752,1)=TRUE),"",MID(Results!A752,FIND("2013",Results!A752,1)+4,8))</f>
        <v/>
      </c>
      <c r="E751">
        <f>IF(ISERROR(FIND("end",Results!A752,1)) = FALSE,1,0)</f>
        <v>0</v>
      </c>
      <c r="G751" t="str">
        <f>IF(ISERROR(FIND("RC",Results!A752,1))=FALSE,MID(Results!A752,FIND("RC",Results!A752,1),3),IF(ISERROR(FIND("RX",Results!A752,1))=FALSE,MID(Results!A752,FIND("RX",Results!A752,1),3),""))</f>
        <v/>
      </c>
      <c r="I751" t="str">
        <f t="shared" si="291"/>
        <v/>
      </c>
      <c r="AB751" t="e">
        <f t="shared" si="293"/>
        <v>#N/A</v>
      </c>
      <c r="AC751" t="e">
        <f t="shared" si="287"/>
        <v>#N/A</v>
      </c>
      <c r="AF751" t="e">
        <f t="shared" si="288"/>
        <v>#N/A</v>
      </c>
      <c r="AH751" t="e">
        <f t="shared" si="289"/>
        <v>#N/A</v>
      </c>
      <c r="AI751" t="e">
        <f t="shared" si="295"/>
        <v>#N/A</v>
      </c>
      <c r="AJ751" t="e">
        <f t="shared" si="290"/>
        <v>#N/A</v>
      </c>
    </row>
    <row r="752" spans="1:36" x14ac:dyDescent="0.3">
      <c r="A752" t="str">
        <f>IF(ISERROR(FIND("Ch",Results!A753,1)=TRUE),"",MID(Results!A753,FIND("Ch",Results!A753,1),3))</f>
        <v/>
      </c>
      <c r="C752" t="str">
        <f>IF(ISERROR(FIND("2013",Results!A753,1)=TRUE),"",MID(Results!A753,FIND("2013",Results!A753,1)+4,8))</f>
        <v/>
      </c>
      <c r="E752">
        <f>IF(ISERROR(FIND("end",Results!A753,1)) = FALSE,1,0)</f>
        <v>0</v>
      </c>
      <c r="G752" t="str">
        <f>IF(ISERROR(FIND("RC",Results!A753,1))=FALSE,MID(Results!A753,FIND("RC",Results!A753,1),3),IF(ISERROR(FIND("RX",Results!A753,1))=FALSE,MID(Results!A753,FIND("RX",Results!A753,1),3),""))</f>
        <v/>
      </c>
      <c r="I752" t="str">
        <f t="shared" si="291"/>
        <v/>
      </c>
      <c r="AB752" t="e">
        <f t="shared" si="293"/>
        <v>#N/A</v>
      </c>
      <c r="AC752" t="e">
        <f t="shared" si="287"/>
        <v>#N/A</v>
      </c>
      <c r="AF752" t="e">
        <f t="shared" si="288"/>
        <v>#N/A</v>
      </c>
      <c r="AH752" t="e">
        <f t="shared" si="289"/>
        <v>#N/A</v>
      </c>
      <c r="AI752" t="e">
        <f t="shared" si="295"/>
        <v>#N/A</v>
      </c>
      <c r="AJ752" t="e">
        <f t="shared" si="290"/>
        <v>#N/A</v>
      </c>
    </row>
    <row r="753" spans="1:36" x14ac:dyDescent="0.3">
      <c r="A753" t="str">
        <f>IF(ISERROR(FIND("Ch",Results!A754,1)=TRUE),"",MID(Results!A754,FIND("Ch",Results!A754,1),3))</f>
        <v/>
      </c>
      <c r="C753" t="str">
        <f>IF(ISERROR(FIND("2013",Results!A754,1)=TRUE),"",MID(Results!A754,FIND("2013",Results!A754,1)+4,8))</f>
        <v/>
      </c>
      <c r="E753">
        <f>IF(ISERROR(FIND("end",Results!A754,1)) = FALSE,1,0)</f>
        <v>0</v>
      </c>
      <c r="G753" t="str">
        <f>IF(ISERROR(FIND("RC",Results!A754,1))=FALSE,MID(Results!A754,FIND("RC",Results!A754,1),3),IF(ISERROR(FIND("RX",Results!A754,1))=FALSE,MID(Results!A754,FIND("RX",Results!A754,1),3),""))</f>
        <v/>
      </c>
      <c r="I753" t="str">
        <f t="shared" si="291"/>
        <v/>
      </c>
      <c r="AB753" t="e">
        <f t="shared" si="293"/>
        <v>#N/A</v>
      </c>
      <c r="AC753" t="e">
        <f t="shared" si="287"/>
        <v>#N/A</v>
      </c>
      <c r="AF753" t="e">
        <f t="shared" si="288"/>
        <v>#N/A</v>
      </c>
      <c r="AH753" t="e">
        <f t="shared" si="289"/>
        <v>#N/A</v>
      </c>
      <c r="AI753" t="e">
        <f t="shared" si="295"/>
        <v>#N/A</v>
      </c>
      <c r="AJ753" t="e">
        <f t="shared" si="290"/>
        <v>#N/A</v>
      </c>
    </row>
    <row r="754" spans="1:36" x14ac:dyDescent="0.3">
      <c r="A754" t="str">
        <f>IF(ISERROR(FIND("Ch",Results!A755,1)=TRUE),"",MID(Results!A755,FIND("Ch",Results!A755,1),3))</f>
        <v/>
      </c>
      <c r="C754" t="str">
        <f>IF(ISERROR(FIND("2013",Results!A755,1)=TRUE),"",MID(Results!A755,FIND("2013",Results!A755,1)+4,8))</f>
        <v/>
      </c>
      <c r="E754">
        <f>IF(ISERROR(FIND("end",Results!A755,1)) = FALSE,1,0)</f>
        <v>0</v>
      </c>
      <c r="G754" t="str">
        <f>IF(ISERROR(FIND("RC",Results!A755,1))=FALSE,MID(Results!A755,FIND("RC",Results!A755,1),3),IF(ISERROR(FIND("RX",Results!A755,1))=FALSE,MID(Results!A755,FIND("RX",Results!A755,1),3),""))</f>
        <v/>
      </c>
      <c r="I754" t="str">
        <f t="shared" si="291"/>
        <v/>
      </c>
      <c r="AB754" t="e">
        <f t="shared" si="293"/>
        <v>#N/A</v>
      </c>
      <c r="AC754" t="e">
        <f t="shared" si="287"/>
        <v>#N/A</v>
      </c>
      <c r="AF754" t="e">
        <f t="shared" si="288"/>
        <v>#N/A</v>
      </c>
      <c r="AH754" t="e">
        <f t="shared" si="289"/>
        <v>#N/A</v>
      </c>
      <c r="AI754" t="e">
        <f t="shared" si="295"/>
        <v>#N/A</v>
      </c>
      <c r="AJ754" t="e">
        <f t="shared" si="290"/>
        <v>#N/A</v>
      </c>
    </row>
    <row r="755" spans="1:36" x14ac:dyDescent="0.3">
      <c r="A755" t="str">
        <f>IF(ISERROR(FIND("Ch",Results!A756,1)=TRUE),"",MID(Results!A756,FIND("Ch",Results!A756,1),3))</f>
        <v/>
      </c>
      <c r="C755" t="str">
        <f>IF(ISERROR(FIND("2013",Results!A756,1)=TRUE),"",MID(Results!A756,FIND("2013",Results!A756,1)+4,8))</f>
        <v/>
      </c>
      <c r="E755">
        <f>IF(ISERROR(FIND("end",Results!A756,1)) = FALSE,1,0)</f>
        <v>0</v>
      </c>
      <c r="G755" t="str">
        <f>IF(ISERROR(FIND("RC",Results!A756,1))=FALSE,MID(Results!A756,FIND("RC",Results!A756,1),3),IF(ISERROR(FIND("RX",Results!A756,1))=FALSE,MID(Results!A756,FIND("RX",Results!A756,1),3),""))</f>
        <v/>
      </c>
      <c r="I755" t="str">
        <f t="shared" si="291"/>
        <v/>
      </c>
      <c r="AB755" t="e">
        <f t="shared" si="293"/>
        <v>#N/A</v>
      </c>
      <c r="AC755" t="e">
        <f t="shared" si="287"/>
        <v>#N/A</v>
      </c>
      <c r="AF755" t="e">
        <f t="shared" si="288"/>
        <v>#N/A</v>
      </c>
      <c r="AH755" t="e">
        <f t="shared" si="289"/>
        <v>#N/A</v>
      </c>
      <c r="AI755" t="e">
        <f t="shared" si="295"/>
        <v>#N/A</v>
      </c>
      <c r="AJ755" t="e">
        <f t="shared" si="290"/>
        <v>#N/A</v>
      </c>
    </row>
    <row r="756" spans="1:36" x14ac:dyDescent="0.3">
      <c r="A756" t="str">
        <f>IF(ISERROR(FIND("Ch",Results!A757,1)=TRUE),"",MID(Results!A757,FIND("Ch",Results!A757,1),3))</f>
        <v/>
      </c>
      <c r="C756" t="str">
        <f>IF(ISERROR(FIND("2013",Results!A757,1)=TRUE),"",MID(Results!A757,FIND("2013",Results!A757,1)+4,8))</f>
        <v/>
      </c>
      <c r="E756">
        <f>IF(ISERROR(FIND("end",Results!A757,1)) = FALSE,1,0)</f>
        <v>0</v>
      </c>
      <c r="G756" t="str">
        <f>IF(ISERROR(FIND("RC",Results!A757,1))=FALSE,MID(Results!A757,FIND("RC",Results!A757,1),3),IF(ISERROR(FIND("RX",Results!A757,1))=FALSE,MID(Results!A757,FIND("RX",Results!A757,1),3),""))</f>
        <v/>
      </c>
      <c r="I756" t="str">
        <f t="shared" si="291"/>
        <v/>
      </c>
      <c r="AB756" t="e">
        <f t="shared" si="293"/>
        <v>#N/A</v>
      </c>
      <c r="AC756" t="e">
        <f t="shared" si="287"/>
        <v>#N/A</v>
      </c>
      <c r="AF756" t="e">
        <f t="shared" si="288"/>
        <v>#N/A</v>
      </c>
      <c r="AH756" t="e">
        <f t="shared" si="289"/>
        <v>#N/A</v>
      </c>
      <c r="AI756" t="e">
        <f t="shared" si="295"/>
        <v>#N/A</v>
      </c>
      <c r="AJ756" t="e">
        <f t="shared" si="290"/>
        <v>#N/A</v>
      </c>
    </row>
    <row r="757" spans="1:36" x14ac:dyDescent="0.3">
      <c r="A757" t="str">
        <f>IF(ISERROR(FIND("Ch",Results!A758,1)=TRUE),"",MID(Results!A758,FIND("Ch",Results!A758,1),3))</f>
        <v/>
      </c>
      <c r="C757" t="str">
        <f>IF(ISERROR(FIND("2013",Results!A758,1)=TRUE),"",MID(Results!A758,FIND("2013",Results!A758,1)+4,8))</f>
        <v/>
      </c>
      <c r="E757">
        <f>IF(ISERROR(FIND("end",Results!A758,1)) = FALSE,1,0)</f>
        <v>0</v>
      </c>
      <c r="G757" t="str">
        <f>IF(ISERROR(FIND("RC",Results!A758,1))=FALSE,MID(Results!A758,FIND("RC",Results!A758,1),3),IF(ISERROR(FIND("RX",Results!A758,1))=FALSE,MID(Results!A758,FIND("RX",Results!A758,1),3),""))</f>
        <v/>
      </c>
      <c r="I757" t="str">
        <f t="shared" si="291"/>
        <v/>
      </c>
      <c r="AB757" t="e">
        <f t="shared" si="293"/>
        <v>#N/A</v>
      </c>
      <c r="AC757" t="e">
        <f t="shared" si="287"/>
        <v>#N/A</v>
      </c>
      <c r="AF757" t="e">
        <f t="shared" si="288"/>
        <v>#N/A</v>
      </c>
      <c r="AH757" t="e">
        <f t="shared" si="289"/>
        <v>#N/A</v>
      </c>
      <c r="AI757" t="e">
        <f t="shared" si="295"/>
        <v>#N/A</v>
      </c>
      <c r="AJ757" t="e">
        <f t="shared" si="290"/>
        <v>#N/A</v>
      </c>
    </row>
    <row r="758" spans="1:36" x14ac:dyDescent="0.3">
      <c r="A758" t="str">
        <f>IF(ISERROR(FIND("Ch",Results!A759,1)=TRUE),"",MID(Results!A759,FIND("Ch",Results!A759,1),3))</f>
        <v/>
      </c>
      <c r="C758" t="str">
        <f>IF(ISERROR(FIND("2013",Results!A759,1)=TRUE),"",MID(Results!A759,FIND("2013",Results!A759,1)+4,8))</f>
        <v/>
      </c>
      <c r="E758">
        <f>IF(ISERROR(FIND("end",Results!A759,1)) = FALSE,1,0)</f>
        <v>0</v>
      </c>
      <c r="G758" t="str">
        <f>IF(ISERROR(FIND("RC",Results!A759,1))=FALSE,MID(Results!A759,FIND("RC",Results!A759,1),3),IF(ISERROR(FIND("RX",Results!A759,1))=FALSE,MID(Results!A759,FIND("RX",Results!A759,1),3),""))</f>
        <v/>
      </c>
      <c r="I758" t="str">
        <f t="shared" si="291"/>
        <v/>
      </c>
      <c r="AB758" t="e">
        <f t="shared" si="293"/>
        <v>#N/A</v>
      </c>
      <c r="AC758" t="e">
        <f t="shared" si="287"/>
        <v>#N/A</v>
      </c>
      <c r="AF758" t="e">
        <f t="shared" si="288"/>
        <v>#N/A</v>
      </c>
      <c r="AH758" t="e">
        <f t="shared" si="289"/>
        <v>#N/A</v>
      </c>
      <c r="AI758" t="e">
        <f t="shared" si="295"/>
        <v>#N/A</v>
      </c>
      <c r="AJ758" t="e">
        <f t="shared" si="290"/>
        <v>#N/A</v>
      </c>
    </row>
    <row r="759" spans="1:36" x14ac:dyDescent="0.3">
      <c r="A759" t="str">
        <f>IF(ISERROR(FIND("Ch",Results!A760,1)=TRUE),"",MID(Results!A760,FIND("Ch",Results!A760,1),3))</f>
        <v/>
      </c>
      <c r="C759" t="str">
        <f>IF(ISERROR(FIND("2013",Results!A760,1)=TRUE),"",MID(Results!A760,FIND("2013",Results!A760,1)+4,8))</f>
        <v/>
      </c>
      <c r="E759">
        <f>IF(ISERROR(FIND("end",Results!A760,1)) = FALSE,1,0)</f>
        <v>0</v>
      </c>
      <c r="G759" t="str">
        <f>IF(ISERROR(FIND("RC",Results!A760,1))=FALSE,MID(Results!A760,FIND("RC",Results!A760,1),3),IF(ISERROR(FIND("RX",Results!A760,1))=FALSE,MID(Results!A760,FIND("RX",Results!A760,1),3),""))</f>
        <v/>
      </c>
      <c r="I759" t="str">
        <f t="shared" si="291"/>
        <v/>
      </c>
      <c r="AB759" t="e">
        <f t="shared" si="293"/>
        <v>#N/A</v>
      </c>
      <c r="AC759" t="e">
        <f t="shared" si="287"/>
        <v>#N/A</v>
      </c>
      <c r="AF759" t="e">
        <f t="shared" si="288"/>
        <v>#N/A</v>
      </c>
      <c r="AH759" t="e">
        <f t="shared" si="289"/>
        <v>#N/A</v>
      </c>
      <c r="AI759" t="e">
        <f t="shared" si="295"/>
        <v>#N/A</v>
      </c>
      <c r="AJ759" t="e">
        <f t="shared" si="290"/>
        <v>#N/A</v>
      </c>
    </row>
    <row r="760" spans="1:36" x14ac:dyDescent="0.3">
      <c r="A760" t="str">
        <f>IF(ISERROR(FIND("Ch",Results!A761,1)=TRUE),"",MID(Results!A761,FIND("Ch",Results!A761,1),3))</f>
        <v/>
      </c>
      <c r="C760" t="str">
        <f>IF(ISERROR(FIND("2013",Results!A761,1)=TRUE),"",MID(Results!A761,FIND("2013",Results!A761,1)+4,8))</f>
        <v/>
      </c>
      <c r="E760">
        <f>IF(ISERROR(FIND("end",Results!A761,1)) = FALSE,1,0)</f>
        <v>0</v>
      </c>
      <c r="G760" t="str">
        <f>IF(ISERROR(FIND("RC",Results!A761,1))=FALSE,MID(Results!A761,FIND("RC",Results!A761,1),3),IF(ISERROR(FIND("RX",Results!A761,1))=FALSE,MID(Results!A761,FIND("RX",Results!A761,1),3),""))</f>
        <v/>
      </c>
      <c r="I760" t="str">
        <f t="shared" si="291"/>
        <v/>
      </c>
      <c r="AB760" t="e">
        <f t="shared" si="293"/>
        <v>#N/A</v>
      </c>
      <c r="AC760" t="e">
        <f t="shared" si="287"/>
        <v>#N/A</v>
      </c>
      <c r="AF760" t="e">
        <f t="shared" si="288"/>
        <v>#N/A</v>
      </c>
      <c r="AH760" t="e">
        <f t="shared" si="289"/>
        <v>#N/A</v>
      </c>
      <c r="AI760" t="e">
        <f t="shared" si="295"/>
        <v>#N/A</v>
      </c>
      <c r="AJ760" t="e">
        <f t="shared" si="290"/>
        <v>#N/A</v>
      </c>
    </row>
    <row r="761" spans="1:36" x14ac:dyDescent="0.3">
      <c r="A761" t="str">
        <f>IF(ISERROR(FIND("Ch",Results!A762,1)=TRUE),"",MID(Results!A762,FIND("Ch",Results!A762,1),3))</f>
        <v/>
      </c>
      <c r="C761" t="str">
        <f>IF(ISERROR(FIND("2013",Results!A762,1)=TRUE),"",MID(Results!A762,FIND("2013",Results!A762,1)+4,8))</f>
        <v/>
      </c>
      <c r="E761">
        <f>IF(ISERROR(FIND("end",Results!A762,1)) = FALSE,1,0)</f>
        <v>0</v>
      </c>
      <c r="G761" t="str">
        <f>IF(ISERROR(FIND("RC",Results!A762,1))=FALSE,MID(Results!A762,FIND("RC",Results!A762,1),3),IF(ISERROR(FIND("RX",Results!A762,1))=FALSE,MID(Results!A762,FIND("RX",Results!A762,1),3),""))</f>
        <v/>
      </c>
      <c r="I761" t="str">
        <f t="shared" si="291"/>
        <v/>
      </c>
      <c r="AB761" t="e">
        <f t="shared" si="293"/>
        <v>#N/A</v>
      </c>
      <c r="AC761" t="e">
        <f t="shared" si="287"/>
        <v>#N/A</v>
      </c>
      <c r="AF761" t="e">
        <f t="shared" si="288"/>
        <v>#N/A</v>
      </c>
      <c r="AH761" t="e">
        <f t="shared" si="289"/>
        <v>#N/A</v>
      </c>
      <c r="AI761" t="e">
        <f t="shared" si="295"/>
        <v>#N/A</v>
      </c>
      <c r="AJ761" t="e">
        <f t="shared" si="290"/>
        <v>#N/A</v>
      </c>
    </row>
    <row r="762" spans="1:36" x14ac:dyDescent="0.3">
      <c r="A762" t="str">
        <f>IF(ISERROR(FIND("Ch",Results!A763,1)=TRUE),"",MID(Results!A763,FIND("Ch",Results!A763,1),3))</f>
        <v/>
      </c>
      <c r="C762" t="str">
        <f>IF(ISERROR(FIND("2013",Results!A763,1)=TRUE),"",MID(Results!A763,FIND("2013",Results!A763,1)+4,8))</f>
        <v/>
      </c>
      <c r="E762">
        <f>IF(ISERROR(FIND("end",Results!A763,1)) = FALSE,1,0)</f>
        <v>0</v>
      </c>
      <c r="G762" t="str">
        <f>IF(ISERROR(FIND("RC",Results!A763,1))=FALSE,MID(Results!A763,FIND("RC",Results!A763,1),3),IF(ISERROR(FIND("RX",Results!A763,1))=FALSE,MID(Results!A763,FIND("RX",Results!A763,1),3),""))</f>
        <v/>
      </c>
      <c r="I762" t="str">
        <f t="shared" si="291"/>
        <v/>
      </c>
      <c r="AB762" t="e">
        <f t="shared" si="293"/>
        <v>#N/A</v>
      </c>
      <c r="AC762" t="e">
        <f t="shared" si="287"/>
        <v>#N/A</v>
      </c>
      <c r="AF762" t="e">
        <f t="shared" si="288"/>
        <v>#N/A</v>
      </c>
      <c r="AH762" t="e">
        <f t="shared" si="289"/>
        <v>#N/A</v>
      </c>
      <c r="AI762" t="e">
        <f t="shared" si="295"/>
        <v>#N/A</v>
      </c>
      <c r="AJ762" t="e">
        <f t="shared" si="290"/>
        <v>#N/A</v>
      </c>
    </row>
    <row r="763" spans="1:36" x14ac:dyDescent="0.3">
      <c r="A763" t="str">
        <f>IF(ISERROR(FIND("Ch",Results!A764,1)=TRUE),"",MID(Results!A764,FIND("Ch",Results!A764,1),3))</f>
        <v/>
      </c>
      <c r="C763" t="str">
        <f>IF(ISERROR(FIND("2013",Results!A764,1)=TRUE),"",MID(Results!A764,FIND("2013",Results!A764,1)+4,8))</f>
        <v/>
      </c>
      <c r="E763">
        <f>IF(ISERROR(FIND("end",Results!A764,1)) = FALSE,1,0)</f>
        <v>0</v>
      </c>
      <c r="G763" t="str">
        <f>IF(ISERROR(FIND("RC",Results!A764,1))=FALSE,MID(Results!A764,FIND("RC",Results!A764,1),3),IF(ISERROR(FIND("RX",Results!A764,1))=FALSE,MID(Results!A764,FIND("RX",Results!A764,1),3),""))</f>
        <v/>
      </c>
      <c r="I763" t="str">
        <f t="shared" si="291"/>
        <v/>
      </c>
      <c r="AB763" t="e">
        <f t="shared" si="293"/>
        <v>#N/A</v>
      </c>
      <c r="AC763" t="e">
        <f t="shared" si="287"/>
        <v>#N/A</v>
      </c>
      <c r="AF763" t="e">
        <f t="shared" si="288"/>
        <v>#N/A</v>
      </c>
      <c r="AH763" t="e">
        <f t="shared" si="289"/>
        <v>#N/A</v>
      </c>
      <c r="AI763" t="e">
        <f t="shared" si="295"/>
        <v>#N/A</v>
      </c>
      <c r="AJ763" t="e">
        <f t="shared" si="290"/>
        <v>#N/A</v>
      </c>
    </row>
    <row r="764" spans="1:36" x14ac:dyDescent="0.3">
      <c r="A764" t="str">
        <f>IF(ISERROR(FIND("Ch",Results!A765,1)=TRUE),"",MID(Results!A765,FIND("Ch",Results!A765,1),3))</f>
        <v/>
      </c>
      <c r="C764" t="str">
        <f>IF(ISERROR(FIND("2013",Results!A765,1)=TRUE),"",MID(Results!A765,FIND("2013",Results!A765,1)+4,8))</f>
        <v/>
      </c>
      <c r="E764">
        <f>IF(ISERROR(FIND("end",Results!A765,1)) = FALSE,1,0)</f>
        <v>0</v>
      </c>
      <c r="G764" t="str">
        <f>IF(ISERROR(FIND("RC",Results!A765,1))=FALSE,MID(Results!A765,FIND("RC",Results!A765,1),3),IF(ISERROR(FIND("RX",Results!A765,1))=FALSE,MID(Results!A765,FIND("RX",Results!A765,1),3),""))</f>
        <v/>
      </c>
      <c r="I764" t="str">
        <f t="shared" si="291"/>
        <v/>
      </c>
      <c r="AB764" t="e">
        <f t="shared" si="293"/>
        <v>#N/A</v>
      </c>
      <c r="AC764" t="e">
        <f t="shared" si="287"/>
        <v>#N/A</v>
      </c>
      <c r="AF764" t="e">
        <f t="shared" si="288"/>
        <v>#N/A</v>
      </c>
      <c r="AH764" t="e">
        <f t="shared" si="289"/>
        <v>#N/A</v>
      </c>
      <c r="AI764" t="e">
        <f t="shared" si="295"/>
        <v>#N/A</v>
      </c>
      <c r="AJ764" t="e">
        <f t="shared" si="290"/>
        <v>#N/A</v>
      </c>
    </row>
    <row r="765" spans="1:36" x14ac:dyDescent="0.3">
      <c r="A765" t="str">
        <f>IF(ISERROR(FIND("Ch",Results!A766,1)=TRUE),"",MID(Results!A766,FIND("Ch",Results!A766,1),3))</f>
        <v/>
      </c>
      <c r="C765" t="str">
        <f>IF(ISERROR(FIND("2013",Results!A766,1)=TRUE),"",MID(Results!A766,FIND("2013",Results!A766,1)+4,8))</f>
        <v/>
      </c>
      <c r="E765">
        <f>IF(ISERROR(FIND("end",Results!A766,1)) = FALSE,1,0)</f>
        <v>0</v>
      </c>
      <c r="G765" t="str">
        <f>IF(ISERROR(FIND("RC",Results!A766,1))=FALSE,MID(Results!A766,FIND("RC",Results!A766,1),3),IF(ISERROR(FIND("RX",Results!A766,1))=FALSE,MID(Results!A766,FIND("RX",Results!A766,1),3),""))</f>
        <v/>
      </c>
      <c r="I765" t="str">
        <f t="shared" si="291"/>
        <v/>
      </c>
      <c r="AB765" t="e">
        <f t="shared" si="293"/>
        <v>#N/A</v>
      </c>
      <c r="AC765" t="e">
        <f t="shared" si="287"/>
        <v>#N/A</v>
      </c>
      <c r="AF765" t="e">
        <f t="shared" si="288"/>
        <v>#N/A</v>
      </c>
      <c r="AH765" t="e">
        <f t="shared" si="289"/>
        <v>#N/A</v>
      </c>
      <c r="AI765" t="e">
        <f t="shared" si="295"/>
        <v>#N/A</v>
      </c>
      <c r="AJ765" t="e">
        <f t="shared" si="290"/>
        <v>#N/A</v>
      </c>
    </row>
    <row r="766" spans="1:36" x14ac:dyDescent="0.3">
      <c r="A766" t="str">
        <f>IF(ISERROR(FIND("Ch",Results!A767,1)=TRUE),"",MID(Results!A767,FIND("Ch",Results!A767,1),3))</f>
        <v/>
      </c>
      <c r="C766" t="str">
        <f>IF(ISERROR(FIND("2013",Results!A767,1)=TRUE),"",MID(Results!A767,FIND("2013",Results!A767,1)+4,8))</f>
        <v/>
      </c>
      <c r="E766">
        <f>IF(ISERROR(FIND("end",Results!A767,1)) = FALSE,1,0)</f>
        <v>0</v>
      </c>
      <c r="G766" t="str">
        <f>IF(ISERROR(FIND("RC",Results!A767,1))=FALSE,MID(Results!A767,FIND("RC",Results!A767,1),3),IF(ISERROR(FIND("RX",Results!A767,1))=FALSE,MID(Results!A767,FIND("RX",Results!A767,1),3),""))</f>
        <v/>
      </c>
      <c r="I766" t="str">
        <f t="shared" si="291"/>
        <v/>
      </c>
      <c r="AB766" t="e">
        <f t="shared" si="293"/>
        <v>#N/A</v>
      </c>
      <c r="AC766" t="e">
        <f t="shared" si="287"/>
        <v>#N/A</v>
      </c>
      <c r="AF766" t="e">
        <f t="shared" si="288"/>
        <v>#N/A</v>
      </c>
      <c r="AH766" t="e">
        <f t="shared" si="289"/>
        <v>#N/A</v>
      </c>
      <c r="AI766" t="e">
        <f t="shared" si="295"/>
        <v>#N/A</v>
      </c>
      <c r="AJ766" t="e">
        <f t="shared" si="290"/>
        <v>#N/A</v>
      </c>
    </row>
    <row r="767" spans="1:36" x14ac:dyDescent="0.3">
      <c r="A767" t="str">
        <f>IF(ISERROR(FIND("Ch",Results!A768,1)=TRUE),"",MID(Results!A768,FIND("Ch",Results!A768,1),3))</f>
        <v/>
      </c>
      <c r="C767" t="str">
        <f>IF(ISERROR(FIND("2013",Results!A768,1)=TRUE),"",MID(Results!A768,FIND("2013",Results!A768,1)+4,8))</f>
        <v/>
      </c>
      <c r="E767">
        <f>IF(ISERROR(FIND("end",Results!A768,1)) = FALSE,1,0)</f>
        <v>0</v>
      </c>
      <c r="G767" t="str">
        <f>IF(ISERROR(FIND("RC",Results!A768,1))=FALSE,MID(Results!A768,FIND("RC",Results!A768,1),3),IF(ISERROR(FIND("RX",Results!A768,1))=FALSE,MID(Results!A768,FIND("RX",Results!A768,1),3),""))</f>
        <v/>
      </c>
      <c r="I767" t="str">
        <f t="shared" si="291"/>
        <v/>
      </c>
      <c r="AB767" t="e">
        <f t="shared" si="293"/>
        <v>#N/A</v>
      </c>
      <c r="AC767" t="e">
        <f t="shared" si="287"/>
        <v>#N/A</v>
      </c>
      <c r="AF767" t="e">
        <f t="shared" si="288"/>
        <v>#N/A</v>
      </c>
      <c r="AH767" t="e">
        <f t="shared" si="289"/>
        <v>#N/A</v>
      </c>
      <c r="AI767" t="e">
        <f t="shared" si="295"/>
        <v>#N/A</v>
      </c>
      <c r="AJ767" t="e">
        <f t="shared" si="290"/>
        <v>#N/A</v>
      </c>
    </row>
    <row r="768" spans="1:36" x14ac:dyDescent="0.3">
      <c r="A768" t="str">
        <f>IF(ISERROR(FIND("Ch",Results!A769,1)=TRUE),"",MID(Results!A769,FIND("Ch",Results!A769,1),3))</f>
        <v/>
      </c>
      <c r="C768" t="str">
        <f>IF(ISERROR(FIND("2013",Results!A769,1)=TRUE),"",MID(Results!A769,FIND("2013",Results!A769,1)+4,8))</f>
        <v/>
      </c>
      <c r="E768">
        <f>IF(ISERROR(FIND("end",Results!A769,1)) = FALSE,1,0)</f>
        <v>0</v>
      </c>
      <c r="G768" t="str">
        <f>IF(ISERROR(FIND("RC",Results!A769,1))=FALSE,MID(Results!A769,FIND("RC",Results!A769,1),3),IF(ISERROR(FIND("RX",Results!A769,1))=FALSE,MID(Results!A769,FIND("RX",Results!A769,1),3),""))</f>
        <v/>
      </c>
      <c r="I768" t="str">
        <f t="shared" si="291"/>
        <v/>
      </c>
      <c r="AB768" t="e">
        <f t="shared" si="293"/>
        <v>#N/A</v>
      </c>
      <c r="AC768" t="e">
        <f t="shared" si="287"/>
        <v>#N/A</v>
      </c>
      <c r="AF768" t="e">
        <f t="shared" si="288"/>
        <v>#N/A</v>
      </c>
      <c r="AH768" t="e">
        <f t="shared" si="289"/>
        <v>#N/A</v>
      </c>
      <c r="AI768" t="e">
        <f t="shared" si="295"/>
        <v>#N/A</v>
      </c>
      <c r="AJ768" t="e">
        <f t="shared" si="290"/>
        <v>#N/A</v>
      </c>
    </row>
    <row r="769" spans="1:36" x14ac:dyDescent="0.3">
      <c r="A769" t="str">
        <f>IF(ISERROR(FIND("Ch",Results!A770,1)=TRUE),"",MID(Results!A770,FIND("Ch",Results!A770,1),3))</f>
        <v/>
      </c>
      <c r="C769" t="str">
        <f>IF(ISERROR(FIND("2013",Results!A770,1)=TRUE),"",MID(Results!A770,FIND("2013",Results!A770,1)+4,8))</f>
        <v/>
      </c>
      <c r="E769">
        <f>IF(ISERROR(FIND("end",Results!A770,1)) = FALSE,1,0)</f>
        <v>0</v>
      </c>
      <c r="G769" t="str">
        <f>IF(ISERROR(FIND("RC",Results!A770,1))=FALSE,MID(Results!A770,FIND("RC",Results!A770,1),3),IF(ISERROR(FIND("RX",Results!A770,1))=FALSE,MID(Results!A770,FIND("RX",Results!A770,1),3),""))</f>
        <v/>
      </c>
      <c r="I769" t="str">
        <f t="shared" si="291"/>
        <v/>
      </c>
      <c r="AB769" t="e">
        <f t="shared" si="293"/>
        <v>#N/A</v>
      </c>
      <c r="AC769" t="e">
        <f t="shared" si="287"/>
        <v>#N/A</v>
      </c>
      <c r="AF769" t="e">
        <f t="shared" si="288"/>
        <v>#N/A</v>
      </c>
      <c r="AH769" t="e">
        <f t="shared" si="289"/>
        <v>#N/A</v>
      </c>
      <c r="AI769" t="e">
        <f t="shared" si="295"/>
        <v>#N/A</v>
      </c>
      <c r="AJ769" t="e">
        <f t="shared" si="290"/>
        <v>#N/A</v>
      </c>
    </row>
    <row r="770" spans="1:36" x14ac:dyDescent="0.3">
      <c r="A770" t="str">
        <f>IF(ISERROR(FIND("Ch",Results!A771,1)=TRUE),"",MID(Results!A771,FIND("Ch",Results!A771,1),3))</f>
        <v/>
      </c>
      <c r="C770" t="str">
        <f>IF(ISERROR(FIND("2013",Results!A771,1)=TRUE),"",MID(Results!A771,FIND("2013",Results!A771,1)+4,8))</f>
        <v/>
      </c>
      <c r="E770">
        <f>IF(ISERROR(FIND("end",Results!A771,1)) = FALSE,1,0)</f>
        <v>0</v>
      </c>
      <c r="G770" t="str">
        <f>IF(ISERROR(FIND("RC",Results!A771,1))=FALSE,MID(Results!A771,FIND("RC",Results!A771,1),3),IF(ISERROR(FIND("RX",Results!A771,1))=FALSE,MID(Results!A771,FIND("RX",Results!A771,1),3),""))</f>
        <v/>
      </c>
      <c r="I770" t="str">
        <f t="shared" si="291"/>
        <v/>
      </c>
      <c r="AB770" t="e">
        <f t="shared" si="293"/>
        <v>#N/A</v>
      </c>
      <c r="AC770" t="e">
        <f t="shared" ref="AC770:AC829" si="296">INDEX(S:S,AB770)</f>
        <v>#N/A</v>
      </c>
      <c r="AF770" t="e">
        <f t="shared" ref="AF770:AF833" si="297">INDEX(Q:Q,AI770)</f>
        <v>#N/A</v>
      </c>
      <c r="AH770" t="e">
        <f t="shared" ref="AH770:AH829" si="298">INDEX(U:U,AB770)</f>
        <v>#N/A</v>
      </c>
      <c r="AI770" t="e">
        <f t="shared" si="295"/>
        <v>#N/A</v>
      </c>
      <c r="AJ770" t="e">
        <f t="shared" ref="AJ770:AJ829" si="299">INDEX(V:V,AI770)</f>
        <v>#N/A</v>
      </c>
    </row>
    <row r="771" spans="1:36" x14ac:dyDescent="0.3">
      <c r="A771" t="str">
        <f>IF(ISERROR(FIND("Ch",Results!A772,1)=TRUE),"",MID(Results!A772,FIND("Ch",Results!A772,1),3))</f>
        <v/>
      </c>
      <c r="C771" t="str">
        <f>IF(ISERROR(FIND("2013",Results!A772,1)=TRUE),"",MID(Results!A772,FIND("2013",Results!A772,1)+4,8))</f>
        <v/>
      </c>
      <c r="E771">
        <f>IF(ISERROR(FIND("end",Results!A772,1)) = FALSE,1,0)</f>
        <v>0</v>
      </c>
      <c r="G771" t="str">
        <f>IF(ISERROR(FIND("RC",Results!A772,1))=FALSE,MID(Results!A772,FIND("RC",Results!A772,1),3),IF(ISERROR(FIND("RX",Results!A772,1))=FALSE,MID(Results!A772,FIND("RX",Results!A772,1),3),""))</f>
        <v/>
      </c>
      <c r="I771" t="str">
        <f t="shared" ref="I771:I834" si="300">RIGHT(A771,1)</f>
        <v/>
      </c>
      <c r="AB771" t="e">
        <f t="shared" ref="AB771:AB829" si="301">MATCH(ROW(AA771)-1,AA:AA,0)</f>
        <v>#N/A</v>
      </c>
      <c r="AC771" t="e">
        <f t="shared" si="296"/>
        <v>#N/A</v>
      </c>
      <c r="AF771" t="e">
        <f t="shared" si="297"/>
        <v>#N/A</v>
      </c>
      <c r="AH771" t="e">
        <f t="shared" si="298"/>
        <v>#N/A</v>
      </c>
      <c r="AI771" t="e">
        <f t="shared" si="295"/>
        <v>#N/A</v>
      </c>
      <c r="AJ771" t="e">
        <f t="shared" si="299"/>
        <v>#N/A</v>
      </c>
    </row>
    <row r="772" spans="1:36" x14ac:dyDescent="0.3">
      <c r="A772" t="str">
        <f>IF(ISERROR(FIND("Ch",Results!A773,1)=TRUE),"",MID(Results!A773,FIND("Ch",Results!A773,1),3))</f>
        <v/>
      </c>
      <c r="C772" t="str">
        <f>IF(ISERROR(FIND("2013",Results!A773,1)=TRUE),"",MID(Results!A773,FIND("2013",Results!A773,1)+4,8))</f>
        <v/>
      </c>
      <c r="E772">
        <f>IF(ISERROR(FIND("end",Results!A773,1)) = FALSE,1,0)</f>
        <v>0</v>
      </c>
      <c r="G772" t="str">
        <f>IF(ISERROR(FIND("RC",Results!A773,1))=FALSE,MID(Results!A773,FIND("RC",Results!A773,1),3),IF(ISERROR(FIND("RX",Results!A773,1))=FALSE,MID(Results!A773,FIND("RX",Results!A773,1),3),""))</f>
        <v/>
      </c>
      <c r="I772" t="str">
        <f t="shared" si="300"/>
        <v/>
      </c>
      <c r="AB772" t="e">
        <f t="shared" si="301"/>
        <v>#N/A</v>
      </c>
      <c r="AC772" t="e">
        <f t="shared" si="296"/>
        <v>#N/A</v>
      </c>
      <c r="AF772" t="e">
        <f t="shared" si="297"/>
        <v>#N/A</v>
      </c>
      <c r="AH772" t="e">
        <f t="shared" si="298"/>
        <v>#N/A</v>
      </c>
      <c r="AI772" t="e">
        <f t="shared" si="295"/>
        <v>#N/A</v>
      </c>
      <c r="AJ772" t="e">
        <f t="shared" si="299"/>
        <v>#N/A</v>
      </c>
    </row>
    <row r="773" spans="1:36" x14ac:dyDescent="0.3">
      <c r="A773" t="str">
        <f>IF(ISERROR(FIND("Ch",Results!A774,1)=TRUE),"",MID(Results!A774,FIND("Ch",Results!A774,1),3))</f>
        <v/>
      </c>
      <c r="C773" t="str">
        <f>IF(ISERROR(FIND("2013",Results!A774,1)=TRUE),"",MID(Results!A774,FIND("2013",Results!A774,1)+4,8))</f>
        <v/>
      </c>
      <c r="E773">
        <f>IF(ISERROR(FIND("end",Results!A774,1)) = FALSE,1,0)</f>
        <v>0</v>
      </c>
      <c r="G773" t="str">
        <f>IF(ISERROR(FIND("RC",Results!A774,1))=FALSE,MID(Results!A774,FIND("RC",Results!A774,1),3),IF(ISERROR(FIND("RX",Results!A774,1))=FALSE,MID(Results!A774,FIND("RX",Results!A774,1),3),""))</f>
        <v/>
      </c>
      <c r="I773" t="str">
        <f t="shared" si="300"/>
        <v/>
      </c>
      <c r="AB773" t="e">
        <f t="shared" si="301"/>
        <v>#N/A</v>
      </c>
      <c r="AC773" t="e">
        <f t="shared" si="296"/>
        <v>#N/A</v>
      </c>
      <c r="AF773" t="e">
        <f t="shared" si="297"/>
        <v>#N/A</v>
      </c>
      <c r="AH773" t="e">
        <f t="shared" si="298"/>
        <v>#N/A</v>
      </c>
      <c r="AI773" t="e">
        <f t="shared" si="295"/>
        <v>#N/A</v>
      </c>
      <c r="AJ773" t="e">
        <f t="shared" si="299"/>
        <v>#N/A</v>
      </c>
    </row>
    <row r="774" spans="1:36" x14ac:dyDescent="0.3">
      <c r="A774" t="str">
        <f>IF(ISERROR(FIND("Ch",Results!A775,1)=TRUE),"",MID(Results!A775,FIND("Ch",Results!A775,1),3))</f>
        <v/>
      </c>
      <c r="C774" t="str">
        <f>IF(ISERROR(FIND("2013",Results!A775,1)=TRUE),"",MID(Results!A775,FIND("2013",Results!A775,1)+4,8))</f>
        <v/>
      </c>
      <c r="E774">
        <f>IF(ISERROR(FIND("end",Results!A775,1)) = FALSE,1,0)</f>
        <v>0</v>
      </c>
      <c r="G774" t="str">
        <f>IF(ISERROR(FIND("RC",Results!A775,1))=FALSE,MID(Results!A775,FIND("RC",Results!A775,1),3),IF(ISERROR(FIND("RX",Results!A775,1))=FALSE,MID(Results!A775,FIND("RX",Results!A775,1),3),""))</f>
        <v/>
      </c>
      <c r="I774" t="str">
        <f t="shared" si="300"/>
        <v/>
      </c>
      <c r="AB774" t="e">
        <f t="shared" si="301"/>
        <v>#N/A</v>
      </c>
      <c r="AC774" t="e">
        <f t="shared" si="296"/>
        <v>#N/A</v>
      </c>
      <c r="AF774" t="e">
        <f t="shared" si="297"/>
        <v>#N/A</v>
      </c>
      <c r="AH774" t="e">
        <f t="shared" si="298"/>
        <v>#N/A</v>
      </c>
      <c r="AI774" t="e">
        <f t="shared" si="295"/>
        <v>#N/A</v>
      </c>
      <c r="AJ774" t="e">
        <f t="shared" si="299"/>
        <v>#N/A</v>
      </c>
    </row>
    <row r="775" spans="1:36" x14ac:dyDescent="0.3">
      <c r="A775" t="str">
        <f>IF(ISERROR(FIND("Ch",Results!A776,1)=TRUE),"",MID(Results!A776,FIND("Ch",Results!A776,1),3))</f>
        <v/>
      </c>
      <c r="C775" t="str">
        <f>IF(ISERROR(FIND("2013",Results!A776,1)=TRUE),"",MID(Results!A776,FIND("2013",Results!A776,1)+4,8))</f>
        <v/>
      </c>
      <c r="E775">
        <f>IF(ISERROR(FIND("end",Results!A776,1)) = FALSE,1,0)</f>
        <v>0</v>
      </c>
      <c r="G775" t="str">
        <f>IF(ISERROR(FIND("RC",Results!A776,1))=FALSE,MID(Results!A776,FIND("RC",Results!A776,1),3),IF(ISERROR(FIND("RX",Results!A776,1))=FALSE,MID(Results!A776,FIND("RX",Results!A776,1),3),""))</f>
        <v/>
      </c>
      <c r="I775" t="str">
        <f t="shared" si="300"/>
        <v/>
      </c>
      <c r="AB775" t="e">
        <f t="shared" si="301"/>
        <v>#N/A</v>
      </c>
      <c r="AC775" t="e">
        <f t="shared" si="296"/>
        <v>#N/A</v>
      </c>
      <c r="AF775" t="e">
        <f t="shared" si="297"/>
        <v>#N/A</v>
      </c>
      <c r="AH775" t="e">
        <f t="shared" si="298"/>
        <v>#N/A</v>
      </c>
      <c r="AI775" t="e">
        <f t="shared" si="295"/>
        <v>#N/A</v>
      </c>
      <c r="AJ775" t="e">
        <f t="shared" si="299"/>
        <v>#N/A</v>
      </c>
    </row>
    <row r="776" spans="1:36" x14ac:dyDescent="0.3">
      <c r="A776" t="str">
        <f>IF(ISERROR(FIND("Ch",Results!A777,1)=TRUE),"",MID(Results!A777,FIND("Ch",Results!A777,1),3))</f>
        <v/>
      </c>
      <c r="C776" t="str">
        <f>IF(ISERROR(FIND("2013",Results!A777,1)=TRUE),"",MID(Results!A777,FIND("2013",Results!A777,1)+4,8))</f>
        <v/>
      </c>
      <c r="E776">
        <f>IF(ISERROR(FIND("end",Results!A777,1)) = FALSE,1,0)</f>
        <v>0</v>
      </c>
      <c r="G776" t="str">
        <f>IF(ISERROR(FIND("RC",Results!A777,1))=FALSE,MID(Results!A777,FIND("RC",Results!A777,1),3),IF(ISERROR(FIND("RX",Results!A777,1))=FALSE,MID(Results!A777,FIND("RX",Results!A777,1),3),""))</f>
        <v/>
      </c>
      <c r="I776" t="str">
        <f t="shared" si="300"/>
        <v/>
      </c>
      <c r="AB776" t="e">
        <f t="shared" si="301"/>
        <v>#N/A</v>
      </c>
      <c r="AC776" t="e">
        <f t="shared" si="296"/>
        <v>#N/A</v>
      </c>
      <c r="AF776" t="e">
        <f t="shared" si="297"/>
        <v>#N/A</v>
      </c>
      <c r="AH776" t="e">
        <f t="shared" si="298"/>
        <v>#N/A</v>
      </c>
      <c r="AI776" t="e">
        <f t="shared" si="295"/>
        <v>#N/A</v>
      </c>
      <c r="AJ776" t="e">
        <f t="shared" si="299"/>
        <v>#N/A</v>
      </c>
    </row>
    <row r="777" spans="1:36" x14ac:dyDescent="0.3">
      <c r="A777" t="str">
        <f>IF(ISERROR(FIND("Ch",Results!A778,1)=TRUE),"",MID(Results!A778,FIND("Ch",Results!A778,1),3))</f>
        <v/>
      </c>
      <c r="C777" t="str">
        <f>IF(ISERROR(FIND("2013",Results!A778,1)=TRUE),"",MID(Results!A778,FIND("2013",Results!A778,1)+4,8))</f>
        <v/>
      </c>
      <c r="E777">
        <f>IF(ISERROR(FIND("end",Results!A778,1)) = FALSE,1,0)</f>
        <v>0</v>
      </c>
      <c r="G777" t="str">
        <f>IF(ISERROR(FIND("RC",Results!A778,1))=FALSE,MID(Results!A778,FIND("RC",Results!A778,1),3),IF(ISERROR(FIND("RX",Results!A778,1))=FALSE,MID(Results!A778,FIND("RX",Results!A778,1),3),""))</f>
        <v/>
      </c>
      <c r="I777" t="str">
        <f t="shared" si="300"/>
        <v/>
      </c>
      <c r="AB777" t="e">
        <f t="shared" si="301"/>
        <v>#N/A</v>
      </c>
      <c r="AC777" t="e">
        <f t="shared" si="296"/>
        <v>#N/A</v>
      </c>
      <c r="AF777" t="e">
        <f t="shared" si="297"/>
        <v>#N/A</v>
      </c>
      <c r="AH777" t="e">
        <f t="shared" si="298"/>
        <v>#N/A</v>
      </c>
      <c r="AI777" t="e">
        <f t="shared" si="295"/>
        <v>#N/A</v>
      </c>
      <c r="AJ777" t="e">
        <f t="shared" si="299"/>
        <v>#N/A</v>
      </c>
    </row>
    <row r="778" spans="1:36" x14ac:dyDescent="0.3">
      <c r="A778" t="str">
        <f>IF(ISERROR(FIND("Ch",Results!A779,1)=TRUE),"",MID(Results!A779,FIND("Ch",Results!A779,1),3))</f>
        <v/>
      </c>
      <c r="C778" t="str">
        <f>IF(ISERROR(FIND("2013",Results!A779,1)=TRUE),"",MID(Results!A779,FIND("2013",Results!A779,1)+4,8))</f>
        <v/>
      </c>
      <c r="E778">
        <f>IF(ISERROR(FIND("end",Results!A779,1)) = FALSE,1,0)</f>
        <v>0</v>
      </c>
      <c r="G778" t="str">
        <f>IF(ISERROR(FIND("RC",Results!A779,1))=FALSE,MID(Results!A779,FIND("RC",Results!A779,1),3),IF(ISERROR(FIND("RX",Results!A779,1))=FALSE,MID(Results!A779,FIND("RX",Results!A779,1),3),""))</f>
        <v/>
      </c>
      <c r="I778" t="str">
        <f t="shared" si="300"/>
        <v/>
      </c>
      <c r="AB778" t="e">
        <f t="shared" si="301"/>
        <v>#N/A</v>
      </c>
      <c r="AC778" t="e">
        <f t="shared" si="296"/>
        <v>#N/A</v>
      </c>
      <c r="AF778" t="e">
        <f t="shared" si="297"/>
        <v>#N/A</v>
      </c>
      <c r="AH778" t="e">
        <f t="shared" si="298"/>
        <v>#N/A</v>
      </c>
      <c r="AI778" t="e">
        <f t="shared" si="295"/>
        <v>#N/A</v>
      </c>
      <c r="AJ778" t="e">
        <f t="shared" si="299"/>
        <v>#N/A</v>
      </c>
    </row>
    <row r="779" spans="1:36" x14ac:dyDescent="0.3">
      <c r="A779" t="str">
        <f>IF(ISERROR(FIND("Ch",Results!A780,1)=TRUE),"",MID(Results!A780,FIND("Ch",Results!A780,1),3))</f>
        <v/>
      </c>
      <c r="C779" t="str">
        <f>IF(ISERROR(FIND("2013",Results!A780,1)=TRUE),"",MID(Results!A780,FIND("2013",Results!A780,1)+4,8))</f>
        <v/>
      </c>
      <c r="E779">
        <f>IF(ISERROR(FIND("end",Results!A780,1)) = FALSE,1,0)</f>
        <v>0</v>
      </c>
      <c r="G779" t="str">
        <f>IF(ISERROR(FIND("RC",Results!A780,1))=FALSE,MID(Results!A780,FIND("RC",Results!A780,1),3),IF(ISERROR(FIND("RX",Results!A780,1))=FALSE,MID(Results!A780,FIND("RX",Results!A780,1),3),""))</f>
        <v/>
      </c>
      <c r="I779" t="str">
        <f t="shared" si="300"/>
        <v/>
      </c>
      <c r="AB779" t="e">
        <f t="shared" si="301"/>
        <v>#N/A</v>
      </c>
      <c r="AC779" t="e">
        <f t="shared" si="296"/>
        <v>#N/A</v>
      </c>
      <c r="AF779" t="e">
        <f t="shared" si="297"/>
        <v>#N/A</v>
      </c>
      <c r="AH779" t="e">
        <f t="shared" si="298"/>
        <v>#N/A</v>
      </c>
      <c r="AI779" t="e">
        <f t="shared" si="295"/>
        <v>#N/A</v>
      </c>
      <c r="AJ779" t="e">
        <f t="shared" si="299"/>
        <v>#N/A</v>
      </c>
    </row>
    <row r="780" spans="1:36" x14ac:dyDescent="0.3">
      <c r="A780" t="str">
        <f>IF(ISERROR(FIND("Ch",Results!A781,1)=TRUE),"",MID(Results!A781,FIND("Ch",Results!A781,1),3))</f>
        <v/>
      </c>
      <c r="C780" t="str">
        <f>IF(ISERROR(FIND("2013",Results!A781,1)=TRUE),"",MID(Results!A781,FIND("2013",Results!A781,1)+4,8))</f>
        <v/>
      </c>
      <c r="E780">
        <f>IF(ISERROR(FIND("end",Results!A781,1)) = FALSE,1,0)</f>
        <v>0</v>
      </c>
      <c r="G780" t="str">
        <f>IF(ISERROR(FIND("RC",Results!A781,1))=FALSE,MID(Results!A781,FIND("RC",Results!A781,1),3),IF(ISERROR(FIND("RX",Results!A781,1))=FALSE,MID(Results!A781,FIND("RX",Results!A781,1),3),""))</f>
        <v/>
      </c>
      <c r="I780" t="str">
        <f t="shared" si="300"/>
        <v/>
      </c>
      <c r="AB780" t="e">
        <f t="shared" si="301"/>
        <v>#N/A</v>
      </c>
      <c r="AC780" t="e">
        <f t="shared" si="296"/>
        <v>#N/A</v>
      </c>
      <c r="AF780" t="e">
        <f t="shared" si="297"/>
        <v>#N/A</v>
      </c>
      <c r="AH780" t="e">
        <f t="shared" si="298"/>
        <v>#N/A</v>
      </c>
      <c r="AI780" t="e">
        <f t="shared" si="295"/>
        <v>#N/A</v>
      </c>
      <c r="AJ780" t="e">
        <f t="shared" si="299"/>
        <v>#N/A</v>
      </c>
    </row>
    <row r="781" spans="1:36" x14ac:dyDescent="0.3">
      <c r="A781" t="str">
        <f>IF(ISERROR(FIND("Ch",Results!A782,1)=TRUE),"",MID(Results!A782,FIND("Ch",Results!A782,1),3))</f>
        <v/>
      </c>
      <c r="C781" t="str">
        <f>IF(ISERROR(FIND("2013",Results!A782,1)=TRUE),"",MID(Results!A782,FIND("2013",Results!A782,1)+4,8))</f>
        <v/>
      </c>
      <c r="E781">
        <f>IF(ISERROR(FIND("end",Results!A782,1)) = FALSE,1,0)</f>
        <v>0</v>
      </c>
      <c r="G781" t="str">
        <f>IF(ISERROR(FIND("RC",Results!A782,1))=FALSE,MID(Results!A782,FIND("RC",Results!A782,1),3),IF(ISERROR(FIND("RX",Results!A782,1))=FALSE,MID(Results!A782,FIND("RX",Results!A782,1),3),""))</f>
        <v/>
      </c>
      <c r="I781" t="str">
        <f t="shared" si="300"/>
        <v/>
      </c>
      <c r="AB781" t="e">
        <f t="shared" si="301"/>
        <v>#N/A</v>
      </c>
      <c r="AC781" t="e">
        <f t="shared" si="296"/>
        <v>#N/A</v>
      </c>
      <c r="AF781" t="e">
        <f t="shared" si="297"/>
        <v>#N/A</v>
      </c>
      <c r="AH781" t="e">
        <f t="shared" si="298"/>
        <v>#N/A</v>
      </c>
      <c r="AI781" t="e">
        <f t="shared" si="295"/>
        <v>#N/A</v>
      </c>
      <c r="AJ781" t="e">
        <f t="shared" si="299"/>
        <v>#N/A</v>
      </c>
    </row>
    <row r="782" spans="1:36" x14ac:dyDescent="0.3">
      <c r="A782" t="str">
        <f>IF(ISERROR(FIND("Ch",Results!A783,1)=TRUE),"",MID(Results!A783,FIND("Ch",Results!A783,1),3))</f>
        <v/>
      </c>
      <c r="C782" t="str">
        <f>IF(ISERROR(FIND("2013",Results!A783,1)=TRUE),"",MID(Results!A783,FIND("2013",Results!A783,1)+4,8))</f>
        <v/>
      </c>
      <c r="E782">
        <f>IF(ISERROR(FIND("end",Results!A783,1)) = FALSE,1,0)</f>
        <v>0</v>
      </c>
      <c r="G782" t="str">
        <f>IF(ISERROR(FIND("RC",Results!A783,1))=FALSE,MID(Results!A783,FIND("RC",Results!A783,1),3),IF(ISERROR(FIND("RX",Results!A783,1))=FALSE,MID(Results!A783,FIND("RX",Results!A783,1),3),""))</f>
        <v/>
      </c>
      <c r="I782" t="str">
        <f t="shared" si="300"/>
        <v/>
      </c>
      <c r="AB782" t="e">
        <f t="shared" si="301"/>
        <v>#N/A</v>
      </c>
      <c r="AC782" t="e">
        <f t="shared" si="296"/>
        <v>#N/A</v>
      </c>
      <c r="AF782" t="e">
        <f t="shared" si="297"/>
        <v>#N/A</v>
      </c>
      <c r="AH782" t="e">
        <f t="shared" si="298"/>
        <v>#N/A</v>
      </c>
      <c r="AI782" t="e">
        <f t="shared" si="295"/>
        <v>#N/A</v>
      </c>
      <c r="AJ782" t="e">
        <f t="shared" si="299"/>
        <v>#N/A</v>
      </c>
    </row>
    <row r="783" spans="1:36" x14ac:dyDescent="0.3">
      <c r="A783" t="str">
        <f>IF(ISERROR(FIND("Ch",Results!A784,1)=TRUE),"",MID(Results!A784,FIND("Ch",Results!A784,1),3))</f>
        <v/>
      </c>
      <c r="C783" t="str">
        <f>IF(ISERROR(FIND("2013",Results!A784,1)=TRUE),"",MID(Results!A784,FIND("2013",Results!A784,1)+4,8))</f>
        <v/>
      </c>
      <c r="E783">
        <f>IF(ISERROR(FIND("end",Results!A784,1)) = FALSE,1,0)</f>
        <v>0</v>
      </c>
      <c r="G783" t="str">
        <f>IF(ISERROR(FIND("RC",Results!A784,1))=FALSE,MID(Results!A784,FIND("RC",Results!A784,1),3),IF(ISERROR(FIND("RX",Results!A784,1))=FALSE,MID(Results!A784,FIND("RX",Results!A784,1),3),""))</f>
        <v/>
      </c>
      <c r="I783" t="str">
        <f t="shared" si="300"/>
        <v/>
      </c>
      <c r="AB783" t="e">
        <f t="shared" si="301"/>
        <v>#N/A</v>
      </c>
      <c r="AC783" t="e">
        <f t="shared" si="296"/>
        <v>#N/A</v>
      </c>
      <c r="AF783" t="e">
        <f t="shared" si="297"/>
        <v>#N/A</v>
      </c>
      <c r="AH783" t="e">
        <f t="shared" si="298"/>
        <v>#N/A</v>
      </c>
      <c r="AI783" t="e">
        <f t="shared" si="295"/>
        <v>#N/A</v>
      </c>
      <c r="AJ783" t="e">
        <f t="shared" si="299"/>
        <v>#N/A</v>
      </c>
    </row>
    <row r="784" spans="1:36" x14ac:dyDescent="0.3">
      <c r="A784" t="str">
        <f>IF(ISERROR(FIND("Ch",Results!A785,1)=TRUE),"",MID(Results!A785,FIND("Ch",Results!A785,1),3))</f>
        <v/>
      </c>
      <c r="C784" t="str">
        <f>IF(ISERROR(FIND("2013",Results!A785,1)=TRUE),"",MID(Results!A785,FIND("2013",Results!A785,1)+4,8))</f>
        <v/>
      </c>
      <c r="E784">
        <f>IF(ISERROR(FIND("end",Results!A785,1)) = FALSE,1,0)</f>
        <v>0</v>
      </c>
      <c r="G784" t="str">
        <f>IF(ISERROR(FIND("RC",Results!A785,1))=FALSE,MID(Results!A785,FIND("RC",Results!A785,1),3),IF(ISERROR(FIND("RX",Results!A785,1))=FALSE,MID(Results!A785,FIND("RX",Results!A785,1),3),""))</f>
        <v/>
      </c>
      <c r="I784" t="str">
        <f t="shared" si="300"/>
        <v/>
      </c>
      <c r="AB784" t="e">
        <f t="shared" si="301"/>
        <v>#N/A</v>
      </c>
      <c r="AC784" t="e">
        <f t="shared" si="296"/>
        <v>#N/A</v>
      </c>
      <c r="AF784" t="e">
        <f t="shared" si="297"/>
        <v>#N/A</v>
      </c>
      <c r="AH784" t="e">
        <f t="shared" si="298"/>
        <v>#N/A</v>
      </c>
      <c r="AI784" t="e">
        <f t="shared" si="295"/>
        <v>#N/A</v>
      </c>
      <c r="AJ784" t="e">
        <f t="shared" si="299"/>
        <v>#N/A</v>
      </c>
    </row>
    <row r="785" spans="1:36" x14ac:dyDescent="0.3">
      <c r="A785" t="str">
        <f>IF(ISERROR(FIND("Ch",Results!A786,1)=TRUE),"",MID(Results!A786,FIND("Ch",Results!A786,1),3))</f>
        <v/>
      </c>
      <c r="C785" t="str">
        <f>IF(ISERROR(FIND("2013",Results!A786,1)=TRUE),"",MID(Results!A786,FIND("2013",Results!A786,1)+4,8))</f>
        <v/>
      </c>
      <c r="E785">
        <f>IF(ISERROR(FIND("end",Results!A786,1)) = FALSE,1,0)</f>
        <v>0</v>
      </c>
      <c r="G785" t="str">
        <f>IF(ISERROR(FIND("RC",Results!A786,1))=FALSE,MID(Results!A786,FIND("RC",Results!A786,1),3),IF(ISERROR(FIND("RX",Results!A786,1))=FALSE,MID(Results!A786,FIND("RX",Results!A786,1),3),""))</f>
        <v/>
      </c>
      <c r="I785" t="str">
        <f t="shared" si="300"/>
        <v/>
      </c>
      <c r="AB785" t="e">
        <f t="shared" si="301"/>
        <v>#N/A</v>
      </c>
      <c r="AC785" t="e">
        <f t="shared" si="296"/>
        <v>#N/A</v>
      </c>
      <c r="AF785" t="e">
        <f t="shared" si="297"/>
        <v>#N/A</v>
      </c>
      <c r="AH785" t="e">
        <f t="shared" si="298"/>
        <v>#N/A</v>
      </c>
      <c r="AI785" t="e">
        <f t="shared" si="295"/>
        <v>#N/A</v>
      </c>
      <c r="AJ785" t="e">
        <f t="shared" si="299"/>
        <v>#N/A</v>
      </c>
    </row>
    <row r="786" spans="1:36" x14ac:dyDescent="0.3">
      <c r="A786" t="str">
        <f>IF(ISERROR(FIND("Ch",Results!A787,1)=TRUE),"",MID(Results!A787,FIND("Ch",Results!A787,1),3))</f>
        <v/>
      </c>
      <c r="C786" t="str">
        <f>IF(ISERROR(FIND("2013",Results!A787,1)=TRUE),"",MID(Results!A787,FIND("2013",Results!A787,1)+4,8))</f>
        <v/>
      </c>
      <c r="E786">
        <f>IF(ISERROR(FIND("end",Results!A787,1)) = FALSE,1,0)</f>
        <v>0</v>
      </c>
      <c r="G786" t="str">
        <f>IF(ISERROR(FIND("RC",Results!A787,1))=FALSE,MID(Results!A787,FIND("RC",Results!A787,1),3),IF(ISERROR(FIND("RX",Results!A787,1))=FALSE,MID(Results!A787,FIND("RX",Results!A787,1),3),""))</f>
        <v/>
      </c>
      <c r="I786" t="str">
        <f t="shared" si="300"/>
        <v/>
      </c>
      <c r="AB786" t="e">
        <f t="shared" si="301"/>
        <v>#N/A</v>
      </c>
      <c r="AC786" t="e">
        <f t="shared" si="296"/>
        <v>#N/A</v>
      </c>
      <c r="AF786" t="e">
        <f t="shared" si="297"/>
        <v>#N/A</v>
      </c>
      <c r="AH786" t="e">
        <f t="shared" si="298"/>
        <v>#N/A</v>
      </c>
      <c r="AI786" t="e">
        <f t="shared" si="295"/>
        <v>#N/A</v>
      </c>
      <c r="AJ786" t="e">
        <f t="shared" si="299"/>
        <v>#N/A</v>
      </c>
    </row>
    <row r="787" spans="1:36" x14ac:dyDescent="0.3">
      <c r="A787" t="str">
        <f>IF(ISERROR(FIND("Ch",Results!A788,1)=TRUE),"",MID(Results!A788,FIND("Ch",Results!A788,1),3))</f>
        <v/>
      </c>
      <c r="C787" t="str">
        <f>IF(ISERROR(FIND("2013",Results!A788,1)=TRUE),"",MID(Results!A788,FIND("2013",Results!A788,1)+4,8))</f>
        <v/>
      </c>
      <c r="E787">
        <f>IF(ISERROR(FIND("end",Results!A788,1)) = FALSE,1,0)</f>
        <v>0</v>
      </c>
      <c r="G787" t="str">
        <f>IF(ISERROR(FIND("RC",Results!A788,1))=FALSE,MID(Results!A788,FIND("RC",Results!A788,1),3),IF(ISERROR(FIND("RX",Results!A788,1))=FALSE,MID(Results!A788,FIND("RX",Results!A788,1),3),""))</f>
        <v/>
      </c>
      <c r="I787" t="str">
        <f t="shared" si="300"/>
        <v/>
      </c>
      <c r="AB787" t="e">
        <f t="shared" si="301"/>
        <v>#N/A</v>
      </c>
      <c r="AC787" t="e">
        <f t="shared" si="296"/>
        <v>#N/A</v>
      </c>
      <c r="AF787" t="e">
        <f t="shared" si="297"/>
        <v>#N/A</v>
      </c>
      <c r="AH787" t="e">
        <f t="shared" si="298"/>
        <v>#N/A</v>
      </c>
      <c r="AI787" t="e">
        <f t="shared" si="295"/>
        <v>#N/A</v>
      </c>
      <c r="AJ787" t="e">
        <f t="shared" si="299"/>
        <v>#N/A</v>
      </c>
    </row>
    <row r="788" spans="1:36" x14ac:dyDescent="0.3">
      <c r="A788" t="str">
        <f>IF(ISERROR(FIND("Ch",Results!A789,1)=TRUE),"",MID(Results!A789,FIND("Ch",Results!A789,1),3))</f>
        <v/>
      </c>
      <c r="C788" t="str">
        <f>IF(ISERROR(FIND("2013",Results!A789,1)=TRUE),"",MID(Results!A789,FIND("2013",Results!A789,1)+4,8))</f>
        <v/>
      </c>
      <c r="E788">
        <f>IF(ISERROR(FIND("end",Results!A789,1)) = FALSE,1,0)</f>
        <v>0</v>
      </c>
      <c r="G788" t="str">
        <f>IF(ISERROR(FIND("RC",Results!A789,1))=FALSE,MID(Results!A789,FIND("RC",Results!A789,1),3),IF(ISERROR(FIND("RX",Results!A789,1))=FALSE,MID(Results!A789,FIND("RX",Results!A789,1),3),""))</f>
        <v/>
      </c>
      <c r="I788" t="str">
        <f t="shared" si="300"/>
        <v/>
      </c>
      <c r="AB788" t="e">
        <f t="shared" si="301"/>
        <v>#N/A</v>
      </c>
      <c r="AC788" t="e">
        <f t="shared" si="296"/>
        <v>#N/A</v>
      </c>
      <c r="AF788" t="e">
        <f t="shared" si="297"/>
        <v>#N/A</v>
      </c>
      <c r="AH788" t="e">
        <f t="shared" si="298"/>
        <v>#N/A</v>
      </c>
      <c r="AI788" t="e">
        <f t="shared" si="295"/>
        <v>#N/A</v>
      </c>
      <c r="AJ788" t="e">
        <f t="shared" si="299"/>
        <v>#N/A</v>
      </c>
    </row>
    <row r="789" spans="1:36" x14ac:dyDescent="0.3">
      <c r="A789" t="str">
        <f>IF(ISERROR(FIND("Ch",Results!A790,1)=TRUE),"",MID(Results!A790,FIND("Ch",Results!A790,1),3))</f>
        <v/>
      </c>
      <c r="C789" t="str">
        <f>IF(ISERROR(FIND("2013",Results!A790,1)=TRUE),"",MID(Results!A790,FIND("2013",Results!A790,1)+4,8))</f>
        <v/>
      </c>
      <c r="E789">
        <f>IF(ISERROR(FIND("end",Results!A790,1)) = FALSE,1,0)</f>
        <v>0</v>
      </c>
      <c r="G789" t="str">
        <f>IF(ISERROR(FIND("RC",Results!A790,1))=FALSE,MID(Results!A790,FIND("RC",Results!A790,1),3),IF(ISERROR(FIND("RX",Results!A790,1))=FALSE,MID(Results!A790,FIND("RX",Results!A790,1),3),""))</f>
        <v/>
      </c>
      <c r="I789" t="str">
        <f t="shared" si="300"/>
        <v/>
      </c>
      <c r="AB789" t="e">
        <f t="shared" si="301"/>
        <v>#N/A</v>
      </c>
      <c r="AC789" t="e">
        <f t="shared" si="296"/>
        <v>#N/A</v>
      </c>
      <c r="AF789" t="e">
        <f t="shared" si="297"/>
        <v>#N/A</v>
      </c>
      <c r="AH789" t="e">
        <f t="shared" si="298"/>
        <v>#N/A</v>
      </c>
      <c r="AI789" t="e">
        <f t="shared" si="295"/>
        <v>#N/A</v>
      </c>
      <c r="AJ789" t="e">
        <f t="shared" si="299"/>
        <v>#N/A</v>
      </c>
    </row>
    <row r="790" spans="1:36" x14ac:dyDescent="0.3">
      <c r="A790" t="str">
        <f>IF(ISERROR(FIND("Ch",Results!A791,1)=TRUE),"",MID(Results!A791,FIND("Ch",Results!A791,1),3))</f>
        <v/>
      </c>
      <c r="C790" t="str">
        <f>IF(ISERROR(FIND("2013",Results!A791,1)=TRUE),"",MID(Results!A791,FIND("2013",Results!A791,1)+4,8))</f>
        <v/>
      </c>
      <c r="E790">
        <f>IF(ISERROR(FIND("end",Results!A791,1)) = FALSE,1,0)</f>
        <v>0</v>
      </c>
      <c r="G790" t="str">
        <f>IF(ISERROR(FIND("RC",Results!A791,1))=FALSE,MID(Results!A791,FIND("RC",Results!A791,1),3),IF(ISERROR(FIND("RX",Results!A791,1))=FALSE,MID(Results!A791,FIND("RX",Results!A791,1),3),""))</f>
        <v/>
      </c>
      <c r="I790" t="str">
        <f t="shared" si="300"/>
        <v/>
      </c>
      <c r="AB790" t="e">
        <f t="shared" si="301"/>
        <v>#N/A</v>
      </c>
      <c r="AC790" t="e">
        <f t="shared" si="296"/>
        <v>#N/A</v>
      </c>
      <c r="AF790" t="e">
        <f t="shared" si="297"/>
        <v>#N/A</v>
      </c>
      <c r="AH790" t="e">
        <f t="shared" si="298"/>
        <v>#N/A</v>
      </c>
      <c r="AI790" t="e">
        <f t="shared" si="295"/>
        <v>#N/A</v>
      </c>
      <c r="AJ790" t="e">
        <f t="shared" si="299"/>
        <v>#N/A</v>
      </c>
    </row>
    <row r="791" spans="1:36" x14ac:dyDescent="0.3">
      <c r="A791" t="str">
        <f>IF(ISERROR(FIND("Ch",Results!A792,1)=TRUE),"",MID(Results!A792,FIND("Ch",Results!A792,1),3))</f>
        <v/>
      </c>
      <c r="C791" t="str">
        <f>IF(ISERROR(FIND("2013",Results!A792,1)=TRUE),"",MID(Results!A792,FIND("2013",Results!A792,1)+4,8))</f>
        <v/>
      </c>
      <c r="E791">
        <f>IF(ISERROR(FIND("end",Results!A792,1)) = FALSE,1,0)</f>
        <v>0</v>
      </c>
      <c r="G791" t="str">
        <f>IF(ISERROR(FIND("RC",Results!A792,1))=FALSE,MID(Results!A792,FIND("RC",Results!A792,1),3),IF(ISERROR(FIND("RX",Results!A792,1))=FALSE,MID(Results!A792,FIND("RX",Results!A792,1),3),""))</f>
        <v/>
      </c>
      <c r="I791" t="str">
        <f t="shared" si="300"/>
        <v/>
      </c>
      <c r="AB791" t="e">
        <f t="shared" si="301"/>
        <v>#N/A</v>
      </c>
      <c r="AC791" t="e">
        <f t="shared" si="296"/>
        <v>#N/A</v>
      </c>
      <c r="AF791" t="e">
        <f t="shared" si="297"/>
        <v>#N/A</v>
      </c>
      <c r="AH791" t="e">
        <f t="shared" si="298"/>
        <v>#N/A</v>
      </c>
      <c r="AI791" t="e">
        <f t="shared" si="295"/>
        <v>#N/A</v>
      </c>
      <c r="AJ791" t="e">
        <f t="shared" si="299"/>
        <v>#N/A</v>
      </c>
    </row>
    <row r="792" spans="1:36" x14ac:dyDescent="0.3">
      <c r="A792" t="str">
        <f>IF(ISERROR(FIND("Ch",Results!A793,1)=TRUE),"",MID(Results!A793,FIND("Ch",Results!A793,1),3))</f>
        <v/>
      </c>
      <c r="C792" t="str">
        <f>IF(ISERROR(FIND("2013",Results!A793,1)=TRUE),"",MID(Results!A793,FIND("2013",Results!A793,1)+4,8))</f>
        <v/>
      </c>
      <c r="E792">
        <f>IF(ISERROR(FIND("end",Results!A793,1)) = FALSE,1,0)</f>
        <v>0</v>
      </c>
      <c r="G792" t="str">
        <f>IF(ISERROR(FIND("RC",Results!A793,1))=FALSE,MID(Results!A793,FIND("RC",Results!A793,1),3),IF(ISERROR(FIND("RX",Results!A793,1))=FALSE,MID(Results!A793,FIND("RX",Results!A793,1),3),""))</f>
        <v/>
      </c>
      <c r="I792" t="str">
        <f t="shared" si="300"/>
        <v/>
      </c>
      <c r="AB792" t="e">
        <f t="shared" si="301"/>
        <v>#N/A</v>
      </c>
      <c r="AC792" t="e">
        <f t="shared" si="296"/>
        <v>#N/A</v>
      </c>
      <c r="AF792" t="e">
        <f t="shared" si="297"/>
        <v>#N/A</v>
      </c>
      <c r="AH792" t="e">
        <f t="shared" si="298"/>
        <v>#N/A</v>
      </c>
      <c r="AI792" t="e">
        <f t="shared" si="295"/>
        <v>#N/A</v>
      </c>
      <c r="AJ792" t="e">
        <f t="shared" si="299"/>
        <v>#N/A</v>
      </c>
    </row>
    <row r="793" spans="1:36" x14ac:dyDescent="0.3">
      <c r="A793" t="str">
        <f>IF(ISERROR(FIND("Ch",Results!A794,1)=TRUE),"",MID(Results!A794,FIND("Ch",Results!A794,1),3))</f>
        <v/>
      </c>
      <c r="C793" t="str">
        <f>IF(ISERROR(FIND("2013",Results!A794,1)=TRUE),"",MID(Results!A794,FIND("2013",Results!A794,1)+4,8))</f>
        <v/>
      </c>
      <c r="E793">
        <f>IF(ISERROR(FIND("end",Results!A794,1)) = FALSE,1,0)</f>
        <v>0</v>
      </c>
      <c r="G793" t="str">
        <f>IF(ISERROR(FIND("RC",Results!A794,1))=FALSE,MID(Results!A794,FIND("RC",Results!A794,1),3),IF(ISERROR(FIND("RX",Results!A794,1))=FALSE,MID(Results!A794,FIND("RX",Results!A794,1),3),""))</f>
        <v/>
      </c>
      <c r="I793" t="str">
        <f t="shared" si="300"/>
        <v/>
      </c>
      <c r="AB793" t="e">
        <f t="shared" si="301"/>
        <v>#N/A</v>
      </c>
      <c r="AC793" t="e">
        <f t="shared" si="296"/>
        <v>#N/A</v>
      </c>
      <c r="AF793" t="e">
        <f t="shared" si="297"/>
        <v>#N/A</v>
      </c>
      <c r="AH793" t="e">
        <f t="shared" si="298"/>
        <v>#N/A</v>
      </c>
      <c r="AI793" t="e">
        <f t="shared" si="295"/>
        <v>#N/A</v>
      </c>
      <c r="AJ793" t="e">
        <f t="shared" si="299"/>
        <v>#N/A</v>
      </c>
    </row>
    <row r="794" spans="1:36" x14ac:dyDescent="0.3">
      <c r="A794" t="str">
        <f>IF(ISERROR(FIND("Ch",Results!A795,1)=TRUE),"",MID(Results!A795,FIND("Ch",Results!A795,1),3))</f>
        <v/>
      </c>
      <c r="C794" t="str">
        <f>IF(ISERROR(FIND("2013",Results!A795,1)=TRUE),"",MID(Results!A795,FIND("2013",Results!A795,1)+4,8))</f>
        <v/>
      </c>
      <c r="E794">
        <f>IF(ISERROR(FIND("end",Results!A795,1)) = FALSE,1,0)</f>
        <v>0</v>
      </c>
      <c r="G794" t="str">
        <f>IF(ISERROR(FIND("RC",Results!A795,1))=FALSE,MID(Results!A795,FIND("RC",Results!A795,1),3),IF(ISERROR(FIND("RX",Results!A795,1))=FALSE,MID(Results!A795,FIND("RX",Results!A795,1),3),""))</f>
        <v/>
      </c>
      <c r="I794" t="str">
        <f t="shared" si="300"/>
        <v/>
      </c>
      <c r="AB794" t="e">
        <f t="shared" si="301"/>
        <v>#N/A</v>
      </c>
      <c r="AC794" t="e">
        <f t="shared" si="296"/>
        <v>#N/A</v>
      </c>
      <c r="AF794" t="e">
        <f t="shared" si="297"/>
        <v>#N/A</v>
      </c>
      <c r="AH794" t="e">
        <f t="shared" si="298"/>
        <v>#N/A</v>
      </c>
      <c r="AI794" t="e">
        <f t="shared" si="295"/>
        <v>#N/A</v>
      </c>
      <c r="AJ794" t="e">
        <f t="shared" si="299"/>
        <v>#N/A</v>
      </c>
    </row>
    <row r="795" spans="1:36" x14ac:dyDescent="0.3">
      <c r="A795" t="str">
        <f>IF(ISERROR(FIND("Ch",Results!A796,1)=TRUE),"",MID(Results!A796,FIND("Ch",Results!A796,1),3))</f>
        <v/>
      </c>
      <c r="C795" t="str">
        <f>IF(ISERROR(FIND("2013",Results!A796,1)=TRUE),"",MID(Results!A796,FIND("2013",Results!A796,1)+4,8))</f>
        <v/>
      </c>
      <c r="E795">
        <f>IF(ISERROR(FIND("end",Results!A796,1)) = FALSE,1,0)</f>
        <v>0</v>
      </c>
      <c r="G795" t="str">
        <f>IF(ISERROR(FIND("RC",Results!A796,1))=FALSE,MID(Results!A796,FIND("RC",Results!A796,1),3),IF(ISERROR(FIND("RX",Results!A796,1))=FALSE,MID(Results!A796,FIND("RX",Results!A796,1),3),""))</f>
        <v/>
      </c>
      <c r="I795" t="str">
        <f t="shared" si="300"/>
        <v/>
      </c>
      <c r="AB795" t="e">
        <f t="shared" si="301"/>
        <v>#N/A</v>
      </c>
      <c r="AC795" t="e">
        <f t="shared" si="296"/>
        <v>#N/A</v>
      </c>
      <c r="AF795" t="e">
        <f t="shared" si="297"/>
        <v>#N/A</v>
      </c>
      <c r="AH795" t="e">
        <f t="shared" si="298"/>
        <v>#N/A</v>
      </c>
      <c r="AI795" t="e">
        <f t="shared" si="295"/>
        <v>#N/A</v>
      </c>
      <c r="AJ795" t="e">
        <f t="shared" si="299"/>
        <v>#N/A</v>
      </c>
    </row>
    <row r="796" spans="1:36" x14ac:dyDescent="0.3">
      <c r="A796" t="str">
        <f>IF(ISERROR(FIND("Ch",Results!A797,1)=TRUE),"",MID(Results!A797,FIND("Ch",Results!A797,1),3))</f>
        <v/>
      </c>
      <c r="C796" t="str">
        <f>IF(ISERROR(FIND("2013",Results!A797,1)=TRUE),"",MID(Results!A797,FIND("2013",Results!A797,1)+4,8))</f>
        <v/>
      </c>
      <c r="E796">
        <f>IF(ISERROR(FIND("end",Results!A797,1)) = FALSE,1,0)</f>
        <v>0</v>
      </c>
      <c r="G796" t="str">
        <f>IF(ISERROR(FIND("RC",Results!A797,1))=FALSE,MID(Results!A797,FIND("RC",Results!A797,1),3),IF(ISERROR(FIND("RX",Results!A797,1))=FALSE,MID(Results!A797,FIND("RX",Results!A797,1),3),""))</f>
        <v/>
      </c>
      <c r="I796" t="str">
        <f t="shared" si="300"/>
        <v/>
      </c>
      <c r="AB796" t="e">
        <f t="shared" si="301"/>
        <v>#N/A</v>
      </c>
      <c r="AC796" t="e">
        <f t="shared" si="296"/>
        <v>#N/A</v>
      </c>
      <c r="AF796" t="e">
        <f t="shared" si="297"/>
        <v>#N/A</v>
      </c>
      <c r="AH796" t="e">
        <f t="shared" si="298"/>
        <v>#N/A</v>
      </c>
      <c r="AI796" t="e">
        <f t="shared" si="295"/>
        <v>#N/A</v>
      </c>
      <c r="AJ796" t="e">
        <f t="shared" si="299"/>
        <v>#N/A</v>
      </c>
    </row>
    <row r="797" spans="1:36" x14ac:dyDescent="0.3">
      <c r="A797" t="str">
        <f>IF(ISERROR(FIND("Ch",Results!A798,1)=TRUE),"",MID(Results!A798,FIND("Ch",Results!A798,1),3))</f>
        <v/>
      </c>
      <c r="C797" t="str">
        <f>IF(ISERROR(FIND("2013",Results!A798,1)=TRUE),"",MID(Results!A798,FIND("2013",Results!A798,1)+4,8))</f>
        <v/>
      </c>
      <c r="E797">
        <f>IF(ISERROR(FIND("end",Results!A798,1)) = FALSE,1,0)</f>
        <v>0</v>
      </c>
      <c r="G797" t="str">
        <f>IF(ISERROR(FIND("RC",Results!A798,1))=FALSE,MID(Results!A798,FIND("RC",Results!A798,1),3),IF(ISERROR(FIND("RX",Results!A798,1))=FALSE,MID(Results!A798,FIND("RX",Results!A798,1),3),""))</f>
        <v/>
      </c>
      <c r="I797" t="str">
        <f t="shared" si="300"/>
        <v/>
      </c>
      <c r="AB797" t="e">
        <f t="shared" si="301"/>
        <v>#N/A</v>
      </c>
      <c r="AC797" t="e">
        <f t="shared" si="296"/>
        <v>#N/A</v>
      </c>
      <c r="AF797" t="e">
        <f t="shared" si="297"/>
        <v>#N/A</v>
      </c>
      <c r="AH797" t="e">
        <f t="shared" si="298"/>
        <v>#N/A</v>
      </c>
      <c r="AI797" t="e">
        <f t="shared" si="295"/>
        <v>#N/A</v>
      </c>
      <c r="AJ797" t="e">
        <f t="shared" si="299"/>
        <v>#N/A</v>
      </c>
    </row>
    <row r="798" spans="1:36" x14ac:dyDescent="0.3">
      <c r="A798" t="str">
        <f>IF(ISERROR(FIND("Ch",Results!A799,1)=TRUE),"",MID(Results!A799,FIND("Ch",Results!A799,1),3))</f>
        <v/>
      </c>
      <c r="C798" t="str">
        <f>IF(ISERROR(FIND("2013",Results!A799,1)=TRUE),"",MID(Results!A799,FIND("2013",Results!A799,1)+4,8))</f>
        <v/>
      </c>
      <c r="E798">
        <f>IF(ISERROR(FIND("end",Results!A799,1)) = FALSE,1,0)</f>
        <v>0</v>
      </c>
      <c r="G798" t="str">
        <f>IF(ISERROR(FIND("RC",Results!A799,1))=FALSE,MID(Results!A799,FIND("RC",Results!A799,1),3),IF(ISERROR(FIND("RX",Results!A799,1))=FALSE,MID(Results!A799,FIND("RX",Results!A799,1),3),""))</f>
        <v/>
      </c>
      <c r="I798" t="str">
        <f t="shared" si="300"/>
        <v/>
      </c>
      <c r="AB798" t="e">
        <f t="shared" si="301"/>
        <v>#N/A</v>
      </c>
      <c r="AC798" t="e">
        <f t="shared" si="296"/>
        <v>#N/A</v>
      </c>
      <c r="AF798" t="e">
        <f t="shared" si="297"/>
        <v>#N/A</v>
      </c>
      <c r="AH798" t="e">
        <f t="shared" si="298"/>
        <v>#N/A</v>
      </c>
      <c r="AI798" t="e">
        <f t="shared" si="295"/>
        <v>#N/A</v>
      </c>
      <c r="AJ798" t="e">
        <f t="shared" si="299"/>
        <v>#N/A</v>
      </c>
    </row>
    <row r="799" spans="1:36" x14ac:dyDescent="0.3">
      <c r="A799" t="str">
        <f>IF(ISERROR(FIND("Ch",Results!A800,1)=TRUE),"",MID(Results!A800,FIND("Ch",Results!A800,1),3))</f>
        <v/>
      </c>
      <c r="C799" t="str">
        <f>IF(ISERROR(FIND("2013",Results!A800,1)=TRUE),"",MID(Results!A800,FIND("2013",Results!A800,1)+4,8))</f>
        <v/>
      </c>
      <c r="E799">
        <f>IF(ISERROR(FIND("end",Results!A800,1)) = FALSE,1,0)</f>
        <v>0</v>
      </c>
      <c r="G799" t="str">
        <f>IF(ISERROR(FIND("RC",Results!A800,1))=FALSE,MID(Results!A800,FIND("RC",Results!A800,1),3),IF(ISERROR(FIND("RX",Results!A800,1))=FALSE,MID(Results!A800,FIND("RX",Results!A800,1),3),""))</f>
        <v/>
      </c>
      <c r="I799" t="str">
        <f t="shared" si="300"/>
        <v/>
      </c>
      <c r="AB799" t="e">
        <f t="shared" si="301"/>
        <v>#N/A</v>
      </c>
      <c r="AC799" t="e">
        <f t="shared" si="296"/>
        <v>#N/A</v>
      </c>
      <c r="AF799" t="e">
        <f t="shared" si="297"/>
        <v>#N/A</v>
      </c>
      <c r="AH799" t="e">
        <f t="shared" si="298"/>
        <v>#N/A</v>
      </c>
      <c r="AI799" t="e">
        <f t="shared" si="295"/>
        <v>#N/A</v>
      </c>
      <c r="AJ799" t="e">
        <f t="shared" si="299"/>
        <v>#N/A</v>
      </c>
    </row>
    <row r="800" spans="1:36" x14ac:dyDescent="0.3">
      <c r="A800" t="str">
        <f>IF(ISERROR(FIND("Ch",Results!A801,1)=TRUE),"",MID(Results!A801,FIND("Ch",Results!A801,1),3))</f>
        <v/>
      </c>
      <c r="C800" t="str">
        <f>IF(ISERROR(FIND("2013",Results!A801,1)=TRUE),"",MID(Results!A801,FIND("2013",Results!A801,1)+4,8))</f>
        <v/>
      </c>
      <c r="E800">
        <f>IF(ISERROR(FIND("end",Results!A801,1)) = FALSE,1,0)</f>
        <v>0</v>
      </c>
      <c r="G800" t="str">
        <f>IF(ISERROR(FIND("RC",Results!A801,1))=FALSE,MID(Results!A801,FIND("RC",Results!A801,1),3),IF(ISERROR(FIND("RX",Results!A801,1))=FALSE,MID(Results!A801,FIND("RX",Results!A801,1),3),""))</f>
        <v/>
      </c>
      <c r="I800" t="str">
        <f t="shared" si="300"/>
        <v/>
      </c>
      <c r="AB800" t="e">
        <f t="shared" si="301"/>
        <v>#N/A</v>
      </c>
      <c r="AC800" t="e">
        <f t="shared" si="296"/>
        <v>#N/A</v>
      </c>
      <c r="AF800" t="e">
        <f t="shared" si="297"/>
        <v>#N/A</v>
      </c>
      <c r="AH800" t="e">
        <f t="shared" si="298"/>
        <v>#N/A</v>
      </c>
      <c r="AI800" t="e">
        <f t="shared" ref="AI800:AI829" si="302">AB800+1</f>
        <v>#N/A</v>
      </c>
      <c r="AJ800" t="e">
        <f t="shared" si="299"/>
        <v>#N/A</v>
      </c>
    </row>
    <row r="801" spans="1:36" x14ac:dyDescent="0.3">
      <c r="A801" t="str">
        <f>IF(ISERROR(FIND("Ch",Results!A802,1)=TRUE),"",MID(Results!A802,FIND("Ch",Results!A802,1),3))</f>
        <v/>
      </c>
      <c r="C801" t="str">
        <f>IF(ISERROR(FIND("2013",Results!A802,1)=TRUE),"",MID(Results!A802,FIND("2013",Results!A802,1)+4,8))</f>
        <v/>
      </c>
      <c r="E801">
        <f>IF(ISERROR(FIND("end",Results!A802,1)) = FALSE,1,0)</f>
        <v>0</v>
      </c>
      <c r="G801" t="str">
        <f>IF(ISERROR(FIND("RC",Results!A802,1))=FALSE,MID(Results!A802,FIND("RC",Results!A802,1),3),IF(ISERROR(FIND("RX",Results!A802,1))=FALSE,MID(Results!A802,FIND("RX",Results!A802,1),3),""))</f>
        <v/>
      </c>
      <c r="I801" t="str">
        <f t="shared" si="300"/>
        <v/>
      </c>
      <c r="AB801" t="e">
        <f t="shared" si="301"/>
        <v>#N/A</v>
      </c>
      <c r="AC801" t="e">
        <f t="shared" si="296"/>
        <v>#N/A</v>
      </c>
      <c r="AF801" t="e">
        <f t="shared" si="297"/>
        <v>#N/A</v>
      </c>
      <c r="AH801" t="e">
        <f t="shared" si="298"/>
        <v>#N/A</v>
      </c>
      <c r="AI801" t="e">
        <f t="shared" si="302"/>
        <v>#N/A</v>
      </c>
      <c r="AJ801" t="e">
        <f t="shared" si="299"/>
        <v>#N/A</v>
      </c>
    </row>
    <row r="802" spans="1:36" x14ac:dyDescent="0.3">
      <c r="A802" t="str">
        <f>IF(ISERROR(FIND("Ch",Results!A803,1)=TRUE),"",MID(Results!A803,FIND("Ch",Results!A803,1),3))</f>
        <v/>
      </c>
      <c r="C802" t="str">
        <f>IF(ISERROR(FIND("2013",Results!A803,1)=TRUE),"",MID(Results!A803,FIND("2013",Results!A803,1)+4,8))</f>
        <v/>
      </c>
      <c r="E802">
        <f>IF(ISERROR(FIND("end",Results!A803,1)) = FALSE,1,0)</f>
        <v>0</v>
      </c>
      <c r="G802" t="str">
        <f>IF(ISERROR(FIND("RC",Results!A803,1))=FALSE,MID(Results!A803,FIND("RC",Results!A803,1),3),IF(ISERROR(FIND("RX",Results!A803,1))=FALSE,MID(Results!A803,FIND("RX",Results!A803,1),3),""))</f>
        <v/>
      </c>
      <c r="I802" t="str">
        <f t="shared" si="300"/>
        <v/>
      </c>
      <c r="AB802" t="e">
        <f t="shared" si="301"/>
        <v>#N/A</v>
      </c>
      <c r="AC802" t="e">
        <f t="shared" si="296"/>
        <v>#N/A</v>
      </c>
      <c r="AF802" t="e">
        <f t="shared" si="297"/>
        <v>#N/A</v>
      </c>
      <c r="AH802" t="e">
        <f t="shared" si="298"/>
        <v>#N/A</v>
      </c>
      <c r="AI802" t="e">
        <f t="shared" si="302"/>
        <v>#N/A</v>
      </c>
      <c r="AJ802" t="e">
        <f t="shared" si="299"/>
        <v>#N/A</v>
      </c>
    </row>
    <row r="803" spans="1:36" x14ac:dyDescent="0.3">
      <c r="A803" t="str">
        <f>IF(ISERROR(FIND("Ch",Results!A804,1)=TRUE),"",MID(Results!A804,FIND("Ch",Results!A804,1),3))</f>
        <v/>
      </c>
      <c r="C803" t="str">
        <f>IF(ISERROR(FIND("2013",Results!A804,1)=TRUE),"",MID(Results!A804,FIND("2013",Results!A804,1)+4,8))</f>
        <v/>
      </c>
      <c r="E803">
        <f>IF(ISERROR(FIND("end",Results!A804,1)) = FALSE,1,0)</f>
        <v>0</v>
      </c>
      <c r="G803" t="str">
        <f>IF(ISERROR(FIND("RC",Results!A804,1))=FALSE,MID(Results!A804,FIND("RC",Results!A804,1),3),IF(ISERROR(FIND("RX",Results!A804,1))=FALSE,MID(Results!A804,FIND("RX",Results!A804,1),3),""))</f>
        <v/>
      </c>
      <c r="I803" t="str">
        <f t="shared" si="300"/>
        <v/>
      </c>
      <c r="AB803" t="e">
        <f t="shared" si="301"/>
        <v>#N/A</v>
      </c>
      <c r="AC803" t="e">
        <f t="shared" si="296"/>
        <v>#N/A</v>
      </c>
      <c r="AF803" t="e">
        <f t="shared" si="297"/>
        <v>#N/A</v>
      </c>
      <c r="AH803" t="e">
        <f t="shared" si="298"/>
        <v>#N/A</v>
      </c>
      <c r="AI803" t="e">
        <f t="shared" si="302"/>
        <v>#N/A</v>
      </c>
      <c r="AJ803" t="e">
        <f t="shared" si="299"/>
        <v>#N/A</v>
      </c>
    </row>
    <row r="804" spans="1:36" x14ac:dyDescent="0.3">
      <c r="A804" t="str">
        <f>IF(ISERROR(FIND("Ch",Results!A805,1)=TRUE),"",MID(Results!A805,FIND("Ch",Results!A805,1),3))</f>
        <v/>
      </c>
      <c r="C804" t="str">
        <f>IF(ISERROR(FIND("2013",Results!A805,1)=TRUE),"",MID(Results!A805,FIND("2013",Results!A805,1)+4,8))</f>
        <v/>
      </c>
      <c r="E804">
        <f>IF(ISERROR(FIND("end",Results!A805,1)) = FALSE,1,0)</f>
        <v>0</v>
      </c>
      <c r="G804" t="str">
        <f>IF(ISERROR(FIND("RC",Results!A805,1))=FALSE,MID(Results!A805,FIND("RC",Results!A805,1),3),IF(ISERROR(FIND("RX",Results!A805,1))=FALSE,MID(Results!A805,FIND("RX",Results!A805,1),3),""))</f>
        <v/>
      </c>
      <c r="I804" t="str">
        <f t="shared" si="300"/>
        <v/>
      </c>
      <c r="AB804" t="e">
        <f t="shared" si="301"/>
        <v>#N/A</v>
      </c>
      <c r="AC804" t="e">
        <f t="shared" si="296"/>
        <v>#N/A</v>
      </c>
      <c r="AF804" t="e">
        <f t="shared" si="297"/>
        <v>#N/A</v>
      </c>
      <c r="AH804" t="e">
        <f t="shared" si="298"/>
        <v>#N/A</v>
      </c>
      <c r="AI804" t="e">
        <f t="shared" si="302"/>
        <v>#N/A</v>
      </c>
      <c r="AJ804" t="e">
        <f t="shared" si="299"/>
        <v>#N/A</v>
      </c>
    </row>
    <row r="805" spans="1:36" x14ac:dyDescent="0.3">
      <c r="A805" t="str">
        <f>IF(ISERROR(FIND("Ch",Results!A806,1)=TRUE),"",MID(Results!A806,FIND("Ch",Results!A806,1),3))</f>
        <v/>
      </c>
      <c r="C805" t="str">
        <f>IF(ISERROR(FIND("2013",Results!A806,1)=TRUE),"",MID(Results!A806,FIND("2013",Results!A806,1)+4,8))</f>
        <v/>
      </c>
      <c r="E805">
        <f>IF(ISERROR(FIND("end",Results!A806,1)) = FALSE,1,0)</f>
        <v>0</v>
      </c>
      <c r="G805" t="str">
        <f>IF(ISERROR(FIND("RC",Results!A806,1))=FALSE,MID(Results!A806,FIND("RC",Results!A806,1),3),IF(ISERROR(FIND("RX",Results!A806,1))=FALSE,MID(Results!A806,FIND("RX",Results!A806,1),3),""))</f>
        <v/>
      </c>
      <c r="I805" t="str">
        <f t="shared" si="300"/>
        <v/>
      </c>
      <c r="AB805" t="e">
        <f t="shared" si="301"/>
        <v>#N/A</v>
      </c>
      <c r="AC805" t="e">
        <f t="shared" si="296"/>
        <v>#N/A</v>
      </c>
      <c r="AF805" t="e">
        <f t="shared" si="297"/>
        <v>#N/A</v>
      </c>
      <c r="AH805" t="e">
        <f t="shared" si="298"/>
        <v>#N/A</v>
      </c>
      <c r="AI805" t="e">
        <f t="shared" si="302"/>
        <v>#N/A</v>
      </c>
      <c r="AJ805" t="e">
        <f t="shared" si="299"/>
        <v>#N/A</v>
      </c>
    </row>
    <row r="806" spans="1:36" x14ac:dyDescent="0.3">
      <c r="A806" t="str">
        <f>IF(ISERROR(FIND("Ch",Results!A807,1)=TRUE),"",MID(Results!A807,FIND("Ch",Results!A807,1),3))</f>
        <v/>
      </c>
      <c r="C806" t="str">
        <f>IF(ISERROR(FIND("2013",Results!A807,1)=TRUE),"",MID(Results!A807,FIND("2013",Results!A807,1)+4,8))</f>
        <v/>
      </c>
      <c r="E806">
        <f>IF(ISERROR(FIND("end",Results!A807,1)) = FALSE,1,0)</f>
        <v>0</v>
      </c>
      <c r="G806" t="str">
        <f>IF(ISERROR(FIND("RC",Results!A807,1))=FALSE,MID(Results!A807,FIND("RC",Results!A807,1),3),IF(ISERROR(FIND("RX",Results!A807,1))=FALSE,MID(Results!A807,FIND("RX",Results!A807,1),3),""))</f>
        <v/>
      </c>
      <c r="I806" t="str">
        <f t="shared" si="300"/>
        <v/>
      </c>
      <c r="AB806" t="e">
        <f t="shared" si="301"/>
        <v>#N/A</v>
      </c>
      <c r="AC806" t="e">
        <f t="shared" si="296"/>
        <v>#N/A</v>
      </c>
      <c r="AF806" t="e">
        <f t="shared" si="297"/>
        <v>#N/A</v>
      </c>
      <c r="AH806" t="e">
        <f t="shared" si="298"/>
        <v>#N/A</v>
      </c>
      <c r="AI806" t="e">
        <f t="shared" si="302"/>
        <v>#N/A</v>
      </c>
      <c r="AJ806" t="e">
        <f t="shared" si="299"/>
        <v>#N/A</v>
      </c>
    </row>
    <row r="807" spans="1:36" x14ac:dyDescent="0.3">
      <c r="A807" t="str">
        <f>IF(ISERROR(FIND("Ch",Results!A808,1)=TRUE),"",MID(Results!A808,FIND("Ch",Results!A808,1),3))</f>
        <v/>
      </c>
      <c r="C807" t="str">
        <f>IF(ISERROR(FIND("2013",Results!A808,1)=TRUE),"",MID(Results!A808,FIND("2013",Results!A808,1)+4,8))</f>
        <v/>
      </c>
      <c r="E807">
        <f>IF(ISERROR(FIND("end",Results!A808,1)) = FALSE,1,0)</f>
        <v>0</v>
      </c>
      <c r="G807" t="str">
        <f>IF(ISERROR(FIND("RC",Results!A808,1))=FALSE,MID(Results!A808,FIND("RC",Results!A808,1),3),IF(ISERROR(FIND("RX",Results!A808,1))=FALSE,MID(Results!A808,FIND("RX",Results!A808,1),3),""))</f>
        <v/>
      </c>
      <c r="I807" t="str">
        <f t="shared" si="300"/>
        <v/>
      </c>
      <c r="AB807" t="e">
        <f t="shared" si="301"/>
        <v>#N/A</v>
      </c>
      <c r="AC807" t="e">
        <f t="shared" si="296"/>
        <v>#N/A</v>
      </c>
      <c r="AF807" t="e">
        <f t="shared" si="297"/>
        <v>#N/A</v>
      </c>
      <c r="AH807" t="e">
        <f t="shared" si="298"/>
        <v>#N/A</v>
      </c>
      <c r="AI807" t="e">
        <f t="shared" si="302"/>
        <v>#N/A</v>
      </c>
      <c r="AJ807" t="e">
        <f t="shared" si="299"/>
        <v>#N/A</v>
      </c>
    </row>
    <row r="808" spans="1:36" x14ac:dyDescent="0.3">
      <c r="A808" t="str">
        <f>IF(ISERROR(FIND("Ch",Results!A809,1)=TRUE),"",MID(Results!A809,FIND("Ch",Results!A809,1),3))</f>
        <v/>
      </c>
      <c r="C808" t="str">
        <f>IF(ISERROR(FIND("2013",Results!A809,1)=TRUE),"",MID(Results!A809,FIND("2013",Results!A809,1)+4,8))</f>
        <v/>
      </c>
      <c r="E808">
        <f>IF(ISERROR(FIND("end",Results!A809,1)) = FALSE,1,0)</f>
        <v>0</v>
      </c>
      <c r="G808" t="str">
        <f>IF(ISERROR(FIND("RC",Results!A809,1))=FALSE,MID(Results!A809,FIND("RC",Results!A809,1),3),IF(ISERROR(FIND("RX",Results!A809,1))=FALSE,MID(Results!A809,FIND("RX",Results!A809,1),3),""))</f>
        <v/>
      </c>
      <c r="I808" t="str">
        <f t="shared" si="300"/>
        <v/>
      </c>
      <c r="AB808" t="e">
        <f t="shared" si="301"/>
        <v>#N/A</v>
      </c>
      <c r="AC808" t="e">
        <f t="shared" si="296"/>
        <v>#N/A</v>
      </c>
      <c r="AF808" t="e">
        <f t="shared" si="297"/>
        <v>#N/A</v>
      </c>
      <c r="AH808" t="e">
        <f t="shared" si="298"/>
        <v>#N/A</v>
      </c>
      <c r="AI808" t="e">
        <f t="shared" si="302"/>
        <v>#N/A</v>
      </c>
      <c r="AJ808" t="e">
        <f t="shared" si="299"/>
        <v>#N/A</v>
      </c>
    </row>
    <row r="809" spans="1:36" x14ac:dyDescent="0.3">
      <c r="A809" t="str">
        <f>IF(ISERROR(FIND("Ch",Results!A810,1)=TRUE),"",MID(Results!A810,FIND("Ch",Results!A810,1),3))</f>
        <v/>
      </c>
      <c r="C809" t="str">
        <f>IF(ISERROR(FIND("2013",Results!A810,1)=TRUE),"",MID(Results!A810,FIND("2013",Results!A810,1)+4,8))</f>
        <v/>
      </c>
      <c r="E809">
        <f>IF(ISERROR(FIND("end",Results!A810,1)) = FALSE,1,0)</f>
        <v>0</v>
      </c>
      <c r="G809" t="str">
        <f>IF(ISERROR(FIND("RC",Results!A810,1))=FALSE,MID(Results!A810,FIND("RC",Results!A810,1),3),IF(ISERROR(FIND("RX",Results!A810,1))=FALSE,MID(Results!A810,FIND("RX",Results!A810,1),3),""))</f>
        <v/>
      </c>
      <c r="I809" t="str">
        <f t="shared" si="300"/>
        <v/>
      </c>
      <c r="AB809" t="e">
        <f t="shared" si="301"/>
        <v>#N/A</v>
      </c>
      <c r="AC809" t="e">
        <f t="shared" si="296"/>
        <v>#N/A</v>
      </c>
      <c r="AF809" t="e">
        <f t="shared" si="297"/>
        <v>#N/A</v>
      </c>
      <c r="AH809" t="e">
        <f t="shared" si="298"/>
        <v>#N/A</v>
      </c>
      <c r="AI809" t="e">
        <f t="shared" si="302"/>
        <v>#N/A</v>
      </c>
      <c r="AJ809" t="e">
        <f t="shared" si="299"/>
        <v>#N/A</v>
      </c>
    </row>
    <row r="810" spans="1:36" x14ac:dyDescent="0.3">
      <c r="A810" t="str">
        <f>IF(ISERROR(FIND("Ch",Results!A811,1)=TRUE),"",MID(Results!A811,FIND("Ch",Results!A811,1),3))</f>
        <v/>
      </c>
      <c r="C810" t="str">
        <f>IF(ISERROR(FIND("2013",Results!A811,1)=TRUE),"",MID(Results!A811,FIND("2013",Results!A811,1)+4,8))</f>
        <v/>
      </c>
      <c r="E810">
        <f>IF(ISERROR(FIND("end",Results!A811,1)) = FALSE,1,0)</f>
        <v>0</v>
      </c>
      <c r="G810" t="str">
        <f>IF(ISERROR(FIND("RC",Results!A811,1))=FALSE,MID(Results!A811,FIND("RC",Results!A811,1),3),IF(ISERROR(FIND("RX",Results!A811,1))=FALSE,MID(Results!A811,FIND("RX",Results!A811,1),3),""))</f>
        <v/>
      </c>
      <c r="I810" t="str">
        <f t="shared" si="300"/>
        <v/>
      </c>
      <c r="AB810" t="e">
        <f t="shared" si="301"/>
        <v>#N/A</v>
      </c>
      <c r="AC810" t="e">
        <f t="shared" si="296"/>
        <v>#N/A</v>
      </c>
      <c r="AF810" t="e">
        <f t="shared" si="297"/>
        <v>#N/A</v>
      </c>
      <c r="AH810" t="e">
        <f t="shared" si="298"/>
        <v>#N/A</v>
      </c>
      <c r="AI810" t="e">
        <f t="shared" si="302"/>
        <v>#N/A</v>
      </c>
      <c r="AJ810" t="e">
        <f t="shared" si="299"/>
        <v>#N/A</v>
      </c>
    </row>
    <row r="811" spans="1:36" x14ac:dyDescent="0.3">
      <c r="A811" t="str">
        <f>IF(ISERROR(FIND("Ch",Results!A812,1)=TRUE),"",MID(Results!A812,FIND("Ch",Results!A812,1),3))</f>
        <v/>
      </c>
      <c r="C811" t="str">
        <f>IF(ISERROR(FIND("2013",Results!A812,1)=TRUE),"",MID(Results!A812,FIND("2013",Results!A812,1)+4,8))</f>
        <v/>
      </c>
      <c r="E811">
        <f>IF(ISERROR(FIND("end",Results!A812,1)) = FALSE,1,0)</f>
        <v>0</v>
      </c>
      <c r="G811" t="str">
        <f>IF(ISERROR(FIND("RC",Results!A812,1))=FALSE,MID(Results!A812,FIND("RC",Results!A812,1),3),IF(ISERROR(FIND("RX",Results!A812,1))=FALSE,MID(Results!A812,FIND("RX",Results!A812,1),3),""))</f>
        <v/>
      </c>
      <c r="I811" t="str">
        <f t="shared" si="300"/>
        <v/>
      </c>
      <c r="AB811" t="e">
        <f t="shared" si="301"/>
        <v>#N/A</v>
      </c>
      <c r="AC811" t="e">
        <f t="shared" si="296"/>
        <v>#N/A</v>
      </c>
      <c r="AF811" t="e">
        <f t="shared" si="297"/>
        <v>#N/A</v>
      </c>
      <c r="AH811" t="e">
        <f t="shared" si="298"/>
        <v>#N/A</v>
      </c>
      <c r="AI811" t="e">
        <f t="shared" si="302"/>
        <v>#N/A</v>
      </c>
      <c r="AJ811" t="e">
        <f t="shared" si="299"/>
        <v>#N/A</v>
      </c>
    </row>
    <row r="812" spans="1:36" x14ac:dyDescent="0.3">
      <c r="A812" t="str">
        <f>IF(ISERROR(FIND("Ch",Results!A813,1)=TRUE),"",MID(Results!A813,FIND("Ch",Results!A813,1),3))</f>
        <v/>
      </c>
      <c r="C812" t="str">
        <f>IF(ISERROR(FIND("2013",Results!A813,1)=TRUE),"",MID(Results!A813,FIND("2013",Results!A813,1)+4,8))</f>
        <v/>
      </c>
      <c r="E812">
        <f>IF(ISERROR(FIND("end",Results!A813,1)) = FALSE,1,0)</f>
        <v>0</v>
      </c>
      <c r="G812" t="str">
        <f>IF(ISERROR(FIND("RC",Results!A813,1))=FALSE,MID(Results!A813,FIND("RC",Results!A813,1),3),IF(ISERROR(FIND("RX",Results!A813,1))=FALSE,MID(Results!A813,FIND("RX",Results!A813,1),3),""))</f>
        <v/>
      </c>
      <c r="I812" t="str">
        <f t="shared" si="300"/>
        <v/>
      </c>
      <c r="AB812" t="e">
        <f t="shared" si="301"/>
        <v>#N/A</v>
      </c>
      <c r="AC812" t="e">
        <f t="shared" si="296"/>
        <v>#N/A</v>
      </c>
      <c r="AF812" t="e">
        <f t="shared" si="297"/>
        <v>#N/A</v>
      </c>
      <c r="AH812" t="e">
        <f t="shared" si="298"/>
        <v>#N/A</v>
      </c>
      <c r="AI812" t="e">
        <f t="shared" si="302"/>
        <v>#N/A</v>
      </c>
      <c r="AJ812" t="e">
        <f t="shared" si="299"/>
        <v>#N/A</v>
      </c>
    </row>
    <row r="813" spans="1:36" x14ac:dyDescent="0.3">
      <c r="A813" t="str">
        <f>IF(ISERROR(FIND("Ch",Results!A814,1)=TRUE),"",MID(Results!A814,FIND("Ch",Results!A814,1),3))</f>
        <v/>
      </c>
      <c r="C813" t="str">
        <f>IF(ISERROR(FIND("2013",Results!A814,1)=TRUE),"",MID(Results!A814,FIND("2013",Results!A814,1)+4,8))</f>
        <v/>
      </c>
      <c r="E813">
        <f>IF(ISERROR(FIND("end",Results!A814,1)) = FALSE,1,0)</f>
        <v>0</v>
      </c>
      <c r="G813" t="str">
        <f>IF(ISERROR(FIND("RC",Results!A814,1))=FALSE,MID(Results!A814,FIND("RC",Results!A814,1),3),IF(ISERROR(FIND("RX",Results!A814,1))=FALSE,MID(Results!A814,FIND("RX",Results!A814,1),3),""))</f>
        <v/>
      </c>
      <c r="I813" t="str">
        <f t="shared" si="300"/>
        <v/>
      </c>
      <c r="AB813" t="e">
        <f t="shared" si="301"/>
        <v>#N/A</v>
      </c>
      <c r="AC813" t="e">
        <f t="shared" si="296"/>
        <v>#N/A</v>
      </c>
      <c r="AF813" t="e">
        <f t="shared" si="297"/>
        <v>#N/A</v>
      </c>
      <c r="AH813" t="e">
        <f t="shared" si="298"/>
        <v>#N/A</v>
      </c>
      <c r="AI813" t="e">
        <f t="shared" si="302"/>
        <v>#N/A</v>
      </c>
      <c r="AJ813" t="e">
        <f t="shared" si="299"/>
        <v>#N/A</v>
      </c>
    </row>
    <row r="814" spans="1:36" x14ac:dyDescent="0.3">
      <c r="A814" t="str">
        <f>IF(ISERROR(FIND("Ch",Results!A815,1)=TRUE),"",MID(Results!A815,FIND("Ch",Results!A815,1),3))</f>
        <v/>
      </c>
      <c r="C814" t="str">
        <f>IF(ISERROR(FIND("2013",Results!A815,1)=TRUE),"",MID(Results!A815,FIND("2013",Results!A815,1)+4,8))</f>
        <v/>
      </c>
      <c r="E814">
        <f>IF(ISERROR(FIND("end",Results!A815,1)) = FALSE,1,0)</f>
        <v>0</v>
      </c>
      <c r="G814" t="str">
        <f>IF(ISERROR(FIND("RC",Results!A815,1))=FALSE,MID(Results!A815,FIND("RC",Results!A815,1),3),IF(ISERROR(FIND("RX",Results!A815,1))=FALSE,MID(Results!A815,FIND("RX",Results!A815,1),3),""))</f>
        <v/>
      </c>
      <c r="I814" t="str">
        <f t="shared" si="300"/>
        <v/>
      </c>
      <c r="AB814" t="e">
        <f t="shared" si="301"/>
        <v>#N/A</v>
      </c>
      <c r="AC814" t="e">
        <f t="shared" si="296"/>
        <v>#N/A</v>
      </c>
      <c r="AF814" t="e">
        <f t="shared" si="297"/>
        <v>#N/A</v>
      </c>
      <c r="AH814" t="e">
        <f t="shared" si="298"/>
        <v>#N/A</v>
      </c>
      <c r="AI814" t="e">
        <f t="shared" si="302"/>
        <v>#N/A</v>
      </c>
      <c r="AJ814" t="e">
        <f t="shared" si="299"/>
        <v>#N/A</v>
      </c>
    </row>
    <row r="815" spans="1:36" x14ac:dyDescent="0.3">
      <c r="A815" t="str">
        <f>IF(ISERROR(FIND("Ch",Results!A816,1)=TRUE),"",MID(Results!A816,FIND("Ch",Results!A816,1),3))</f>
        <v/>
      </c>
      <c r="C815" t="str">
        <f>IF(ISERROR(FIND("2013",Results!A816,1)=TRUE),"",MID(Results!A816,FIND("2013",Results!A816,1)+4,8))</f>
        <v/>
      </c>
      <c r="E815">
        <f>IF(ISERROR(FIND("end",Results!A816,1)) = FALSE,1,0)</f>
        <v>0</v>
      </c>
      <c r="G815" t="str">
        <f>IF(ISERROR(FIND("RC",Results!A816,1))=FALSE,MID(Results!A816,FIND("RC",Results!A816,1),3),IF(ISERROR(FIND("RX",Results!A816,1))=FALSE,MID(Results!A816,FIND("RX",Results!A816,1),3),""))</f>
        <v/>
      </c>
      <c r="I815" t="str">
        <f t="shared" si="300"/>
        <v/>
      </c>
      <c r="AB815" t="e">
        <f t="shared" si="301"/>
        <v>#N/A</v>
      </c>
      <c r="AC815" t="e">
        <f t="shared" si="296"/>
        <v>#N/A</v>
      </c>
      <c r="AF815" t="e">
        <f t="shared" si="297"/>
        <v>#N/A</v>
      </c>
      <c r="AH815" t="e">
        <f t="shared" si="298"/>
        <v>#N/A</v>
      </c>
      <c r="AI815" t="e">
        <f t="shared" si="302"/>
        <v>#N/A</v>
      </c>
      <c r="AJ815" t="e">
        <f t="shared" si="299"/>
        <v>#N/A</v>
      </c>
    </row>
    <row r="816" spans="1:36" x14ac:dyDescent="0.3">
      <c r="A816" t="str">
        <f>IF(ISERROR(FIND("Ch",Results!A817,1)=TRUE),"",MID(Results!A817,FIND("Ch",Results!A817,1),3))</f>
        <v/>
      </c>
      <c r="C816" t="str">
        <f>IF(ISERROR(FIND("2013",Results!A817,1)=TRUE),"",MID(Results!A817,FIND("2013",Results!A817,1)+4,8))</f>
        <v/>
      </c>
      <c r="E816">
        <f>IF(ISERROR(FIND("end",Results!A817,1)) = FALSE,1,0)</f>
        <v>0</v>
      </c>
      <c r="G816" t="str">
        <f>IF(ISERROR(FIND("RC",Results!A817,1))=FALSE,MID(Results!A817,FIND("RC",Results!A817,1),3),IF(ISERROR(FIND("RX",Results!A817,1))=FALSE,MID(Results!A817,FIND("RX",Results!A817,1),3),""))</f>
        <v/>
      </c>
      <c r="I816" t="str">
        <f t="shared" si="300"/>
        <v/>
      </c>
      <c r="AB816" t="e">
        <f t="shared" si="301"/>
        <v>#N/A</v>
      </c>
      <c r="AC816" t="e">
        <f t="shared" si="296"/>
        <v>#N/A</v>
      </c>
      <c r="AF816" t="e">
        <f t="shared" si="297"/>
        <v>#N/A</v>
      </c>
      <c r="AH816" t="e">
        <f t="shared" si="298"/>
        <v>#N/A</v>
      </c>
      <c r="AI816" t="e">
        <f t="shared" si="302"/>
        <v>#N/A</v>
      </c>
      <c r="AJ816" t="e">
        <f t="shared" si="299"/>
        <v>#N/A</v>
      </c>
    </row>
    <row r="817" spans="1:36" x14ac:dyDescent="0.3">
      <c r="A817" t="str">
        <f>IF(ISERROR(FIND("Ch",Results!A818,1)=TRUE),"",MID(Results!A818,FIND("Ch",Results!A818,1),3))</f>
        <v/>
      </c>
      <c r="C817" t="str">
        <f>IF(ISERROR(FIND("2013",Results!A818,1)=TRUE),"",MID(Results!A818,FIND("2013",Results!A818,1)+4,8))</f>
        <v/>
      </c>
      <c r="E817">
        <f>IF(ISERROR(FIND("end",Results!A818,1)) = FALSE,1,0)</f>
        <v>0</v>
      </c>
      <c r="G817" t="str">
        <f>IF(ISERROR(FIND("RC",Results!A818,1))=FALSE,MID(Results!A818,FIND("RC",Results!A818,1),3),IF(ISERROR(FIND("RX",Results!A818,1))=FALSE,MID(Results!A818,FIND("RX",Results!A818,1),3),""))</f>
        <v/>
      </c>
      <c r="I817" t="str">
        <f t="shared" si="300"/>
        <v/>
      </c>
      <c r="AB817" t="e">
        <f t="shared" si="301"/>
        <v>#N/A</v>
      </c>
      <c r="AC817" t="e">
        <f t="shared" si="296"/>
        <v>#N/A</v>
      </c>
      <c r="AF817" t="e">
        <f t="shared" si="297"/>
        <v>#N/A</v>
      </c>
      <c r="AH817" t="e">
        <f t="shared" si="298"/>
        <v>#N/A</v>
      </c>
      <c r="AI817" t="e">
        <f t="shared" si="302"/>
        <v>#N/A</v>
      </c>
      <c r="AJ817" t="e">
        <f t="shared" si="299"/>
        <v>#N/A</v>
      </c>
    </row>
    <row r="818" spans="1:36" x14ac:dyDescent="0.3">
      <c r="A818" t="str">
        <f>IF(ISERROR(FIND("Ch",Results!A819,1)=TRUE),"",MID(Results!A819,FIND("Ch",Results!A819,1),3))</f>
        <v/>
      </c>
      <c r="C818" t="str">
        <f>IF(ISERROR(FIND("2013",Results!A819,1)=TRUE),"",MID(Results!A819,FIND("2013",Results!A819,1)+4,8))</f>
        <v/>
      </c>
      <c r="E818">
        <f>IF(ISERROR(FIND("end",Results!A819,1)) = FALSE,1,0)</f>
        <v>0</v>
      </c>
      <c r="G818" t="str">
        <f>IF(ISERROR(FIND("RC",Results!A819,1))=FALSE,MID(Results!A819,FIND("RC",Results!A819,1),3),IF(ISERROR(FIND("RX",Results!A819,1))=FALSE,MID(Results!A819,FIND("RX",Results!A819,1),3),""))</f>
        <v/>
      </c>
      <c r="I818" t="str">
        <f t="shared" si="300"/>
        <v/>
      </c>
      <c r="AB818" t="e">
        <f t="shared" si="301"/>
        <v>#N/A</v>
      </c>
      <c r="AC818" t="e">
        <f t="shared" si="296"/>
        <v>#N/A</v>
      </c>
      <c r="AF818" t="e">
        <f t="shared" si="297"/>
        <v>#N/A</v>
      </c>
      <c r="AH818" t="e">
        <f t="shared" si="298"/>
        <v>#N/A</v>
      </c>
      <c r="AI818" t="e">
        <f t="shared" si="302"/>
        <v>#N/A</v>
      </c>
      <c r="AJ818" t="e">
        <f t="shared" si="299"/>
        <v>#N/A</v>
      </c>
    </row>
    <row r="819" spans="1:36" x14ac:dyDescent="0.3">
      <c r="A819" t="str">
        <f>IF(ISERROR(FIND("Ch",Results!A820,1)=TRUE),"",MID(Results!A820,FIND("Ch",Results!A820,1),3))</f>
        <v/>
      </c>
      <c r="C819" t="str">
        <f>IF(ISERROR(FIND("2013",Results!A820,1)=TRUE),"",MID(Results!A820,FIND("2013",Results!A820,1)+4,8))</f>
        <v/>
      </c>
      <c r="E819">
        <f>IF(ISERROR(FIND("end",Results!A820,1)) = FALSE,1,0)</f>
        <v>0</v>
      </c>
      <c r="G819" t="str">
        <f>IF(ISERROR(FIND("RC",Results!A820,1))=FALSE,MID(Results!A820,FIND("RC",Results!A820,1),3),IF(ISERROR(FIND("RX",Results!A820,1))=FALSE,MID(Results!A820,FIND("RX",Results!A820,1),3),""))</f>
        <v/>
      </c>
      <c r="I819" t="str">
        <f t="shared" si="300"/>
        <v/>
      </c>
      <c r="AB819" t="e">
        <f t="shared" si="301"/>
        <v>#N/A</v>
      </c>
      <c r="AC819" t="e">
        <f t="shared" si="296"/>
        <v>#N/A</v>
      </c>
      <c r="AF819" t="e">
        <f t="shared" si="297"/>
        <v>#N/A</v>
      </c>
      <c r="AH819" t="e">
        <f t="shared" si="298"/>
        <v>#N/A</v>
      </c>
      <c r="AI819" t="e">
        <f t="shared" si="302"/>
        <v>#N/A</v>
      </c>
      <c r="AJ819" t="e">
        <f t="shared" si="299"/>
        <v>#N/A</v>
      </c>
    </row>
    <row r="820" spans="1:36" x14ac:dyDescent="0.3">
      <c r="A820" t="str">
        <f>IF(ISERROR(FIND("Ch",Results!A821,1)=TRUE),"",MID(Results!A821,FIND("Ch",Results!A821,1),3))</f>
        <v/>
      </c>
      <c r="C820" t="str">
        <f>IF(ISERROR(FIND("2013",Results!A821,1)=TRUE),"",MID(Results!A821,FIND("2013",Results!A821,1)+4,8))</f>
        <v/>
      </c>
      <c r="E820">
        <f>IF(ISERROR(FIND("end",Results!A821,1)) = FALSE,1,0)</f>
        <v>0</v>
      </c>
      <c r="G820" t="str">
        <f>IF(ISERROR(FIND("RC",Results!A821,1))=FALSE,MID(Results!A821,FIND("RC",Results!A821,1),3),IF(ISERROR(FIND("RX",Results!A821,1))=FALSE,MID(Results!A821,FIND("RX",Results!A821,1),3),""))</f>
        <v/>
      </c>
      <c r="I820" t="str">
        <f t="shared" si="300"/>
        <v/>
      </c>
      <c r="AB820" t="e">
        <f t="shared" si="301"/>
        <v>#N/A</v>
      </c>
      <c r="AC820" t="e">
        <f t="shared" si="296"/>
        <v>#N/A</v>
      </c>
      <c r="AF820" t="e">
        <f t="shared" si="297"/>
        <v>#N/A</v>
      </c>
      <c r="AH820" t="e">
        <f t="shared" si="298"/>
        <v>#N/A</v>
      </c>
      <c r="AI820" t="e">
        <f t="shared" si="302"/>
        <v>#N/A</v>
      </c>
      <c r="AJ820" t="e">
        <f t="shared" si="299"/>
        <v>#N/A</v>
      </c>
    </row>
    <row r="821" spans="1:36" x14ac:dyDescent="0.3">
      <c r="A821" t="str">
        <f>IF(ISERROR(FIND("Ch",Results!A822,1)=TRUE),"",MID(Results!A822,FIND("Ch",Results!A822,1),3))</f>
        <v/>
      </c>
      <c r="C821" t="str">
        <f>IF(ISERROR(FIND("2013",Results!A822,1)=TRUE),"",MID(Results!A822,FIND("2013",Results!A822,1)+4,8))</f>
        <v/>
      </c>
      <c r="E821">
        <f>IF(ISERROR(FIND("end",Results!A822,1)) = FALSE,1,0)</f>
        <v>0</v>
      </c>
      <c r="G821" t="str">
        <f>IF(ISERROR(FIND("RC",Results!A822,1))=FALSE,MID(Results!A822,FIND("RC",Results!A822,1),3),IF(ISERROR(FIND("RX",Results!A822,1))=FALSE,MID(Results!A822,FIND("RX",Results!A822,1),3),""))</f>
        <v/>
      </c>
      <c r="I821" t="str">
        <f t="shared" si="300"/>
        <v/>
      </c>
      <c r="AB821" t="e">
        <f t="shared" si="301"/>
        <v>#N/A</v>
      </c>
      <c r="AC821" t="e">
        <f t="shared" si="296"/>
        <v>#N/A</v>
      </c>
      <c r="AF821" t="e">
        <f t="shared" si="297"/>
        <v>#N/A</v>
      </c>
      <c r="AH821" t="e">
        <f t="shared" si="298"/>
        <v>#N/A</v>
      </c>
      <c r="AI821" t="e">
        <f t="shared" si="302"/>
        <v>#N/A</v>
      </c>
      <c r="AJ821" t="e">
        <f t="shared" si="299"/>
        <v>#N/A</v>
      </c>
    </row>
    <row r="822" spans="1:36" x14ac:dyDescent="0.3">
      <c r="A822" t="str">
        <f>IF(ISERROR(FIND("Ch",Results!A823,1)=TRUE),"",MID(Results!A823,FIND("Ch",Results!A823,1),3))</f>
        <v/>
      </c>
      <c r="C822" t="str">
        <f>IF(ISERROR(FIND("2013",Results!A823,1)=TRUE),"",MID(Results!A823,FIND("2013",Results!A823,1)+4,8))</f>
        <v/>
      </c>
      <c r="E822">
        <f>IF(ISERROR(FIND("end",Results!A823,1)) = FALSE,1,0)</f>
        <v>0</v>
      </c>
      <c r="G822" t="str">
        <f>IF(ISERROR(FIND("RC",Results!A823,1))=FALSE,MID(Results!A823,FIND("RC",Results!A823,1),3),IF(ISERROR(FIND("RX",Results!A823,1))=FALSE,MID(Results!A823,FIND("RX",Results!A823,1),3),""))</f>
        <v/>
      </c>
      <c r="I822" t="str">
        <f t="shared" si="300"/>
        <v/>
      </c>
      <c r="AB822" t="e">
        <f t="shared" si="301"/>
        <v>#N/A</v>
      </c>
      <c r="AC822" t="e">
        <f t="shared" si="296"/>
        <v>#N/A</v>
      </c>
      <c r="AF822" t="e">
        <f t="shared" si="297"/>
        <v>#N/A</v>
      </c>
      <c r="AH822" t="e">
        <f t="shared" si="298"/>
        <v>#N/A</v>
      </c>
      <c r="AI822" t="e">
        <f t="shared" si="302"/>
        <v>#N/A</v>
      </c>
      <c r="AJ822" t="e">
        <f t="shared" si="299"/>
        <v>#N/A</v>
      </c>
    </row>
    <row r="823" spans="1:36" x14ac:dyDescent="0.3">
      <c r="A823" t="str">
        <f>IF(ISERROR(FIND("Ch",Results!A824,1)=TRUE),"",MID(Results!A824,FIND("Ch",Results!A824,1),3))</f>
        <v/>
      </c>
      <c r="C823" t="str">
        <f>IF(ISERROR(FIND("2013",Results!A824,1)=TRUE),"",MID(Results!A824,FIND("2013",Results!A824,1)+4,8))</f>
        <v/>
      </c>
      <c r="E823">
        <f>IF(ISERROR(FIND("end",Results!A824,1)) = FALSE,1,0)</f>
        <v>0</v>
      </c>
      <c r="G823" t="str">
        <f>IF(ISERROR(FIND("RC",Results!A824,1))=FALSE,MID(Results!A824,FIND("RC",Results!A824,1),3),IF(ISERROR(FIND("RX",Results!A824,1))=FALSE,MID(Results!A824,FIND("RX",Results!A824,1),3),""))</f>
        <v/>
      </c>
      <c r="I823" t="str">
        <f t="shared" si="300"/>
        <v/>
      </c>
      <c r="AB823" t="e">
        <f t="shared" si="301"/>
        <v>#N/A</v>
      </c>
      <c r="AC823" t="e">
        <f t="shared" si="296"/>
        <v>#N/A</v>
      </c>
      <c r="AF823" t="e">
        <f t="shared" si="297"/>
        <v>#N/A</v>
      </c>
      <c r="AH823" t="e">
        <f t="shared" si="298"/>
        <v>#N/A</v>
      </c>
      <c r="AI823" t="e">
        <f t="shared" si="302"/>
        <v>#N/A</v>
      </c>
      <c r="AJ823" t="e">
        <f t="shared" si="299"/>
        <v>#N/A</v>
      </c>
    </row>
    <row r="824" spans="1:36" x14ac:dyDescent="0.3">
      <c r="A824" t="str">
        <f>IF(ISERROR(FIND("Ch",Results!A825,1)=TRUE),"",MID(Results!A825,FIND("Ch",Results!A825,1),3))</f>
        <v/>
      </c>
      <c r="C824" t="str">
        <f>IF(ISERROR(FIND("2013",Results!A825,1)=TRUE),"",MID(Results!A825,FIND("2013",Results!A825,1)+4,8))</f>
        <v/>
      </c>
      <c r="E824">
        <f>IF(ISERROR(FIND("end",Results!A825,1)) = FALSE,1,0)</f>
        <v>0</v>
      </c>
      <c r="G824" t="str">
        <f>IF(ISERROR(FIND("RC",Results!A825,1))=FALSE,MID(Results!A825,FIND("RC",Results!A825,1),3),IF(ISERROR(FIND("RX",Results!A825,1))=FALSE,MID(Results!A825,FIND("RX",Results!A825,1),3),""))</f>
        <v/>
      </c>
      <c r="I824" t="str">
        <f t="shared" si="300"/>
        <v/>
      </c>
      <c r="AB824" t="e">
        <f t="shared" si="301"/>
        <v>#N/A</v>
      </c>
      <c r="AC824" t="e">
        <f t="shared" si="296"/>
        <v>#N/A</v>
      </c>
      <c r="AF824" t="e">
        <f t="shared" si="297"/>
        <v>#N/A</v>
      </c>
      <c r="AH824" t="e">
        <f t="shared" si="298"/>
        <v>#N/A</v>
      </c>
      <c r="AI824" t="e">
        <f t="shared" si="302"/>
        <v>#N/A</v>
      </c>
      <c r="AJ824" t="e">
        <f t="shared" si="299"/>
        <v>#N/A</v>
      </c>
    </row>
    <row r="825" spans="1:36" x14ac:dyDescent="0.3">
      <c r="A825" t="str">
        <f>IF(ISERROR(FIND("Ch",Results!A826,1)=TRUE),"",MID(Results!A826,FIND("Ch",Results!A826,1),3))</f>
        <v/>
      </c>
      <c r="C825" t="str">
        <f>IF(ISERROR(FIND("2013",Results!A826,1)=TRUE),"",MID(Results!A826,FIND("2013",Results!A826,1)+4,8))</f>
        <v/>
      </c>
      <c r="E825">
        <f>IF(ISERROR(FIND("end",Results!A826,1)) = FALSE,1,0)</f>
        <v>0</v>
      </c>
      <c r="G825" t="str">
        <f>IF(ISERROR(FIND("RC",Results!A826,1))=FALSE,MID(Results!A826,FIND("RC",Results!A826,1),3),IF(ISERROR(FIND("RX",Results!A826,1))=FALSE,MID(Results!A826,FIND("RX",Results!A826,1),3),""))</f>
        <v/>
      </c>
      <c r="I825" t="str">
        <f t="shared" si="300"/>
        <v/>
      </c>
      <c r="AB825" t="e">
        <f t="shared" si="301"/>
        <v>#N/A</v>
      </c>
      <c r="AC825" t="e">
        <f t="shared" si="296"/>
        <v>#N/A</v>
      </c>
      <c r="AF825" t="e">
        <f t="shared" si="297"/>
        <v>#N/A</v>
      </c>
      <c r="AH825" t="e">
        <f t="shared" si="298"/>
        <v>#N/A</v>
      </c>
      <c r="AI825" t="e">
        <f t="shared" si="302"/>
        <v>#N/A</v>
      </c>
      <c r="AJ825" t="e">
        <f t="shared" si="299"/>
        <v>#N/A</v>
      </c>
    </row>
    <row r="826" spans="1:36" x14ac:dyDescent="0.3">
      <c r="A826" t="str">
        <f>IF(ISERROR(FIND("Ch",Results!A827,1)=TRUE),"",MID(Results!A827,FIND("Ch",Results!A827,1),3))</f>
        <v/>
      </c>
      <c r="C826" t="str">
        <f>IF(ISERROR(FIND("2013",Results!A827,1)=TRUE),"",MID(Results!A827,FIND("2013",Results!A827,1)+4,8))</f>
        <v/>
      </c>
      <c r="E826">
        <f>IF(ISERROR(FIND("end",Results!A827,1)) = FALSE,1,0)</f>
        <v>0</v>
      </c>
      <c r="G826" t="str">
        <f>IF(ISERROR(FIND("RC",Results!A827,1))=FALSE,MID(Results!A827,FIND("RC",Results!A827,1),3),IF(ISERROR(FIND("RX",Results!A827,1))=FALSE,MID(Results!A827,FIND("RX",Results!A827,1),3),""))</f>
        <v/>
      </c>
      <c r="I826" t="str">
        <f t="shared" si="300"/>
        <v/>
      </c>
      <c r="AB826" t="e">
        <f t="shared" si="301"/>
        <v>#N/A</v>
      </c>
      <c r="AC826" t="e">
        <f t="shared" si="296"/>
        <v>#N/A</v>
      </c>
      <c r="AF826" t="e">
        <f t="shared" si="297"/>
        <v>#N/A</v>
      </c>
      <c r="AH826" t="e">
        <f t="shared" si="298"/>
        <v>#N/A</v>
      </c>
      <c r="AI826" t="e">
        <f t="shared" si="302"/>
        <v>#N/A</v>
      </c>
      <c r="AJ826" t="e">
        <f t="shared" si="299"/>
        <v>#N/A</v>
      </c>
    </row>
    <row r="827" spans="1:36" x14ac:dyDescent="0.3">
      <c r="A827" t="str">
        <f>IF(ISERROR(FIND("Ch",Results!A828,1)=TRUE),"",MID(Results!A828,FIND("Ch",Results!A828,1),3))</f>
        <v/>
      </c>
      <c r="C827" t="str">
        <f>IF(ISERROR(FIND("2013",Results!A828,1)=TRUE),"",MID(Results!A828,FIND("2013",Results!A828,1)+4,8))</f>
        <v/>
      </c>
      <c r="E827">
        <f>IF(ISERROR(FIND("end",Results!A828,1)) = FALSE,1,0)</f>
        <v>0</v>
      </c>
      <c r="G827" t="str">
        <f>IF(ISERROR(FIND("RC",Results!A828,1))=FALSE,MID(Results!A828,FIND("RC",Results!A828,1),3),IF(ISERROR(FIND("RX",Results!A828,1))=FALSE,MID(Results!A828,FIND("RX",Results!A828,1),3),""))</f>
        <v/>
      </c>
      <c r="I827" t="str">
        <f t="shared" si="300"/>
        <v/>
      </c>
      <c r="AB827" t="e">
        <f t="shared" si="301"/>
        <v>#N/A</v>
      </c>
      <c r="AC827" t="e">
        <f t="shared" si="296"/>
        <v>#N/A</v>
      </c>
      <c r="AF827" t="e">
        <f t="shared" si="297"/>
        <v>#N/A</v>
      </c>
      <c r="AH827" t="e">
        <f t="shared" si="298"/>
        <v>#N/A</v>
      </c>
      <c r="AI827" t="e">
        <f t="shared" si="302"/>
        <v>#N/A</v>
      </c>
      <c r="AJ827" t="e">
        <f t="shared" si="299"/>
        <v>#N/A</v>
      </c>
    </row>
    <row r="828" spans="1:36" x14ac:dyDescent="0.3">
      <c r="A828" t="str">
        <f>IF(ISERROR(FIND("Ch",Results!A829,1)=TRUE),"",MID(Results!A829,FIND("Ch",Results!A829,1),3))</f>
        <v/>
      </c>
      <c r="C828" t="str">
        <f>IF(ISERROR(FIND("2013",Results!A829,1)=TRUE),"",MID(Results!A829,FIND("2013",Results!A829,1)+4,8))</f>
        <v/>
      </c>
      <c r="E828">
        <f>IF(ISERROR(FIND("end",Results!A829,1)) = FALSE,1,0)</f>
        <v>0</v>
      </c>
      <c r="G828" t="str">
        <f>IF(ISERROR(FIND("RC",Results!A829,1))=FALSE,MID(Results!A829,FIND("RC",Results!A829,1),3),IF(ISERROR(FIND("RX",Results!A829,1))=FALSE,MID(Results!A829,FIND("RX",Results!A829,1),3),""))</f>
        <v/>
      </c>
      <c r="I828" t="str">
        <f t="shared" si="300"/>
        <v/>
      </c>
      <c r="AB828" t="e">
        <f t="shared" si="301"/>
        <v>#N/A</v>
      </c>
      <c r="AC828" t="e">
        <f t="shared" si="296"/>
        <v>#N/A</v>
      </c>
      <c r="AF828" t="e">
        <f t="shared" si="297"/>
        <v>#N/A</v>
      </c>
      <c r="AH828" t="e">
        <f t="shared" si="298"/>
        <v>#N/A</v>
      </c>
      <c r="AI828" t="e">
        <f t="shared" si="302"/>
        <v>#N/A</v>
      </c>
      <c r="AJ828" t="e">
        <f t="shared" si="299"/>
        <v>#N/A</v>
      </c>
    </row>
    <row r="829" spans="1:36" x14ac:dyDescent="0.3">
      <c r="A829" t="str">
        <f>IF(ISERROR(FIND("Ch",Results!A830,1)=TRUE),"",MID(Results!A830,FIND("Ch",Results!A830,1),3))</f>
        <v/>
      </c>
      <c r="C829" t="str">
        <f>IF(ISERROR(FIND("2013",Results!A830,1)=TRUE),"",MID(Results!A830,FIND("2013",Results!A830,1)+4,8))</f>
        <v/>
      </c>
      <c r="E829">
        <f>IF(ISERROR(FIND("end",Results!A830,1)) = FALSE,1,0)</f>
        <v>0</v>
      </c>
      <c r="G829" t="str">
        <f>IF(ISERROR(FIND("RC",Results!A830,1))=FALSE,MID(Results!A830,FIND("RC",Results!A830,1),3),IF(ISERROR(FIND("RX",Results!A830,1))=FALSE,MID(Results!A830,FIND("RX",Results!A830,1),3),""))</f>
        <v/>
      </c>
      <c r="I829" t="str">
        <f t="shared" si="300"/>
        <v/>
      </c>
      <c r="AB829" t="e">
        <f t="shared" si="301"/>
        <v>#N/A</v>
      </c>
      <c r="AC829" t="e">
        <f t="shared" si="296"/>
        <v>#N/A</v>
      </c>
      <c r="AF829" t="e">
        <f t="shared" si="297"/>
        <v>#N/A</v>
      </c>
      <c r="AH829" t="e">
        <f t="shared" si="298"/>
        <v>#N/A</v>
      </c>
      <c r="AI829" t="e">
        <f t="shared" si="302"/>
        <v>#N/A</v>
      </c>
      <c r="AJ829" t="e">
        <f t="shared" si="299"/>
        <v>#N/A</v>
      </c>
    </row>
    <row r="830" spans="1:36" x14ac:dyDescent="0.3">
      <c r="A830" t="str">
        <f>IF(ISERROR(FIND("Ch",Results!A831,1)=TRUE),"",MID(Results!A831,FIND("Ch",Results!A831,1),3))</f>
        <v/>
      </c>
      <c r="C830" t="str">
        <f>IF(ISERROR(FIND("2013",Results!A831,1)=TRUE),"",MID(Results!A831,FIND("2013",Results!A831,1)+4,8))</f>
        <v/>
      </c>
      <c r="E830">
        <f>IF(ISERROR(FIND("end",Results!A831,1)) = FALSE,1,0)</f>
        <v>0</v>
      </c>
      <c r="G830" t="str">
        <f>IF(ISERROR(FIND("RC",Results!A831,1))=FALSE,MID(Results!A831,FIND("RC",Results!A831,1),3),IF(ISERROR(FIND("RX",Results!A831,1))=FALSE,MID(Results!A831,FIND("RX",Results!A831,1),3),""))</f>
        <v/>
      </c>
      <c r="I830" t="str">
        <f t="shared" si="300"/>
        <v/>
      </c>
      <c r="AF830">
        <f t="shared" si="297"/>
        <v>0</v>
      </c>
    </row>
    <row r="831" spans="1:36" x14ac:dyDescent="0.3">
      <c r="A831" t="str">
        <f>IF(ISERROR(FIND("Ch",Results!A832,1)=TRUE),"",MID(Results!A832,FIND("Ch",Results!A832,1),3))</f>
        <v/>
      </c>
      <c r="C831" t="str">
        <f>IF(ISERROR(FIND("2013",Results!A832,1)=TRUE),"",MID(Results!A832,FIND("2013",Results!A832,1)+4,8))</f>
        <v/>
      </c>
      <c r="E831">
        <f>IF(ISERROR(FIND("end",Results!A832,1)) = FALSE,1,0)</f>
        <v>0</v>
      </c>
      <c r="G831" t="str">
        <f>IF(ISERROR(FIND("RC",Results!A832,1))=FALSE,MID(Results!A832,FIND("RC",Results!A832,1),3),IF(ISERROR(FIND("RX",Results!A832,1))=FALSE,MID(Results!A832,FIND("RX",Results!A832,1),3),""))</f>
        <v/>
      </c>
      <c r="I831" t="str">
        <f t="shared" si="300"/>
        <v/>
      </c>
      <c r="AF831">
        <f t="shared" si="297"/>
        <v>0</v>
      </c>
    </row>
    <row r="832" spans="1:36" x14ac:dyDescent="0.3">
      <c r="A832" t="str">
        <f>IF(ISERROR(FIND("Ch",Results!A833,1)=TRUE),"",MID(Results!A833,FIND("Ch",Results!A833,1),3))</f>
        <v/>
      </c>
      <c r="C832" t="str">
        <f>IF(ISERROR(FIND("2013",Results!A833,1)=TRUE),"",MID(Results!A833,FIND("2013",Results!A833,1)+4,8))</f>
        <v/>
      </c>
      <c r="E832">
        <f>IF(ISERROR(FIND("end",Results!A833,1)) = FALSE,1,0)</f>
        <v>0</v>
      </c>
      <c r="G832" t="str">
        <f>IF(ISERROR(FIND("RC",Results!A833,1))=FALSE,MID(Results!A833,FIND("RC",Results!A833,1),3),IF(ISERROR(FIND("RX",Results!A833,1))=FALSE,MID(Results!A833,FIND("RX",Results!A833,1),3),""))</f>
        <v/>
      </c>
      <c r="I832" t="str">
        <f t="shared" si="300"/>
        <v/>
      </c>
      <c r="AF832">
        <f t="shared" si="297"/>
        <v>0</v>
      </c>
    </row>
    <row r="833" spans="1:32" x14ac:dyDescent="0.3">
      <c r="A833" t="str">
        <f>IF(ISERROR(FIND("Ch",Results!A834,1)=TRUE),"",MID(Results!A834,FIND("Ch",Results!A834,1),3))</f>
        <v/>
      </c>
      <c r="C833" t="str">
        <f>IF(ISERROR(FIND("2013",Results!A834,1)=TRUE),"",MID(Results!A834,FIND("2013",Results!A834,1)+4,8))</f>
        <v/>
      </c>
      <c r="E833">
        <f>IF(ISERROR(FIND("end",Results!A834,1)) = FALSE,1,0)</f>
        <v>0</v>
      </c>
      <c r="G833" t="str">
        <f>IF(ISERROR(FIND("RC",Results!A834,1))=FALSE,MID(Results!A834,FIND("RC",Results!A834,1),3),IF(ISERROR(FIND("RX",Results!A834,1))=FALSE,MID(Results!A834,FIND("RX",Results!A834,1),3),""))</f>
        <v/>
      </c>
      <c r="I833" t="str">
        <f t="shared" si="300"/>
        <v/>
      </c>
      <c r="AF833">
        <f t="shared" si="297"/>
        <v>0</v>
      </c>
    </row>
    <row r="834" spans="1:32" x14ac:dyDescent="0.3">
      <c r="A834" t="str">
        <f>IF(ISERROR(FIND("Ch",Results!A835,1)=TRUE),"",MID(Results!A835,FIND("Ch",Results!A835,1),3))</f>
        <v/>
      </c>
      <c r="C834" t="str">
        <f>IF(ISERROR(FIND("2013",Results!A835,1)=TRUE),"",MID(Results!A835,FIND("2013",Results!A835,1)+4,8))</f>
        <v/>
      </c>
      <c r="E834">
        <f>IF(ISERROR(FIND("end",Results!A835,1)) = FALSE,1,0)</f>
        <v>0</v>
      </c>
      <c r="G834" t="str">
        <f>IF(ISERROR(FIND("RC",Results!A835,1))=FALSE,MID(Results!A835,FIND("RC",Results!A835,1),3),IF(ISERROR(FIND("RX",Results!A835,1))=FALSE,MID(Results!A835,FIND("RX",Results!A835,1),3),""))</f>
        <v/>
      </c>
      <c r="I834" t="str">
        <f t="shared" si="300"/>
        <v/>
      </c>
      <c r="AF834">
        <f t="shared" ref="AF834:AF897" si="303">INDEX(Q:Q,AI834)</f>
        <v>0</v>
      </c>
    </row>
    <row r="835" spans="1:32" x14ac:dyDescent="0.3">
      <c r="A835" t="str">
        <f>IF(ISERROR(FIND("Ch",Results!A836,1)=TRUE),"",MID(Results!A836,FIND("Ch",Results!A836,1),3))</f>
        <v/>
      </c>
      <c r="C835" t="str">
        <f>IF(ISERROR(FIND("2013",Results!A836,1)=TRUE),"",MID(Results!A836,FIND("2013",Results!A836,1)+4,8))</f>
        <v/>
      </c>
      <c r="E835">
        <f>IF(ISERROR(FIND("end",Results!A836,1)) = FALSE,1,0)</f>
        <v>0</v>
      </c>
      <c r="G835" t="str">
        <f>IF(ISERROR(FIND("RC",Results!A836,1))=FALSE,MID(Results!A836,FIND("RC",Results!A836,1),3),IF(ISERROR(FIND("RX",Results!A836,1))=FALSE,MID(Results!A836,FIND("RX",Results!A836,1),3),""))</f>
        <v/>
      </c>
      <c r="I835" t="str">
        <f t="shared" ref="I835:I898" si="304">RIGHT(A835,1)</f>
        <v/>
      </c>
      <c r="AF835">
        <f t="shared" si="303"/>
        <v>0</v>
      </c>
    </row>
    <row r="836" spans="1:32" x14ac:dyDescent="0.3">
      <c r="A836" t="str">
        <f>IF(ISERROR(FIND("Ch",Results!A837,1)=TRUE),"",MID(Results!A837,FIND("Ch",Results!A837,1),3))</f>
        <v/>
      </c>
      <c r="C836" t="str">
        <f>IF(ISERROR(FIND("2013",Results!A837,1)=TRUE),"",MID(Results!A837,FIND("2013",Results!A837,1)+4,8))</f>
        <v/>
      </c>
      <c r="E836">
        <f>IF(ISERROR(FIND("end",Results!A837,1)) = FALSE,1,0)</f>
        <v>0</v>
      </c>
      <c r="G836" t="str">
        <f>IF(ISERROR(FIND("RC",Results!A837,1))=FALSE,MID(Results!A837,FIND("RC",Results!A837,1),3),IF(ISERROR(FIND("RX",Results!A837,1))=FALSE,MID(Results!A837,FIND("RX",Results!A837,1),3),""))</f>
        <v/>
      </c>
      <c r="I836" t="str">
        <f t="shared" si="304"/>
        <v/>
      </c>
      <c r="AF836">
        <f t="shared" si="303"/>
        <v>0</v>
      </c>
    </row>
    <row r="837" spans="1:32" x14ac:dyDescent="0.3">
      <c r="A837" t="str">
        <f>IF(ISERROR(FIND("Ch",Results!A838,1)=TRUE),"",MID(Results!A838,FIND("Ch",Results!A838,1),3))</f>
        <v/>
      </c>
      <c r="C837" t="str">
        <f>IF(ISERROR(FIND("2013",Results!A838,1)=TRUE),"",MID(Results!A838,FIND("2013",Results!A838,1)+4,8))</f>
        <v/>
      </c>
      <c r="E837">
        <f>IF(ISERROR(FIND("end",Results!A838,1)) = FALSE,1,0)</f>
        <v>0</v>
      </c>
      <c r="G837" t="str">
        <f>IF(ISERROR(FIND("RC",Results!A838,1))=FALSE,MID(Results!A838,FIND("RC",Results!A838,1),3),IF(ISERROR(FIND("RX",Results!A838,1))=FALSE,MID(Results!A838,FIND("RX",Results!A838,1),3),""))</f>
        <v/>
      </c>
      <c r="I837" t="str">
        <f t="shared" si="304"/>
        <v/>
      </c>
      <c r="AF837">
        <f t="shared" si="303"/>
        <v>0</v>
      </c>
    </row>
    <row r="838" spans="1:32" x14ac:dyDescent="0.3">
      <c r="A838" t="str">
        <f>IF(ISERROR(FIND("Ch",Results!A839,1)=TRUE),"",MID(Results!A839,FIND("Ch",Results!A839,1),3))</f>
        <v/>
      </c>
      <c r="C838" t="str">
        <f>IF(ISERROR(FIND("2013",Results!A839,1)=TRUE),"",MID(Results!A839,FIND("2013",Results!A839,1)+4,8))</f>
        <v/>
      </c>
      <c r="E838">
        <f>IF(ISERROR(FIND("end",Results!A839,1)) = FALSE,1,0)</f>
        <v>0</v>
      </c>
      <c r="G838" t="str">
        <f>IF(ISERROR(FIND("RC",Results!A839,1))=FALSE,MID(Results!A839,FIND("RC",Results!A839,1),3),IF(ISERROR(FIND("RX",Results!A839,1))=FALSE,MID(Results!A839,FIND("RX",Results!A839,1),3),""))</f>
        <v/>
      </c>
      <c r="I838" t="str">
        <f t="shared" si="304"/>
        <v/>
      </c>
      <c r="AF838">
        <f t="shared" si="303"/>
        <v>0</v>
      </c>
    </row>
    <row r="839" spans="1:32" x14ac:dyDescent="0.3">
      <c r="A839" t="str">
        <f>IF(ISERROR(FIND("Ch",Results!A840,1)=TRUE),"",MID(Results!A840,FIND("Ch",Results!A840,1),3))</f>
        <v/>
      </c>
      <c r="C839" t="str">
        <f>IF(ISERROR(FIND("2013",Results!A840,1)=TRUE),"",MID(Results!A840,FIND("2013",Results!A840,1)+4,8))</f>
        <v/>
      </c>
      <c r="E839">
        <f>IF(ISERROR(FIND("end",Results!A840,1)) = FALSE,1,0)</f>
        <v>0</v>
      </c>
      <c r="G839" t="str">
        <f>IF(ISERROR(FIND("RC",Results!A840,1))=FALSE,MID(Results!A840,FIND("RC",Results!A840,1),3),IF(ISERROR(FIND("RX",Results!A840,1))=FALSE,MID(Results!A840,FIND("RX",Results!A840,1),3),""))</f>
        <v/>
      </c>
      <c r="I839" t="str">
        <f t="shared" si="304"/>
        <v/>
      </c>
      <c r="AF839">
        <f t="shared" si="303"/>
        <v>0</v>
      </c>
    </row>
    <row r="840" spans="1:32" x14ac:dyDescent="0.3">
      <c r="A840" t="str">
        <f>IF(ISERROR(FIND("Ch",Results!A841,1)=TRUE),"",MID(Results!A841,FIND("Ch",Results!A841,1),3))</f>
        <v/>
      </c>
      <c r="C840" t="str">
        <f>IF(ISERROR(FIND("2013",Results!A841,1)=TRUE),"",MID(Results!A841,FIND("2013",Results!A841,1)+4,8))</f>
        <v/>
      </c>
      <c r="E840">
        <f>IF(ISERROR(FIND("end",Results!A841,1)) = FALSE,1,0)</f>
        <v>0</v>
      </c>
      <c r="G840" t="str">
        <f>IF(ISERROR(FIND("RC",Results!A841,1))=FALSE,MID(Results!A841,FIND("RC",Results!A841,1),3),IF(ISERROR(FIND("RX",Results!A841,1))=FALSE,MID(Results!A841,FIND("RX",Results!A841,1),3),""))</f>
        <v/>
      </c>
      <c r="I840" t="str">
        <f t="shared" si="304"/>
        <v/>
      </c>
      <c r="AF840">
        <f t="shared" si="303"/>
        <v>0</v>
      </c>
    </row>
    <row r="841" spans="1:32" x14ac:dyDescent="0.3">
      <c r="A841" t="str">
        <f>IF(ISERROR(FIND("Ch",Results!A842,1)=TRUE),"",MID(Results!A842,FIND("Ch",Results!A842,1),3))</f>
        <v/>
      </c>
      <c r="C841" t="str">
        <f>IF(ISERROR(FIND("2013",Results!A842,1)=TRUE),"",MID(Results!A842,FIND("2013",Results!A842,1)+4,8))</f>
        <v/>
      </c>
      <c r="E841">
        <f>IF(ISERROR(FIND("end",Results!A842,1)) = FALSE,1,0)</f>
        <v>0</v>
      </c>
      <c r="G841" t="str">
        <f>IF(ISERROR(FIND("RC",Results!A842,1))=FALSE,MID(Results!A842,FIND("RC",Results!A842,1),3),IF(ISERROR(FIND("RX",Results!A842,1))=FALSE,MID(Results!A842,FIND("RX",Results!A842,1),3),""))</f>
        <v/>
      </c>
      <c r="I841" t="str">
        <f t="shared" si="304"/>
        <v/>
      </c>
      <c r="AF841">
        <f t="shared" si="303"/>
        <v>0</v>
      </c>
    </row>
    <row r="842" spans="1:32" x14ac:dyDescent="0.3">
      <c r="A842" t="str">
        <f>IF(ISERROR(FIND("Ch",Results!A843,1)=TRUE),"",MID(Results!A843,FIND("Ch",Results!A843,1),3))</f>
        <v/>
      </c>
      <c r="C842" t="str">
        <f>IF(ISERROR(FIND("2013",Results!A843,1)=TRUE),"",MID(Results!A843,FIND("2013",Results!A843,1)+4,8))</f>
        <v/>
      </c>
      <c r="E842">
        <f>IF(ISERROR(FIND("end",Results!A843,1)) = FALSE,1,0)</f>
        <v>0</v>
      </c>
      <c r="G842" t="str">
        <f>IF(ISERROR(FIND("RC",Results!A843,1))=FALSE,MID(Results!A843,FIND("RC",Results!A843,1),3),IF(ISERROR(FIND("RX",Results!A843,1))=FALSE,MID(Results!A843,FIND("RX",Results!A843,1),3),""))</f>
        <v/>
      </c>
      <c r="I842" t="str">
        <f t="shared" si="304"/>
        <v/>
      </c>
      <c r="AF842">
        <f t="shared" si="303"/>
        <v>0</v>
      </c>
    </row>
    <row r="843" spans="1:32" x14ac:dyDescent="0.3">
      <c r="A843" t="str">
        <f>IF(ISERROR(FIND("Ch",Results!A844,1)=TRUE),"",MID(Results!A844,FIND("Ch",Results!A844,1),3))</f>
        <v/>
      </c>
      <c r="C843" t="str">
        <f>IF(ISERROR(FIND("2013",Results!A844,1)=TRUE),"",MID(Results!A844,FIND("2013",Results!A844,1)+4,8))</f>
        <v/>
      </c>
      <c r="E843">
        <f>IF(ISERROR(FIND("end",Results!A844,1)) = FALSE,1,0)</f>
        <v>0</v>
      </c>
      <c r="G843" t="str">
        <f>IF(ISERROR(FIND("RC",Results!A844,1))=FALSE,MID(Results!A844,FIND("RC",Results!A844,1),3),IF(ISERROR(FIND("RX",Results!A844,1))=FALSE,MID(Results!A844,FIND("RX",Results!A844,1),3),""))</f>
        <v/>
      </c>
      <c r="I843" t="str">
        <f t="shared" si="304"/>
        <v/>
      </c>
      <c r="AF843">
        <f t="shared" si="303"/>
        <v>0</v>
      </c>
    </row>
    <row r="844" spans="1:32" x14ac:dyDescent="0.3">
      <c r="A844" t="str">
        <f>IF(ISERROR(FIND("Ch",Results!A845,1)=TRUE),"",MID(Results!A845,FIND("Ch",Results!A845,1),3))</f>
        <v/>
      </c>
      <c r="C844" t="str">
        <f>IF(ISERROR(FIND("2013",Results!A845,1)=TRUE),"",MID(Results!A845,FIND("2013",Results!A845,1)+4,8))</f>
        <v/>
      </c>
      <c r="E844">
        <f>IF(ISERROR(FIND("end",Results!A845,1)) = FALSE,1,0)</f>
        <v>0</v>
      </c>
      <c r="G844" t="str">
        <f>IF(ISERROR(FIND("RC",Results!A845,1))=FALSE,MID(Results!A845,FIND("RC",Results!A845,1),3),IF(ISERROR(FIND("RX",Results!A845,1))=FALSE,MID(Results!A845,FIND("RX",Results!A845,1),3),""))</f>
        <v/>
      </c>
      <c r="I844" t="str">
        <f t="shared" si="304"/>
        <v/>
      </c>
      <c r="AF844">
        <f t="shared" si="303"/>
        <v>0</v>
      </c>
    </row>
    <row r="845" spans="1:32" x14ac:dyDescent="0.3">
      <c r="A845" t="str">
        <f>IF(ISERROR(FIND("Ch",Results!A846,1)=TRUE),"",MID(Results!A846,FIND("Ch",Results!A846,1),3))</f>
        <v/>
      </c>
      <c r="C845" t="str">
        <f>IF(ISERROR(FIND("2013",Results!A846,1)=TRUE),"",MID(Results!A846,FIND("2013",Results!A846,1)+4,8))</f>
        <v/>
      </c>
      <c r="E845">
        <f>IF(ISERROR(FIND("end",Results!A846,1)) = FALSE,1,0)</f>
        <v>0</v>
      </c>
      <c r="G845" t="str">
        <f>IF(ISERROR(FIND("RC",Results!A846,1))=FALSE,MID(Results!A846,FIND("RC",Results!A846,1),3),IF(ISERROR(FIND("RX",Results!A846,1))=FALSE,MID(Results!A846,FIND("RX",Results!A846,1),3),""))</f>
        <v/>
      </c>
      <c r="I845" t="str">
        <f t="shared" si="304"/>
        <v/>
      </c>
      <c r="AF845">
        <f t="shared" si="303"/>
        <v>0</v>
      </c>
    </row>
    <row r="846" spans="1:32" x14ac:dyDescent="0.3">
      <c r="A846" t="str">
        <f>IF(ISERROR(FIND("Ch",Results!A847,1)=TRUE),"",MID(Results!A847,FIND("Ch",Results!A847,1),3))</f>
        <v/>
      </c>
      <c r="C846" t="str">
        <f>IF(ISERROR(FIND("2013",Results!A847,1)=TRUE),"",MID(Results!A847,FIND("2013",Results!A847,1)+4,8))</f>
        <v/>
      </c>
      <c r="E846">
        <f>IF(ISERROR(FIND("end",Results!A847,1)) = FALSE,1,0)</f>
        <v>0</v>
      </c>
      <c r="G846" t="str">
        <f>IF(ISERROR(FIND("RC",Results!A847,1))=FALSE,MID(Results!A847,FIND("RC",Results!A847,1),3),IF(ISERROR(FIND("RX",Results!A847,1))=FALSE,MID(Results!A847,FIND("RX",Results!A847,1),3),""))</f>
        <v/>
      </c>
      <c r="I846" t="str">
        <f t="shared" si="304"/>
        <v/>
      </c>
      <c r="AF846">
        <f t="shared" si="303"/>
        <v>0</v>
      </c>
    </row>
    <row r="847" spans="1:32" x14ac:dyDescent="0.3">
      <c r="A847" t="str">
        <f>IF(ISERROR(FIND("Ch",Results!A848,1)=TRUE),"",MID(Results!A848,FIND("Ch",Results!A848,1),3))</f>
        <v/>
      </c>
      <c r="C847" t="str">
        <f>IF(ISERROR(FIND("2013",Results!A848,1)=TRUE),"",MID(Results!A848,FIND("2013",Results!A848,1)+4,8))</f>
        <v/>
      </c>
      <c r="E847">
        <f>IF(ISERROR(FIND("end",Results!A848,1)) = FALSE,1,0)</f>
        <v>0</v>
      </c>
      <c r="G847" t="str">
        <f>IF(ISERROR(FIND("RC",Results!A848,1))=FALSE,MID(Results!A848,FIND("RC",Results!A848,1),3),IF(ISERROR(FIND("RX",Results!A848,1))=FALSE,MID(Results!A848,FIND("RX",Results!A848,1),3),""))</f>
        <v/>
      </c>
      <c r="I847" t="str">
        <f t="shared" si="304"/>
        <v/>
      </c>
      <c r="AF847">
        <f t="shared" si="303"/>
        <v>0</v>
      </c>
    </row>
    <row r="848" spans="1:32" x14ac:dyDescent="0.3">
      <c r="A848" t="str">
        <f>IF(ISERROR(FIND("Ch",Results!A849,1)=TRUE),"",MID(Results!A849,FIND("Ch",Results!A849,1),3))</f>
        <v/>
      </c>
      <c r="C848" t="str">
        <f>IF(ISERROR(FIND("2013",Results!A849,1)=TRUE),"",MID(Results!A849,FIND("2013",Results!A849,1)+4,8))</f>
        <v/>
      </c>
      <c r="E848">
        <f>IF(ISERROR(FIND("end",Results!A849,1)) = FALSE,1,0)</f>
        <v>0</v>
      </c>
      <c r="G848" t="str">
        <f>IF(ISERROR(FIND("RC",Results!A849,1))=FALSE,MID(Results!A849,FIND("RC",Results!A849,1),3),IF(ISERROR(FIND("RX",Results!A849,1))=FALSE,MID(Results!A849,FIND("RX",Results!A849,1),3),""))</f>
        <v/>
      </c>
      <c r="I848" t="str">
        <f t="shared" si="304"/>
        <v/>
      </c>
      <c r="AF848">
        <f t="shared" si="303"/>
        <v>0</v>
      </c>
    </row>
    <row r="849" spans="1:32" x14ac:dyDescent="0.3">
      <c r="A849" t="str">
        <f>IF(ISERROR(FIND("Ch",Results!A850,1)=TRUE),"",MID(Results!A850,FIND("Ch",Results!A850,1),3))</f>
        <v/>
      </c>
      <c r="C849" t="str">
        <f>IF(ISERROR(FIND("2013",Results!A850,1)=TRUE),"",MID(Results!A850,FIND("2013",Results!A850,1)+4,8))</f>
        <v/>
      </c>
      <c r="E849">
        <f>IF(ISERROR(FIND("end",Results!A850,1)) = FALSE,1,0)</f>
        <v>0</v>
      </c>
      <c r="G849" t="str">
        <f>IF(ISERROR(FIND("RC",Results!A850,1))=FALSE,MID(Results!A850,FIND("RC",Results!A850,1),3),IF(ISERROR(FIND("RX",Results!A850,1))=FALSE,MID(Results!A850,FIND("RX",Results!A850,1),3),""))</f>
        <v/>
      </c>
      <c r="I849" t="str">
        <f t="shared" si="304"/>
        <v/>
      </c>
      <c r="AF849">
        <f t="shared" si="303"/>
        <v>0</v>
      </c>
    </row>
    <row r="850" spans="1:32" x14ac:dyDescent="0.3">
      <c r="A850" t="str">
        <f>IF(ISERROR(FIND("Ch",Results!A851,1)=TRUE),"",MID(Results!A851,FIND("Ch",Results!A851,1),3))</f>
        <v/>
      </c>
      <c r="C850" t="str">
        <f>IF(ISERROR(FIND("2013",Results!A851,1)=TRUE),"",MID(Results!A851,FIND("2013",Results!A851,1)+4,8))</f>
        <v/>
      </c>
      <c r="E850">
        <f>IF(ISERROR(FIND("end",Results!A851,1)) = FALSE,1,0)</f>
        <v>0</v>
      </c>
      <c r="G850" t="str">
        <f>IF(ISERROR(FIND("RC",Results!A851,1))=FALSE,MID(Results!A851,FIND("RC",Results!A851,1),3),IF(ISERROR(FIND("RX",Results!A851,1))=FALSE,MID(Results!A851,FIND("RX",Results!A851,1),3),""))</f>
        <v/>
      </c>
      <c r="I850" t="str">
        <f t="shared" si="304"/>
        <v/>
      </c>
      <c r="AF850">
        <f t="shared" si="303"/>
        <v>0</v>
      </c>
    </row>
    <row r="851" spans="1:32" x14ac:dyDescent="0.3">
      <c r="A851" t="str">
        <f>IF(ISERROR(FIND("Ch",Results!A852,1)=TRUE),"",MID(Results!A852,FIND("Ch",Results!A852,1),3))</f>
        <v/>
      </c>
      <c r="C851" t="str">
        <f>IF(ISERROR(FIND("2013",Results!A852,1)=TRUE),"",MID(Results!A852,FIND("2013",Results!A852,1)+4,8))</f>
        <v/>
      </c>
      <c r="E851">
        <f>IF(ISERROR(FIND("end",Results!A852,1)) = FALSE,1,0)</f>
        <v>0</v>
      </c>
      <c r="G851" t="str">
        <f>IF(ISERROR(FIND("RC",Results!A852,1))=FALSE,MID(Results!A852,FIND("RC",Results!A852,1),3),IF(ISERROR(FIND("RX",Results!A852,1))=FALSE,MID(Results!A852,FIND("RX",Results!A852,1),3),""))</f>
        <v/>
      </c>
      <c r="I851" t="str">
        <f t="shared" si="304"/>
        <v/>
      </c>
      <c r="AF851">
        <f t="shared" si="303"/>
        <v>0</v>
      </c>
    </row>
    <row r="852" spans="1:32" x14ac:dyDescent="0.3">
      <c r="A852" t="str">
        <f>IF(ISERROR(FIND("Ch",Results!A853,1)=TRUE),"",MID(Results!A853,FIND("Ch",Results!A853,1),3))</f>
        <v/>
      </c>
      <c r="C852" t="str">
        <f>IF(ISERROR(FIND("2013",Results!A853,1)=TRUE),"",MID(Results!A853,FIND("2013",Results!A853,1)+4,8))</f>
        <v/>
      </c>
      <c r="E852">
        <f>IF(ISERROR(FIND("end",Results!A853,1)) = FALSE,1,0)</f>
        <v>0</v>
      </c>
      <c r="G852" t="str">
        <f>IF(ISERROR(FIND("RC",Results!A853,1))=FALSE,MID(Results!A853,FIND("RC",Results!A853,1),3),IF(ISERROR(FIND("RX",Results!A853,1))=FALSE,MID(Results!A853,FIND("RX",Results!A853,1),3),""))</f>
        <v/>
      </c>
      <c r="I852" t="str">
        <f t="shared" si="304"/>
        <v/>
      </c>
      <c r="AF852">
        <f t="shared" si="303"/>
        <v>0</v>
      </c>
    </row>
    <row r="853" spans="1:32" x14ac:dyDescent="0.3">
      <c r="A853" t="str">
        <f>IF(ISERROR(FIND("Ch",Results!A854,1)=TRUE),"",MID(Results!A854,FIND("Ch",Results!A854,1),3))</f>
        <v/>
      </c>
      <c r="C853" t="str">
        <f>IF(ISERROR(FIND("2013",Results!A854,1)=TRUE),"",MID(Results!A854,FIND("2013",Results!A854,1)+4,8))</f>
        <v/>
      </c>
      <c r="E853">
        <f>IF(ISERROR(FIND("end",Results!A854,1)) = FALSE,1,0)</f>
        <v>0</v>
      </c>
      <c r="G853" t="str">
        <f>IF(ISERROR(FIND("RC",Results!A854,1))=FALSE,MID(Results!A854,FIND("RC",Results!A854,1),3),IF(ISERROR(FIND("RX",Results!A854,1))=FALSE,MID(Results!A854,FIND("RX",Results!A854,1),3),""))</f>
        <v/>
      </c>
      <c r="I853" t="str">
        <f t="shared" si="304"/>
        <v/>
      </c>
      <c r="AF853">
        <f t="shared" si="303"/>
        <v>0</v>
      </c>
    </row>
    <row r="854" spans="1:32" x14ac:dyDescent="0.3">
      <c r="A854" t="str">
        <f>IF(ISERROR(FIND("Ch",Results!A855,1)=TRUE),"",MID(Results!A855,FIND("Ch",Results!A855,1),3))</f>
        <v/>
      </c>
      <c r="C854" t="str">
        <f>IF(ISERROR(FIND("2013",Results!A855,1)=TRUE),"",MID(Results!A855,FIND("2013",Results!A855,1)+4,8))</f>
        <v/>
      </c>
      <c r="E854">
        <f>IF(ISERROR(FIND("end",Results!A855,1)) = FALSE,1,0)</f>
        <v>0</v>
      </c>
      <c r="G854" t="str">
        <f>IF(ISERROR(FIND("RC",Results!A855,1))=FALSE,MID(Results!A855,FIND("RC",Results!A855,1),3),IF(ISERROR(FIND("RX",Results!A855,1))=FALSE,MID(Results!A855,FIND("RX",Results!A855,1),3),""))</f>
        <v/>
      </c>
      <c r="I854" t="str">
        <f t="shared" si="304"/>
        <v/>
      </c>
      <c r="AF854">
        <f t="shared" si="303"/>
        <v>0</v>
      </c>
    </row>
    <row r="855" spans="1:32" x14ac:dyDescent="0.3">
      <c r="A855" t="str">
        <f>IF(ISERROR(FIND("Ch",Results!A856,1)=TRUE),"",MID(Results!A856,FIND("Ch",Results!A856,1),3))</f>
        <v/>
      </c>
      <c r="C855" t="str">
        <f>IF(ISERROR(FIND("2013",Results!A856,1)=TRUE),"",MID(Results!A856,FIND("2013",Results!A856,1)+4,8))</f>
        <v/>
      </c>
      <c r="E855">
        <f>IF(ISERROR(FIND("end",Results!A856,1)) = FALSE,1,0)</f>
        <v>0</v>
      </c>
      <c r="G855" t="str">
        <f>IF(ISERROR(FIND("RC",Results!A856,1))=FALSE,MID(Results!A856,FIND("RC",Results!A856,1),3),IF(ISERROR(FIND("RX",Results!A856,1))=FALSE,MID(Results!A856,FIND("RX",Results!A856,1),3),""))</f>
        <v/>
      </c>
      <c r="I855" t="str">
        <f t="shared" si="304"/>
        <v/>
      </c>
      <c r="AF855">
        <f t="shared" si="303"/>
        <v>0</v>
      </c>
    </row>
    <row r="856" spans="1:32" x14ac:dyDescent="0.3">
      <c r="A856" t="str">
        <f>IF(ISERROR(FIND("Ch",Results!A857,1)=TRUE),"",MID(Results!A857,FIND("Ch",Results!A857,1),3))</f>
        <v/>
      </c>
      <c r="C856" t="str">
        <f>IF(ISERROR(FIND("2013",Results!A857,1)=TRUE),"",MID(Results!A857,FIND("2013",Results!A857,1)+4,8))</f>
        <v/>
      </c>
      <c r="E856">
        <f>IF(ISERROR(FIND("end",Results!A857,1)) = FALSE,1,0)</f>
        <v>0</v>
      </c>
      <c r="G856" t="str">
        <f>IF(ISERROR(FIND("RC",Results!A857,1))=FALSE,MID(Results!A857,FIND("RC",Results!A857,1),3),IF(ISERROR(FIND("RX",Results!A857,1))=FALSE,MID(Results!A857,FIND("RX",Results!A857,1),3),""))</f>
        <v/>
      </c>
      <c r="I856" t="str">
        <f t="shared" si="304"/>
        <v/>
      </c>
      <c r="AF856">
        <f t="shared" si="303"/>
        <v>0</v>
      </c>
    </row>
    <row r="857" spans="1:32" x14ac:dyDescent="0.3">
      <c r="A857" t="str">
        <f>IF(ISERROR(FIND("Ch",Results!A858,1)=TRUE),"",MID(Results!A858,FIND("Ch",Results!A858,1),3))</f>
        <v/>
      </c>
      <c r="C857" t="str">
        <f>IF(ISERROR(FIND("2013",Results!A858,1)=TRUE),"",MID(Results!A858,FIND("2013",Results!A858,1)+4,8))</f>
        <v/>
      </c>
      <c r="E857">
        <f>IF(ISERROR(FIND("end",Results!A858,1)) = FALSE,1,0)</f>
        <v>0</v>
      </c>
      <c r="G857" t="str">
        <f>IF(ISERROR(FIND("RC",Results!A858,1))=FALSE,MID(Results!A858,FIND("RC",Results!A858,1),3),IF(ISERROR(FIND("RX",Results!A858,1))=FALSE,MID(Results!A858,FIND("RX",Results!A858,1),3),""))</f>
        <v/>
      </c>
      <c r="I857" t="str">
        <f t="shared" si="304"/>
        <v/>
      </c>
      <c r="AF857">
        <f t="shared" si="303"/>
        <v>0</v>
      </c>
    </row>
    <row r="858" spans="1:32" x14ac:dyDescent="0.3">
      <c r="A858" t="str">
        <f>IF(ISERROR(FIND("Ch",Results!A859,1)=TRUE),"",MID(Results!A859,FIND("Ch",Results!A859,1),3))</f>
        <v/>
      </c>
      <c r="C858" t="str">
        <f>IF(ISERROR(FIND("2013",Results!A859,1)=TRUE),"",MID(Results!A859,FIND("2013",Results!A859,1)+4,8))</f>
        <v/>
      </c>
      <c r="E858">
        <f>IF(ISERROR(FIND("end",Results!A859,1)) = FALSE,1,0)</f>
        <v>0</v>
      </c>
      <c r="G858" t="str">
        <f>IF(ISERROR(FIND("RC",Results!A859,1))=FALSE,MID(Results!A859,FIND("RC",Results!A859,1),3),IF(ISERROR(FIND("RX",Results!A859,1))=FALSE,MID(Results!A859,FIND("RX",Results!A859,1),3),""))</f>
        <v/>
      </c>
      <c r="I858" t="str">
        <f t="shared" si="304"/>
        <v/>
      </c>
      <c r="AF858">
        <f t="shared" si="303"/>
        <v>0</v>
      </c>
    </row>
    <row r="859" spans="1:32" x14ac:dyDescent="0.3">
      <c r="A859" t="str">
        <f>IF(ISERROR(FIND("Ch",Results!A860,1)=TRUE),"",MID(Results!A860,FIND("Ch",Results!A860,1),3))</f>
        <v/>
      </c>
      <c r="C859" t="str">
        <f>IF(ISERROR(FIND("2013",Results!A860,1)=TRUE),"",MID(Results!A860,FIND("2013",Results!A860,1)+4,8))</f>
        <v/>
      </c>
      <c r="E859">
        <f>IF(ISERROR(FIND("end",Results!A860,1)) = FALSE,1,0)</f>
        <v>0</v>
      </c>
      <c r="G859" t="str">
        <f>IF(ISERROR(FIND("RC",Results!A860,1))=FALSE,MID(Results!A860,FIND("RC",Results!A860,1),3),IF(ISERROR(FIND("RX",Results!A860,1))=FALSE,MID(Results!A860,FIND("RX",Results!A860,1),3),""))</f>
        <v/>
      </c>
      <c r="I859" t="str">
        <f t="shared" si="304"/>
        <v/>
      </c>
      <c r="AF859">
        <f t="shared" si="303"/>
        <v>0</v>
      </c>
    </row>
    <row r="860" spans="1:32" x14ac:dyDescent="0.3">
      <c r="A860" t="str">
        <f>IF(ISERROR(FIND("Ch",Results!A861,1)=TRUE),"",MID(Results!A861,FIND("Ch",Results!A861,1),3))</f>
        <v/>
      </c>
      <c r="C860" t="str">
        <f>IF(ISERROR(FIND("2013",Results!A861,1)=TRUE),"",MID(Results!A861,FIND("2013",Results!A861,1)+4,8))</f>
        <v/>
      </c>
      <c r="E860">
        <f>IF(ISERROR(FIND("end",Results!A861,1)) = FALSE,1,0)</f>
        <v>0</v>
      </c>
      <c r="G860" t="str">
        <f>IF(ISERROR(FIND("RC",Results!A861,1))=FALSE,MID(Results!A861,FIND("RC",Results!A861,1),3),IF(ISERROR(FIND("RX",Results!A861,1))=FALSE,MID(Results!A861,FIND("RX",Results!A861,1),3),""))</f>
        <v/>
      </c>
      <c r="I860" t="str">
        <f t="shared" si="304"/>
        <v/>
      </c>
      <c r="AF860">
        <f t="shared" si="303"/>
        <v>0</v>
      </c>
    </row>
    <row r="861" spans="1:32" x14ac:dyDescent="0.3">
      <c r="A861" t="str">
        <f>IF(ISERROR(FIND("Ch",Results!A862,1)=TRUE),"",MID(Results!A862,FIND("Ch",Results!A862,1),3))</f>
        <v/>
      </c>
      <c r="C861" t="str">
        <f>IF(ISERROR(FIND("2013",Results!A862,1)=TRUE),"",MID(Results!A862,FIND("2013",Results!A862,1)+4,8))</f>
        <v/>
      </c>
      <c r="E861">
        <f>IF(ISERROR(FIND("end",Results!A862,1)) = FALSE,1,0)</f>
        <v>0</v>
      </c>
      <c r="G861" t="str">
        <f>IF(ISERROR(FIND("RC",Results!A862,1))=FALSE,MID(Results!A862,FIND("RC",Results!A862,1),3),IF(ISERROR(FIND("RX",Results!A862,1))=FALSE,MID(Results!A862,FIND("RX",Results!A862,1),3),""))</f>
        <v/>
      </c>
      <c r="I861" t="str">
        <f t="shared" si="304"/>
        <v/>
      </c>
      <c r="AF861">
        <f t="shared" si="303"/>
        <v>0</v>
      </c>
    </row>
    <row r="862" spans="1:32" x14ac:dyDescent="0.3">
      <c r="A862" t="str">
        <f>IF(ISERROR(FIND("Ch",Results!A863,1)=TRUE),"",MID(Results!A863,FIND("Ch",Results!A863,1),3))</f>
        <v/>
      </c>
      <c r="C862" t="str">
        <f>IF(ISERROR(FIND("2013",Results!A863,1)=TRUE),"",MID(Results!A863,FIND("2013",Results!A863,1)+4,8))</f>
        <v/>
      </c>
      <c r="E862">
        <f>IF(ISERROR(FIND("end",Results!A863,1)) = FALSE,1,0)</f>
        <v>0</v>
      </c>
      <c r="G862" t="str">
        <f>IF(ISERROR(FIND("RC",Results!A863,1))=FALSE,MID(Results!A863,FIND("RC",Results!A863,1),3),IF(ISERROR(FIND("RX",Results!A863,1))=FALSE,MID(Results!A863,FIND("RX",Results!A863,1),3),""))</f>
        <v/>
      </c>
      <c r="I862" t="str">
        <f t="shared" si="304"/>
        <v/>
      </c>
      <c r="AF862">
        <f t="shared" si="303"/>
        <v>0</v>
      </c>
    </row>
    <row r="863" spans="1:32" x14ac:dyDescent="0.3">
      <c r="A863" t="str">
        <f>IF(ISERROR(FIND("Ch",Results!A864,1)=TRUE),"",MID(Results!A864,FIND("Ch",Results!A864,1),3))</f>
        <v/>
      </c>
      <c r="C863" t="str">
        <f>IF(ISERROR(FIND("2013",Results!A864,1)=TRUE),"",MID(Results!A864,FIND("2013",Results!A864,1)+4,8))</f>
        <v/>
      </c>
      <c r="E863">
        <f>IF(ISERROR(FIND("end",Results!A864,1)) = FALSE,1,0)</f>
        <v>0</v>
      </c>
      <c r="G863" t="str">
        <f>IF(ISERROR(FIND("RC",Results!A864,1))=FALSE,MID(Results!A864,FIND("RC",Results!A864,1),3),IF(ISERROR(FIND("RX",Results!A864,1))=FALSE,MID(Results!A864,FIND("RX",Results!A864,1),3),""))</f>
        <v/>
      </c>
      <c r="I863" t="str">
        <f t="shared" si="304"/>
        <v/>
      </c>
      <c r="AF863">
        <f t="shared" si="303"/>
        <v>0</v>
      </c>
    </row>
    <row r="864" spans="1:32" x14ac:dyDescent="0.3">
      <c r="A864" t="str">
        <f>IF(ISERROR(FIND("Ch",Results!A865,1)=TRUE),"",MID(Results!A865,FIND("Ch",Results!A865,1),3))</f>
        <v/>
      </c>
      <c r="C864" t="str">
        <f>IF(ISERROR(FIND("2013",Results!A865,1)=TRUE),"",MID(Results!A865,FIND("2013",Results!A865,1)+4,8))</f>
        <v/>
      </c>
      <c r="E864">
        <f>IF(ISERROR(FIND("end",Results!A865,1)) = FALSE,1,0)</f>
        <v>0</v>
      </c>
      <c r="G864" t="str">
        <f>IF(ISERROR(FIND("RC",Results!A865,1))=FALSE,MID(Results!A865,FIND("RC",Results!A865,1),3),IF(ISERROR(FIND("RX",Results!A865,1))=FALSE,MID(Results!A865,FIND("RX",Results!A865,1),3),""))</f>
        <v/>
      </c>
      <c r="I864" t="str">
        <f t="shared" si="304"/>
        <v/>
      </c>
      <c r="AF864">
        <f t="shared" si="303"/>
        <v>0</v>
      </c>
    </row>
    <row r="865" spans="1:32" x14ac:dyDescent="0.3">
      <c r="A865" t="str">
        <f>IF(ISERROR(FIND("Ch",Results!A866,1)=TRUE),"",MID(Results!A866,FIND("Ch",Results!A866,1),3))</f>
        <v/>
      </c>
      <c r="C865" t="str">
        <f>IF(ISERROR(FIND("2013",Results!A866,1)=TRUE),"",MID(Results!A866,FIND("2013",Results!A866,1)+4,8))</f>
        <v/>
      </c>
      <c r="E865">
        <f>IF(ISERROR(FIND("end",Results!A866,1)) = FALSE,1,0)</f>
        <v>0</v>
      </c>
      <c r="G865" t="str">
        <f>IF(ISERROR(FIND("RC",Results!A866,1))=FALSE,MID(Results!A866,FIND("RC",Results!A866,1),3),IF(ISERROR(FIND("RX",Results!A866,1))=FALSE,MID(Results!A866,FIND("RX",Results!A866,1),3),""))</f>
        <v/>
      </c>
      <c r="I865" t="str">
        <f t="shared" si="304"/>
        <v/>
      </c>
      <c r="AF865">
        <f t="shared" si="303"/>
        <v>0</v>
      </c>
    </row>
    <row r="866" spans="1:32" x14ac:dyDescent="0.3">
      <c r="A866" t="str">
        <f>IF(ISERROR(FIND("Ch",Results!A867,1)=TRUE),"",MID(Results!A867,FIND("Ch",Results!A867,1),3))</f>
        <v/>
      </c>
      <c r="C866" t="str">
        <f>IF(ISERROR(FIND("2013",Results!A867,1)=TRUE),"",MID(Results!A867,FIND("2013",Results!A867,1)+4,8))</f>
        <v/>
      </c>
      <c r="E866">
        <f>IF(ISERROR(FIND("end",Results!A867,1)) = FALSE,1,0)</f>
        <v>0</v>
      </c>
      <c r="G866" t="str">
        <f>IF(ISERROR(FIND("RC",Results!A867,1))=FALSE,MID(Results!A867,FIND("RC",Results!A867,1),3),IF(ISERROR(FIND("RX",Results!A867,1))=FALSE,MID(Results!A867,FIND("RX",Results!A867,1),3),""))</f>
        <v/>
      </c>
      <c r="I866" t="str">
        <f t="shared" si="304"/>
        <v/>
      </c>
      <c r="AF866">
        <f t="shared" si="303"/>
        <v>0</v>
      </c>
    </row>
    <row r="867" spans="1:32" x14ac:dyDescent="0.3">
      <c r="A867" t="str">
        <f>IF(ISERROR(FIND("Ch",Results!A868,1)=TRUE),"",MID(Results!A868,FIND("Ch",Results!A868,1),3))</f>
        <v/>
      </c>
      <c r="C867" t="str">
        <f>IF(ISERROR(FIND("2013",Results!A868,1)=TRUE),"",MID(Results!A868,FIND("2013",Results!A868,1)+4,8))</f>
        <v/>
      </c>
      <c r="E867">
        <f>IF(ISERROR(FIND("end",Results!A868,1)) = FALSE,1,0)</f>
        <v>0</v>
      </c>
      <c r="G867" t="str">
        <f>IF(ISERROR(FIND("RC",Results!A868,1))=FALSE,MID(Results!A868,FIND("RC",Results!A868,1),3),IF(ISERROR(FIND("RX",Results!A868,1))=FALSE,MID(Results!A868,FIND("RX",Results!A868,1),3),""))</f>
        <v/>
      </c>
      <c r="I867" t="str">
        <f t="shared" si="304"/>
        <v/>
      </c>
      <c r="AF867">
        <f t="shared" si="303"/>
        <v>0</v>
      </c>
    </row>
    <row r="868" spans="1:32" x14ac:dyDescent="0.3">
      <c r="A868" t="str">
        <f>IF(ISERROR(FIND("Ch",Results!A869,1)=TRUE),"",MID(Results!A869,FIND("Ch",Results!A869,1),3))</f>
        <v/>
      </c>
      <c r="C868" t="str">
        <f>IF(ISERROR(FIND("2013",Results!A869,1)=TRUE),"",MID(Results!A869,FIND("2013",Results!A869,1)+4,8))</f>
        <v/>
      </c>
      <c r="E868">
        <f>IF(ISERROR(FIND("end",Results!A869,1)) = FALSE,1,0)</f>
        <v>0</v>
      </c>
      <c r="G868" t="str">
        <f>IF(ISERROR(FIND("RC",Results!A869,1))=FALSE,MID(Results!A869,FIND("RC",Results!A869,1),3),IF(ISERROR(FIND("RX",Results!A869,1))=FALSE,MID(Results!A869,FIND("RX",Results!A869,1),3),""))</f>
        <v/>
      </c>
      <c r="I868" t="str">
        <f t="shared" si="304"/>
        <v/>
      </c>
      <c r="AF868">
        <f t="shared" si="303"/>
        <v>0</v>
      </c>
    </row>
    <row r="869" spans="1:32" x14ac:dyDescent="0.3">
      <c r="A869" t="str">
        <f>IF(ISERROR(FIND("Ch",Results!A870,1)=TRUE),"",MID(Results!A870,FIND("Ch",Results!A870,1),3))</f>
        <v/>
      </c>
      <c r="C869" t="str">
        <f>IF(ISERROR(FIND("2013",Results!A870,1)=TRUE),"",MID(Results!A870,FIND("2013",Results!A870,1)+4,8))</f>
        <v/>
      </c>
      <c r="E869">
        <f>IF(ISERROR(FIND("end",Results!A870,1)) = FALSE,1,0)</f>
        <v>0</v>
      </c>
      <c r="G869" t="str">
        <f>IF(ISERROR(FIND("RC",Results!A870,1))=FALSE,MID(Results!A870,FIND("RC",Results!A870,1),3),IF(ISERROR(FIND("RX",Results!A870,1))=FALSE,MID(Results!A870,FIND("RX",Results!A870,1),3),""))</f>
        <v/>
      </c>
      <c r="I869" t="str">
        <f t="shared" si="304"/>
        <v/>
      </c>
      <c r="AF869">
        <f t="shared" si="303"/>
        <v>0</v>
      </c>
    </row>
    <row r="870" spans="1:32" x14ac:dyDescent="0.3">
      <c r="A870" t="str">
        <f>IF(ISERROR(FIND("Ch",Results!A871,1)=TRUE),"",MID(Results!A871,FIND("Ch",Results!A871,1),3))</f>
        <v/>
      </c>
      <c r="C870" t="str">
        <f>IF(ISERROR(FIND("2013",Results!A871,1)=TRUE),"",MID(Results!A871,FIND("2013",Results!A871,1)+4,8))</f>
        <v/>
      </c>
      <c r="E870">
        <f>IF(ISERROR(FIND("end",Results!A871,1)) = FALSE,1,0)</f>
        <v>0</v>
      </c>
      <c r="G870" t="str">
        <f>IF(ISERROR(FIND("RC",Results!A871,1))=FALSE,MID(Results!A871,FIND("RC",Results!A871,1),3),IF(ISERROR(FIND("RX",Results!A871,1))=FALSE,MID(Results!A871,FIND("RX",Results!A871,1),3),""))</f>
        <v/>
      </c>
      <c r="I870" t="str">
        <f t="shared" si="304"/>
        <v/>
      </c>
      <c r="AF870">
        <f t="shared" si="303"/>
        <v>0</v>
      </c>
    </row>
    <row r="871" spans="1:32" x14ac:dyDescent="0.3">
      <c r="A871" t="str">
        <f>IF(ISERROR(FIND("Ch",Results!A872,1)=TRUE),"",MID(Results!A872,FIND("Ch",Results!A872,1),3))</f>
        <v/>
      </c>
      <c r="C871" t="str">
        <f>IF(ISERROR(FIND("2013",Results!A872,1)=TRUE),"",MID(Results!A872,FIND("2013",Results!A872,1)+4,8))</f>
        <v/>
      </c>
      <c r="E871">
        <f>IF(ISERROR(FIND("end",Results!A872,1)) = FALSE,1,0)</f>
        <v>0</v>
      </c>
      <c r="G871" t="str">
        <f>IF(ISERROR(FIND("RC",Results!A872,1))=FALSE,MID(Results!A872,FIND("RC",Results!A872,1),3),IF(ISERROR(FIND("RX",Results!A872,1))=FALSE,MID(Results!A872,FIND("RX",Results!A872,1),3),""))</f>
        <v/>
      </c>
      <c r="I871" t="str">
        <f t="shared" si="304"/>
        <v/>
      </c>
      <c r="AF871">
        <f t="shared" si="303"/>
        <v>0</v>
      </c>
    </row>
    <row r="872" spans="1:32" x14ac:dyDescent="0.3">
      <c r="A872" t="str">
        <f>IF(ISERROR(FIND("Ch",Results!A873,1)=TRUE),"",MID(Results!A873,FIND("Ch",Results!A873,1),3))</f>
        <v/>
      </c>
      <c r="C872" t="str">
        <f>IF(ISERROR(FIND("2013",Results!A873,1)=TRUE),"",MID(Results!A873,FIND("2013",Results!A873,1)+4,8))</f>
        <v/>
      </c>
      <c r="E872">
        <f>IF(ISERROR(FIND("end",Results!A873,1)) = FALSE,1,0)</f>
        <v>0</v>
      </c>
      <c r="G872" t="str">
        <f>IF(ISERROR(FIND("RC",Results!A873,1))=FALSE,MID(Results!A873,FIND("RC",Results!A873,1),3),IF(ISERROR(FIND("RX",Results!A873,1))=FALSE,MID(Results!A873,FIND("RX",Results!A873,1),3),""))</f>
        <v/>
      </c>
      <c r="I872" t="str">
        <f t="shared" si="304"/>
        <v/>
      </c>
      <c r="AF872">
        <f t="shared" si="303"/>
        <v>0</v>
      </c>
    </row>
    <row r="873" spans="1:32" x14ac:dyDescent="0.3">
      <c r="A873" t="str">
        <f>IF(ISERROR(FIND("Ch",Results!A874,1)=TRUE),"",MID(Results!A874,FIND("Ch",Results!A874,1),3))</f>
        <v/>
      </c>
      <c r="C873" t="str">
        <f>IF(ISERROR(FIND("2013",Results!A874,1)=TRUE),"",MID(Results!A874,FIND("2013",Results!A874,1)+4,8))</f>
        <v/>
      </c>
      <c r="E873">
        <f>IF(ISERROR(FIND("end",Results!A874,1)) = FALSE,1,0)</f>
        <v>0</v>
      </c>
      <c r="G873" t="str">
        <f>IF(ISERROR(FIND("RC",Results!A874,1))=FALSE,MID(Results!A874,FIND("RC",Results!A874,1),3),IF(ISERROR(FIND("RX",Results!A874,1))=FALSE,MID(Results!A874,FIND("RX",Results!A874,1),3),""))</f>
        <v/>
      </c>
      <c r="I873" t="str">
        <f t="shared" si="304"/>
        <v/>
      </c>
      <c r="AF873">
        <f t="shared" si="303"/>
        <v>0</v>
      </c>
    </row>
    <row r="874" spans="1:32" x14ac:dyDescent="0.3">
      <c r="A874" t="str">
        <f>IF(ISERROR(FIND("Ch",Results!A875,1)=TRUE),"",MID(Results!A875,FIND("Ch",Results!A875,1),3))</f>
        <v/>
      </c>
      <c r="C874" t="str">
        <f>IF(ISERROR(FIND("2013",Results!A875,1)=TRUE),"",MID(Results!A875,FIND("2013",Results!A875,1)+4,8))</f>
        <v/>
      </c>
      <c r="E874">
        <f>IF(ISERROR(FIND("end",Results!A875,1)) = FALSE,1,0)</f>
        <v>0</v>
      </c>
      <c r="G874" t="str">
        <f>IF(ISERROR(FIND("RC",Results!A875,1))=FALSE,MID(Results!A875,FIND("RC",Results!A875,1),3),IF(ISERROR(FIND("RX",Results!A875,1))=FALSE,MID(Results!A875,FIND("RX",Results!A875,1),3),""))</f>
        <v/>
      </c>
      <c r="I874" t="str">
        <f t="shared" si="304"/>
        <v/>
      </c>
      <c r="AF874">
        <f t="shared" si="303"/>
        <v>0</v>
      </c>
    </row>
    <row r="875" spans="1:32" x14ac:dyDescent="0.3">
      <c r="A875" t="str">
        <f>IF(ISERROR(FIND("Ch",Results!A876,1)=TRUE),"",MID(Results!A876,FIND("Ch",Results!A876,1),3))</f>
        <v/>
      </c>
      <c r="C875" t="str">
        <f>IF(ISERROR(FIND("2013",Results!A876,1)=TRUE),"",MID(Results!A876,FIND("2013",Results!A876,1)+4,8))</f>
        <v/>
      </c>
      <c r="E875">
        <f>IF(ISERROR(FIND("end",Results!A876,1)) = FALSE,1,0)</f>
        <v>0</v>
      </c>
      <c r="G875" t="str">
        <f>IF(ISERROR(FIND("RC",Results!A876,1))=FALSE,MID(Results!A876,FIND("RC",Results!A876,1),3),IF(ISERROR(FIND("RX",Results!A876,1))=FALSE,MID(Results!A876,FIND("RX",Results!A876,1),3),""))</f>
        <v/>
      </c>
      <c r="I875" t="str">
        <f t="shared" si="304"/>
        <v/>
      </c>
      <c r="AF875">
        <f t="shared" si="303"/>
        <v>0</v>
      </c>
    </row>
    <row r="876" spans="1:32" x14ac:dyDescent="0.3">
      <c r="A876" t="str">
        <f>IF(ISERROR(FIND("Ch",Results!A877,1)=TRUE),"",MID(Results!A877,FIND("Ch",Results!A877,1),3))</f>
        <v/>
      </c>
      <c r="C876" t="str">
        <f>IF(ISERROR(FIND("2013",Results!A877,1)=TRUE),"",MID(Results!A877,FIND("2013",Results!A877,1)+4,8))</f>
        <v/>
      </c>
      <c r="E876">
        <f>IF(ISERROR(FIND("end",Results!A877,1)) = FALSE,1,0)</f>
        <v>0</v>
      </c>
      <c r="G876" t="str">
        <f>IF(ISERROR(FIND("RC",Results!A877,1))=FALSE,MID(Results!A877,FIND("RC",Results!A877,1),3),IF(ISERROR(FIND("RX",Results!A877,1))=FALSE,MID(Results!A877,FIND("RX",Results!A877,1),3),""))</f>
        <v/>
      </c>
      <c r="I876" t="str">
        <f t="shared" si="304"/>
        <v/>
      </c>
      <c r="AF876">
        <f t="shared" si="303"/>
        <v>0</v>
      </c>
    </row>
    <row r="877" spans="1:32" x14ac:dyDescent="0.3">
      <c r="A877" t="str">
        <f>IF(ISERROR(FIND("Ch",Results!A878,1)=TRUE),"",MID(Results!A878,FIND("Ch",Results!A878,1),3))</f>
        <v/>
      </c>
      <c r="C877" t="str">
        <f>IF(ISERROR(FIND("2013",Results!A878,1)=TRUE),"",MID(Results!A878,FIND("2013",Results!A878,1)+4,8))</f>
        <v/>
      </c>
      <c r="E877">
        <f>IF(ISERROR(FIND("end",Results!A878,1)) = FALSE,1,0)</f>
        <v>0</v>
      </c>
      <c r="G877" t="str">
        <f>IF(ISERROR(FIND("RC",Results!A878,1))=FALSE,MID(Results!A878,FIND("RC",Results!A878,1),3),IF(ISERROR(FIND("RX",Results!A878,1))=FALSE,MID(Results!A878,FIND("RX",Results!A878,1),3),""))</f>
        <v/>
      </c>
      <c r="I877" t="str">
        <f t="shared" si="304"/>
        <v/>
      </c>
      <c r="AF877">
        <f t="shared" si="303"/>
        <v>0</v>
      </c>
    </row>
    <row r="878" spans="1:32" x14ac:dyDescent="0.3">
      <c r="A878" t="str">
        <f>IF(ISERROR(FIND("Ch",Results!A879,1)=TRUE),"",MID(Results!A879,FIND("Ch",Results!A879,1),3))</f>
        <v/>
      </c>
      <c r="C878" t="str">
        <f>IF(ISERROR(FIND("2013",Results!A879,1)=TRUE),"",MID(Results!A879,FIND("2013",Results!A879,1)+4,8))</f>
        <v/>
      </c>
      <c r="E878">
        <f>IF(ISERROR(FIND("end",Results!A879,1)) = FALSE,1,0)</f>
        <v>0</v>
      </c>
      <c r="G878" t="str">
        <f>IF(ISERROR(FIND("RC",Results!A879,1))=FALSE,MID(Results!A879,FIND("RC",Results!A879,1),3),IF(ISERROR(FIND("RX",Results!A879,1))=FALSE,MID(Results!A879,FIND("RX",Results!A879,1),3),""))</f>
        <v/>
      </c>
      <c r="I878" t="str">
        <f t="shared" si="304"/>
        <v/>
      </c>
      <c r="AF878">
        <f t="shared" si="303"/>
        <v>0</v>
      </c>
    </row>
    <row r="879" spans="1:32" x14ac:dyDescent="0.3">
      <c r="A879" t="str">
        <f>IF(ISERROR(FIND("Ch",Results!A880,1)=TRUE),"",MID(Results!A880,FIND("Ch",Results!A880,1),3))</f>
        <v/>
      </c>
      <c r="C879" t="str">
        <f>IF(ISERROR(FIND("2013",Results!A880,1)=TRUE),"",MID(Results!A880,FIND("2013",Results!A880,1)+4,8))</f>
        <v/>
      </c>
      <c r="E879">
        <f>IF(ISERROR(FIND("end",Results!A880,1)) = FALSE,1,0)</f>
        <v>0</v>
      </c>
      <c r="G879" t="str">
        <f>IF(ISERROR(FIND("RC",Results!A880,1))=FALSE,MID(Results!A880,FIND("RC",Results!A880,1),3),IF(ISERROR(FIND("RX",Results!A880,1))=FALSE,MID(Results!A880,FIND("RX",Results!A880,1),3),""))</f>
        <v/>
      </c>
      <c r="I879" t="str">
        <f t="shared" si="304"/>
        <v/>
      </c>
      <c r="AF879">
        <f t="shared" si="303"/>
        <v>0</v>
      </c>
    </row>
    <row r="880" spans="1:32" x14ac:dyDescent="0.3">
      <c r="A880" t="str">
        <f>IF(ISERROR(FIND("Ch",Results!A881,1)=TRUE),"",MID(Results!A881,FIND("Ch",Results!A881,1),3))</f>
        <v/>
      </c>
      <c r="C880" t="str">
        <f>IF(ISERROR(FIND("2013",Results!A881,1)=TRUE),"",MID(Results!A881,FIND("2013",Results!A881,1)+4,8))</f>
        <v/>
      </c>
      <c r="E880">
        <f>IF(ISERROR(FIND("end",Results!A881,1)) = FALSE,1,0)</f>
        <v>0</v>
      </c>
      <c r="G880" t="str">
        <f>IF(ISERROR(FIND("RC",Results!A881,1))=FALSE,MID(Results!A881,FIND("RC",Results!A881,1),3),IF(ISERROR(FIND("RX",Results!A881,1))=FALSE,MID(Results!A881,FIND("RX",Results!A881,1),3),""))</f>
        <v/>
      </c>
      <c r="I880" t="str">
        <f t="shared" si="304"/>
        <v/>
      </c>
      <c r="AF880">
        <f t="shared" si="303"/>
        <v>0</v>
      </c>
    </row>
    <row r="881" spans="1:32" x14ac:dyDescent="0.3">
      <c r="A881" t="str">
        <f>IF(ISERROR(FIND("Ch",Results!A882,1)=TRUE),"",MID(Results!A882,FIND("Ch",Results!A882,1),3))</f>
        <v/>
      </c>
      <c r="C881" t="str">
        <f>IF(ISERROR(FIND("2013",Results!A882,1)=TRUE),"",MID(Results!A882,FIND("2013",Results!A882,1)+4,8))</f>
        <v/>
      </c>
      <c r="E881">
        <f>IF(ISERROR(FIND("end",Results!A882,1)) = FALSE,1,0)</f>
        <v>0</v>
      </c>
      <c r="G881" t="str">
        <f>IF(ISERROR(FIND("RC",Results!A882,1))=FALSE,MID(Results!A882,FIND("RC",Results!A882,1),3),IF(ISERROR(FIND("RX",Results!A882,1))=FALSE,MID(Results!A882,FIND("RX",Results!A882,1),3),""))</f>
        <v/>
      </c>
      <c r="I881" t="str">
        <f t="shared" si="304"/>
        <v/>
      </c>
      <c r="AF881">
        <f t="shared" si="303"/>
        <v>0</v>
      </c>
    </row>
    <row r="882" spans="1:32" x14ac:dyDescent="0.3">
      <c r="A882" t="str">
        <f>IF(ISERROR(FIND("Ch",Results!A883,1)=TRUE),"",MID(Results!A883,FIND("Ch",Results!A883,1),3))</f>
        <v/>
      </c>
      <c r="C882" t="str">
        <f>IF(ISERROR(FIND("2013",Results!A883,1)=TRUE),"",MID(Results!A883,FIND("2013",Results!A883,1)+4,8))</f>
        <v/>
      </c>
      <c r="E882">
        <f>IF(ISERROR(FIND("end",Results!A883,1)) = FALSE,1,0)</f>
        <v>0</v>
      </c>
      <c r="G882" t="str">
        <f>IF(ISERROR(FIND("RC",Results!A883,1))=FALSE,MID(Results!A883,FIND("RC",Results!A883,1),3),IF(ISERROR(FIND("RX",Results!A883,1))=FALSE,MID(Results!A883,FIND("RX",Results!A883,1),3),""))</f>
        <v/>
      </c>
      <c r="I882" t="str">
        <f t="shared" si="304"/>
        <v/>
      </c>
      <c r="AF882">
        <f t="shared" si="303"/>
        <v>0</v>
      </c>
    </row>
    <row r="883" spans="1:32" x14ac:dyDescent="0.3">
      <c r="A883" t="str">
        <f>IF(ISERROR(FIND("Ch",Results!A884,1)=TRUE),"",MID(Results!A884,FIND("Ch",Results!A884,1),3))</f>
        <v/>
      </c>
      <c r="C883" t="str">
        <f>IF(ISERROR(FIND("2013",Results!A884,1)=TRUE),"",MID(Results!A884,FIND("2013",Results!A884,1)+4,8))</f>
        <v/>
      </c>
      <c r="E883">
        <f>IF(ISERROR(FIND("end",Results!A884,1)) = FALSE,1,0)</f>
        <v>0</v>
      </c>
      <c r="G883" t="str">
        <f>IF(ISERROR(FIND("RC",Results!A884,1))=FALSE,MID(Results!A884,FIND("RC",Results!A884,1),3),IF(ISERROR(FIND("RX",Results!A884,1))=FALSE,MID(Results!A884,FIND("RX",Results!A884,1),3),""))</f>
        <v/>
      </c>
      <c r="I883" t="str">
        <f t="shared" si="304"/>
        <v/>
      </c>
      <c r="AF883">
        <f t="shared" si="303"/>
        <v>0</v>
      </c>
    </row>
    <row r="884" spans="1:32" x14ac:dyDescent="0.3">
      <c r="A884" t="str">
        <f>IF(ISERROR(FIND("Ch",Results!A885,1)=TRUE),"",MID(Results!A885,FIND("Ch",Results!A885,1),3))</f>
        <v/>
      </c>
      <c r="C884" t="str">
        <f>IF(ISERROR(FIND("2013",Results!A885,1)=TRUE),"",MID(Results!A885,FIND("2013",Results!A885,1)+4,8))</f>
        <v/>
      </c>
      <c r="E884">
        <f>IF(ISERROR(FIND("end",Results!A885,1)) = FALSE,1,0)</f>
        <v>0</v>
      </c>
      <c r="G884" t="str">
        <f>IF(ISERROR(FIND("RC",Results!A885,1))=FALSE,MID(Results!A885,FIND("RC",Results!A885,1),3),IF(ISERROR(FIND("RX",Results!A885,1))=FALSE,MID(Results!A885,FIND("RX",Results!A885,1),3),""))</f>
        <v/>
      </c>
      <c r="I884" t="str">
        <f t="shared" si="304"/>
        <v/>
      </c>
      <c r="AF884">
        <f t="shared" si="303"/>
        <v>0</v>
      </c>
    </row>
    <row r="885" spans="1:32" x14ac:dyDescent="0.3">
      <c r="A885" t="str">
        <f>IF(ISERROR(FIND("Ch",Results!A886,1)=TRUE),"",MID(Results!A886,FIND("Ch",Results!A886,1),3))</f>
        <v/>
      </c>
      <c r="C885" t="str">
        <f>IF(ISERROR(FIND("2013",Results!A886,1)=TRUE),"",MID(Results!A886,FIND("2013",Results!A886,1)+4,8))</f>
        <v/>
      </c>
      <c r="E885">
        <f>IF(ISERROR(FIND("end",Results!A886,1)) = FALSE,1,0)</f>
        <v>0</v>
      </c>
      <c r="G885" t="str">
        <f>IF(ISERROR(FIND("RC",Results!A886,1))=FALSE,MID(Results!A886,FIND("RC",Results!A886,1),3),IF(ISERROR(FIND("RX",Results!A886,1))=FALSE,MID(Results!A886,FIND("RX",Results!A886,1),3),""))</f>
        <v/>
      </c>
      <c r="I885" t="str">
        <f t="shared" si="304"/>
        <v/>
      </c>
      <c r="AF885">
        <f t="shared" si="303"/>
        <v>0</v>
      </c>
    </row>
    <row r="886" spans="1:32" x14ac:dyDescent="0.3">
      <c r="A886" t="str">
        <f>IF(ISERROR(FIND("Ch",Results!A887,1)=TRUE),"",MID(Results!A887,FIND("Ch",Results!A887,1),3))</f>
        <v/>
      </c>
      <c r="C886" t="str">
        <f>IF(ISERROR(FIND("2013",Results!A887,1)=TRUE),"",MID(Results!A887,FIND("2013",Results!A887,1)+4,8))</f>
        <v/>
      </c>
      <c r="E886">
        <f>IF(ISERROR(FIND("end",Results!A887,1)) = FALSE,1,0)</f>
        <v>0</v>
      </c>
      <c r="G886" t="str">
        <f>IF(ISERROR(FIND("RC",Results!A887,1))=FALSE,MID(Results!A887,FIND("RC",Results!A887,1),3),IF(ISERROR(FIND("RX",Results!A887,1))=FALSE,MID(Results!A887,FIND("RX",Results!A887,1),3),""))</f>
        <v/>
      </c>
      <c r="I886" t="str">
        <f t="shared" si="304"/>
        <v/>
      </c>
      <c r="AF886">
        <f t="shared" si="303"/>
        <v>0</v>
      </c>
    </row>
    <row r="887" spans="1:32" x14ac:dyDescent="0.3">
      <c r="A887" t="str">
        <f>IF(ISERROR(FIND("Ch",Results!A888,1)=TRUE),"",MID(Results!A888,FIND("Ch",Results!A888,1),3))</f>
        <v/>
      </c>
      <c r="C887" t="str">
        <f>IF(ISERROR(FIND("2013",Results!A888,1)=TRUE),"",MID(Results!A888,FIND("2013",Results!A888,1)+4,8))</f>
        <v/>
      </c>
      <c r="E887">
        <f>IF(ISERROR(FIND("end",Results!A888,1)) = FALSE,1,0)</f>
        <v>0</v>
      </c>
      <c r="G887" t="str">
        <f>IF(ISERROR(FIND("RC",Results!A888,1))=FALSE,MID(Results!A888,FIND("RC",Results!A888,1),3),IF(ISERROR(FIND("RX",Results!A888,1))=FALSE,MID(Results!A888,FIND("RX",Results!A888,1),3),""))</f>
        <v/>
      </c>
      <c r="I887" t="str">
        <f t="shared" si="304"/>
        <v/>
      </c>
      <c r="AF887">
        <f t="shared" si="303"/>
        <v>0</v>
      </c>
    </row>
    <row r="888" spans="1:32" x14ac:dyDescent="0.3">
      <c r="A888" t="str">
        <f>IF(ISERROR(FIND("Ch",Results!A889,1)=TRUE),"",MID(Results!A889,FIND("Ch",Results!A889,1),3))</f>
        <v/>
      </c>
      <c r="C888" t="str">
        <f>IF(ISERROR(FIND("2013",Results!A889,1)=TRUE),"",MID(Results!A889,FIND("2013",Results!A889,1)+4,8))</f>
        <v/>
      </c>
      <c r="E888">
        <f>IF(ISERROR(FIND("end",Results!A889,1)) = FALSE,1,0)</f>
        <v>0</v>
      </c>
      <c r="G888" t="str">
        <f>IF(ISERROR(FIND("RC",Results!A889,1))=FALSE,MID(Results!A889,FIND("RC",Results!A889,1),3),IF(ISERROR(FIND("RX",Results!A889,1))=FALSE,MID(Results!A889,FIND("RX",Results!A889,1),3),""))</f>
        <v/>
      </c>
      <c r="I888" t="str">
        <f t="shared" si="304"/>
        <v/>
      </c>
      <c r="AF888">
        <f t="shared" si="303"/>
        <v>0</v>
      </c>
    </row>
    <row r="889" spans="1:32" x14ac:dyDescent="0.3">
      <c r="A889" t="str">
        <f>IF(ISERROR(FIND("Ch",Results!A890,1)=TRUE),"",MID(Results!A890,FIND("Ch",Results!A890,1),3))</f>
        <v/>
      </c>
      <c r="C889" t="str">
        <f>IF(ISERROR(FIND("2013",Results!A890,1)=TRUE),"",MID(Results!A890,FIND("2013",Results!A890,1)+4,8))</f>
        <v/>
      </c>
      <c r="E889">
        <f>IF(ISERROR(FIND("end",Results!A890,1)) = FALSE,1,0)</f>
        <v>0</v>
      </c>
      <c r="G889" t="str">
        <f>IF(ISERROR(FIND("RC",Results!A890,1))=FALSE,MID(Results!A890,FIND("RC",Results!A890,1),3),IF(ISERROR(FIND("RX",Results!A890,1))=FALSE,MID(Results!A890,FIND("RX",Results!A890,1),3),""))</f>
        <v/>
      </c>
      <c r="I889" t="str">
        <f t="shared" si="304"/>
        <v/>
      </c>
      <c r="AF889">
        <f t="shared" si="303"/>
        <v>0</v>
      </c>
    </row>
    <row r="890" spans="1:32" x14ac:dyDescent="0.3">
      <c r="A890" t="str">
        <f>IF(ISERROR(FIND("Ch",Results!A891,1)=TRUE),"",MID(Results!A891,FIND("Ch",Results!A891,1),3))</f>
        <v/>
      </c>
      <c r="C890" t="str">
        <f>IF(ISERROR(FIND("2013",Results!A891,1)=TRUE),"",MID(Results!A891,FIND("2013",Results!A891,1)+4,8))</f>
        <v/>
      </c>
      <c r="E890">
        <f>IF(ISERROR(FIND("end",Results!A891,1)) = FALSE,1,0)</f>
        <v>0</v>
      </c>
      <c r="G890" t="str">
        <f>IF(ISERROR(FIND("RC",Results!A891,1))=FALSE,MID(Results!A891,FIND("RC",Results!A891,1),3),IF(ISERROR(FIND("RX",Results!A891,1))=FALSE,MID(Results!A891,FIND("RX",Results!A891,1),3),""))</f>
        <v/>
      </c>
      <c r="I890" t="str">
        <f t="shared" si="304"/>
        <v/>
      </c>
      <c r="AF890">
        <f t="shared" si="303"/>
        <v>0</v>
      </c>
    </row>
    <row r="891" spans="1:32" x14ac:dyDescent="0.3">
      <c r="A891" t="str">
        <f>IF(ISERROR(FIND("Ch",Results!A892,1)=TRUE),"",MID(Results!A892,FIND("Ch",Results!A892,1),3))</f>
        <v/>
      </c>
      <c r="C891" t="str">
        <f>IF(ISERROR(FIND("2013",Results!A892,1)=TRUE),"",MID(Results!A892,FIND("2013",Results!A892,1)+4,8))</f>
        <v/>
      </c>
      <c r="E891">
        <f>IF(ISERROR(FIND("end",Results!A892,1)) = FALSE,1,0)</f>
        <v>0</v>
      </c>
      <c r="G891" t="str">
        <f>IF(ISERROR(FIND("RC",Results!A892,1))=FALSE,MID(Results!A892,FIND("RC",Results!A892,1),3),IF(ISERROR(FIND("RX",Results!A892,1))=FALSE,MID(Results!A892,FIND("RX",Results!A892,1),3),""))</f>
        <v/>
      </c>
      <c r="I891" t="str">
        <f t="shared" si="304"/>
        <v/>
      </c>
      <c r="AF891">
        <f t="shared" si="303"/>
        <v>0</v>
      </c>
    </row>
    <row r="892" spans="1:32" x14ac:dyDescent="0.3">
      <c r="A892" t="str">
        <f>IF(ISERROR(FIND("Ch",Results!A893,1)=TRUE),"",MID(Results!A893,FIND("Ch",Results!A893,1),3))</f>
        <v/>
      </c>
      <c r="C892" t="str">
        <f>IF(ISERROR(FIND("2013",Results!A893,1)=TRUE),"",MID(Results!A893,FIND("2013",Results!A893,1)+4,8))</f>
        <v/>
      </c>
      <c r="E892">
        <f>IF(ISERROR(FIND("end",Results!A893,1)) = FALSE,1,0)</f>
        <v>0</v>
      </c>
      <c r="G892" t="str">
        <f>IF(ISERROR(FIND("RC",Results!A893,1))=FALSE,MID(Results!A893,FIND("RC",Results!A893,1),3),IF(ISERROR(FIND("RX",Results!A893,1))=FALSE,MID(Results!A893,FIND("RX",Results!A893,1),3),""))</f>
        <v/>
      </c>
      <c r="I892" t="str">
        <f t="shared" si="304"/>
        <v/>
      </c>
      <c r="AF892">
        <f t="shared" si="303"/>
        <v>0</v>
      </c>
    </row>
    <row r="893" spans="1:32" x14ac:dyDescent="0.3">
      <c r="A893" t="str">
        <f>IF(ISERROR(FIND("Ch",Results!A894,1)=TRUE),"",MID(Results!A894,FIND("Ch",Results!A894,1),3))</f>
        <v/>
      </c>
      <c r="C893" t="str">
        <f>IF(ISERROR(FIND("2013",Results!A894,1)=TRUE),"",MID(Results!A894,FIND("2013",Results!A894,1)+4,8))</f>
        <v/>
      </c>
      <c r="E893">
        <f>IF(ISERROR(FIND("end",Results!A894,1)) = FALSE,1,0)</f>
        <v>0</v>
      </c>
      <c r="G893" t="str">
        <f>IF(ISERROR(FIND("RC",Results!A894,1))=FALSE,MID(Results!A894,FIND("RC",Results!A894,1),3),IF(ISERROR(FIND("RX",Results!A894,1))=FALSE,MID(Results!A894,FIND("RX",Results!A894,1),3),""))</f>
        <v/>
      </c>
      <c r="I893" t="str">
        <f t="shared" si="304"/>
        <v/>
      </c>
      <c r="AF893">
        <f t="shared" si="303"/>
        <v>0</v>
      </c>
    </row>
    <row r="894" spans="1:32" x14ac:dyDescent="0.3">
      <c r="A894" t="str">
        <f>IF(ISERROR(FIND("Ch",Results!A895,1)=TRUE),"",MID(Results!A895,FIND("Ch",Results!A895,1),3))</f>
        <v/>
      </c>
      <c r="C894" t="str">
        <f>IF(ISERROR(FIND("2013",Results!A895,1)=TRUE),"",MID(Results!A895,FIND("2013",Results!A895,1)+4,8))</f>
        <v/>
      </c>
      <c r="E894">
        <f>IF(ISERROR(FIND("end",Results!A895,1)) = FALSE,1,0)</f>
        <v>0</v>
      </c>
      <c r="G894" t="str">
        <f>IF(ISERROR(FIND("RC",Results!A895,1))=FALSE,MID(Results!A895,FIND("RC",Results!A895,1),3),IF(ISERROR(FIND("RX",Results!A895,1))=FALSE,MID(Results!A895,FIND("RX",Results!A895,1),3),""))</f>
        <v/>
      </c>
      <c r="I894" t="str">
        <f t="shared" si="304"/>
        <v/>
      </c>
      <c r="AF894">
        <f t="shared" si="303"/>
        <v>0</v>
      </c>
    </row>
    <row r="895" spans="1:32" x14ac:dyDescent="0.3">
      <c r="A895" t="str">
        <f>IF(ISERROR(FIND("Ch",Results!A896,1)=TRUE),"",MID(Results!A896,FIND("Ch",Results!A896,1),3))</f>
        <v/>
      </c>
      <c r="C895" t="str">
        <f>IF(ISERROR(FIND("2013",Results!A896,1)=TRUE),"",MID(Results!A896,FIND("2013",Results!A896,1)+4,8))</f>
        <v/>
      </c>
      <c r="E895">
        <f>IF(ISERROR(FIND("end",Results!A896,1)) = FALSE,1,0)</f>
        <v>0</v>
      </c>
      <c r="G895" t="str">
        <f>IF(ISERROR(FIND("RC",Results!A896,1))=FALSE,MID(Results!A896,FIND("RC",Results!A896,1),3),IF(ISERROR(FIND("RX",Results!A896,1))=FALSE,MID(Results!A896,FIND("RX",Results!A896,1),3),""))</f>
        <v/>
      </c>
      <c r="I895" t="str">
        <f t="shared" si="304"/>
        <v/>
      </c>
      <c r="AF895">
        <f t="shared" si="303"/>
        <v>0</v>
      </c>
    </row>
    <row r="896" spans="1:32" x14ac:dyDescent="0.3">
      <c r="A896" t="str">
        <f>IF(ISERROR(FIND("Ch",Results!A897,1)=TRUE),"",MID(Results!A897,FIND("Ch",Results!A897,1),3))</f>
        <v/>
      </c>
      <c r="C896" t="str">
        <f>IF(ISERROR(FIND("2013",Results!A897,1)=TRUE),"",MID(Results!A897,FIND("2013",Results!A897,1)+4,8))</f>
        <v/>
      </c>
      <c r="E896">
        <f>IF(ISERROR(FIND("end",Results!A897,1)) = FALSE,1,0)</f>
        <v>0</v>
      </c>
      <c r="G896" t="str">
        <f>IF(ISERROR(FIND("RC",Results!A897,1))=FALSE,MID(Results!A897,FIND("RC",Results!A897,1),3),IF(ISERROR(FIND("RX",Results!A897,1))=FALSE,MID(Results!A897,FIND("RX",Results!A897,1),3),""))</f>
        <v/>
      </c>
      <c r="I896" t="str">
        <f t="shared" si="304"/>
        <v/>
      </c>
      <c r="AF896">
        <f t="shared" si="303"/>
        <v>0</v>
      </c>
    </row>
    <row r="897" spans="1:32" x14ac:dyDescent="0.3">
      <c r="A897" t="str">
        <f>IF(ISERROR(FIND("Ch",Results!A898,1)=TRUE),"",MID(Results!A898,FIND("Ch",Results!A898,1),3))</f>
        <v/>
      </c>
      <c r="C897" t="str">
        <f>IF(ISERROR(FIND("2013",Results!A898,1)=TRUE),"",MID(Results!A898,FIND("2013",Results!A898,1)+4,8))</f>
        <v/>
      </c>
      <c r="E897">
        <f>IF(ISERROR(FIND("end",Results!A898,1)) = FALSE,1,0)</f>
        <v>0</v>
      </c>
      <c r="G897" t="str">
        <f>IF(ISERROR(FIND("RC",Results!A898,1))=FALSE,MID(Results!A898,FIND("RC",Results!A898,1),3),IF(ISERROR(FIND("RX",Results!A898,1))=FALSE,MID(Results!A898,FIND("RX",Results!A898,1),3),""))</f>
        <v/>
      </c>
      <c r="I897" t="str">
        <f t="shared" si="304"/>
        <v/>
      </c>
      <c r="AF897">
        <f t="shared" si="303"/>
        <v>0</v>
      </c>
    </row>
    <row r="898" spans="1:32" x14ac:dyDescent="0.3">
      <c r="A898" t="str">
        <f>IF(ISERROR(FIND("Ch",Results!A899,1)=TRUE),"",MID(Results!A899,FIND("Ch",Results!A899,1),3))</f>
        <v/>
      </c>
      <c r="C898" t="str">
        <f>IF(ISERROR(FIND("2013",Results!A899,1)=TRUE),"",MID(Results!A899,FIND("2013",Results!A899,1)+4,8))</f>
        <v/>
      </c>
      <c r="E898">
        <f>IF(ISERROR(FIND("end",Results!A899,1)) = FALSE,1,0)</f>
        <v>0</v>
      </c>
      <c r="G898" t="str">
        <f>IF(ISERROR(FIND("RC",Results!A899,1))=FALSE,MID(Results!A899,FIND("RC",Results!A899,1),3),IF(ISERROR(FIND("RX",Results!A899,1))=FALSE,MID(Results!A899,FIND("RX",Results!A899,1),3),""))</f>
        <v/>
      </c>
      <c r="I898" t="str">
        <f t="shared" si="304"/>
        <v/>
      </c>
      <c r="AF898">
        <f t="shared" ref="AF898:AF960" si="305">INDEX(Q:Q,AI898)</f>
        <v>0</v>
      </c>
    </row>
    <row r="899" spans="1:32" x14ac:dyDescent="0.3">
      <c r="A899" t="str">
        <f>IF(ISERROR(FIND("Ch",Results!A900,1)=TRUE),"",MID(Results!A900,FIND("Ch",Results!A900,1),3))</f>
        <v/>
      </c>
      <c r="C899" t="str">
        <f>IF(ISERROR(FIND("2013",Results!A900,1)=TRUE),"",MID(Results!A900,FIND("2013",Results!A900,1)+4,8))</f>
        <v/>
      </c>
      <c r="E899">
        <f>IF(ISERROR(FIND("end",Results!A900,1)) = FALSE,1,0)</f>
        <v>0</v>
      </c>
      <c r="G899" t="str">
        <f>IF(ISERROR(FIND("RC",Results!A900,1))=FALSE,MID(Results!A900,FIND("RC",Results!A900,1),3),IF(ISERROR(FIND("RX",Results!A900,1))=FALSE,MID(Results!A900,FIND("RX",Results!A900,1),3),""))</f>
        <v/>
      </c>
      <c r="I899" t="str">
        <f t="shared" ref="I899:I962" si="306">RIGHT(A899,1)</f>
        <v/>
      </c>
      <c r="AF899">
        <f t="shared" si="305"/>
        <v>0</v>
      </c>
    </row>
    <row r="900" spans="1:32" x14ac:dyDescent="0.3">
      <c r="A900" t="str">
        <f>IF(ISERROR(FIND("Ch",Results!A901,1)=TRUE),"",MID(Results!A901,FIND("Ch",Results!A901,1),3))</f>
        <v/>
      </c>
      <c r="C900" t="str">
        <f>IF(ISERROR(FIND("2013",Results!A901,1)=TRUE),"",MID(Results!A901,FIND("2013",Results!A901,1)+4,8))</f>
        <v/>
      </c>
      <c r="E900">
        <f>IF(ISERROR(FIND("end",Results!A901,1)) = FALSE,1,0)</f>
        <v>0</v>
      </c>
      <c r="G900" t="str">
        <f>IF(ISERROR(FIND("RC",Results!A901,1))=FALSE,MID(Results!A901,FIND("RC",Results!A901,1),3),IF(ISERROR(FIND("RX",Results!A901,1))=FALSE,MID(Results!A901,FIND("RX",Results!A901,1),3),""))</f>
        <v/>
      </c>
      <c r="I900" t="str">
        <f t="shared" si="306"/>
        <v/>
      </c>
      <c r="AF900">
        <f t="shared" si="305"/>
        <v>0</v>
      </c>
    </row>
    <row r="901" spans="1:32" x14ac:dyDescent="0.3">
      <c r="A901" t="str">
        <f>IF(ISERROR(FIND("Ch",Results!A902,1)=TRUE),"",MID(Results!A902,FIND("Ch",Results!A902,1),3))</f>
        <v/>
      </c>
      <c r="C901" t="str">
        <f>IF(ISERROR(FIND("2013",Results!A902,1)=TRUE),"",MID(Results!A902,FIND("2013",Results!A902,1)+4,8))</f>
        <v/>
      </c>
      <c r="E901">
        <f>IF(ISERROR(FIND("end",Results!A902,1)) = FALSE,1,0)</f>
        <v>0</v>
      </c>
      <c r="G901" t="str">
        <f>IF(ISERROR(FIND("RC",Results!A902,1))=FALSE,MID(Results!A902,FIND("RC",Results!A902,1),3),IF(ISERROR(FIND("RX",Results!A902,1))=FALSE,MID(Results!A902,FIND("RX",Results!A902,1),3),""))</f>
        <v/>
      </c>
      <c r="I901" t="str">
        <f t="shared" si="306"/>
        <v/>
      </c>
      <c r="AF901">
        <f t="shared" si="305"/>
        <v>0</v>
      </c>
    </row>
    <row r="902" spans="1:32" x14ac:dyDescent="0.3">
      <c r="A902" t="str">
        <f>IF(ISERROR(FIND("Ch",Results!A903,1)=TRUE),"",MID(Results!A903,FIND("Ch",Results!A903,1),3))</f>
        <v/>
      </c>
      <c r="C902" t="str">
        <f>IF(ISERROR(FIND("2013",Results!A903,1)=TRUE),"",MID(Results!A903,FIND("2013",Results!A903,1)+4,8))</f>
        <v/>
      </c>
      <c r="E902">
        <f>IF(ISERROR(FIND("end",Results!A903,1)) = FALSE,1,0)</f>
        <v>0</v>
      </c>
      <c r="G902" t="str">
        <f>IF(ISERROR(FIND("RC",Results!A903,1))=FALSE,MID(Results!A903,FIND("RC",Results!A903,1),3),IF(ISERROR(FIND("RX",Results!A903,1))=FALSE,MID(Results!A903,FIND("RX",Results!A903,1),3),""))</f>
        <v/>
      </c>
      <c r="I902" t="str">
        <f t="shared" si="306"/>
        <v/>
      </c>
      <c r="AF902">
        <f t="shared" si="305"/>
        <v>0</v>
      </c>
    </row>
    <row r="903" spans="1:32" x14ac:dyDescent="0.3">
      <c r="A903" t="str">
        <f>IF(ISERROR(FIND("Ch",Results!A904,1)=TRUE),"",MID(Results!A904,FIND("Ch",Results!A904,1),3))</f>
        <v/>
      </c>
      <c r="C903" t="str">
        <f>IF(ISERROR(FIND("2013",Results!A904,1)=TRUE),"",MID(Results!A904,FIND("2013",Results!A904,1)+4,8))</f>
        <v/>
      </c>
      <c r="E903">
        <f>IF(ISERROR(FIND("end",Results!A904,1)) = FALSE,1,0)</f>
        <v>0</v>
      </c>
      <c r="G903" t="str">
        <f>IF(ISERROR(FIND("RC",Results!A904,1))=FALSE,MID(Results!A904,FIND("RC",Results!A904,1),3),IF(ISERROR(FIND("RX",Results!A904,1))=FALSE,MID(Results!A904,FIND("RX",Results!A904,1),3),""))</f>
        <v/>
      </c>
      <c r="I903" t="str">
        <f t="shared" si="306"/>
        <v/>
      </c>
      <c r="AF903">
        <f t="shared" si="305"/>
        <v>0</v>
      </c>
    </row>
    <row r="904" spans="1:32" x14ac:dyDescent="0.3">
      <c r="A904" t="str">
        <f>IF(ISERROR(FIND("Ch",Results!A905,1)=TRUE),"",MID(Results!A905,FIND("Ch",Results!A905,1),3))</f>
        <v/>
      </c>
      <c r="C904" t="str">
        <f>IF(ISERROR(FIND("2013",Results!A905,1)=TRUE),"",MID(Results!A905,FIND("2013",Results!A905,1)+4,8))</f>
        <v/>
      </c>
      <c r="E904">
        <f>IF(ISERROR(FIND("end",Results!A905,1)) = FALSE,1,0)</f>
        <v>0</v>
      </c>
      <c r="G904" t="str">
        <f>IF(ISERROR(FIND("RC",Results!A905,1))=FALSE,MID(Results!A905,FIND("RC",Results!A905,1),3),IF(ISERROR(FIND("RX",Results!A905,1))=FALSE,MID(Results!A905,FIND("RX",Results!A905,1),3),""))</f>
        <v/>
      </c>
      <c r="I904" t="str">
        <f t="shared" si="306"/>
        <v/>
      </c>
      <c r="AF904">
        <f t="shared" si="305"/>
        <v>0</v>
      </c>
    </row>
    <row r="905" spans="1:32" x14ac:dyDescent="0.3">
      <c r="A905" t="str">
        <f>IF(ISERROR(FIND("Ch",Results!A906,1)=TRUE),"",MID(Results!A906,FIND("Ch",Results!A906,1),3))</f>
        <v/>
      </c>
      <c r="C905" t="str">
        <f>IF(ISERROR(FIND("2013",Results!A906,1)=TRUE),"",MID(Results!A906,FIND("2013",Results!A906,1)+4,8))</f>
        <v/>
      </c>
      <c r="E905">
        <f>IF(ISERROR(FIND("end",Results!A906,1)) = FALSE,1,0)</f>
        <v>0</v>
      </c>
      <c r="G905" t="str">
        <f>IF(ISERROR(FIND("RC",Results!A906,1))=FALSE,MID(Results!A906,FIND("RC",Results!A906,1),3),IF(ISERROR(FIND("RX",Results!A906,1))=FALSE,MID(Results!A906,FIND("RX",Results!A906,1),3),""))</f>
        <v/>
      </c>
      <c r="I905" t="str">
        <f t="shared" si="306"/>
        <v/>
      </c>
      <c r="AF905">
        <f t="shared" si="305"/>
        <v>0</v>
      </c>
    </row>
    <row r="906" spans="1:32" x14ac:dyDescent="0.3">
      <c r="A906" t="str">
        <f>IF(ISERROR(FIND("Ch",Results!A907,1)=TRUE),"",MID(Results!A907,FIND("Ch",Results!A907,1),3))</f>
        <v/>
      </c>
      <c r="C906" t="str">
        <f>IF(ISERROR(FIND("2013",Results!A907,1)=TRUE),"",MID(Results!A907,FIND("2013",Results!A907,1)+4,8))</f>
        <v/>
      </c>
      <c r="E906">
        <f>IF(ISERROR(FIND("end",Results!A907,1)) = FALSE,1,0)</f>
        <v>0</v>
      </c>
      <c r="G906" t="str">
        <f>IF(ISERROR(FIND("RC",Results!A907,1))=FALSE,MID(Results!A907,FIND("RC",Results!A907,1),3),IF(ISERROR(FIND("RX",Results!A907,1))=FALSE,MID(Results!A907,FIND("RX",Results!A907,1),3),""))</f>
        <v/>
      </c>
      <c r="I906" t="str">
        <f t="shared" si="306"/>
        <v/>
      </c>
      <c r="AF906">
        <f t="shared" si="305"/>
        <v>0</v>
      </c>
    </row>
    <row r="907" spans="1:32" x14ac:dyDescent="0.3">
      <c r="A907" t="str">
        <f>IF(ISERROR(FIND("Ch",Results!A908,1)=TRUE),"",MID(Results!A908,FIND("Ch",Results!A908,1),3))</f>
        <v/>
      </c>
      <c r="C907" t="str">
        <f>IF(ISERROR(FIND("2013",Results!A908,1)=TRUE),"",MID(Results!A908,FIND("2013",Results!A908,1)+4,8))</f>
        <v/>
      </c>
      <c r="E907">
        <f>IF(ISERROR(FIND("end",Results!A908,1)) = FALSE,1,0)</f>
        <v>0</v>
      </c>
      <c r="G907" t="str">
        <f>IF(ISERROR(FIND("RC",Results!A908,1))=FALSE,MID(Results!A908,FIND("RC",Results!A908,1),3),IF(ISERROR(FIND("RX",Results!A908,1))=FALSE,MID(Results!A908,FIND("RX",Results!A908,1),3),""))</f>
        <v/>
      </c>
      <c r="I907" t="str">
        <f t="shared" si="306"/>
        <v/>
      </c>
      <c r="AF907">
        <f t="shared" si="305"/>
        <v>0</v>
      </c>
    </row>
    <row r="908" spans="1:32" x14ac:dyDescent="0.3">
      <c r="A908" t="str">
        <f>IF(ISERROR(FIND("Ch",Results!A909,1)=TRUE),"",MID(Results!A909,FIND("Ch",Results!A909,1),3))</f>
        <v/>
      </c>
      <c r="C908" t="str">
        <f>IF(ISERROR(FIND("2013",Results!A909,1)=TRUE),"",MID(Results!A909,FIND("2013",Results!A909,1)+4,8))</f>
        <v/>
      </c>
      <c r="E908">
        <f>IF(ISERROR(FIND("end",Results!A909,1)) = FALSE,1,0)</f>
        <v>0</v>
      </c>
      <c r="G908" t="str">
        <f>IF(ISERROR(FIND("RC",Results!A909,1))=FALSE,MID(Results!A909,FIND("RC",Results!A909,1),3),IF(ISERROR(FIND("RX",Results!A909,1))=FALSE,MID(Results!A909,FIND("RX",Results!A909,1),3),""))</f>
        <v/>
      </c>
      <c r="I908" t="str">
        <f t="shared" si="306"/>
        <v/>
      </c>
      <c r="AF908">
        <f t="shared" si="305"/>
        <v>0</v>
      </c>
    </row>
    <row r="909" spans="1:32" x14ac:dyDescent="0.3">
      <c r="A909" t="str">
        <f>IF(ISERROR(FIND("Ch",Results!A910,1)=TRUE),"",MID(Results!A910,FIND("Ch",Results!A910,1),3))</f>
        <v/>
      </c>
      <c r="C909" t="str">
        <f>IF(ISERROR(FIND("2013",Results!A910,1)=TRUE),"",MID(Results!A910,FIND("2013",Results!A910,1)+4,8))</f>
        <v/>
      </c>
      <c r="E909">
        <f>IF(ISERROR(FIND("end",Results!A910,1)) = FALSE,1,0)</f>
        <v>0</v>
      </c>
      <c r="G909" t="str">
        <f>IF(ISERROR(FIND("RC",Results!A910,1))=FALSE,MID(Results!A910,FIND("RC",Results!A910,1),3),IF(ISERROR(FIND("RX",Results!A910,1))=FALSE,MID(Results!A910,FIND("RX",Results!A910,1),3),""))</f>
        <v/>
      </c>
      <c r="I909" t="str">
        <f t="shared" si="306"/>
        <v/>
      </c>
      <c r="AF909">
        <f t="shared" si="305"/>
        <v>0</v>
      </c>
    </row>
    <row r="910" spans="1:32" x14ac:dyDescent="0.3">
      <c r="A910" t="str">
        <f>IF(ISERROR(FIND("Ch",Results!A911,1)=TRUE),"",MID(Results!A911,FIND("Ch",Results!A911,1),3))</f>
        <v/>
      </c>
      <c r="C910" t="str">
        <f>IF(ISERROR(FIND("2013",Results!A911,1)=TRUE),"",MID(Results!A911,FIND("2013",Results!A911,1)+4,8))</f>
        <v/>
      </c>
      <c r="E910">
        <f>IF(ISERROR(FIND("end",Results!A911,1)) = FALSE,1,0)</f>
        <v>0</v>
      </c>
      <c r="G910" t="str">
        <f>IF(ISERROR(FIND("RC",Results!A911,1))=FALSE,MID(Results!A911,FIND("RC",Results!A911,1),3),IF(ISERROR(FIND("RX",Results!A911,1))=FALSE,MID(Results!A911,FIND("RX",Results!A911,1),3),""))</f>
        <v/>
      </c>
      <c r="I910" t="str">
        <f t="shared" si="306"/>
        <v/>
      </c>
      <c r="AF910">
        <f t="shared" si="305"/>
        <v>0</v>
      </c>
    </row>
    <row r="911" spans="1:32" x14ac:dyDescent="0.3">
      <c r="A911" t="str">
        <f>IF(ISERROR(FIND("Ch",Results!A912,1)=TRUE),"",MID(Results!A912,FIND("Ch",Results!A912,1),3))</f>
        <v/>
      </c>
      <c r="C911" t="str">
        <f>IF(ISERROR(FIND("2013",Results!A912,1)=TRUE),"",MID(Results!A912,FIND("2013",Results!A912,1)+4,8))</f>
        <v/>
      </c>
      <c r="E911">
        <f>IF(ISERROR(FIND("end",Results!A912,1)) = FALSE,1,0)</f>
        <v>0</v>
      </c>
      <c r="G911" t="str">
        <f>IF(ISERROR(FIND("RC",Results!A912,1))=FALSE,MID(Results!A912,FIND("RC",Results!A912,1),3),IF(ISERROR(FIND("RX",Results!A912,1))=FALSE,MID(Results!A912,FIND("RX",Results!A912,1),3),""))</f>
        <v/>
      </c>
      <c r="I911" t="str">
        <f t="shared" si="306"/>
        <v/>
      </c>
      <c r="AF911">
        <f t="shared" si="305"/>
        <v>0</v>
      </c>
    </row>
    <row r="912" spans="1:32" x14ac:dyDescent="0.3">
      <c r="A912" t="str">
        <f>IF(ISERROR(FIND("Ch",Results!A913,1)=TRUE),"",MID(Results!A913,FIND("Ch",Results!A913,1),3))</f>
        <v/>
      </c>
      <c r="C912" t="str">
        <f>IF(ISERROR(FIND("2013",Results!A913,1)=TRUE),"",MID(Results!A913,FIND("2013",Results!A913,1)+4,8))</f>
        <v/>
      </c>
      <c r="E912">
        <f>IF(ISERROR(FIND("end",Results!A913,1)) = FALSE,1,0)</f>
        <v>0</v>
      </c>
      <c r="G912" t="str">
        <f>IF(ISERROR(FIND("RC",Results!A913,1))=FALSE,MID(Results!A913,FIND("RC",Results!A913,1),3),IF(ISERROR(FIND("RX",Results!A913,1))=FALSE,MID(Results!A913,FIND("RX",Results!A913,1),3),""))</f>
        <v/>
      </c>
      <c r="I912" t="str">
        <f t="shared" si="306"/>
        <v/>
      </c>
      <c r="AF912">
        <f t="shared" si="305"/>
        <v>0</v>
      </c>
    </row>
    <row r="913" spans="1:32" x14ac:dyDescent="0.3">
      <c r="A913" t="str">
        <f>IF(ISERROR(FIND("Ch",Results!A914,1)=TRUE),"",MID(Results!A914,FIND("Ch",Results!A914,1),3))</f>
        <v/>
      </c>
      <c r="C913" t="str">
        <f>IF(ISERROR(FIND("2013",Results!A914,1)=TRUE),"",MID(Results!A914,FIND("2013",Results!A914,1)+4,8))</f>
        <v/>
      </c>
      <c r="E913">
        <f>IF(ISERROR(FIND("end",Results!A914,1)) = FALSE,1,0)</f>
        <v>0</v>
      </c>
      <c r="G913" t="str">
        <f>IF(ISERROR(FIND("RC",Results!A914,1))=FALSE,MID(Results!A914,FIND("RC",Results!A914,1),3),IF(ISERROR(FIND("RX",Results!A914,1))=FALSE,MID(Results!A914,FIND("RX",Results!A914,1),3),""))</f>
        <v/>
      </c>
      <c r="I913" t="str">
        <f t="shared" si="306"/>
        <v/>
      </c>
      <c r="AF913">
        <f t="shared" si="305"/>
        <v>0</v>
      </c>
    </row>
    <row r="914" spans="1:32" x14ac:dyDescent="0.3">
      <c r="A914" t="str">
        <f>IF(ISERROR(FIND("Ch",Results!A915,1)=TRUE),"",MID(Results!A915,FIND("Ch",Results!A915,1),3))</f>
        <v/>
      </c>
      <c r="C914" t="str">
        <f>IF(ISERROR(FIND("2013",Results!A915,1)=TRUE),"",MID(Results!A915,FIND("2013",Results!A915,1)+4,8))</f>
        <v/>
      </c>
      <c r="E914">
        <f>IF(ISERROR(FIND("end",Results!A915,1)) = FALSE,1,0)</f>
        <v>0</v>
      </c>
      <c r="G914" t="str">
        <f>IF(ISERROR(FIND("RC",Results!A915,1))=FALSE,MID(Results!A915,FIND("RC",Results!A915,1),3),IF(ISERROR(FIND("RX",Results!A915,1))=FALSE,MID(Results!A915,FIND("RX",Results!A915,1),3),""))</f>
        <v/>
      </c>
      <c r="I914" t="str">
        <f t="shared" si="306"/>
        <v/>
      </c>
      <c r="AF914">
        <f t="shared" si="305"/>
        <v>0</v>
      </c>
    </row>
    <row r="915" spans="1:32" x14ac:dyDescent="0.3">
      <c r="A915" t="str">
        <f>IF(ISERROR(FIND("Ch",Results!A916,1)=TRUE),"",MID(Results!A916,FIND("Ch",Results!A916,1),3))</f>
        <v/>
      </c>
      <c r="C915" t="str">
        <f>IF(ISERROR(FIND("2013",Results!A916,1)=TRUE),"",MID(Results!A916,FIND("2013",Results!A916,1)+4,8))</f>
        <v/>
      </c>
      <c r="E915">
        <f>IF(ISERROR(FIND("end",Results!A916,1)) = FALSE,1,0)</f>
        <v>0</v>
      </c>
      <c r="G915" t="str">
        <f>IF(ISERROR(FIND("RC",Results!A916,1))=FALSE,MID(Results!A916,FIND("RC",Results!A916,1),3),IF(ISERROR(FIND("RX",Results!A916,1))=FALSE,MID(Results!A916,FIND("RX",Results!A916,1),3),""))</f>
        <v/>
      </c>
      <c r="I915" t="str">
        <f t="shared" si="306"/>
        <v/>
      </c>
      <c r="AF915">
        <f t="shared" si="305"/>
        <v>0</v>
      </c>
    </row>
    <row r="916" spans="1:32" x14ac:dyDescent="0.3">
      <c r="A916" t="str">
        <f>IF(ISERROR(FIND("Ch",Results!A917,1)=TRUE),"",MID(Results!A917,FIND("Ch",Results!A917,1),3))</f>
        <v/>
      </c>
      <c r="C916" t="str">
        <f>IF(ISERROR(FIND("2013",Results!A917,1)=TRUE),"",MID(Results!A917,FIND("2013",Results!A917,1)+4,8))</f>
        <v/>
      </c>
      <c r="E916">
        <f>IF(ISERROR(FIND("end",Results!A917,1)) = FALSE,1,0)</f>
        <v>0</v>
      </c>
      <c r="G916" t="str">
        <f>IF(ISERROR(FIND("RC",Results!A917,1))=FALSE,MID(Results!A917,FIND("RC",Results!A917,1),3),IF(ISERROR(FIND("RX",Results!A917,1))=FALSE,MID(Results!A917,FIND("RX",Results!A917,1),3),""))</f>
        <v/>
      </c>
      <c r="I916" t="str">
        <f t="shared" si="306"/>
        <v/>
      </c>
      <c r="AF916">
        <f t="shared" si="305"/>
        <v>0</v>
      </c>
    </row>
    <row r="917" spans="1:32" x14ac:dyDescent="0.3">
      <c r="A917" t="str">
        <f>IF(ISERROR(FIND("Ch",Results!A918,1)=TRUE),"",MID(Results!A918,FIND("Ch",Results!A918,1),3))</f>
        <v/>
      </c>
      <c r="C917" t="str">
        <f>IF(ISERROR(FIND("2013",Results!A918,1)=TRUE),"",MID(Results!A918,FIND("2013",Results!A918,1)+4,8))</f>
        <v/>
      </c>
      <c r="E917">
        <f>IF(ISERROR(FIND("end",Results!A918,1)) = FALSE,1,0)</f>
        <v>0</v>
      </c>
      <c r="G917" t="str">
        <f>IF(ISERROR(FIND("RC",Results!A918,1))=FALSE,MID(Results!A918,FIND("RC",Results!A918,1),3),IF(ISERROR(FIND("RX",Results!A918,1))=FALSE,MID(Results!A918,FIND("RX",Results!A918,1),3),""))</f>
        <v/>
      </c>
      <c r="I917" t="str">
        <f t="shared" si="306"/>
        <v/>
      </c>
      <c r="AF917">
        <f t="shared" si="305"/>
        <v>0</v>
      </c>
    </row>
    <row r="918" spans="1:32" x14ac:dyDescent="0.3">
      <c r="A918" t="str">
        <f>IF(ISERROR(FIND("Ch",Results!A919,1)=TRUE),"",MID(Results!A919,FIND("Ch",Results!A919,1),3))</f>
        <v/>
      </c>
      <c r="C918" t="str">
        <f>IF(ISERROR(FIND("2013",Results!A919,1)=TRUE),"",MID(Results!A919,FIND("2013",Results!A919,1)+4,8))</f>
        <v/>
      </c>
      <c r="E918">
        <f>IF(ISERROR(FIND("end",Results!A919,1)) = FALSE,1,0)</f>
        <v>0</v>
      </c>
      <c r="G918" t="str">
        <f>IF(ISERROR(FIND("RC",Results!A919,1))=FALSE,MID(Results!A919,FIND("RC",Results!A919,1),3),IF(ISERROR(FIND("RX",Results!A919,1))=FALSE,MID(Results!A919,FIND("RX",Results!A919,1),3),""))</f>
        <v/>
      </c>
      <c r="I918" t="str">
        <f t="shared" si="306"/>
        <v/>
      </c>
      <c r="AF918">
        <f t="shared" si="305"/>
        <v>0</v>
      </c>
    </row>
    <row r="919" spans="1:32" x14ac:dyDescent="0.3">
      <c r="A919" t="str">
        <f>IF(ISERROR(FIND("Ch",Results!A920,1)=TRUE),"",MID(Results!A920,FIND("Ch",Results!A920,1),3))</f>
        <v/>
      </c>
      <c r="C919" t="str">
        <f>IF(ISERROR(FIND("2013",Results!A920,1)=TRUE),"",MID(Results!A920,FIND("2013",Results!A920,1)+4,8))</f>
        <v/>
      </c>
      <c r="E919">
        <f>IF(ISERROR(FIND("end",Results!A920,1)) = FALSE,1,0)</f>
        <v>0</v>
      </c>
      <c r="G919" t="str">
        <f>IF(ISERROR(FIND("RC",Results!A920,1))=FALSE,MID(Results!A920,FIND("RC",Results!A920,1),3),IF(ISERROR(FIND("RX",Results!A920,1))=FALSE,MID(Results!A920,FIND("RX",Results!A920,1),3),""))</f>
        <v/>
      </c>
      <c r="I919" t="str">
        <f t="shared" si="306"/>
        <v/>
      </c>
      <c r="AF919">
        <f t="shared" si="305"/>
        <v>0</v>
      </c>
    </row>
    <row r="920" spans="1:32" x14ac:dyDescent="0.3">
      <c r="A920" t="str">
        <f>IF(ISERROR(FIND("Ch",Results!A921,1)=TRUE),"",MID(Results!A921,FIND("Ch",Results!A921,1),3))</f>
        <v/>
      </c>
      <c r="C920" t="str">
        <f>IF(ISERROR(FIND("2013",Results!A921,1)=TRUE),"",MID(Results!A921,FIND("2013",Results!A921,1)+4,8))</f>
        <v/>
      </c>
      <c r="E920">
        <f>IF(ISERROR(FIND("end",Results!A921,1)) = FALSE,1,0)</f>
        <v>0</v>
      </c>
      <c r="G920" t="str">
        <f>IF(ISERROR(FIND("RC",Results!A921,1))=FALSE,MID(Results!A921,FIND("RC",Results!A921,1),3),IF(ISERROR(FIND("RX",Results!A921,1))=FALSE,MID(Results!A921,FIND("RX",Results!A921,1),3),""))</f>
        <v/>
      </c>
      <c r="I920" t="str">
        <f t="shared" si="306"/>
        <v/>
      </c>
      <c r="AF920">
        <f t="shared" si="305"/>
        <v>0</v>
      </c>
    </row>
    <row r="921" spans="1:32" x14ac:dyDescent="0.3">
      <c r="A921" t="str">
        <f>IF(ISERROR(FIND("Ch",Results!A922,1)=TRUE),"",MID(Results!A922,FIND("Ch",Results!A922,1),3))</f>
        <v/>
      </c>
      <c r="C921" t="str">
        <f>IF(ISERROR(FIND("2013",Results!A922,1)=TRUE),"",MID(Results!A922,FIND("2013",Results!A922,1)+4,8))</f>
        <v/>
      </c>
      <c r="E921">
        <f>IF(ISERROR(FIND("end",Results!A922,1)) = FALSE,1,0)</f>
        <v>0</v>
      </c>
      <c r="G921" t="str">
        <f>IF(ISERROR(FIND("RC",Results!A922,1))=FALSE,MID(Results!A922,FIND("RC",Results!A922,1),3),IF(ISERROR(FIND("RX",Results!A922,1))=FALSE,MID(Results!A922,FIND("RX",Results!A922,1),3),""))</f>
        <v/>
      </c>
      <c r="I921" t="str">
        <f t="shared" si="306"/>
        <v/>
      </c>
      <c r="AF921">
        <f t="shared" si="305"/>
        <v>0</v>
      </c>
    </row>
    <row r="922" spans="1:32" x14ac:dyDescent="0.3">
      <c r="A922" t="str">
        <f>IF(ISERROR(FIND("Ch",Results!A923,1)=TRUE),"",MID(Results!A923,FIND("Ch",Results!A923,1),3))</f>
        <v/>
      </c>
      <c r="C922" t="str">
        <f>IF(ISERROR(FIND("2013",Results!A923,1)=TRUE),"",MID(Results!A923,FIND("2013",Results!A923,1)+4,8))</f>
        <v/>
      </c>
      <c r="E922">
        <f>IF(ISERROR(FIND("end",Results!A923,1)) = FALSE,1,0)</f>
        <v>0</v>
      </c>
      <c r="G922" t="str">
        <f>IF(ISERROR(FIND("RC",Results!A923,1))=FALSE,MID(Results!A923,FIND("RC",Results!A923,1),3),IF(ISERROR(FIND("RX",Results!A923,1))=FALSE,MID(Results!A923,FIND("RX",Results!A923,1),3),""))</f>
        <v/>
      </c>
      <c r="I922" t="str">
        <f t="shared" si="306"/>
        <v/>
      </c>
      <c r="AF922">
        <f t="shared" si="305"/>
        <v>0</v>
      </c>
    </row>
    <row r="923" spans="1:32" x14ac:dyDescent="0.3">
      <c r="A923" t="str">
        <f>IF(ISERROR(FIND("Ch",Results!A924,1)=TRUE),"",MID(Results!A924,FIND("Ch",Results!A924,1),3))</f>
        <v/>
      </c>
      <c r="C923" t="str">
        <f>IF(ISERROR(FIND("2013",Results!A924,1)=TRUE),"",MID(Results!A924,FIND("2013",Results!A924,1)+4,8))</f>
        <v/>
      </c>
      <c r="E923">
        <f>IF(ISERROR(FIND("end",Results!A924,1)) = FALSE,1,0)</f>
        <v>0</v>
      </c>
      <c r="G923" t="str">
        <f>IF(ISERROR(FIND("RC",Results!A924,1))=FALSE,MID(Results!A924,FIND("RC",Results!A924,1),3),IF(ISERROR(FIND("RX",Results!A924,1))=FALSE,MID(Results!A924,FIND("RX",Results!A924,1),3),""))</f>
        <v/>
      </c>
      <c r="I923" t="str">
        <f t="shared" si="306"/>
        <v/>
      </c>
      <c r="AF923">
        <f t="shared" si="305"/>
        <v>0</v>
      </c>
    </row>
    <row r="924" spans="1:32" x14ac:dyDescent="0.3">
      <c r="A924" t="str">
        <f>IF(ISERROR(FIND("Ch",Results!A925,1)=TRUE),"",MID(Results!A925,FIND("Ch",Results!A925,1),3))</f>
        <v/>
      </c>
      <c r="C924" t="str">
        <f>IF(ISERROR(FIND("2013",Results!A925,1)=TRUE),"",MID(Results!A925,FIND("2013",Results!A925,1)+4,8))</f>
        <v/>
      </c>
      <c r="E924">
        <f>IF(ISERROR(FIND("end",Results!A925,1)) = FALSE,1,0)</f>
        <v>0</v>
      </c>
      <c r="G924" t="str">
        <f>IF(ISERROR(FIND("RC",Results!A925,1))=FALSE,MID(Results!A925,FIND("RC",Results!A925,1),3),IF(ISERROR(FIND("RX",Results!A925,1))=FALSE,MID(Results!A925,FIND("RX",Results!A925,1),3),""))</f>
        <v/>
      </c>
      <c r="I924" t="str">
        <f t="shared" si="306"/>
        <v/>
      </c>
      <c r="AF924">
        <f t="shared" si="305"/>
        <v>0</v>
      </c>
    </row>
    <row r="925" spans="1:32" x14ac:dyDescent="0.3">
      <c r="A925" t="str">
        <f>IF(ISERROR(FIND("Ch",Results!A926,1)=TRUE),"",MID(Results!A926,FIND("Ch",Results!A926,1),3))</f>
        <v/>
      </c>
      <c r="C925" t="str">
        <f>IF(ISERROR(FIND("2013",Results!A926,1)=TRUE),"",MID(Results!A926,FIND("2013",Results!A926,1)+4,8))</f>
        <v/>
      </c>
      <c r="E925">
        <f>IF(ISERROR(FIND("end",Results!A926,1)) = FALSE,1,0)</f>
        <v>0</v>
      </c>
      <c r="G925" t="str">
        <f>IF(ISERROR(FIND("RC",Results!A926,1))=FALSE,MID(Results!A926,FIND("RC",Results!A926,1),3),IF(ISERROR(FIND("RX",Results!A926,1))=FALSE,MID(Results!A926,FIND("RX",Results!A926,1),3),""))</f>
        <v/>
      </c>
      <c r="I925" t="str">
        <f t="shared" si="306"/>
        <v/>
      </c>
      <c r="AF925">
        <f t="shared" si="305"/>
        <v>0</v>
      </c>
    </row>
    <row r="926" spans="1:32" x14ac:dyDescent="0.3">
      <c r="A926" t="str">
        <f>IF(ISERROR(FIND("Ch",Results!A927,1)=TRUE),"",MID(Results!A927,FIND("Ch",Results!A927,1),3))</f>
        <v/>
      </c>
      <c r="C926" t="str">
        <f>IF(ISERROR(FIND("2013",Results!A927,1)=TRUE),"",MID(Results!A927,FIND("2013",Results!A927,1)+4,8))</f>
        <v/>
      </c>
      <c r="E926">
        <f>IF(ISERROR(FIND("end",Results!A927,1)) = FALSE,1,0)</f>
        <v>0</v>
      </c>
      <c r="G926" t="str">
        <f>IF(ISERROR(FIND("RC",Results!A927,1))=FALSE,MID(Results!A927,FIND("RC",Results!A927,1),3),IF(ISERROR(FIND("RX",Results!A927,1))=FALSE,MID(Results!A927,FIND("RX",Results!A927,1),3),""))</f>
        <v/>
      </c>
      <c r="I926" t="str">
        <f t="shared" si="306"/>
        <v/>
      </c>
      <c r="AF926">
        <f t="shared" si="305"/>
        <v>0</v>
      </c>
    </row>
    <row r="927" spans="1:32" x14ac:dyDescent="0.3">
      <c r="A927" t="str">
        <f>IF(ISERROR(FIND("Ch",Results!A928,1)=TRUE),"",MID(Results!A928,FIND("Ch",Results!A928,1),3))</f>
        <v/>
      </c>
      <c r="C927" t="str">
        <f>IF(ISERROR(FIND("2013",Results!A928,1)=TRUE),"",MID(Results!A928,FIND("2013",Results!A928,1)+4,8))</f>
        <v/>
      </c>
      <c r="E927">
        <f>IF(ISERROR(FIND("end",Results!A928,1)) = FALSE,1,0)</f>
        <v>0</v>
      </c>
      <c r="G927" t="str">
        <f>IF(ISERROR(FIND("RC",Results!A928,1))=FALSE,MID(Results!A928,FIND("RC",Results!A928,1),3),IF(ISERROR(FIND("RX",Results!A928,1))=FALSE,MID(Results!A928,FIND("RX",Results!A928,1),3),""))</f>
        <v/>
      </c>
      <c r="I927" t="str">
        <f t="shared" si="306"/>
        <v/>
      </c>
      <c r="AF927">
        <f t="shared" si="305"/>
        <v>0</v>
      </c>
    </row>
    <row r="928" spans="1:32" x14ac:dyDescent="0.3">
      <c r="A928" t="str">
        <f>IF(ISERROR(FIND("Ch",Results!A929,1)=TRUE),"",MID(Results!A929,FIND("Ch",Results!A929,1),3))</f>
        <v/>
      </c>
      <c r="C928" t="str">
        <f>IF(ISERROR(FIND("2013",Results!A929,1)=TRUE),"",MID(Results!A929,FIND("2013",Results!A929,1)+4,8))</f>
        <v/>
      </c>
      <c r="E928">
        <f>IF(ISERROR(FIND("end",Results!A929,1)) = FALSE,1,0)</f>
        <v>0</v>
      </c>
      <c r="G928" t="str">
        <f>IF(ISERROR(FIND("RC",Results!A929,1))=FALSE,MID(Results!A929,FIND("RC",Results!A929,1),3),IF(ISERROR(FIND("RX",Results!A929,1))=FALSE,MID(Results!A929,FIND("RX",Results!A929,1),3),""))</f>
        <v/>
      </c>
      <c r="I928" t="str">
        <f t="shared" si="306"/>
        <v/>
      </c>
      <c r="AF928">
        <f t="shared" si="305"/>
        <v>0</v>
      </c>
    </row>
    <row r="929" spans="1:32" x14ac:dyDescent="0.3">
      <c r="A929" t="str">
        <f>IF(ISERROR(FIND("Ch",Results!A930,1)=TRUE),"",MID(Results!A930,FIND("Ch",Results!A930,1),3))</f>
        <v/>
      </c>
      <c r="C929" t="str">
        <f>IF(ISERROR(FIND("2013",Results!A930,1)=TRUE),"",MID(Results!A930,FIND("2013",Results!A930,1)+4,8))</f>
        <v/>
      </c>
      <c r="E929">
        <f>IF(ISERROR(FIND("end",Results!A930,1)) = FALSE,1,0)</f>
        <v>0</v>
      </c>
      <c r="G929" t="str">
        <f>IF(ISERROR(FIND("RC",Results!A930,1))=FALSE,MID(Results!A930,FIND("RC",Results!A930,1),3),IF(ISERROR(FIND("RX",Results!A930,1))=FALSE,MID(Results!A930,FIND("RX",Results!A930,1),3),""))</f>
        <v/>
      </c>
      <c r="I929" t="str">
        <f t="shared" si="306"/>
        <v/>
      </c>
      <c r="AF929">
        <f t="shared" si="305"/>
        <v>0</v>
      </c>
    </row>
    <row r="930" spans="1:32" x14ac:dyDescent="0.3">
      <c r="A930" t="str">
        <f>IF(ISERROR(FIND("Ch",Results!A931,1)=TRUE),"",MID(Results!A931,FIND("Ch",Results!A931,1),3))</f>
        <v/>
      </c>
      <c r="C930" t="str">
        <f>IF(ISERROR(FIND("2013",Results!A931,1)=TRUE),"",MID(Results!A931,FIND("2013",Results!A931,1)+4,8))</f>
        <v/>
      </c>
      <c r="E930">
        <f>IF(ISERROR(FIND("end",Results!A931,1)) = FALSE,1,0)</f>
        <v>0</v>
      </c>
      <c r="G930" t="str">
        <f>IF(ISERROR(FIND("RC",Results!A931,1))=FALSE,MID(Results!A931,FIND("RC",Results!A931,1),3),IF(ISERROR(FIND("RX",Results!A931,1))=FALSE,MID(Results!A931,FIND("RX",Results!A931,1),3),""))</f>
        <v/>
      </c>
      <c r="I930" t="str">
        <f t="shared" si="306"/>
        <v/>
      </c>
      <c r="AF930">
        <f t="shared" si="305"/>
        <v>0</v>
      </c>
    </row>
    <row r="931" spans="1:32" x14ac:dyDescent="0.3">
      <c r="A931" t="str">
        <f>IF(ISERROR(FIND("Ch",Results!A932,1)=TRUE),"",MID(Results!A932,FIND("Ch",Results!A932,1),3))</f>
        <v/>
      </c>
      <c r="C931" t="str">
        <f>IF(ISERROR(FIND("2013",Results!A932,1)=TRUE),"",MID(Results!A932,FIND("2013",Results!A932,1)+4,8))</f>
        <v/>
      </c>
      <c r="E931">
        <f>IF(ISERROR(FIND("end",Results!A932,1)) = FALSE,1,0)</f>
        <v>0</v>
      </c>
      <c r="G931" t="str">
        <f>IF(ISERROR(FIND("RC",Results!A932,1))=FALSE,MID(Results!A932,FIND("RC",Results!A932,1),3),IF(ISERROR(FIND("RX",Results!A932,1))=FALSE,MID(Results!A932,FIND("RX",Results!A932,1),3),""))</f>
        <v/>
      </c>
      <c r="I931" t="str">
        <f t="shared" si="306"/>
        <v/>
      </c>
      <c r="AF931">
        <f t="shared" si="305"/>
        <v>0</v>
      </c>
    </row>
    <row r="932" spans="1:32" x14ac:dyDescent="0.3">
      <c r="A932" t="str">
        <f>IF(ISERROR(FIND("Ch",Results!A933,1)=TRUE),"",MID(Results!A933,FIND("Ch",Results!A933,1),3))</f>
        <v/>
      </c>
      <c r="C932" t="str">
        <f>IF(ISERROR(FIND("2013",Results!A933,1)=TRUE),"",MID(Results!A933,FIND("2013",Results!A933,1)+4,8))</f>
        <v/>
      </c>
      <c r="E932">
        <f>IF(ISERROR(FIND("end",Results!A933,1)) = FALSE,1,0)</f>
        <v>0</v>
      </c>
      <c r="G932" t="str">
        <f>IF(ISERROR(FIND("RC",Results!A933,1))=FALSE,MID(Results!A933,FIND("RC",Results!A933,1),3),IF(ISERROR(FIND("RX",Results!A933,1))=FALSE,MID(Results!A933,FIND("RX",Results!A933,1),3),""))</f>
        <v/>
      </c>
      <c r="I932" t="str">
        <f t="shared" si="306"/>
        <v/>
      </c>
      <c r="AF932">
        <f t="shared" si="305"/>
        <v>0</v>
      </c>
    </row>
    <row r="933" spans="1:32" x14ac:dyDescent="0.3">
      <c r="A933" t="str">
        <f>IF(ISERROR(FIND("Ch",Results!A934,1)=TRUE),"",MID(Results!A934,FIND("Ch",Results!A934,1),3))</f>
        <v/>
      </c>
      <c r="C933" t="str">
        <f>IF(ISERROR(FIND("2013",Results!A934,1)=TRUE),"",MID(Results!A934,FIND("2013",Results!A934,1)+4,8))</f>
        <v/>
      </c>
      <c r="E933">
        <f>IF(ISERROR(FIND("end",Results!A934,1)) = FALSE,1,0)</f>
        <v>0</v>
      </c>
      <c r="G933" t="str">
        <f>IF(ISERROR(FIND("RC",Results!A934,1))=FALSE,MID(Results!A934,FIND("RC",Results!A934,1),3),IF(ISERROR(FIND("RX",Results!A934,1))=FALSE,MID(Results!A934,FIND("RX",Results!A934,1),3),""))</f>
        <v/>
      </c>
      <c r="I933" t="str">
        <f t="shared" si="306"/>
        <v/>
      </c>
      <c r="AF933">
        <f t="shared" si="305"/>
        <v>0</v>
      </c>
    </row>
    <row r="934" spans="1:32" x14ac:dyDescent="0.3">
      <c r="A934" t="str">
        <f>IF(ISERROR(FIND("Ch",Results!A935,1)=TRUE),"",MID(Results!A935,FIND("Ch",Results!A935,1),3))</f>
        <v/>
      </c>
      <c r="C934" t="str">
        <f>IF(ISERROR(FIND("2013",Results!A935,1)=TRUE),"",MID(Results!A935,FIND("2013",Results!A935,1)+4,8))</f>
        <v/>
      </c>
      <c r="E934">
        <f>IF(ISERROR(FIND("end",Results!A935,1)) = FALSE,1,0)</f>
        <v>0</v>
      </c>
      <c r="G934" t="str">
        <f>IF(ISERROR(FIND("RC",Results!A935,1))=FALSE,MID(Results!A935,FIND("RC",Results!A935,1),3),IF(ISERROR(FIND("RX",Results!A935,1))=FALSE,MID(Results!A935,FIND("RX",Results!A935,1),3),""))</f>
        <v/>
      </c>
      <c r="I934" t="str">
        <f t="shared" si="306"/>
        <v/>
      </c>
      <c r="AF934">
        <f t="shared" si="305"/>
        <v>0</v>
      </c>
    </row>
    <row r="935" spans="1:32" x14ac:dyDescent="0.3">
      <c r="A935" t="str">
        <f>IF(ISERROR(FIND("Ch",Results!A936,1)=TRUE),"",MID(Results!A936,FIND("Ch",Results!A936,1),3))</f>
        <v/>
      </c>
      <c r="C935" t="str">
        <f>IF(ISERROR(FIND("2013",Results!A936,1)=TRUE),"",MID(Results!A936,FIND("2013",Results!A936,1)+4,8))</f>
        <v/>
      </c>
      <c r="E935">
        <f>IF(ISERROR(FIND("end",Results!A936,1)) = FALSE,1,0)</f>
        <v>0</v>
      </c>
      <c r="G935" t="str">
        <f>IF(ISERROR(FIND("RC",Results!A936,1))=FALSE,MID(Results!A936,FIND("RC",Results!A936,1),3),IF(ISERROR(FIND("RX",Results!A936,1))=FALSE,MID(Results!A936,FIND("RX",Results!A936,1),3),""))</f>
        <v/>
      </c>
      <c r="I935" t="str">
        <f t="shared" si="306"/>
        <v/>
      </c>
      <c r="AF935">
        <f t="shared" si="305"/>
        <v>0</v>
      </c>
    </row>
    <row r="936" spans="1:32" x14ac:dyDescent="0.3">
      <c r="A936" t="str">
        <f>IF(ISERROR(FIND("Ch",Results!A937,1)=TRUE),"",MID(Results!A937,FIND("Ch",Results!A937,1),3))</f>
        <v/>
      </c>
      <c r="C936" t="str">
        <f>IF(ISERROR(FIND("2013",Results!A937,1)=TRUE),"",MID(Results!A937,FIND("2013",Results!A937,1)+4,8))</f>
        <v/>
      </c>
      <c r="E936">
        <f>IF(ISERROR(FIND("end",Results!A937,1)) = FALSE,1,0)</f>
        <v>0</v>
      </c>
      <c r="G936" t="str">
        <f>IF(ISERROR(FIND("RC",Results!A937,1))=FALSE,MID(Results!A937,FIND("RC",Results!A937,1),3),IF(ISERROR(FIND("RX",Results!A937,1))=FALSE,MID(Results!A937,FIND("RX",Results!A937,1),3),""))</f>
        <v/>
      </c>
      <c r="I936" t="str">
        <f t="shared" si="306"/>
        <v/>
      </c>
      <c r="AF936">
        <f t="shared" si="305"/>
        <v>0</v>
      </c>
    </row>
    <row r="937" spans="1:32" x14ac:dyDescent="0.3">
      <c r="A937" t="str">
        <f>IF(ISERROR(FIND("Ch",Results!A938,1)=TRUE),"",MID(Results!A938,FIND("Ch",Results!A938,1),3))</f>
        <v/>
      </c>
      <c r="C937" t="str">
        <f>IF(ISERROR(FIND("2013",Results!A938,1)=TRUE),"",MID(Results!A938,FIND("2013",Results!A938,1)+4,8))</f>
        <v/>
      </c>
      <c r="E937">
        <f>IF(ISERROR(FIND("end",Results!A938,1)) = FALSE,1,0)</f>
        <v>0</v>
      </c>
      <c r="G937" t="str">
        <f>IF(ISERROR(FIND("RC",Results!A938,1))=FALSE,MID(Results!A938,FIND("RC",Results!A938,1),3),IF(ISERROR(FIND("RX",Results!A938,1))=FALSE,MID(Results!A938,FIND("RX",Results!A938,1),3),""))</f>
        <v/>
      </c>
      <c r="I937" t="str">
        <f t="shared" si="306"/>
        <v/>
      </c>
      <c r="AF937">
        <f t="shared" si="305"/>
        <v>0</v>
      </c>
    </row>
    <row r="938" spans="1:32" x14ac:dyDescent="0.3">
      <c r="A938" t="str">
        <f>IF(ISERROR(FIND("Ch",Results!A939,1)=TRUE),"",MID(Results!A939,FIND("Ch",Results!A939,1),3))</f>
        <v/>
      </c>
      <c r="C938" t="str">
        <f>IF(ISERROR(FIND("2013",Results!A939,1)=TRUE),"",MID(Results!A939,FIND("2013",Results!A939,1)+4,8))</f>
        <v/>
      </c>
      <c r="E938">
        <f>IF(ISERROR(FIND("end",Results!A939,1)) = FALSE,1,0)</f>
        <v>0</v>
      </c>
      <c r="G938" t="str">
        <f>IF(ISERROR(FIND("RC",Results!A939,1))=FALSE,MID(Results!A939,FIND("RC",Results!A939,1),3),IF(ISERROR(FIND("RX",Results!A939,1))=FALSE,MID(Results!A939,FIND("RX",Results!A939,1),3),""))</f>
        <v/>
      </c>
      <c r="I938" t="str">
        <f t="shared" si="306"/>
        <v/>
      </c>
      <c r="AF938">
        <f t="shared" si="305"/>
        <v>0</v>
      </c>
    </row>
    <row r="939" spans="1:32" x14ac:dyDescent="0.3">
      <c r="A939" t="str">
        <f>IF(ISERROR(FIND("Ch",Results!A940,1)=TRUE),"",MID(Results!A940,FIND("Ch",Results!A940,1),3))</f>
        <v/>
      </c>
      <c r="C939" t="str">
        <f>IF(ISERROR(FIND("2013",Results!A940,1)=TRUE),"",MID(Results!A940,FIND("2013",Results!A940,1)+4,8))</f>
        <v/>
      </c>
      <c r="E939">
        <f>IF(ISERROR(FIND("end",Results!A940,1)) = FALSE,1,0)</f>
        <v>0</v>
      </c>
      <c r="G939" t="str">
        <f>IF(ISERROR(FIND("RC",Results!A940,1))=FALSE,MID(Results!A940,FIND("RC",Results!A940,1),3),IF(ISERROR(FIND("RX",Results!A940,1))=FALSE,MID(Results!A940,FIND("RX",Results!A940,1),3),""))</f>
        <v/>
      </c>
      <c r="I939" t="str">
        <f t="shared" si="306"/>
        <v/>
      </c>
      <c r="AF939">
        <f t="shared" si="305"/>
        <v>0</v>
      </c>
    </row>
    <row r="940" spans="1:32" x14ac:dyDescent="0.3">
      <c r="A940" t="str">
        <f>IF(ISERROR(FIND("Ch",Results!A941,1)=TRUE),"",MID(Results!A941,FIND("Ch",Results!A941,1),3))</f>
        <v/>
      </c>
      <c r="C940" t="str">
        <f>IF(ISERROR(FIND("2013",Results!A941,1)=TRUE),"",MID(Results!A941,FIND("2013",Results!A941,1)+4,8))</f>
        <v/>
      </c>
      <c r="E940">
        <f>IF(ISERROR(FIND("end",Results!A941,1)) = FALSE,1,0)</f>
        <v>0</v>
      </c>
      <c r="G940" t="str">
        <f>IF(ISERROR(FIND("RC",Results!A941,1))=FALSE,MID(Results!A941,FIND("RC",Results!A941,1),3),IF(ISERROR(FIND("RX",Results!A941,1))=FALSE,MID(Results!A941,FIND("RX",Results!A941,1),3),""))</f>
        <v/>
      </c>
      <c r="I940" t="str">
        <f t="shared" si="306"/>
        <v/>
      </c>
      <c r="AF940">
        <f t="shared" si="305"/>
        <v>0</v>
      </c>
    </row>
    <row r="941" spans="1:32" x14ac:dyDescent="0.3">
      <c r="A941" t="str">
        <f>IF(ISERROR(FIND("Ch",Results!A942,1)=TRUE),"",MID(Results!A942,FIND("Ch",Results!A942,1),3))</f>
        <v/>
      </c>
      <c r="C941" t="str">
        <f>IF(ISERROR(FIND("2013",Results!A942,1)=TRUE),"",MID(Results!A942,FIND("2013",Results!A942,1)+4,8))</f>
        <v/>
      </c>
      <c r="E941">
        <f>IF(ISERROR(FIND("end",Results!A942,1)) = FALSE,1,0)</f>
        <v>0</v>
      </c>
      <c r="G941" t="str">
        <f>IF(ISERROR(FIND("RC",Results!A942,1))=FALSE,MID(Results!A942,FIND("RC",Results!A942,1),3),IF(ISERROR(FIND("RX",Results!A942,1))=FALSE,MID(Results!A942,FIND("RX",Results!A942,1),3),""))</f>
        <v/>
      </c>
      <c r="I941" t="str">
        <f t="shared" si="306"/>
        <v/>
      </c>
      <c r="AF941">
        <f t="shared" si="305"/>
        <v>0</v>
      </c>
    </row>
    <row r="942" spans="1:32" x14ac:dyDescent="0.3">
      <c r="A942" t="str">
        <f>IF(ISERROR(FIND("Ch",Results!A943,1)=TRUE),"",MID(Results!A943,FIND("Ch",Results!A943,1),3))</f>
        <v/>
      </c>
      <c r="C942" t="str">
        <f>IF(ISERROR(FIND("2013",Results!A943,1)=TRUE),"",MID(Results!A943,FIND("2013",Results!A943,1)+4,8))</f>
        <v/>
      </c>
      <c r="E942">
        <f>IF(ISERROR(FIND("end",Results!A943,1)) = FALSE,1,0)</f>
        <v>0</v>
      </c>
      <c r="G942" t="str">
        <f>IF(ISERROR(FIND("RC",Results!A943,1))=FALSE,MID(Results!A943,FIND("RC",Results!A943,1),3),IF(ISERROR(FIND("RX",Results!A943,1))=FALSE,MID(Results!A943,FIND("RX",Results!A943,1),3),""))</f>
        <v/>
      </c>
      <c r="I942" t="str">
        <f t="shared" si="306"/>
        <v/>
      </c>
      <c r="AF942">
        <f t="shared" si="305"/>
        <v>0</v>
      </c>
    </row>
    <row r="943" spans="1:32" x14ac:dyDescent="0.3">
      <c r="A943" t="str">
        <f>IF(ISERROR(FIND("Ch",Results!A944,1)=TRUE),"",MID(Results!A944,FIND("Ch",Results!A944,1),3))</f>
        <v/>
      </c>
      <c r="C943" t="str">
        <f>IF(ISERROR(FIND("2013",Results!A944,1)=TRUE),"",MID(Results!A944,FIND("2013",Results!A944,1)+4,8))</f>
        <v/>
      </c>
      <c r="E943">
        <f>IF(ISERROR(FIND("end",Results!A944,1)) = FALSE,1,0)</f>
        <v>0</v>
      </c>
      <c r="G943" t="str">
        <f>IF(ISERROR(FIND("RC",Results!A944,1))=FALSE,MID(Results!A944,FIND("RC",Results!A944,1),3),IF(ISERROR(FIND("RX",Results!A944,1))=FALSE,MID(Results!A944,FIND("RX",Results!A944,1),3),""))</f>
        <v/>
      </c>
      <c r="I943" t="str">
        <f t="shared" si="306"/>
        <v/>
      </c>
      <c r="AF943">
        <f t="shared" si="305"/>
        <v>0</v>
      </c>
    </row>
    <row r="944" spans="1:32" x14ac:dyDescent="0.3">
      <c r="A944" t="str">
        <f>IF(ISERROR(FIND("Ch",Results!A945,1)=TRUE),"",MID(Results!A945,FIND("Ch",Results!A945,1),3))</f>
        <v/>
      </c>
      <c r="C944" t="str">
        <f>IF(ISERROR(FIND("2013",Results!A945,1)=TRUE),"",MID(Results!A945,FIND("2013",Results!A945,1)+4,8))</f>
        <v/>
      </c>
      <c r="E944">
        <f>IF(ISERROR(FIND("end",Results!A945,1)) = FALSE,1,0)</f>
        <v>0</v>
      </c>
      <c r="G944" t="str">
        <f>IF(ISERROR(FIND("RC",Results!A945,1))=FALSE,MID(Results!A945,FIND("RC",Results!A945,1),3),IF(ISERROR(FIND("RX",Results!A945,1))=FALSE,MID(Results!A945,FIND("RX",Results!A945,1),3),""))</f>
        <v/>
      </c>
      <c r="I944" t="str">
        <f t="shared" si="306"/>
        <v/>
      </c>
      <c r="AF944">
        <f t="shared" si="305"/>
        <v>0</v>
      </c>
    </row>
    <row r="945" spans="1:32" x14ac:dyDescent="0.3">
      <c r="A945" t="str">
        <f>IF(ISERROR(FIND("Ch",Results!A946,1)=TRUE),"",MID(Results!A946,FIND("Ch",Results!A946,1),3))</f>
        <v/>
      </c>
      <c r="C945" t="str">
        <f>IF(ISERROR(FIND("2013",Results!A946,1)=TRUE),"",MID(Results!A946,FIND("2013",Results!A946,1)+4,8))</f>
        <v/>
      </c>
      <c r="E945">
        <f>IF(ISERROR(FIND("end",Results!A946,1)) = FALSE,1,0)</f>
        <v>0</v>
      </c>
      <c r="G945" t="str">
        <f>IF(ISERROR(FIND("RC",Results!A946,1))=FALSE,MID(Results!A946,FIND("RC",Results!A946,1),3),IF(ISERROR(FIND("RX",Results!A946,1))=FALSE,MID(Results!A946,FIND("RX",Results!A946,1),3),""))</f>
        <v/>
      </c>
      <c r="I945" t="str">
        <f t="shared" si="306"/>
        <v/>
      </c>
      <c r="AF945">
        <f t="shared" si="305"/>
        <v>0</v>
      </c>
    </row>
    <row r="946" spans="1:32" x14ac:dyDescent="0.3">
      <c r="A946" t="str">
        <f>IF(ISERROR(FIND("Ch",Results!A947,1)=TRUE),"",MID(Results!A947,FIND("Ch",Results!A947,1),3))</f>
        <v/>
      </c>
      <c r="C946" t="str">
        <f>IF(ISERROR(FIND("2013",Results!A947,1)=TRUE),"",MID(Results!A947,FIND("2013",Results!A947,1)+4,8))</f>
        <v/>
      </c>
      <c r="E946">
        <f>IF(ISERROR(FIND("end",Results!A947,1)) = FALSE,1,0)</f>
        <v>0</v>
      </c>
      <c r="G946" t="str">
        <f>IF(ISERROR(FIND("RC",Results!A947,1))=FALSE,MID(Results!A947,FIND("RC",Results!A947,1),3),IF(ISERROR(FIND("RX",Results!A947,1))=FALSE,MID(Results!A947,FIND("RX",Results!A947,1),3),""))</f>
        <v/>
      </c>
      <c r="I946" t="str">
        <f t="shared" si="306"/>
        <v/>
      </c>
      <c r="AF946">
        <f t="shared" si="305"/>
        <v>0</v>
      </c>
    </row>
    <row r="947" spans="1:32" x14ac:dyDescent="0.3">
      <c r="A947" t="str">
        <f>IF(ISERROR(FIND("Ch",Results!A948,1)=TRUE),"",MID(Results!A948,FIND("Ch",Results!A948,1),3))</f>
        <v/>
      </c>
      <c r="C947" t="str">
        <f>IF(ISERROR(FIND("2013",Results!A948,1)=TRUE),"",MID(Results!A948,FIND("2013",Results!A948,1)+4,8))</f>
        <v/>
      </c>
      <c r="E947">
        <f>IF(ISERROR(FIND("end",Results!A948,1)) = FALSE,1,0)</f>
        <v>0</v>
      </c>
      <c r="G947" t="str">
        <f>IF(ISERROR(FIND("RC",Results!A948,1))=FALSE,MID(Results!A948,FIND("RC",Results!A948,1),3),IF(ISERROR(FIND("RX",Results!A948,1))=FALSE,MID(Results!A948,FIND("RX",Results!A948,1),3),""))</f>
        <v/>
      </c>
      <c r="I947" t="str">
        <f t="shared" si="306"/>
        <v/>
      </c>
      <c r="AF947">
        <f t="shared" si="305"/>
        <v>0</v>
      </c>
    </row>
    <row r="948" spans="1:32" x14ac:dyDescent="0.3">
      <c r="A948" t="str">
        <f>IF(ISERROR(FIND("Ch",Results!A949,1)=TRUE),"",MID(Results!A949,FIND("Ch",Results!A949,1),3))</f>
        <v/>
      </c>
      <c r="C948" t="str">
        <f>IF(ISERROR(FIND("2013",Results!A949,1)=TRUE),"",MID(Results!A949,FIND("2013",Results!A949,1)+4,8))</f>
        <v/>
      </c>
      <c r="E948">
        <f>IF(ISERROR(FIND("end",Results!A949,1)) = FALSE,1,0)</f>
        <v>0</v>
      </c>
      <c r="G948" t="str">
        <f>IF(ISERROR(FIND("RC",Results!A949,1))=FALSE,MID(Results!A949,FIND("RC",Results!A949,1),3),IF(ISERROR(FIND("RX",Results!A949,1))=FALSE,MID(Results!A949,FIND("RX",Results!A949,1),3),""))</f>
        <v/>
      </c>
      <c r="I948" t="str">
        <f t="shared" si="306"/>
        <v/>
      </c>
      <c r="AF948">
        <f t="shared" si="305"/>
        <v>0</v>
      </c>
    </row>
    <row r="949" spans="1:32" x14ac:dyDescent="0.3">
      <c r="A949" t="str">
        <f>IF(ISERROR(FIND("Ch",Results!A950,1)=TRUE),"",MID(Results!A950,FIND("Ch",Results!A950,1),3))</f>
        <v/>
      </c>
      <c r="C949" t="str">
        <f>IF(ISERROR(FIND("2013",Results!A950,1)=TRUE),"",MID(Results!A950,FIND("2013",Results!A950,1)+4,8))</f>
        <v/>
      </c>
      <c r="E949">
        <f>IF(ISERROR(FIND("end",Results!A950,1)) = FALSE,1,0)</f>
        <v>0</v>
      </c>
      <c r="G949" t="str">
        <f>IF(ISERROR(FIND("RC",Results!A950,1))=FALSE,MID(Results!A950,FIND("RC",Results!A950,1),3),IF(ISERROR(FIND("RX",Results!A950,1))=FALSE,MID(Results!A950,FIND("RX",Results!A950,1),3),""))</f>
        <v/>
      </c>
      <c r="I949" t="str">
        <f t="shared" si="306"/>
        <v/>
      </c>
      <c r="AF949">
        <f t="shared" si="305"/>
        <v>0</v>
      </c>
    </row>
    <row r="950" spans="1:32" x14ac:dyDescent="0.3">
      <c r="A950" t="str">
        <f>IF(ISERROR(FIND("Ch",Results!A951,1)=TRUE),"",MID(Results!A951,FIND("Ch",Results!A951,1),3))</f>
        <v/>
      </c>
      <c r="C950" t="str">
        <f>IF(ISERROR(FIND("2013",Results!A951,1)=TRUE),"",MID(Results!A951,FIND("2013",Results!A951,1)+4,8))</f>
        <v/>
      </c>
      <c r="E950">
        <f>IF(ISERROR(FIND("end",Results!A951,1)) = FALSE,1,0)</f>
        <v>0</v>
      </c>
      <c r="G950" t="str">
        <f>IF(ISERROR(FIND("RC",Results!A951,1))=FALSE,MID(Results!A951,FIND("RC",Results!A951,1),3),IF(ISERROR(FIND("RX",Results!A951,1))=FALSE,MID(Results!A951,FIND("RX",Results!A951,1),3),""))</f>
        <v/>
      </c>
      <c r="I950" t="str">
        <f t="shared" si="306"/>
        <v/>
      </c>
      <c r="AF950">
        <f t="shared" si="305"/>
        <v>0</v>
      </c>
    </row>
    <row r="951" spans="1:32" x14ac:dyDescent="0.3">
      <c r="A951" t="str">
        <f>IF(ISERROR(FIND("Ch",Results!A952,1)=TRUE),"",MID(Results!A952,FIND("Ch",Results!A952,1),3))</f>
        <v/>
      </c>
      <c r="C951" t="str">
        <f>IF(ISERROR(FIND("2013",Results!A952,1)=TRUE),"",MID(Results!A952,FIND("2013",Results!A952,1)+4,8))</f>
        <v/>
      </c>
      <c r="E951">
        <f>IF(ISERROR(FIND("end",Results!A952,1)) = FALSE,1,0)</f>
        <v>0</v>
      </c>
      <c r="G951" t="str">
        <f>IF(ISERROR(FIND("RC",Results!A952,1))=FALSE,MID(Results!A952,FIND("RC",Results!A952,1),3),IF(ISERROR(FIND("RX",Results!A952,1))=FALSE,MID(Results!A952,FIND("RX",Results!A952,1),3),""))</f>
        <v/>
      </c>
      <c r="I951" t="str">
        <f t="shared" si="306"/>
        <v/>
      </c>
      <c r="AF951">
        <f t="shared" si="305"/>
        <v>0</v>
      </c>
    </row>
    <row r="952" spans="1:32" x14ac:dyDescent="0.3">
      <c r="A952" t="str">
        <f>IF(ISERROR(FIND("Ch",Results!A953,1)=TRUE),"",MID(Results!A953,FIND("Ch",Results!A953,1),3))</f>
        <v/>
      </c>
      <c r="C952" t="str">
        <f>IF(ISERROR(FIND("2013",Results!A953,1)=TRUE),"",MID(Results!A953,FIND("2013",Results!A953,1)+4,8))</f>
        <v/>
      </c>
      <c r="E952">
        <f>IF(ISERROR(FIND("end",Results!A953,1)) = FALSE,1,0)</f>
        <v>0</v>
      </c>
      <c r="G952" t="str">
        <f>IF(ISERROR(FIND("RC",Results!A953,1))=FALSE,MID(Results!A953,FIND("RC",Results!A953,1),3),IF(ISERROR(FIND("RX",Results!A953,1))=FALSE,MID(Results!A953,FIND("RX",Results!A953,1),3),""))</f>
        <v/>
      </c>
      <c r="I952" t="str">
        <f t="shared" si="306"/>
        <v/>
      </c>
      <c r="AF952">
        <f t="shared" si="305"/>
        <v>0</v>
      </c>
    </row>
    <row r="953" spans="1:32" x14ac:dyDescent="0.3">
      <c r="A953" t="str">
        <f>IF(ISERROR(FIND("Ch",Results!A954,1)=TRUE),"",MID(Results!A954,FIND("Ch",Results!A954,1),3))</f>
        <v/>
      </c>
      <c r="C953" t="str">
        <f>IF(ISERROR(FIND("2013",Results!A954,1)=TRUE),"",MID(Results!A954,FIND("2013",Results!A954,1)+4,8))</f>
        <v/>
      </c>
      <c r="E953">
        <f>IF(ISERROR(FIND("end",Results!A954,1)) = FALSE,1,0)</f>
        <v>0</v>
      </c>
      <c r="G953" t="str">
        <f>IF(ISERROR(FIND("RC",Results!A954,1))=FALSE,MID(Results!A954,FIND("RC",Results!A954,1),3),IF(ISERROR(FIND("RX",Results!A954,1))=FALSE,MID(Results!A954,FIND("RX",Results!A954,1),3),""))</f>
        <v/>
      </c>
      <c r="I953" t="str">
        <f t="shared" si="306"/>
        <v/>
      </c>
      <c r="AF953">
        <f t="shared" si="305"/>
        <v>0</v>
      </c>
    </row>
    <row r="954" spans="1:32" x14ac:dyDescent="0.3">
      <c r="A954" t="str">
        <f>IF(ISERROR(FIND("Ch",Results!A955,1)=TRUE),"",MID(Results!A955,FIND("Ch",Results!A955,1),3))</f>
        <v/>
      </c>
      <c r="C954" t="str">
        <f>IF(ISERROR(FIND("2013",Results!A955,1)=TRUE),"",MID(Results!A955,FIND("2013",Results!A955,1)+4,8))</f>
        <v/>
      </c>
      <c r="E954">
        <f>IF(ISERROR(FIND("end",Results!A955,1)) = FALSE,1,0)</f>
        <v>0</v>
      </c>
      <c r="G954" t="str">
        <f>IF(ISERROR(FIND("RC",Results!A955,1))=FALSE,MID(Results!A955,FIND("RC",Results!A955,1),3),IF(ISERROR(FIND("RX",Results!A955,1))=FALSE,MID(Results!A955,FIND("RX",Results!A955,1),3),""))</f>
        <v/>
      </c>
      <c r="I954" t="str">
        <f t="shared" si="306"/>
        <v/>
      </c>
      <c r="AF954">
        <f t="shared" si="305"/>
        <v>0</v>
      </c>
    </row>
    <row r="955" spans="1:32" x14ac:dyDescent="0.3">
      <c r="A955" t="str">
        <f>IF(ISERROR(FIND("Ch",Results!A956,1)=TRUE),"",MID(Results!A956,FIND("Ch",Results!A956,1),3))</f>
        <v/>
      </c>
      <c r="C955" t="str">
        <f>IF(ISERROR(FIND("2013",Results!A956,1)=TRUE),"",MID(Results!A956,FIND("2013",Results!A956,1)+4,8))</f>
        <v/>
      </c>
      <c r="E955">
        <f>IF(ISERROR(FIND("end",Results!A956,1)) = FALSE,1,0)</f>
        <v>0</v>
      </c>
      <c r="G955" t="str">
        <f>IF(ISERROR(FIND("RC",Results!A956,1))=FALSE,MID(Results!A956,FIND("RC",Results!A956,1),3),IF(ISERROR(FIND("RX",Results!A956,1))=FALSE,MID(Results!A956,FIND("RX",Results!A956,1),3),""))</f>
        <v/>
      </c>
      <c r="I955" t="str">
        <f t="shared" si="306"/>
        <v/>
      </c>
      <c r="AF955">
        <f t="shared" si="305"/>
        <v>0</v>
      </c>
    </row>
    <row r="956" spans="1:32" x14ac:dyDescent="0.3">
      <c r="A956" t="str">
        <f>IF(ISERROR(FIND("Ch",Results!A957,1)=TRUE),"",MID(Results!A957,FIND("Ch",Results!A957,1),3))</f>
        <v/>
      </c>
      <c r="C956" t="str">
        <f>IF(ISERROR(FIND("2013",Results!A957,1)=TRUE),"",MID(Results!A957,FIND("2013",Results!A957,1)+4,8))</f>
        <v/>
      </c>
      <c r="E956">
        <f>IF(ISERROR(FIND("end",Results!A957,1)) = FALSE,1,0)</f>
        <v>0</v>
      </c>
      <c r="G956" t="str">
        <f>IF(ISERROR(FIND("RC",Results!A957,1))=FALSE,MID(Results!A957,FIND("RC",Results!A957,1),3),IF(ISERROR(FIND("RX",Results!A957,1))=FALSE,MID(Results!A957,FIND("RX",Results!A957,1),3),""))</f>
        <v/>
      </c>
      <c r="I956" t="str">
        <f t="shared" si="306"/>
        <v/>
      </c>
      <c r="AF956">
        <f t="shared" si="305"/>
        <v>0</v>
      </c>
    </row>
    <row r="957" spans="1:32" x14ac:dyDescent="0.3">
      <c r="A957" t="str">
        <f>IF(ISERROR(FIND("Ch",Results!A958,1)=TRUE),"",MID(Results!A958,FIND("Ch",Results!A958,1),3))</f>
        <v/>
      </c>
      <c r="C957" t="str">
        <f>IF(ISERROR(FIND("2013",Results!A958,1)=TRUE),"",MID(Results!A958,FIND("2013",Results!A958,1)+4,8))</f>
        <v/>
      </c>
      <c r="E957">
        <f>IF(ISERROR(FIND("end",Results!A958,1)) = FALSE,1,0)</f>
        <v>0</v>
      </c>
      <c r="G957" t="str">
        <f>IF(ISERROR(FIND("RC",Results!A958,1))=FALSE,MID(Results!A958,FIND("RC",Results!A958,1),3),IF(ISERROR(FIND("RX",Results!A958,1))=FALSE,MID(Results!A958,FIND("RX",Results!A958,1),3),""))</f>
        <v/>
      </c>
      <c r="I957" t="str">
        <f t="shared" si="306"/>
        <v/>
      </c>
      <c r="AF957">
        <f t="shared" si="305"/>
        <v>0</v>
      </c>
    </row>
    <row r="958" spans="1:32" x14ac:dyDescent="0.3">
      <c r="A958" t="str">
        <f>IF(ISERROR(FIND("Ch",Results!A959,1)=TRUE),"",MID(Results!A959,FIND("Ch",Results!A959,1),3))</f>
        <v/>
      </c>
      <c r="C958" t="str">
        <f>IF(ISERROR(FIND("2013",Results!A959,1)=TRUE),"",MID(Results!A959,FIND("2013",Results!A959,1)+4,8))</f>
        <v/>
      </c>
      <c r="E958">
        <f>IF(ISERROR(FIND("end",Results!A959,1)) = FALSE,1,0)</f>
        <v>0</v>
      </c>
      <c r="G958" t="str">
        <f>IF(ISERROR(FIND("RC",Results!A959,1))=FALSE,MID(Results!A959,FIND("RC",Results!A959,1),3),IF(ISERROR(FIND("RX",Results!A959,1))=FALSE,MID(Results!A959,FIND("RX",Results!A959,1),3),""))</f>
        <v/>
      </c>
      <c r="I958" t="str">
        <f t="shared" si="306"/>
        <v/>
      </c>
      <c r="AF958">
        <f t="shared" si="305"/>
        <v>0</v>
      </c>
    </row>
    <row r="959" spans="1:32" x14ac:dyDescent="0.3">
      <c r="A959" t="str">
        <f>IF(ISERROR(FIND("Ch",Results!A960,1)=TRUE),"",MID(Results!A960,FIND("Ch",Results!A960,1),3))</f>
        <v/>
      </c>
      <c r="C959" t="str">
        <f>IF(ISERROR(FIND("2013",Results!A960,1)=TRUE),"",MID(Results!A960,FIND("2013",Results!A960,1)+4,8))</f>
        <v/>
      </c>
      <c r="E959">
        <f>IF(ISERROR(FIND("end",Results!A960,1)) = FALSE,1,0)</f>
        <v>0</v>
      </c>
      <c r="G959" t="str">
        <f>IF(ISERROR(FIND("RC",Results!A960,1))=FALSE,MID(Results!A960,FIND("RC",Results!A960,1),3),IF(ISERROR(FIND("RX",Results!A960,1))=FALSE,MID(Results!A960,FIND("RX",Results!A960,1),3),""))</f>
        <v/>
      </c>
      <c r="I959" t="str">
        <f t="shared" si="306"/>
        <v/>
      </c>
      <c r="AF959">
        <f t="shared" si="305"/>
        <v>0</v>
      </c>
    </row>
    <row r="960" spans="1:32" x14ac:dyDescent="0.3">
      <c r="A960" t="str">
        <f>IF(ISERROR(FIND("Ch",Results!A961,1)=TRUE),"",MID(Results!A961,FIND("Ch",Results!A961,1),3))</f>
        <v/>
      </c>
      <c r="C960" t="str">
        <f>IF(ISERROR(FIND("2013",Results!A961,1)=TRUE),"",MID(Results!A961,FIND("2013",Results!A961,1)+4,8))</f>
        <v/>
      </c>
      <c r="E960">
        <f>IF(ISERROR(FIND("end",Results!A961,1)) = FALSE,1,0)</f>
        <v>0</v>
      </c>
      <c r="G960" t="str">
        <f>IF(ISERROR(FIND("RC",Results!A961,1))=FALSE,MID(Results!A961,FIND("RC",Results!A961,1),3),IF(ISERROR(FIND("RX",Results!A961,1))=FALSE,MID(Results!A961,FIND("RX",Results!A961,1),3),""))</f>
        <v/>
      </c>
      <c r="I960" t="str">
        <f t="shared" si="306"/>
        <v/>
      </c>
      <c r="AF960">
        <f t="shared" si="305"/>
        <v>0</v>
      </c>
    </row>
    <row r="961" spans="1:9" x14ac:dyDescent="0.3">
      <c r="A961" t="str">
        <f>IF(ISERROR(FIND("Ch",Results!A962,1)=TRUE),"",MID(Results!A962,FIND("Ch",Results!A962,1),3))</f>
        <v/>
      </c>
      <c r="C961" t="str">
        <f>IF(ISERROR(FIND("2013",Results!A962,1)=TRUE),"",MID(Results!A962,FIND("2013",Results!A962,1)+4,8))</f>
        <v/>
      </c>
      <c r="E961">
        <f>IF(ISERROR(FIND("end",Results!A962,1)) = FALSE,1,0)</f>
        <v>0</v>
      </c>
      <c r="G961" t="str">
        <f>IF(ISERROR(FIND("RC",Results!A962,1))=FALSE,MID(Results!A962,FIND("RC",Results!A962,1),3),IF(ISERROR(FIND("RX",Results!A962,1))=FALSE,MID(Results!A962,FIND("RX",Results!A962,1),3),""))</f>
        <v/>
      </c>
      <c r="I961" t="str">
        <f t="shared" si="306"/>
        <v/>
      </c>
    </row>
    <row r="962" spans="1:9" x14ac:dyDescent="0.3">
      <c r="A962" t="str">
        <f>IF(ISERROR(FIND("Ch",Results!A963,1)=TRUE),"",MID(Results!A963,FIND("Ch",Results!A963,1),3))</f>
        <v/>
      </c>
      <c r="C962" t="str">
        <f>IF(ISERROR(FIND("2013",Results!A963,1)=TRUE),"",MID(Results!A963,FIND("2013",Results!A963,1)+4,8))</f>
        <v/>
      </c>
      <c r="E962">
        <f>IF(ISERROR(FIND("end",Results!A963,1)) = FALSE,1,0)</f>
        <v>0</v>
      </c>
      <c r="G962" t="str">
        <f>IF(ISERROR(FIND("RC",Results!A963,1))=FALSE,MID(Results!A963,FIND("RC",Results!A963,1),3),IF(ISERROR(FIND("RX",Results!A963,1))=FALSE,MID(Results!A963,FIND("RX",Results!A963,1),3),""))</f>
        <v/>
      </c>
      <c r="I962" t="str">
        <f t="shared" si="306"/>
        <v/>
      </c>
    </row>
    <row r="963" spans="1:9" x14ac:dyDescent="0.3">
      <c r="A963" t="str">
        <f>IF(ISERROR(FIND("Ch",Results!A964,1)=TRUE),"",MID(Results!A964,FIND("Ch",Results!A964,1),3))</f>
        <v/>
      </c>
      <c r="C963" t="str">
        <f>IF(ISERROR(FIND("2013",Results!A964,1)=TRUE),"",MID(Results!A964,FIND("2013",Results!A964,1)+4,8))</f>
        <v/>
      </c>
      <c r="E963">
        <f>IF(ISERROR(FIND("end",Results!A964,1)) = FALSE,1,0)</f>
        <v>0</v>
      </c>
      <c r="G963" t="str">
        <f>IF(ISERROR(FIND("RC",Results!A964,1))=FALSE,MID(Results!A964,FIND("RC",Results!A964,1),3),IF(ISERROR(FIND("RX",Results!A964,1))=FALSE,MID(Results!A964,FIND("RX",Results!A964,1),3),""))</f>
        <v/>
      </c>
      <c r="I963" t="str">
        <f t="shared" ref="I963:I1026" si="307">RIGHT(A963,1)</f>
        <v/>
      </c>
    </row>
    <row r="964" spans="1:9" x14ac:dyDescent="0.3">
      <c r="A964" t="str">
        <f>IF(ISERROR(FIND("Ch",Results!A965,1)=TRUE),"",MID(Results!A965,FIND("Ch",Results!A965,1),3))</f>
        <v/>
      </c>
      <c r="C964" t="str">
        <f>IF(ISERROR(FIND("2013",Results!A965,1)=TRUE),"",MID(Results!A965,FIND("2013",Results!A965,1)+4,8))</f>
        <v/>
      </c>
      <c r="E964">
        <f>IF(ISERROR(FIND("end",Results!A965,1)) = FALSE,1,0)</f>
        <v>0</v>
      </c>
      <c r="G964" t="str">
        <f>IF(ISERROR(FIND("RC",Results!A965,1))=FALSE,MID(Results!A965,FIND("RC",Results!A965,1),3),IF(ISERROR(FIND("RX",Results!A965,1))=FALSE,MID(Results!A965,FIND("RX",Results!A965,1),3),""))</f>
        <v/>
      </c>
      <c r="I964" t="str">
        <f t="shared" si="307"/>
        <v/>
      </c>
    </row>
    <row r="965" spans="1:9" x14ac:dyDescent="0.3">
      <c r="A965" t="str">
        <f>IF(ISERROR(FIND("Ch",Results!A966,1)=TRUE),"",MID(Results!A966,FIND("Ch",Results!A966,1),3))</f>
        <v/>
      </c>
      <c r="C965" t="str">
        <f>IF(ISERROR(FIND("2013",Results!A966,1)=TRUE),"",MID(Results!A966,FIND("2013",Results!A966,1)+4,8))</f>
        <v/>
      </c>
      <c r="E965">
        <f>IF(ISERROR(FIND("end",Results!A966,1)) = FALSE,1,0)</f>
        <v>0</v>
      </c>
      <c r="G965" t="str">
        <f>IF(ISERROR(FIND("RC",Results!A966,1))=FALSE,MID(Results!A966,FIND("RC",Results!A966,1),3),IF(ISERROR(FIND("RX",Results!A966,1))=FALSE,MID(Results!A966,FIND("RX",Results!A966,1),3),""))</f>
        <v/>
      </c>
      <c r="I965" t="str">
        <f t="shared" si="307"/>
        <v/>
      </c>
    </row>
    <row r="966" spans="1:9" x14ac:dyDescent="0.3">
      <c r="A966" t="str">
        <f>IF(ISERROR(FIND("Ch",Results!A967,1)=TRUE),"",MID(Results!A967,FIND("Ch",Results!A967,1),3))</f>
        <v/>
      </c>
      <c r="C966" t="str">
        <f>IF(ISERROR(FIND("2013",Results!A967,1)=TRUE),"",MID(Results!A967,FIND("2013",Results!A967,1)+4,8))</f>
        <v/>
      </c>
      <c r="E966">
        <f>IF(ISERROR(FIND("end",Results!A967,1)) = FALSE,1,0)</f>
        <v>0</v>
      </c>
      <c r="G966" t="str">
        <f>IF(ISERROR(FIND("RC",Results!A967,1))=FALSE,MID(Results!A967,FIND("RC",Results!A967,1),3),IF(ISERROR(FIND("RX",Results!A967,1))=FALSE,MID(Results!A967,FIND("RX",Results!A967,1),3),""))</f>
        <v/>
      </c>
      <c r="I966" t="str">
        <f t="shared" si="307"/>
        <v/>
      </c>
    </row>
    <row r="967" spans="1:9" x14ac:dyDescent="0.3">
      <c r="A967" t="str">
        <f>IF(ISERROR(FIND("Ch",Results!A968,1)=TRUE),"",MID(Results!A968,FIND("Ch",Results!A968,1),3))</f>
        <v/>
      </c>
      <c r="C967" t="str">
        <f>IF(ISERROR(FIND("2013",Results!A968,1)=TRUE),"",MID(Results!A968,FIND("2013",Results!A968,1)+4,8))</f>
        <v/>
      </c>
      <c r="E967">
        <f>IF(ISERROR(FIND("end",Results!A968,1)) = FALSE,1,0)</f>
        <v>0</v>
      </c>
      <c r="G967" t="str">
        <f>IF(ISERROR(FIND("RC",Results!A968,1))=FALSE,MID(Results!A968,FIND("RC",Results!A968,1),3),IF(ISERROR(FIND("RX",Results!A968,1))=FALSE,MID(Results!A968,FIND("RX",Results!A968,1),3),""))</f>
        <v/>
      </c>
      <c r="I967" t="str">
        <f t="shared" si="307"/>
        <v/>
      </c>
    </row>
    <row r="968" spans="1:9" x14ac:dyDescent="0.3">
      <c r="A968" t="str">
        <f>IF(ISERROR(FIND("Ch",Results!A969,1)=TRUE),"",MID(Results!A969,FIND("Ch",Results!A969,1),3))</f>
        <v/>
      </c>
      <c r="C968" t="str">
        <f>IF(ISERROR(FIND("2013",Results!A969,1)=TRUE),"",MID(Results!A969,FIND("2013",Results!A969,1)+4,8))</f>
        <v/>
      </c>
      <c r="E968">
        <f>IF(ISERROR(FIND("end",Results!A969,1)) = FALSE,1,0)</f>
        <v>0</v>
      </c>
      <c r="G968" t="str">
        <f>IF(ISERROR(FIND("RC",Results!A969,1))=FALSE,MID(Results!A969,FIND("RC",Results!A969,1),3),IF(ISERROR(FIND("RX",Results!A969,1))=FALSE,MID(Results!A969,FIND("RX",Results!A969,1),3),""))</f>
        <v/>
      </c>
      <c r="I968" t="str">
        <f t="shared" si="307"/>
        <v/>
      </c>
    </row>
    <row r="969" spans="1:9" x14ac:dyDescent="0.3">
      <c r="A969" t="str">
        <f>IF(ISERROR(FIND("Ch",Results!A970,1)=TRUE),"",MID(Results!A970,FIND("Ch",Results!A970,1),3))</f>
        <v/>
      </c>
      <c r="C969" t="str">
        <f>IF(ISERROR(FIND("2013",Results!A970,1)=TRUE),"",MID(Results!A970,FIND("2013",Results!A970,1)+4,8))</f>
        <v/>
      </c>
      <c r="E969">
        <f>IF(ISERROR(FIND("end",Results!A970,1)) = FALSE,1,0)</f>
        <v>0</v>
      </c>
      <c r="G969" t="str">
        <f>IF(ISERROR(FIND("RC",Results!A970,1))=FALSE,MID(Results!A970,FIND("RC",Results!A970,1),3),IF(ISERROR(FIND("RX",Results!A970,1))=FALSE,MID(Results!A970,FIND("RX",Results!A970,1),3),""))</f>
        <v/>
      </c>
      <c r="I969" t="str">
        <f t="shared" si="307"/>
        <v/>
      </c>
    </row>
    <row r="970" spans="1:9" x14ac:dyDescent="0.3">
      <c r="A970" t="str">
        <f>IF(ISERROR(FIND("Ch",Results!A971,1)=TRUE),"",MID(Results!A971,FIND("Ch",Results!A971,1),3))</f>
        <v/>
      </c>
      <c r="C970" t="str">
        <f>IF(ISERROR(FIND("2013",Results!A971,1)=TRUE),"",MID(Results!A971,FIND("2013",Results!A971,1)+4,8))</f>
        <v/>
      </c>
      <c r="E970">
        <f>IF(ISERROR(FIND("end",Results!A971,1)) = FALSE,1,0)</f>
        <v>0</v>
      </c>
      <c r="G970" t="str">
        <f>IF(ISERROR(FIND("RC",Results!A971,1))=FALSE,MID(Results!A971,FIND("RC",Results!A971,1),3),IF(ISERROR(FIND("RX",Results!A971,1))=FALSE,MID(Results!A971,FIND("RX",Results!A971,1),3),""))</f>
        <v/>
      </c>
      <c r="I970" t="str">
        <f t="shared" si="307"/>
        <v/>
      </c>
    </row>
    <row r="971" spans="1:9" x14ac:dyDescent="0.3">
      <c r="A971" t="str">
        <f>IF(ISERROR(FIND("Ch",Results!A972,1)=TRUE),"",MID(Results!A972,FIND("Ch",Results!A972,1),3))</f>
        <v/>
      </c>
      <c r="C971" t="str">
        <f>IF(ISERROR(FIND("2013",Results!A972,1)=TRUE),"",MID(Results!A972,FIND("2013",Results!A972,1)+4,8))</f>
        <v/>
      </c>
      <c r="E971">
        <f>IF(ISERROR(FIND("end",Results!A972,1)) = FALSE,1,0)</f>
        <v>0</v>
      </c>
      <c r="G971" t="str">
        <f>IF(ISERROR(FIND("RC",Results!A972,1))=FALSE,MID(Results!A972,FIND("RC",Results!A972,1),3),IF(ISERROR(FIND("RX",Results!A972,1))=FALSE,MID(Results!A972,FIND("RX",Results!A972,1),3),""))</f>
        <v/>
      </c>
      <c r="I971" t="str">
        <f t="shared" si="307"/>
        <v/>
      </c>
    </row>
    <row r="972" spans="1:9" x14ac:dyDescent="0.3">
      <c r="A972" t="str">
        <f>IF(ISERROR(FIND("Ch",Results!A973,1)=TRUE),"",MID(Results!A973,FIND("Ch",Results!A973,1),3))</f>
        <v/>
      </c>
      <c r="C972" t="str">
        <f>IF(ISERROR(FIND("2013",Results!A973,1)=TRUE),"",MID(Results!A973,FIND("2013",Results!A973,1)+4,8))</f>
        <v/>
      </c>
      <c r="E972">
        <f>IF(ISERROR(FIND("end",Results!A973,1)) = FALSE,1,0)</f>
        <v>0</v>
      </c>
      <c r="G972" t="str">
        <f>IF(ISERROR(FIND("RC",Results!A973,1))=FALSE,MID(Results!A973,FIND("RC",Results!A973,1),3),IF(ISERROR(FIND("RX",Results!A973,1))=FALSE,MID(Results!A973,FIND("RX",Results!A973,1),3),""))</f>
        <v/>
      </c>
      <c r="I972" t="str">
        <f t="shared" si="307"/>
        <v/>
      </c>
    </row>
    <row r="973" spans="1:9" x14ac:dyDescent="0.3">
      <c r="A973" t="str">
        <f>IF(ISERROR(FIND("Ch",Results!A974,1)=TRUE),"",MID(Results!A974,FIND("Ch",Results!A974,1),3))</f>
        <v/>
      </c>
      <c r="C973" t="str">
        <f>IF(ISERROR(FIND("2013",Results!A974,1)=TRUE),"",MID(Results!A974,FIND("2013",Results!A974,1)+4,8))</f>
        <v/>
      </c>
      <c r="E973">
        <f>IF(ISERROR(FIND("end",Results!A974,1)) = FALSE,1,0)</f>
        <v>0</v>
      </c>
      <c r="G973" t="str">
        <f>IF(ISERROR(FIND("RC",Results!A974,1))=FALSE,MID(Results!A974,FIND("RC",Results!A974,1),3),IF(ISERROR(FIND("RX",Results!A974,1))=FALSE,MID(Results!A974,FIND("RX",Results!A974,1),3),""))</f>
        <v/>
      </c>
      <c r="I973" t="str">
        <f t="shared" si="307"/>
        <v/>
      </c>
    </row>
    <row r="974" spans="1:9" x14ac:dyDescent="0.3">
      <c r="A974" t="str">
        <f>IF(ISERROR(FIND("Ch",Results!A975,1)=TRUE),"",MID(Results!A975,FIND("Ch",Results!A975,1),3))</f>
        <v/>
      </c>
      <c r="C974" t="str">
        <f>IF(ISERROR(FIND("2013",Results!A975,1)=TRUE),"",MID(Results!A975,FIND("2013",Results!A975,1)+4,8))</f>
        <v/>
      </c>
      <c r="E974">
        <f>IF(ISERROR(FIND("end",Results!A975,1)) = FALSE,1,0)</f>
        <v>0</v>
      </c>
      <c r="G974" t="str">
        <f>IF(ISERROR(FIND("RC",Results!A975,1))=FALSE,MID(Results!A975,FIND("RC",Results!A975,1),3),IF(ISERROR(FIND("RX",Results!A975,1))=FALSE,MID(Results!A975,FIND("RX",Results!A975,1),3),""))</f>
        <v/>
      </c>
      <c r="I974" t="str">
        <f t="shared" si="307"/>
        <v/>
      </c>
    </row>
    <row r="975" spans="1:9" x14ac:dyDescent="0.3">
      <c r="A975" t="str">
        <f>IF(ISERROR(FIND("Ch",Results!A976,1)=TRUE),"",MID(Results!A976,FIND("Ch",Results!A976,1),3))</f>
        <v/>
      </c>
      <c r="C975" t="str">
        <f>IF(ISERROR(FIND("2013",Results!A976,1)=TRUE),"",MID(Results!A976,FIND("2013",Results!A976,1)+4,8))</f>
        <v/>
      </c>
      <c r="E975">
        <f>IF(ISERROR(FIND("end",Results!A976,1)) = FALSE,1,0)</f>
        <v>0</v>
      </c>
      <c r="G975" t="str">
        <f>IF(ISERROR(FIND("RC",Results!A976,1))=FALSE,MID(Results!A976,FIND("RC",Results!A976,1),3),IF(ISERROR(FIND("RX",Results!A976,1))=FALSE,MID(Results!A976,FIND("RX",Results!A976,1),3),""))</f>
        <v/>
      </c>
      <c r="I975" t="str">
        <f t="shared" si="307"/>
        <v/>
      </c>
    </row>
    <row r="976" spans="1:9" x14ac:dyDescent="0.3">
      <c r="A976" t="str">
        <f>IF(ISERROR(FIND("Ch",Results!A977,1)=TRUE),"",MID(Results!A977,FIND("Ch",Results!A977,1),3))</f>
        <v/>
      </c>
      <c r="C976" t="str">
        <f>IF(ISERROR(FIND("2013",Results!A977,1)=TRUE),"",MID(Results!A977,FIND("2013",Results!A977,1)+4,8))</f>
        <v/>
      </c>
      <c r="E976">
        <f>IF(ISERROR(FIND("end",Results!A977,1)) = FALSE,1,0)</f>
        <v>0</v>
      </c>
      <c r="G976" t="str">
        <f>IF(ISERROR(FIND("RC",Results!A977,1))=FALSE,MID(Results!A977,FIND("RC",Results!A977,1),3),IF(ISERROR(FIND("RX",Results!A977,1))=FALSE,MID(Results!A977,FIND("RX",Results!A977,1),3),""))</f>
        <v/>
      </c>
      <c r="I976" t="str">
        <f t="shared" si="307"/>
        <v/>
      </c>
    </row>
    <row r="977" spans="1:9" x14ac:dyDescent="0.3">
      <c r="A977" t="str">
        <f>IF(ISERROR(FIND("Ch",Results!A978,1)=TRUE),"",MID(Results!A978,FIND("Ch",Results!A978,1),3))</f>
        <v/>
      </c>
      <c r="C977" t="str">
        <f>IF(ISERROR(FIND("2013",Results!A978,1)=TRUE),"",MID(Results!A978,FIND("2013",Results!A978,1)+4,8))</f>
        <v/>
      </c>
      <c r="E977">
        <f>IF(ISERROR(FIND("end",Results!A978,1)) = FALSE,1,0)</f>
        <v>0</v>
      </c>
      <c r="G977" t="str">
        <f>IF(ISERROR(FIND("RC",Results!A978,1))=FALSE,MID(Results!A978,FIND("RC",Results!A978,1),3),IF(ISERROR(FIND("RX",Results!A978,1))=FALSE,MID(Results!A978,FIND("RX",Results!A978,1),3),""))</f>
        <v/>
      </c>
      <c r="I977" t="str">
        <f t="shared" si="307"/>
        <v/>
      </c>
    </row>
    <row r="978" spans="1:9" x14ac:dyDescent="0.3">
      <c r="A978" t="str">
        <f>IF(ISERROR(FIND("Ch",Results!A979,1)=TRUE),"",MID(Results!A979,FIND("Ch",Results!A979,1),3))</f>
        <v/>
      </c>
      <c r="C978" t="str">
        <f>IF(ISERROR(FIND("2013",Results!A979,1)=TRUE),"",MID(Results!A979,FIND("2013",Results!A979,1)+4,8))</f>
        <v/>
      </c>
      <c r="E978">
        <f>IF(ISERROR(FIND("end",Results!A979,1)) = FALSE,1,0)</f>
        <v>0</v>
      </c>
      <c r="G978" t="str">
        <f>IF(ISERROR(FIND("RC",Results!A979,1))=FALSE,MID(Results!A979,FIND("RC",Results!A979,1),3),IF(ISERROR(FIND("RX",Results!A979,1))=FALSE,MID(Results!A979,FIND("RX",Results!A979,1),3),""))</f>
        <v/>
      </c>
      <c r="I978" t="str">
        <f t="shared" si="307"/>
        <v/>
      </c>
    </row>
    <row r="979" spans="1:9" x14ac:dyDescent="0.3">
      <c r="A979" t="str">
        <f>IF(ISERROR(FIND("Ch",Results!A980,1)=TRUE),"",MID(Results!A980,FIND("Ch",Results!A980,1),3))</f>
        <v/>
      </c>
      <c r="C979" t="str">
        <f>IF(ISERROR(FIND("2013",Results!A980,1)=TRUE),"",MID(Results!A980,FIND("2013",Results!A980,1)+4,8))</f>
        <v/>
      </c>
      <c r="E979">
        <f>IF(ISERROR(FIND("end",Results!A980,1)) = FALSE,1,0)</f>
        <v>0</v>
      </c>
      <c r="G979" t="str">
        <f>IF(ISERROR(FIND("RC",Results!A980,1))=FALSE,MID(Results!A980,FIND("RC",Results!A980,1),3),IF(ISERROR(FIND("RX",Results!A980,1))=FALSE,MID(Results!A980,FIND("RX",Results!A980,1),3),""))</f>
        <v/>
      </c>
      <c r="I979" t="str">
        <f t="shared" si="307"/>
        <v/>
      </c>
    </row>
    <row r="980" spans="1:9" x14ac:dyDescent="0.3">
      <c r="A980" t="str">
        <f>IF(ISERROR(FIND("Ch",Results!A981,1)=TRUE),"",MID(Results!A981,FIND("Ch",Results!A981,1),3))</f>
        <v/>
      </c>
      <c r="C980" t="str">
        <f>IF(ISERROR(FIND("2013",Results!A981,1)=TRUE),"",MID(Results!A981,FIND("2013",Results!A981,1)+4,8))</f>
        <v/>
      </c>
      <c r="E980">
        <f>IF(ISERROR(FIND("end",Results!A981,1)) = FALSE,1,0)</f>
        <v>0</v>
      </c>
      <c r="G980" t="str">
        <f>IF(ISERROR(FIND("RC",Results!A981,1))=FALSE,MID(Results!A981,FIND("RC",Results!A981,1),3),IF(ISERROR(FIND("RX",Results!A981,1))=FALSE,MID(Results!A981,FIND("RX",Results!A981,1),3),""))</f>
        <v/>
      </c>
      <c r="I980" t="str">
        <f t="shared" si="307"/>
        <v/>
      </c>
    </row>
    <row r="981" spans="1:9" x14ac:dyDescent="0.3">
      <c r="A981" t="str">
        <f>IF(ISERROR(FIND("Ch",Results!A982,1)=TRUE),"",MID(Results!A982,FIND("Ch",Results!A982,1),3))</f>
        <v/>
      </c>
      <c r="C981" t="str">
        <f>IF(ISERROR(FIND("2013",Results!A982,1)=TRUE),"",MID(Results!A982,FIND("2013",Results!A982,1)+4,8))</f>
        <v/>
      </c>
      <c r="E981">
        <f>IF(ISERROR(FIND("end",Results!A982,1)) = FALSE,1,0)</f>
        <v>0</v>
      </c>
      <c r="G981" t="str">
        <f>IF(ISERROR(FIND("RC",Results!A982,1))=FALSE,MID(Results!A982,FIND("RC",Results!A982,1),3),IF(ISERROR(FIND("RX",Results!A982,1))=FALSE,MID(Results!A982,FIND("RX",Results!A982,1),3),""))</f>
        <v/>
      </c>
      <c r="I981" t="str">
        <f t="shared" si="307"/>
        <v/>
      </c>
    </row>
    <row r="982" spans="1:9" x14ac:dyDescent="0.3">
      <c r="A982" t="str">
        <f>IF(ISERROR(FIND("Ch",Results!A983,1)=TRUE),"",MID(Results!A983,FIND("Ch",Results!A983,1),3))</f>
        <v/>
      </c>
      <c r="C982" t="str">
        <f>IF(ISERROR(FIND("2013",Results!A983,1)=TRUE),"",MID(Results!A983,FIND("2013",Results!A983,1)+4,8))</f>
        <v/>
      </c>
      <c r="E982">
        <f>IF(ISERROR(FIND("end",Results!A983,1)) = FALSE,1,0)</f>
        <v>0</v>
      </c>
      <c r="G982" t="str">
        <f>IF(ISERROR(FIND("RC",Results!A983,1))=FALSE,MID(Results!A983,FIND("RC",Results!A983,1),3),IF(ISERROR(FIND("RX",Results!A983,1))=FALSE,MID(Results!A983,FIND("RX",Results!A983,1),3),""))</f>
        <v/>
      </c>
      <c r="I982" t="str">
        <f t="shared" si="307"/>
        <v/>
      </c>
    </row>
    <row r="983" spans="1:9" x14ac:dyDescent="0.3">
      <c r="A983" t="str">
        <f>IF(ISERROR(FIND("Ch",Results!A984,1)=TRUE),"",MID(Results!A984,FIND("Ch",Results!A984,1),3))</f>
        <v/>
      </c>
      <c r="C983" t="str">
        <f>IF(ISERROR(FIND("2013",Results!A984,1)=TRUE),"",MID(Results!A984,FIND("2013",Results!A984,1)+4,8))</f>
        <v/>
      </c>
      <c r="E983">
        <f>IF(ISERROR(FIND("end",Results!A984,1)) = FALSE,1,0)</f>
        <v>0</v>
      </c>
      <c r="G983" t="str">
        <f>IF(ISERROR(FIND("RC",Results!A984,1))=FALSE,MID(Results!A984,FIND("RC",Results!A984,1),3),IF(ISERROR(FIND("RX",Results!A984,1))=FALSE,MID(Results!A984,FIND("RX",Results!A984,1),3),""))</f>
        <v/>
      </c>
      <c r="I983" t="str">
        <f t="shared" si="307"/>
        <v/>
      </c>
    </row>
    <row r="984" spans="1:9" x14ac:dyDescent="0.3">
      <c r="A984" t="str">
        <f>IF(ISERROR(FIND("Ch",Results!A985,1)=TRUE),"",MID(Results!A985,FIND("Ch",Results!A985,1),3))</f>
        <v/>
      </c>
      <c r="C984" t="str">
        <f>IF(ISERROR(FIND("2013",Results!A985,1)=TRUE),"",MID(Results!A985,FIND("2013",Results!A985,1)+4,8))</f>
        <v/>
      </c>
      <c r="E984">
        <f>IF(ISERROR(FIND("end",Results!A985,1)) = FALSE,1,0)</f>
        <v>0</v>
      </c>
      <c r="G984" t="str">
        <f>IF(ISERROR(FIND("RC",Results!A985,1))=FALSE,MID(Results!A985,FIND("RC",Results!A985,1),3),IF(ISERROR(FIND("RX",Results!A985,1))=FALSE,MID(Results!A985,FIND("RX",Results!A985,1),3),""))</f>
        <v/>
      </c>
      <c r="I984" t="str">
        <f t="shared" si="307"/>
        <v/>
      </c>
    </row>
    <row r="985" spans="1:9" x14ac:dyDescent="0.3">
      <c r="A985" t="str">
        <f>IF(ISERROR(FIND("Ch",Results!A986,1)=TRUE),"",MID(Results!A986,FIND("Ch",Results!A986,1),3))</f>
        <v/>
      </c>
      <c r="C985" t="str">
        <f>IF(ISERROR(FIND("2013",Results!A986,1)=TRUE),"",MID(Results!A986,FIND("2013",Results!A986,1)+4,8))</f>
        <v/>
      </c>
      <c r="E985">
        <f>IF(ISERROR(FIND("end",Results!A986,1)) = FALSE,1,0)</f>
        <v>0</v>
      </c>
      <c r="G985" t="str">
        <f>IF(ISERROR(FIND("RC",Results!A986,1))=FALSE,MID(Results!A986,FIND("RC",Results!A986,1),3),IF(ISERROR(FIND("RX",Results!A986,1))=FALSE,MID(Results!A986,FIND("RX",Results!A986,1),3),""))</f>
        <v/>
      </c>
      <c r="I985" t="str">
        <f t="shared" si="307"/>
        <v/>
      </c>
    </row>
    <row r="986" spans="1:9" x14ac:dyDescent="0.3">
      <c r="A986" t="str">
        <f>IF(ISERROR(FIND("Ch",Results!A987,1)=TRUE),"",MID(Results!A987,FIND("Ch",Results!A987,1),3))</f>
        <v/>
      </c>
      <c r="C986" t="str">
        <f>IF(ISERROR(FIND("2013",Results!A987,1)=TRUE),"",MID(Results!A987,FIND("2013",Results!A987,1)+4,8))</f>
        <v/>
      </c>
      <c r="E986">
        <f>IF(ISERROR(FIND("end",Results!A987,1)) = FALSE,1,0)</f>
        <v>0</v>
      </c>
      <c r="G986" t="str">
        <f>IF(ISERROR(FIND("RC",Results!A987,1))=FALSE,MID(Results!A987,FIND("RC",Results!A987,1),3),IF(ISERROR(FIND("RX",Results!A987,1))=FALSE,MID(Results!A987,FIND("RX",Results!A987,1),3),""))</f>
        <v/>
      </c>
      <c r="I986" t="str">
        <f t="shared" si="307"/>
        <v/>
      </c>
    </row>
    <row r="987" spans="1:9" x14ac:dyDescent="0.3">
      <c r="A987" t="str">
        <f>IF(ISERROR(FIND("Ch",Results!A988,1)=TRUE),"",MID(Results!A988,FIND("Ch",Results!A988,1),3))</f>
        <v/>
      </c>
      <c r="C987" t="str">
        <f>IF(ISERROR(FIND("2013",Results!A988,1)=TRUE),"",MID(Results!A988,FIND("2013",Results!A988,1)+4,8))</f>
        <v/>
      </c>
      <c r="E987">
        <f>IF(ISERROR(FIND("end",Results!A988,1)) = FALSE,1,0)</f>
        <v>0</v>
      </c>
      <c r="G987" t="str">
        <f>IF(ISERROR(FIND("RC",Results!A988,1))=FALSE,MID(Results!A988,FIND("RC",Results!A988,1),3),IF(ISERROR(FIND("RX",Results!A988,1))=FALSE,MID(Results!A988,FIND("RX",Results!A988,1),3),""))</f>
        <v/>
      </c>
      <c r="I987" t="str">
        <f t="shared" si="307"/>
        <v/>
      </c>
    </row>
    <row r="988" spans="1:9" x14ac:dyDescent="0.3">
      <c r="A988" t="str">
        <f>IF(ISERROR(FIND("Ch",Results!A989,1)=TRUE),"",MID(Results!A989,FIND("Ch",Results!A989,1),3))</f>
        <v/>
      </c>
      <c r="C988" t="str">
        <f>IF(ISERROR(FIND("2013",Results!A989,1)=TRUE),"",MID(Results!A989,FIND("2013",Results!A989,1)+4,8))</f>
        <v/>
      </c>
      <c r="E988">
        <f>IF(ISERROR(FIND("end",Results!A989,1)) = FALSE,1,0)</f>
        <v>0</v>
      </c>
      <c r="G988" t="str">
        <f>IF(ISERROR(FIND("RC",Results!A989,1))=FALSE,MID(Results!A989,FIND("RC",Results!A989,1),3),IF(ISERROR(FIND("RX",Results!A989,1))=FALSE,MID(Results!A989,FIND("RX",Results!A989,1),3),""))</f>
        <v/>
      </c>
      <c r="I988" t="str">
        <f t="shared" si="307"/>
        <v/>
      </c>
    </row>
    <row r="989" spans="1:9" x14ac:dyDescent="0.3">
      <c r="A989" t="str">
        <f>IF(ISERROR(FIND("Ch",Results!A990,1)=TRUE),"",MID(Results!A990,FIND("Ch",Results!A990,1),3))</f>
        <v/>
      </c>
      <c r="C989" t="str">
        <f>IF(ISERROR(FIND("2013",Results!A990,1)=TRUE),"",MID(Results!A990,FIND("2013",Results!A990,1)+4,8))</f>
        <v/>
      </c>
      <c r="E989">
        <f>IF(ISERROR(FIND("end",Results!A990,1)) = FALSE,1,0)</f>
        <v>0</v>
      </c>
      <c r="G989" t="str">
        <f>IF(ISERROR(FIND("RC",Results!A990,1))=FALSE,MID(Results!A990,FIND("RC",Results!A990,1),3),IF(ISERROR(FIND("RX",Results!A990,1))=FALSE,MID(Results!A990,FIND("RX",Results!A990,1),3),""))</f>
        <v/>
      </c>
      <c r="I989" t="str">
        <f t="shared" si="307"/>
        <v/>
      </c>
    </row>
    <row r="990" spans="1:9" x14ac:dyDescent="0.3">
      <c r="A990" t="str">
        <f>IF(ISERROR(FIND("Ch",Results!A991,1)=TRUE),"",MID(Results!A991,FIND("Ch",Results!A991,1),3))</f>
        <v/>
      </c>
      <c r="C990" t="str">
        <f>IF(ISERROR(FIND("2013",Results!A991,1)=TRUE),"",MID(Results!A991,FIND("2013",Results!A991,1)+4,8))</f>
        <v/>
      </c>
      <c r="E990">
        <f>IF(ISERROR(FIND("end",Results!A991,1)) = FALSE,1,0)</f>
        <v>0</v>
      </c>
      <c r="G990" t="str">
        <f>IF(ISERROR(FIND("RC",Results!A991,1))=FALSE,MID(Results!A991,FIND("RC",Results!A991,1),3),IF(ISERROR(FIND("RX",Results!A991,1))=FALSE,MID(Results!A991,FIND("RX",Results!A991,1),3),""))</f>
        <v/>
      </c>
      <c r="I990" t="str">
        <f t="shared" si="307"/>
        <v/>
      </c>
    </row>
    <row r="991" spans="1:9" x14ac:dyDescent="0.3">
      <c r="A991" t="str">
        <f>IF(ISERROR(FIND("Ch",Results!A992,1)=TRUE),"",MID(Results!A992,FIND("Ch",Results!A992,1),3))</f>
        <v/>
      </c>
      <c r="C991" t="str">
        <f>IF(ISERROR(FIND("2013",Results!A992,1)=TRUE),"",MID(Results!A992,FIND("2013",Results!A992,1)+4,8))</f>
        <v/>
      </c>
      <c r="E991">
        <f>IF(ISERROR(FIND("end",Results!A992,1)) = FALSE,1,0)</f>
        <v>0</v>
      </c>
      <c r="G991" t="str">
        <f>IF(ISERROR(FIND("RC",Results!A992,1))=FALSE,MID(Results!A992,FIND("RC",Results!A992,1),3),IF(ISERROR(FIND("RX",Results!A992,1))=FALSE,MID(Results!A992,FIND("RX",Results!A992,1),3),""))</f>
        <v/>
      </c>
      <c r="I991" t="str">
        <f t="shared" si="307"/>
        <v/>
      </c>
    </row>
    <row r="992" spans="1:9" x14ac:dyDescent="0.3">
      <c r="A992" t="str">
        <f>IF(ISERROR(FIND("Ch",Results!A993,1)=TRUE),"",MID(Results!A993,FIND("Ch",Results!A993,1),3))</f>
        <v/>
      </c>
      <c r="C992" t="str">
        <f>IF(ISERROR(FIND("2013",Results!A993,1)=TRUE),"",MID(Results!A993,FIND("2013",Results!A993,1)+4,8))</f>
        <v/>
      </c>
      <c r="E992">
        <f>IF(ISERROR(FIND("end",Results!A993,1)) = FALSE,1,0)</f>
        <v>0</v>
      </c>
      <c r="G992" t="str">
        <f>IF(ISERROR(FIND("RC",Results!A993,1))=FALSE,MID(Results!A993,FIND("RC",Results!A993,1),3),IF(ISERROR(FIND("RX",Results!A993,1))=FALSE,MID(Results!A993,FIND("RX",Results!A993,1),3),""))</f>
        <v/>
      </c>
      <c r="I992" t="str">
        <f t="shared" si="307"/>
        <v/>
      </c>
    </row>
    <row r="993" spans="1:9" x14ac:dyDescent="0.3">
      <c r="A993" t="str">
        <f>IF(ISERROR(FIND("Ch",Results!A994,1)=TRUE),"",MID(Results!A994,FIND("Ch",Results!A994,1),3))</f>
        <v/>
      </c>
      <c r="C993" t="str">
        <f>IF(ISERROR(FIND("2013",Results!A994,1)=TRUE),"",MID(Results!A994,FIND("2013",Results!A994,1)+4,8))</f>
        <v/>
      </c>
      <c r="E993">
        <f>IF(ISERROR(FIND("end",Results!A994,1)) = FALSE,1,0)</f>
        <v>0</v>
      </c>
      <c r="G993" t="str">
        <f>IF(ISERROR(FIND("RC",Results!A994,1))=FALSE,MID(Results!A994,FIND("RC",Results!A994,1),3),IF(ISERROR(FIND("RX",Results!A994,1))=FALSE,MID(Results!A994,FIND("RX",Results!A994,1),3),""))</f>
        <v/>
      </c>
      <c r="I993" t="str">
        <f t="shared" si="307"/>
        <v/>
      </c>
    </row>
    <row r="994" spans="1:9" x14ac:dyDescent="0.3">
      <c r="A994" t="str">
        <f>IF(ISERROR(FIND("Ch",Results!A995,1)=TRUE),"",MID(Results!A995,FIND("Ch",Results!A995,1),3))</f>
        <v/>
      </c>
      <c r="C994" t="str">
        <f>IF(ISERROR(FIND("2013",Results!A995,1)=TRUE),"",MID(Results!A995,FIND("2013",Results!A995,1)+4,8))</f>
        <v/>
      </c>
      <c r="E994">
        <f>IF(ISERROR(FIND("end",Results!A995,1)) = FALSE,1,0)</f>
        <v>0</v>
      </c>
      <c r="G994" t="str">
        <f>IF(ISERROR(FIND("RC",Results!A995,1))=FALSE,MID(Results!A995,FIND("RC",Results!A995,1),3),IF(ISERROR(FIND("RX",Results!A995,1))=FALSE,MID(Results!A995,FIND("RX",Results!A995,1),3),""))</f>
        <v/>
      </c>
      <c r="I994" t="str">
        <f t="shared" si="307"/>
        <v/>
      </c>
    </row>
    <row r="995" spans="1:9" x14ac:dyDescent="0.3">
      <c r="A995" t="str">
        <f>IF(ISERROR(FIND("Ch",Results!A996,1)=TRUE),"",MID(Results!A996,FIND("Ch",Results!A996,1),3))</f>
        <v/>
      </c>
      <c r="C995" t="str">
        <f>IF(ISERROR(FIND("2013",Results!A996,1)=TRUE),"",MID(Results!A996,FIND("2013",Results!A996,1)+4,8))</f>
        <v/>
      </c>
      <c r="E995">
        <f>IF(ISERROR(FIND("end",Results!A996,1)) = FALSE,1,0)</f>
        <v>0</v>
      </c>
      <c r="G995" t="str">
        <f>IF(ISERROR(FIND("RC",Results!A996,1))=FALSE,MID(Results!A996,FIND("RC",Results!A996,1),3),IF(ISERROR(FIND("RX",Results!A996,1))=FALSE,MID(Results!A996,FIND("RX",Results!A996,1),3),""))</f>
        <v/>
      </c>
      <c r="I995" t="str">
        <f t="shared" si="307"/>
        <v/>
      </c>
    </row>
    <row r="996" spans="1:9" x14ac:dyDescent="0.3">
      <c r="A996" t="str">
        <f>IF(ISERROR(FIND("Ch",Results!A997,1)=TRUE),"",MID(Results!A997,FIND("Ch",Results!A997,1),3))</f>
        <v/>
      </c>
      <c r="C996" t="str">
        <f>IF(ISERROR(FIND("2013",Results!A997,1)=TRUE),"",MID(Results!A997,FIND("2013",Results!A997,1)+4,8))</f>
        <v/>
      </c>
      <c r="E996">
        <f>IF(ISERROR(FIND("end",Results!A997,1)) = FALSE,1,0)</f>
        <v>0</v>
      </c>
      <c r="G996" t="str">
        <f>IF(ISERROR(FIND("RC",Results!A997,1))=FALSE,MID(Results!A997,FIND("RC",Results!A997,1),3),IF(ISERROR(FIND("RX",Results!A997,1))=FALSE,MID(Results!A997,FIND("RX",Results!A997,1),3),""))</f>
        <v/>
      </c>
      <c r="I996" t="str">
        <f t="shared" si="307"/>
        <v/>
      </c>
    </row>
    <row r="997" spans="1:9" x14ac:dyDescent="0.3">
      <c r="A997" t="str">
        <f>IF(ISERROR(FIND("Ch",Results!A998,1)=TRUE),"",MID(Results!A998,FIND("Ch",Results!A998,1),3))</f>
        <v/>
      </c>
      <c r="C997" t="str">
        <f>IF(ISERROR(FIND("2013",Results!A998,1)=TRUE),"",MID(Results!A998,FIND("2013",Results!A998,1)+4,8))</f>
        <v/>
      </c>
      <c r="E997">
        <f>IF(ISERROR(FIND("end",Results!A998,1)) = FALSE,1,0)</f>
        <v>0</v>
      </c>
      <c r="G997" t="str">
        <f>IF(ISERROR(FIND("RC",Results!A998,1))=FALSE,MID(Results!A998,FIND("RC",Results!A998,1),3),IF(ISERROR(FIND("RX",Results!A998,1))=FALSE,MID(Results!A998,FIND("RX",Results!A998,1),3),""))</f>
        <v/>
      </c>
      <c r="I997" t="str">
        <f t="shared" si="307"/>
        <v/>
      </c>
    </row>
    <row r="998" spans="1:9" x14ac:dyDescent="0.3">
      <c r="A998" t="str">
        <f>IF(ISERROR(FIND("Ch",Results!A999,1)=TRUE),"",MID(Results!A999,FIND("Ch",Results!A999,1),3))</f>
        <v/>
      </c>
      <c r="C998" t="str">
        <f>IF(ISERROR(FIND("2013",Results!A999,1)=TRUE),"",MID(Results!A999,FIND("2013",Results!A999,1)+4,8))</f>
        <v/>
      </c>
      <c r="E998">
        <f>IF(ISERROR(FIND("end",Results!A999,1)) = FALSE,1,0)</f>
        <v>0</v>
      </c>
      <c r="G998" t="str">
        <f>IF(ISERROR(FIND("RC",Results!A999,1))=FALSE,MID(Results!A999,FIND("RC",Results!A999,1),3),IF(ISERROR(FIND("RX",Results!A999,1))=FALSE,MID(Results!A999,FIND("RX",Results!A999,1),3),""))</f>
        <v/>
      </c>
      <c r="I998" t="str">
        <f t="shared" si="307"/>
        <v/>
      </c>
    </row>
    <row r="999" spans="1:9" x14ac:dyDescent="0.3">
      <c r="A999" t="str">
        <f>IF(ISERROR(FIND("Ch",Results!A1000,1)=TRUE),"",MID(Results!A1000,FIND("Ch",Results!A1000,1),3))</f>
        <v/>
      </c>
      <c r="C999" t="str">
        <f>IF(ISERROR(FIND("2013",Results!A1000,1)=TRUE),"",MID(Results!A1000,FIND("2013",Results!A1000,1)+4,8))</f>
        <v/>
      </c>
      <c r="E999">
        <f>IF(ISERROR(FIND("end",Results!A1000,1)) = FALSE,1,0)</f>
        <v>0</v>
      </c>
      <c r="G999" t="str">
        <f>IF(ISERROR(FIND("RC",Results!A1000,1))=FALSE,MID(Results!A1000,FIND("RC",Results!A1000,1),3),IF(ISERROR(FIND("RX",Results!A1000,1))=FALSE,MID(Results!A1000,FIND("RX",Results!A1000,1),3),""))</f>
        <v/>
      </c>
      <c r="I999" t="str">
        <f t="shared" si="307"/>
        <v/>
      </c>
    </row>
    <row r="1000" spans="1:9" x14ac:dyDescent="0.3">
      <c r="A1000" t="str">
        <f>IF(ISERROR(FIND("Ch",Results!A1001,1)=TRUE),"",MID(Results!A1001,FIND("Ch",Results!A1001,1),3))</f>
        <v/>
      </c>
      <c r="C1000" t="str">
        <f>IF(ISERROR(FIND("2013",Results!A1001,1)=TRUE),"",MID(Results!A1001,FIND("2013",Results!A1001,1)+4,8))</f>
        <v/>
      </c>
      <c r="E1000">
        <f>IF(ISERROR(FIND("end",Results!A1001,1)) = FALSE,1,0)</f>
        <v>0</v>
      </c>
      <c r="G1000" t="str">
        <f>IF(ISERROR(FIND("RC",Results!A1001,1))=FALSE,MID(Results!A1001,FIND("RC",Results!A1001,1),3),IF(ISERROR(FIND("RX",Results!A1001,1))=FALSE,MID(Results!A1001,FIND("RX",Results!A1001,1),3),""))</f>
        <v/>
      </c>
      <c r="I1000" t="str">
        <f t="shared" si="307"/>
        <v/>
      </c>
    </row>
    <row r="1001" spans="1:9" x14ac:dyDescent="0.3">
      <c r="A1001" t="str">
        <f>IF(ISERROR(FIND("Ch",Results!A1002,1)=TRUE),"",MID(Results!A1002,FIND("Ch",Results!A1002,1),3))</f>
        <v/>
      </c>
      <c r="C1001" t="str">
        <f>IF(ISERROR(FIND("2013",Results!A1002,1)=TRUE),"",MID(Results!A1002,FIND("2013",Results!A1002,1)+4,8))</f>
        <v/>
      </c>
      <c r="E1001">
        <f>IF(ISERROR(FIND("end",Results!A1002,1)) = FALSE,1,0)</f>
        <v>0</v>
      </c>
      <c r="G1001" t="str">
        <f>IF(ISERROR(FIND("RC",Results!A1002,1))=FALSE,MID(Results!A1002,FIND("RC",Results!A1002,1),3),IF(ISERROR(FIND("RX",Results!A1002,1))=FALSE,MID(Results!A1002,FIND("RX",Results!A1002,1),3),""))</f>
        <v/>
      </c>
      <c r="I1001" t="str">
        <f t="shared" si="307"/>
        <v/>
      </c>
    </row>
    <row r="1002" spans="1:9" x14ac:dyDescent="0.3">
      <c r="A1002" t="str">
        <f>IF(ISERROR(FIND("Ch",Results!A1003,1)=TRUE),"",MID(Results!A1003,FIND("Ch",Results!A1003,1),3))</f>
        <v/>
      </c>
      <c r="C1002" t="str">
        <f>IF(ISERROR(FIND("2013",Results!A1003,1)=TRUE),"",MID(Results!A1003,FIND("2013",Results!A1003,1)+4,8))</f>
        <v/>
      </c>
      <c r="E1002">
        <f>IF(ISERROR(FIND("end",Results!A1003,1)) = FALSE,1,0)</f>
        <v>0</v>
      </c>
      <c r="G1002" t="str">
        <f>IF(ISERROR(FIND("RC",Results!A1003,1))=FALSE,MID(Results!A1003,FIND("RC",Results!A1003,1),3),IF(ISERROR(FIND("RX",Results!A1003,1))=FALSE,MID(Results!A1003,FIND("RX",Results!A1003,1),3),""))</f>
        <v/>
      </c>
      <c r="I1002" t="str">
        <f t="shared" si="307"/>
        <v/>
      </c>
    </row>
    <row r="1003" spans="1:9" x14ac:dyDescent="0.3">
      <c r="A1003" t="str">
        <f>IF(ISERROR(FIND("Ch",Results!A1004,1)=TRUE),"",MID(Results!A1004,FIND("Ch",Results!A1004,1),3))</f>
        <v/>
      </c>
      <c r="C1003" t="str">
        <f>IF(ISERROR(FIND("2013",Results!A1004,1)=TRUE),"",MID(Results!A1004,FIND("2013",Results!A1004,1)+4,8))</f>
        <v/>
      </c>
      <c r="E1003">
        <f>IF(ISERROR(FIND("end",Results!A1004,1)) = FALSE,1,0)</f>
        <v>0</v>
      </c>
      <c r="G1003" t="str">
        <f>IF(ISERROR(FIND("RC",Results!A1004,1))=FALSE,MID(Results!A1004,FIND("RC",Results!A1004,1),3),IF(ISERROR(FIND("RX",Results!A1004,1))=FALSE,MID(Results!A1004,FIND("RX",Results!A1004,1),3),""))</f>
        <v/>
      </c>
      <c r="I1003" t="str">
        <f t="shared" si="307"/>
        <v/>
      </c>
    </row>
    <row r="1004" spans="1:9" x14ac:dyDescent="0.3">
      <c r="A1004" t="str">
        <f>IF(ISERROR(FIND("Ch",Results!A1005,1)=TRUE),"",MID(Results!A1005,FIND("Ch",Results!A1005,1),3))</f>
        <v/>
      </c>
      <c r="C1004" t="str">
        <f>IF(ISERROR(FIND("2013",Results!A1005,1)=TRUE),"",MID(Results!A1005,FIND("2013",Results!A1005,1)+4,8))</f>
        <v/>
      </c>
      <c r="E1004">
        <f>IF(ISERROR(FIND("end",Results!A1005,1)) = FALSE,1,0)</f>
        <v>0</v>
      </c>
      <c r="G1004" t="str">
        <f>IF(ISERROR(FIND("RC",Results!A1005,1))=FALSE,MID(Results!A1005,FIND("RC",Results!A1005,1),3),IF(ISERROR(FIND("RX",Results!A1005,1))=FALSE,MID(Results!A1005,FIND("RX",Results!A1005,1),3),""))</f>
        <v/>
      </c>
      <c r="I1004" t="str">
        <f t="shared" si="307"/>
        <v/>
      </c>
    </row>
    <row r="1005" spans="1:9" x14ac:dyDescent="0.3">
      <c r="A1005" t="str">
        <f>IF(ISERROR(FIND("Ch",Results!A1006,1)=TRUE),"",MID(Results!A1006,FIND("Ch",Results!A1006,1),3))</f>
        <v/>
      </c>
      <c r="C1005" t="str">
        <f>IF(ISERROR(FIND("2013",Results!A1006,1)=TRUE),"",MID(Results!A1006,FIND("2013",Results!A1006,1)+4,8))</f>
        <v/>
      </c>
      <c r="E1005">
        <f>IF(ISERROR(FIND("end",Results!A1006,1)) = FALSE,1,0)</f>
        <v>0</v>
      </c>
      <c r="G1005" t="str">
        <f>IF(ISERROR(FIND("RC",Results!A1006,1))=FALSE,MID(Results!A1006,FIND("RC",Results!A1006,1),3),IF(ISERROR(FIND("RX",Results!A1006,1))=FALSE,MID(Results!A1006,FIND("RX",Results!A1006,1),3),""))</f>
        <v/>
      </c>
      <c r="I1005" t="str">
        <f t="shared" si="307"/>
        <v/>
      </c>
    </row>
    <row r="1006" spans="1:9" x14ac:dyDescent="0.3">
      <c r="A1006" t="str">
        <f>IF(ISERROR(FIND("Ch",Results!A1007,1)=TRUE),"",MID(Results!A1007,FIND("Ch",Results!A1007,1),3))</f>
        <v/>
      </c>
      <c r="C1006" t="str">
        <f>IF(ISERROR(FIND("2013",Results!A1007,1)=TRUE),"",MID(Results!A1007,FIND("2013",Results!A1007,1)+4,8))</f>
        <v/>
      </c>
      <c r="E1006">
        <f>IF(ISERROR(FIND("end",Results!A1007,1)) = FALSE,1,0)</f>
        <v>0</v>
      </c>
      <c r="G1006" t="str">
        <f>IF(ISERROR(FIND("RC",Results!A1007,1))=FALSE,MID(Results!A1007,FIND("RC",Results!A1007,1),3),IF(ISERROR(FIND("RX",Results!A1007,1))=FALSE,MID(Results!A1007,FIND("RX",Results!A1007,1),3),""))</f>
        <v/>
      </c>
      <c r="I1006" t="str">
        <f t="shared" si="307"/>
        <v/>
      </c>
    </row>
    <row r="1007" spans="1:9" x14ac:dyDescent="0.3">
      <c r="A1007" t="str">
        <f>IF(ISERROR(FIND("Ch",Results!A1008,1)=TRUE),"",MID(Results!A1008,FIND("Ch",Results!A1008,1),3))</f>
        <v/>
      </c>
      <c r="C1007" t="str">
        <f>IF(ISERROR(FIND("2013",Results!A1008,1)=TRUE),"",MID(Results!A1008,FIND("2013",Results!A1008,1)+4,8))</f>
        <v/>
      </c>
      <c r="E1007">
        <f>IF(ISERROR(FIND("end",Results!A1008,1)) = FALSE,1,0)</f>
        <v>0</v>
      </c>
      <c r="G1007" t="str">
        <f>IF(ISERROR(FIND("RC",Results!A1008,1))=FALSE,MID(Results!A1008,FIND("RC",Results!A1008,1),3),IF(ISERROR(FIND("RX",Results!A1008,1))=FALSE,MID(Results!A1008,FIND("RX",Results!A1008,1),3),""))</f>
        <v/>
      </c>
      <c r="I1007" t="str">
        <f t="shared" si="307"/>
        <v/>
      </c>
    </row>
    <row r="1008" spans="1:9" x14ac:dyDescent="0.3">
      <c r="A1008" t="str">
        <f>IF(ISERROR(FIND("Ch",Results!A1009,1)=TRUE),"",MID(Results!A1009,FIND("Ch",Results!A1009,1),3))</f>
        <v/>
      </c>
      <c r="C1008" t="str">
        <f>IF(ISERROR(FIND("2013",Results!A1009,1)=TRUE),"",MID(Results!A1009,FIND("2013",Results!A1009,1)+4,8))</f>
        <v/>
      </c>
      <c r="E1008">
        <f>IF(ISERROR(FIND("end",Results!A1009,1)) = FALSE,1,0)</f>
        <v>0</v>
      </c>
      <c r="G1008" t="str">
        <f>IF(ISERROR(FIND("RC",Results!A1009,1))=FALSE,MID(Results!A1009,FIND("RC",Results!A1009,1),3),IF(ISERROR(FIND("RX",Results!A1009,1))=FALSE,MID(Results!A1009,FIND("RX",Results!A1009,1),3),""))</f>
        <v/>
      </c>
      <c r="I1008" t="str">
        <f t="shared" si="307"/>
        <v/>
      </c>
    </row>
    <row r="1009" spans="1:9" x14ac:dyDescent="0.3">
      <c r="A1009" t="str">
        <f>IF(ISERROR(FIND("Ch",Results!A1010,1)=TRUE),"",MID(Results!A1010,FIND("Ch",Results!A1010,1),3))</f>
        <v/>
      </c>
      <c r="C1009" t="str">
        <f>IF(ISERROR(FIND("2013",Results!A1010,1)=TRUE),"",MID(Results!A1010,FIND("2013",Results!A1010,1)+4,8))</f>
        <v/>
      </c>
      <c r="E1009">
        <f>IF(ISERROR(FIND("end",Results!A1010,1)) = FALSE,1,0)</f>
        <v>0</v>
      </c>
      <c r="G1009" t="str">
        <f>IF(ISERROR(FIND("RC",Results!A1010,1))=FALSE,MID(Results!A1010,FIND("RC",Results!A1010,1),3),IF(ISERROR(FIND("RX",Results!A1010,1))=FALSE,MID(Results!A1010,FIND("RX",Results!A1010,1),3),""))</f>
        <v/>
      </c>
      <c r="I1009" t="str">
        <f t="shared" si="307"/>
        <v/>
      </c>
    </row>
    <row r="1010" spans="1:9" x14ac:dyDescent="0.3">
      <c r="A1010" t="str">
        <f>IF(ISERROR(FIND("Ch",Results!A1011,1)=TRUE),"",MID(Results!A1011,FIND("Ch",Results!A1011,1),3))</f>
        <v/>
      </c>
      <c r="C1010" t="str">
        <f>IF(ISERROR(FIND("2013",Results!A1011,1)=TRUE),"",MID(Results!A1011,FIND("2013",Results!A1011,1)+4,8))</f>
        <v/>
      </c>
      <c r="E1010">
        <f>IF(ISERROR(FIND("end",Results!A1011,1)) = FALSE,1,0)</f>
        <v>0</v>
      </c>
      <c r="G1010" t="str">
        <f>IF(ISERROR(FIND("RC",Results!A1011,1))=FALSE,MID(Results!A1011,FIND("RC",Results!A1011,1),3),IF(ISERROR(FIND("RX",Results!A1011,1))=FALSE,MID(Results!A1011,FIND("RX",Results!A1011,1),3),""))</f>
        <v/>
      </c>
      <c r="I1010" t="str">
        <f t="shared" si="307"/>
        <v/>
      </c>
    </row>
    <row r="1011" spans="1:9" x14ac:dyDescent="0.3">
      <c r="A1011" t="str">
        <f>IF(ISERROR(FIND("Ch",Results!A1012,1)=TRUE),"",MID(Results!A1012,FIND("Ch",Results!A1012,1),3))</f>
        <v/>
      </c>
      <c r="C1011" t="str">
        <f>IF(ISERROR(FIND("2013",Results!A1012,1)=TRUE),"",MID(Results!A1012,FIND("2013",Results!A1012,1)+4,8))</f>
        <v/>
      </c>
      <c r="E1011">
        <f>IF(ISERROR(FIND("end",Results!A1012,1)) = FALSE,1,0)</f>
        <v>0</v>
      </c>
      <c r="G1011" t="str">
        <f>IF(ISERROR(FIND("RC",Results!A1012,1))=FALSE,MID(Results!A1012,FIND("RC",Results!A1012,1),3),IF(ISERROR(FIND("RX",Results!A1012,1))=FALSE,MID(Results!A1012,FIND("RX",Results!A1012,1),3),""))</f>
        <v/>
      </c>
      <c r="I1011" t="str">
        <f t="shared" si="307"/>
        <v/>
      </c>
    </row>
    <row r="1012" spans="1:9" x14ac:dyDescent="0.3">
      <c r="A1012" t="str">
        <f>IF(ISERROR(FIND("Ch",Results!A1013,1)=TRUE),"",MID(Results!A1013,FIND("Ch",Results!A1013,1),3))</f>
        <v/>
      </c>
      <c r="C1012" t="str">
        <f>IF(ISERROR(FIND("2013",Results!A1013,1)=TRUE),"",MID(Results!A1013,FIND("2013",Results!A1013,1)+4,8))</f>
        <v/>
      </c>
      <c r="E1012">
        <f>IF(ISERROR(FIND("end",Results!A1013,1)) = FALSE,1,0)</f>
        <v>0</v>
      </c>
      <c r="G1012" t="str">
        <f>IF(ISERROR(FIND("RC",Results!A1013,1))=FALSE,MID(Results!A1013,FIND("RC",Results!A1013,1),3),IF(ISERROR(FIND("RX",Results!A1013,1))=FALSE,MID(Results!A1013,FIND("RX",Results!A1013,1),3),""))</f>
        <v/>
      </c>
      <c r="I1012" t="str">
        <f t="shared" si="307"/>
        <v/>
      </c>
    </row>
    <row r="1013" spans="1:9" x14ac:dyDescent="0.3">
      <c r="A1013" t="str">
        <f>IF(ISERROR(FIND("Ch",Results!A1014,1)=TRUE),"",MID(Results!A1014,FIND("Ch",Results!A1014,1),3))</f>
        <v/>
      </c>
      <c r="C1013" t="str">
        <f>IF(ISERROR(FIND("2013",Results!A1014,1)=TRUE),"",MID(Results!A1014,FIND("2013",Results!A1014,1)+4,8))</f>
        <v/>
      </c>
      <c r="E1013">
        <f>IF(ISERROR(FIND("end",Results!A1014,1)) = FALSE,1,0)</f>
        <v>0</v>
      </c>
      <c r="G1013" t="str">
        <f>IF(ISERROR(FIND("RC",Results!A1014,1))=FALSE,MID(Results!A1014,FIND("RC",Results!A1014,1),3),IF(ISERROR(FIND("RX",Results!A1014,1))=FALSE,MID(Results!A1014,FIND("RX",Results!A1014,1),3),""))</f>
        <v/>
      </c>
      <c r="I1013" t="str">
        <f t="shared" si="307"/>
        <v/>
      </c>
    </row>
    <row r="1014" spans="1:9" x14ac:dyDescent="0.3">
      <c r="A1014" t="str">
        <f>IF(ISERROR(FIND("Ch",Results!A1015,1)=TRUE),"",MID(Results!A1015,FIND("Ch",Results!A1015,1),3))</f>
        <v/>
      </c>
      <c r="C1014" t="str">
        <f>IF(ISERROR(FIND("2013",Results!A1015,1)=TRUE),"",MID(Results!A1015,FIND("2013",Results!A1015,1)+4,8))</f>
        <v/>
      </c>
      <c r="E1014">
        <f>IF(ISERROR(FIND("end",Results!A1015,1)) = FALSE,1,0)</f>
        <v>0</v>
      </c>
      <c r="G1014" t="str">
        <f>IF(ISERROR(FIND("RC",Results!A1015,1))=FALSE,MID(Results!A1015,FIND("RC",Results!A1015,1),3),IF(ISERROR(FIND("RX",Results!A1015,1))=FALSE,MID(Results!A1015,FIND("RX",Results!A1015,1),3),""))</f>
        <v/>
      </c>
      <c r="I1014" t="str">
        <f t="shared" si="307"/>
        <v/>
      </c>
    </row>
    <row r="1015" spans="1:9" x14ac:dyDescent="0.3">
      <c r="A1015" t="str">
        <f>IF(ISERROR(FIND("Ch",Results!A1016,1)=TRUE),"",MID(Results!A1016,FIND("Ch",Results!A1016,1),3))</f>
        <v/>
      </c>
      <c r="C1015" t="str">
        <f>IF(ISERROR(FIND("2013",Results!A1016,1)=TRUE),"",MID(Results!A1016,FIND("2013",Results!A1016,1)+4,8))</f>
        <v/>
      </c>
      <c r="E1015">
        <f>IF(ISERROR(FIND("end",Results!A1016,1)) = FALSE,1,0)</f>
        <v>0</v>
      </c>
      <c r="G1015" t="str">
        <f>IF(ISERROR(FIND("RC",Results!A1016,1))=FALSE,MID(Results!A1016,FIND("RC",Results!A1016,1),3),IF(ISERROR(FIND("RX",Results!A1016,1))=FALSE,MID(Results!A1016,FIND("RX",Results!A1016,1),3),""))</f>
        <v/>
      </c>
      <c r="I1015" t="str">
        <f t="shared" si="307"/>
        <v/>
      </c>
    </row>
    <row r="1016" spans="1:9" x14ac:dyDescent="0.3">
      <c r="A1016" t="str">
        <f>IF(ISERROR(FIND("Ch",Results!A1017,1)=TRUE),"",MID(Results!A1017,FIND("Ch",Results!A1017,1),3))</f>
        <v/>
      </c>
      <c r="C1016" t="str">
        <f>IF(ISERROR(FIND("2013",Results!A1017,1)=TRUE),"",MID(Results!A1017,FIND("2013",Results!A1017,1)+4,8))</f>
        <v/>
      </c>
      <c r="E1016">
        <f>IF(ISERROR(FIND("end",Results!A1017,1)) = FALSE,1,0)</f>
        <v>0</v>
      </c>
      <c r="G1016" t="str">
        <f>IF(ISERROR(FIND("RC",Results!A1017,1))=FALSE,MID(Results!A1017,FIND("RC",Results!A1017,1),3),IF(ISERROR(FIND("RX",Results!A1017,1))=FALSE,MID(Results!A1017,FIND("RX",Results!A1017,1),3),""))</f>
        <v/>
      </c>
      <c r="I1016" t="str">
        <f t="shared" si="307"/>
        <v/>
      </c>
    </row>
    <row r="1017" spans="1:9" x14ac:dyDescent="0.3">
      <c r="A1017" t="str">
        <f>IF(ISERROR(FIND("Ch",Results!A1018,1)=TRUE),"",MID(Results!A1018,FIND("Ch",Results!A1018,1),3))</f>
        <v/>
      </c>
      <c r="C1017" t="str">
        <f>IF(ISERROR(FIND("2013",Results!A1018,1)=TRUE),"",MID(Results!A1018,FIND("2013",Results!A1018,1)+4,8))</f>
        <v/>
      </c>
      <c r="E1017">
        <f>IF(ISERROR(FIND("end",Results!A1018,1)) = FALSE,1,0)</f>
        <v>0</v>
      </c>
      <c r="G1017" t="str">
        <f>IF(ISERROR(FIND("RC",Results!A1018,1))=FALSE,MID(Results!A1018,FIND("RC",Results!A1018,1),3),IF(ISERROR(FIND("RX",Results!A1018,1))=FALSE,MID(Results!A1018,FIND("RX",Results!A1018,1),3),""))</f>
        <v/>
      </c>
      <c r="I1017" t="str">
        <f t="shared" si="307"/>
        <v/>
      </c>
    </row>
    <row r="1018" spans="1:9" x14ac:dyDescent="0.3">
      <c r="A1018" t="str">
        <f>IF(ISERROR(FIND("Ch",Results!A1019,1)=TRUE),"",MID(Results!A1019,FIND("Ch",Results!A1019,1),3))</f>
        <v/>
      </c>
      <c r="C1018" t="str">
        <f>IF(ISERROR(FIND("2013",Results!A1019,1)=TRUE),"",MID(Results!A1019,FIND("2013",Results!A1019,1)+4,8))</f>
        <v/>
      </c>
      <c r="E1018">
        <f>IF(ISERROR(FIND("end",Results!A1019,1)) = FALSE,1,0)</f>
        <v>0</v>
      </c>
      <c r="G1018" t="str">
        <f>IF(ISERROR(FIND("RC",Results!A1019,1))=FALSE,MID(Results!A1019,FIND("RC",Results!A1019,1),3),IF(ISERROR(FIND("RX",Results!A1019,1))=FALSE,MID(Results!A1019,FIND("RX",Results!A1019,1),3),""))</f>
        <v/>
      </c>
      <c r="I1018" t="str">
        <f t="shared" si="307"/>
        <v/>
      </c>
    </row>
    <row r="1019" spans="1:9" x14ac:dyDescent="0.3">
      <c r="A1019" t="str">
        <f>IF(ISERROR(FIND("Ch",Results!A1020,1)=TRUE),"",MID(Results!A1020,FIND("Ch",Results!A1020,1),3))</f>
        <v/>
      </c>
      <c r="C1019" t="str">
        <f>IF(ISERROR(FIND("2013",Results!A1020,1)=TRUE),"",MID(Results!A1020,FIND("2013",Results!A1020,1)+4,8))</f>
        <v/>
      </c>
      <c r="E1019">
        <f>IF(ISERROR(FIND("end",Results!A1020,1)) = FALSE,1,0)</f>
        <v>0</v>
      </c>
      <c r="G1019" t="str">
        <f>IF(ISERROR(FIND("RC",Results!A1020,1))=FALSE,MID(Results!A1020,FIND("RC",Results!A1020,1),3),IF(ISERROR(FIND("RX",Results!A1020,1))=FALSE,MID(Results!A1020,FIND("RX",Results!A1020,1),3),""))</f>
        <v/>
      </c>
      <c r="I1019" t="str">
        <f t="shared" si="307"/>
        <v/>
      </c>
    </row>
    <row r="1020" spans="1:9" x14ac:dyDescent="0.3">
      <c r="A1020" t="str">
        <f>IF(ISERROR(FIND("Ch",Results!A1021,1)=TRUE),"",MID(Results!A1021,FIND("Ch",Results!A1021,1),3))</f>
        <v/>
      </c>
      <c r="C1020" t="str">
        <f>IF(ISERROR(FIND("2013",Results!A1021,1)=TRUE),"",MID(Results!A1021,FIND("2013",Results!A1021,1)+4,8))</f>
        <v/>
      </c>
      <c r="E1020">
        <f>IF(ISERROR(FIND("end",Results!A1021,1)) = FALSE,1,0)</f>
        <v>0</v>
      </c>
      <c r="G1020" t="str">
        <f>IF(ISERROR(FIND("RC",Results!A1021,1))=FALSE,MID(Results!A1021,FIND("RC",Results!A1021,1),3),IF(ISERROR(FIND("RX",Results!A1021,1))=FALSE,MID(Results!A1021,FIND("RX",Results!A1021,1),3),""))</f>
        <v/>
      </c>
      <c r="I1020" t="str">
        <f t="shared" si="307"/>
        <v/>
      </c>
    </row>
    <row r="1021" spans="1:9" x14ac:dyDescent="0.3">
      <c r="A1021" t="str">
        <f>IF(ISERROR(FIND("Ch",Results!A1022,1)=TRUE),"",MID(Results!A1022,FIND("Ch",Results!A1022,1),3))</f>
        <v/>
      </c>
      <c r="C1021" t="str">
        <f>IF(ISERROR(FIND("2013",Results!A1022,1)=TRUE),"",MID(Results!A1022,FIND("2013",Results!A1022,1)+4,8))</f>
        <v/>
      </c>
      <c r="E1021">
        <f>IF(ISERROR(FIND("end",Results!A1022,1)) = FALSE,1,0)</f>
        <v>0</v>
      </c>
      <c r="G1021" t="str">
        <f>IF(ISERROR(FIND("RC",Results!A1022,1))=FALSE,MID(Results!A1022,FIND("RC",Results!A1022,1),3),IF(ISERROR(FIND("RX",Results!A1022,1))=FALSE,MID(Results!A1022,FIND("RX",Results!A1022,1),3),""))</f>
        <v/>
      </c>
      <c r="I1021" t="str">
        <f t="shared" si="307"/>
        <v/>
      </c>
    </row>
    <row r="1022" spans="1:9" x14ac:dyDescent="0.3">
      <c r="A1022" t="str">
        <f>IF(ISERROR(FIND("Ch",Results!A1023,1)=TRUE),"",MID(Results!A1023,FIND("Ch",Results!A1023,1),3))</f>
        <v/>
      </c>
      <c r="C1022" t="str">
        <f>IF(ISERROR(FIND("2013",Results!A1023,1)=TRUE),"",MID(Results!A1023,FIND("2013",Results!A1023,1)+4,8))</f>
        <v/>
      </c>
      <c r="E1022">
        <f>IF(ISERROR(FIND("end",Results!A1023,1)) = FALSE,1,0)</f>
        <v>0</v>
      </c>
      <c r="G1022" t="str">
        <f>IF(ISERROR(FIND("RC",Results!A1023,1))=FALSE,MID(Results!A1023,FIND("RC",Results!A1023,1),3),IF(ISERROR(FIND("RX",Results!A1023,1))=FALSE,MID(Results!A1023,FIND("RX",Results!A1023,1),3),""))</f>
        <v/>
      </c>
      <c r="I1022" t="str">
        <f t="shared" si="307"/>
        <v/>
      </c>
    </row>
    <row r="1023" spans="1:9" x14ac:dyDescent="0.3">
      <c r="A1023" t="str">
        <f>IF(ISERROR(FIND("Ch",Results!A1024,1)=TRUE),"",MID(Results!A1024,FIND("Ch",Results!A1024,1),3))</f>
        <v/>
      </c>
      <c r="C1023" t="str">
        <f>IF(ISERROR(FIND("2013",Results!A1024,1)=TRUE),"",MID(Results!A1024,FIND("2013",Results!A1024,1)+4,8))</f>
        <v/>
      </c>
      <c r="E1023">
        <f>IF(ISERROR(FIND("end",Results!A1024,1)) = FALSE,1,0)</f>
        <v>0</v>
      </c>
      <c r="G1023" t="str">
        <f>IF(ISERROR(FIND("RC",Results!A1024,1))=FALSE,MID(Results!A1024,FIND("RC",Results!A1024,1),3),IF(ISERROR(FIND("RX",Results!A1024,1))=FALSE,MID(Results!A1024,FIND("RX",Results!A1024,1),3),""))</f>
        <v/>
      </c>
      <c r="I1023" t="str">
        <f t="shared" si="307"/>
        <v/>
      </c>
    </row>
    <row r="1024" spans="1:9" x14ac:dyDescent="0.3">
      <c r="A1024" t="str">
        <f>IF(ISERROR(FIND("Ch",Results!A1025,1)=TRUE),"",MID(Results!A1025,FIND("Ch",Results!A1025,1),3))</f>
        <v/>
      </c>
      <c r="C1024" t="str">
        <f>IF(ISERROR(FIND("2013",Results!A1025,1)=TRUE),"",MID(Results!A1025,FIND("2013",Results!A1025,1)+4,8))</f>
        <v/>
      </c>
      <c r="E1024">
        <f>IF(ISERROR(FIND("end",Results!A1025,1)) = FALSE,1,0)</f>
        <v>0</v>
      </c>
      <c r="G1024" t="str">
        <f>IF(ISERROR(FIND("RC",Results!A1025,1))=FALSE,MID(Results!A1025,FIND("RC",Results!A1025,1),3),IF(ISERROR(FIND("RX",Results!A1025,1))=FALSE,MID(Results!A1025,FIND("RX",Results!A1025,1),3),""))</f>
        <v/>
      </c>
      <c r="I1024" t="str">
        <f t="shared" si="307"/>
        <v/>
      </c>
    </row>
    <row r="1025" spans="1:9" x14ac:dyDescent="0.3">
      <c r="A1025" t="str">
        <f>IF(ISERROR(FIND("Ch",Results!A1026,1)=TRUE),"",MID(Results!A1026,FIND("Ch",Results!A1026,1),3))</f>
        <v/>
      </c>
      <c r="C1025" t="str">
        <f>IF(ISERROR(FIND("2013",Results!A1026,1)=TRUE),"",MID(Results!A1026,FIND("2013",Results!A1026,1)+4,8))</f>
        <v/>
      </c>
      <c r="E1025">
        <f>IF(ISERROR(FIND("end",Results!A1026,1)) = FALSE,1,0)</f>
        <v>0</v>
      </c>
      <c r="G1025" t="str">
        <f>IF(ISERROR(FIND("RC",Results!A1026,1))=FALSE,MID(Results!A1026,FIND("RC",Results!A1026,1),3),IF(ISERROR(FIND("RX",Results!A1026,1))=FALSE,MID(Results!A1026,FIND("RX",Results!A1026,1),3),""))</f>
        <v/>
      </c>
      <c r="I1025" t="str">
        <f t="shared" si="307"/>
        <v/>
      </c>
    </row>
    <row r="1026" spans="1:9" x14ac:dyDescent="0.3">
      <c r="A1026" t="str">
        <f>IF(ISERROR(FIND("Ch",Results!A1027,1)=TRUE),"",MID(Results!A1027,FIND("Ch",Results!A1027,1),3))</f>
        <v/>
      </c>
      <c r="C1026" t="str">
        <f>IF(ISERROR(FIND("2013",Results!A1027,1)=TRUE),"",MID(Results!A1027,FIND("2013",Results!A1027,1)+4,8))</f>
        <v/>
      </c>
      <c r="E1026">
        <f>IF(ISERROR(FIND("end",Results!A1027,1)) = FALSE,1,0)</f>
        <v>0</v>
      </c>
      <c r="G1026" t="str">
        <f>IF(ISERROR(FIND("RC",Results!A1027,1))=FALSE,MID(Results!A1027,FIND("RC",Results!A1027,1),3),IF(ISERROR(FIND("RX",Results!A1027,1))=FALSE,MID(Results!A1027,FIND("RX",Results!A1027,1),3),""))</f>
        <v/>
      </c>
      <c r="I1026" t="str">
        <f t="shared" si="307"/>
        <v/>
      </c>
    </row>
    <row r="1027" spans="1:9" x14ac:dyDescent="0.3">
      <c r="A1027" t="str">
        <f>IF(ISERROR(FIND("Ch",Results!A1028,1)=TRUE),"",MID(Results!A1028,FIND("Ch",Results!A1028,1),3))</f>
        <v/>
      </c>
      <c r="C1027" t="str">
        <f>IF(ISERROR(FIND("2013",Results!A1028,1)=TRUE),"",MID(Results!A1028,FIND("2013",Results!A1028,1)+4,8))</f>
        <v/>
      </c>
      <c r="E1027">
        <f>IF(ISERROR(FIND("end",Results!A1028,1)) = FALSE,1,0)</f>
        <v>0</v>
      </c>
      <c r="G1027" t="str">
        <f>IF(ISERROR(FIND("RC",Results!A1028,1))=FALSE,MID(Results!A1028,FIND("RC",Results!A1028,1),3),IF(ISERROR(FIND("RX",Results!A1028,1))=FALSE,MID(Results!A1028,FIND("RX",Results!A1028,1),3),""))</f>
        <v/>
      </c>
      <c r="I1027" t="str">
        <f t="shared" ref="I1027:I1090" si="308">RIGHT(A1027,1)</f>
        <v/>
      </c>
    </row>
    <row r="1028" spans="1:9" x14ac:dyDescent="0.3">
      <c r="A1028" t="str">
        <f>IF(ISERROR(FIND("Ch",Results!A1029,1)=TRUE),"",MID(Results!A1029,FIND("Ch",Results!A1029,1),3))</f>
        <v/>
      </c>
      <c r="C1028" t="str">
        <f>IF(ISERROR(FIND("2013",Results!A1029,1)=TRUE),"",MID(Results!A1029,FIND("2013",Results!A1029,1)+4,8))</f>
        <v/>
      </c>
      <c r="E1028">
        <f>IF(ISERROR(FIND("end",Results!A1029,1)) = FALSE,1,0)</f>
        <v>0</v>
      </c>
      <c r="G1028" t="str">
        <f>IF(ISERROR(FIND("RC",Results!A1029,1))=FALSE,MID(Results!A1029,FIND("RC",Results!A1029,1),3),IF(ISERROR(FIND("RX",Results!A1029,1))=FALSE,MID(Results!A1029,FIND("RX",Results!A1029,1),3),""))</f>
        <v/>
      </c>
      <c r="I1028" t="str">
        <f t="shared" si="308"/>
        <v/>
      </c>
    </row>
    <row r="1029" spans="1:9" x14ac:dyDescent="0.3">
      <c r="A1029" t="str">
        <f>IF(ISERROR(FIND("Ch",Results!A1030,1)=TRUE),"",MID(Results!A1030,FIND("Ch",Results!A1030,1),3))</f>
        <v/>
      </c>
      <c r="C1029" t="str">
        <f>IF(ISERROR(FIND("2013",Results!A1030,1)=TRUE),"",MID(Results!A1030,FIND("2013",Results!A1030,1)+4,8))</f>
        <v/>
      </c>
      <c r="E1029">
        <f>IF(ISERROR(FIND("end",Results!A1030,1)) = FALSE,1,0)</f>
        <v>0</v>
      </c>
      <c r="G1029" t="str">
        <f>IF(ISERROR(FIND("RC",Results!A1030,1))=FALSE,MID(Results!A1030,FIND("RC",Results!A1030,1),3),IF(ISERROR(FIND("RX",Results!A1030,1))=FALSE,MID(Results!A1030,FIND("RX",Results!A1030,1),3),""))</f>
        <v/>
      </c>
      <c r="I1029" t="str">
        <f t="shared" si="308"/>
        <v/>
      </c>
    </row>
    <row r="1030" spans="1:9" x14ac:dyDescent="0.3">
      <c r="A1030" t="str">
        <f>IF(ISERROR(FIND("Ch",Results!A1031,1)=TRUE),"",MID(Results!A1031,FIND("Ch",Results!A1031,1),3))</f>
        <v/>
      </c>
      <c r="C1030" t="str">
        <f>IF(ISERROR(FIND("2013",Results!A1031,1)=TRUE),"",MID(Results!A1031,FIND("2013",Results!A1031,1)+4,8))</f>
        <v/>
      </c>
      <c r="E1030">
        <f>IF(ISERROR(FIND("end",Results!A1031,1)) = FALSE,1,0)</f>
        <v>0</v>
      </c>
      <c r="G1030" t="str">
        <f>IF(ISERROR(FIND("RC",Results!A1031,1))=FALSE,MID(Results!A1031,FIND("RC",Results!A1031,1),3),IF(ISERROR(FIND("RX",Results!A1031,1))=FALSE,MID(Results!A1031,FIND("RX",Results!A1031,1),3),""))</f>
        <v/>
      </c>
      <c r="I1030" t="str">
        <f t="shared" si="308"/>
        <v/>
      </c>
    </row>
    <row r="1031" spans="1:9" x14ac:dyDescent="0.3">
      <c r="A1031" t="str">
        <f>IF(ISERROR(FIND("Ch",Results!A1032,1)=TRUE),"",MID(Results!A1032,FIND("Ch",Results!A1032,1),3))</f>
        <v/>
      </c>
      <c r="C1031" t="str">
        <f>IF(ISERROR(FIND("2013",Results!A1032,1)=TRUE),"",MID(Results!A1032,FIND("2013",Results!A1032,1)+4,8))</f>
        <v/>
      </c>
      <c r="E1031">
        <f>IF(ISERROR(FIND("end",Results!A1032,1)) = FALSE,1,0)</f>
        <v>0</v>
      </c>
      <c r="G1031" t="str">
        <f>IF(ISERROR(FIND("RC",Results!A1032,1))=FALSE,MID(Results!A1032,FIND("RC",Results!A1032,1),3),IF(ISERROR(FIND("RX",Results!A1032,1))=FALSE,MID(Results!A1032,FIND("RX",Results!A1032,1),3),""))</f>
        <v/>
      </c>
      <c r="I1031" t="str">
        <f t="shared" si="308"/>
        <v/>
      </c>
    </row>
    <row r="1032" spans="1:9" x14ac:dyDescent="0.3">
      <c r="A1032" t="str">
        <f>IF(ISERROR(FIND("Ch",Results!A1033,1)=TRUE),"",MID(Results!A1033,FIND("Ch",Results!A1033,1),3))</f>
        <v/>
      </c>
      <c r="C1032" t="str">
        <f>IF(ISERROR(FIND("2013",Results!A1033,1)=TRUE),"",MID(Results!A1033,FIND("2013",Results!A1033,1)+4,8))</f>
        <v/>
      </c>
      <c r="E1032">
        <f>IF(ISERROR(FIND("end",Results!A1033,1)) = FALSE,1,0)</f>
        <v>0</v>
      </c>
      <c r="G1032" t="str">
        <f>IF(ISERROR(FIND("RC",Results!A1033,1))=FALSE,MID(Results!A1033,FIND("RC",Results!A1033,1),3),IF(ISERROR(FIND("RX",Results!A1033,1))=FALSE,MID(Results!A1033,FIND("RX",Results!A1033,1),3),""))</f>
        <v/>
      </c>
      <c r="I1032" t="str">
        <f t="shared" si="308"/>
        <v/>
      </c>
    </row>
    <row r="1033" spans="1:9" x14ac:dyDescent="0.3">
      <c r="A1033" t="str">
        <f>IF(ISERROR(FIND("Ch",Results!A1034,1)=TRUE),"",MID(Results!A1034,FIND("Ch",Results!A1034,1),3))</f>
        <v/>
      </c>
      <c r="C1033" t="str">
        <f>IF(ISERROR(FIND("2013",Results!A1034,1)=TRUE),"",MID(Results!A1034,FIND("2013",Results!A1034,1)+4,8))</f>
        <v/>
      </c>
      <c r="E1033">
        <f>IF(ISERROR(FIND("end",Results!A1034,1)) = FALSE,1,0)</f>
        <v>0</v>
      </c>
      <c r="G1033" t="str">
        <f>IF(ISERROR(FIND("RC",Results!A1034,1))=FALSE,MID(Results!A1034,FIND("RC",Results!A1034,1),3),IF(ISERROR(FIND("RX",Results!A1034,1))=FALSE,MID(Results!A1034,FIND("RX",Results!A1034,1),3),""))</f>
        <v/>
      </c>
      <c r="I1033" t="str">
        <f t="shared" si="308"/>
        <v/>
      </c>
    </row>
    <row r="1034" spans="1:9" x14ac:dyDescent="0.3">
      <c r="A1034" t="str">
        <f>IF(ISERROR(FIND("Ch",Results!A1035,1)=TRUE),"",MID(Results!A1035,FIND("Ch",Results!A1035,1),3))</f>
        <v/>
      </c>
      <c r="C1034" t="str">
        <f>IF(ISERROR(FIND("2013",Results!A1035,1)=TRUE),"",MID(Results!A1035,FIND("2013",Results!A1035,1)+4,8))</f>
        <v/>
      </c>
      <c r="E1034">
        <f>IF(ISERROR(FIND("end",Results!A1035,1)) = FALSE,1,0)</f>
        <v>0</v>
      </c>
      <c r="G1034" t="str">
        <f>IF(ISERROR(FIND("RC",Results!A1035,1))=FALSE,MID(Results!A1035,FIND("RC",Results!A1035,1),3),IF(ISERROR(FIND("RX",Results!A1035,1))=FALSE,MID(Results!A1035,FIND("RX",Results!A1035,1),3),""))</f>
        <v/>
      </c>
      <c r="I1034" t="str">
        <f t="shared" si="308"/>
        <v/>
      </c>
    </row>
    <row r="1035" spans="1:9" x14ac:dyDescent="0.3">
      <c r="A1035" t="str">
        <f>IF(ISERROR(FIND("Ch",Results!A1036,1)=TRUE),"",MID(Results!A1036,FIND("Ch",Results!A1036,1),3))</f>
        <v/>
      </c>
      <c r="C1035" t="str">
        <f>IF(ISERROR(FIND("2013",Results!A1036,1)=TRUE),"",MID(Results!A1036,FIND("2013",Results!A1036,1)+4,8))</f>
        <v/>
      </c>
      <c r="E1035">
        <f>IF(ISERROR(FIND("end",Results!A1036,1)) = FALSE,1,0)</f>
        <v>0</v>
      </c>
      <c r="G1035" t="str">
        <f>IF(ISERROR(FIND("RC",Results!A1036,1))=FALSE,MID(Results!A1036,FIND("RC",Results!A1036,1),3),IF(ISERROR(FIND("RX",Results!A1036,1))=FALSE,MID(Results!A1036,FIND("RX",Results!A1036,1),3),""))</f>
        <v/>
      </c>
      <c r="I1035" t="str">
        <f t="shared" si="308"/>
        <v/>
      </c>
    </row>
    <row r="1036" spans="1:9" x14ac:dyDescent="0.3">
      <c r="A1036" t="str">
        <f>IF(ISERROR(FIND("Ch",Results!A1037,1)=TRUE),"",MID(Results!A1037,FIND("Ch",Results!A1037,1),3))</f>
        <v/>
      </c>
      <c r="C1036" t="str">
        <f>IF(ISERROR(FIND("2013",Results!A1037,1)=TRUE),"",MID(Results!A1037,FIND("2013",Results!A1037,1)+4,8))</f>
        <v/>
      </c>
      <c r="E1036">
        <f>IF(ISERROR(FIND("end",Results!A1037,1)) = FALSE,1,0)</f>
        <v>0</v>
      </c>
      <c r="G1036" t="str">
        <f>IF(ISERROR(FIND("RC",Results!A1037,1))=FALSE,MID(Results!A1037,FIND("RC",Results!A1037,1),3),IF(ISERROR(FIND("RX",Results!A1037,1))=FALSE,MID(Results!A1037,FIND("RX",Results!A1037,1),3),""))</f>
        <v/>
      </c>
      <c r="I1036" t="str">
        <f t="shared" si="308"/>
        <v/>
      </c>
    </row>
    <row r="1037" spans="1:9" x14ac:dyDescent="0.3">
      <c r="A1037" t="str">
        <f>IF(ISERROR(FIND("Ch",Results!A1038,1)=TRUE),"",MID(Results!A1038,FIND("Ch",Results!A1038,1),3))</f>
        <v/>
      </c>
      <c r="C1037" t="str">
        <f>IF(ISERROR(FIND("2013",Results!A1038,1)=TRUE),"",MID(Results!A1038,FIND("2013",Results!A1038,1)+4,8))</f>
        <v/>
      </c>
      <c r="E1037">
        <f>IF(ISERROR(FIND("end",Results!A1038,1)) = FALSE,1,0)</f>
        <v>0</v>
      </c>
      <c r="G1037" t="str">
        <f>IF(ISERROR(FIND("RC",Results!A1038,1))=FALSE,MID(Results!A1038,FIND("RC",Results!A1038,1),3),IF(ISERROR(FIND("RX",Results!A1038,1))=FALSE,MID(Results!A1038,FIND("RX",Results!A1038,1),3),""))</f>
        <v/>
      </c>
      <c r="I1037" t="str">
        <f t="shared" si="308"/>
        <v/>
      </c>
    </row>
    <row r="1038" spans="1:9" x14ac:dyDescent="0.3">
      <c r="A1038" t="str">
        <f>IF(ISERROR(FIND("Ch",Results!A1039,1)=TRUE),"",MID(Results!A1039,FIND("Ch",Results!A1039,1),3))</f>
        <v/>
      </c>
      <c r="C1038" t="str">
        <f>IF(ISERROR(FIND("2013",Results!A1039,1)=TRUE),"",MID(Results!A1039,FIND("2013",Results!A1039,1)+4,8))</f>
        <v/>
      </c>
      <c r="E1038">
        <f>IF(ISERROR(FIND("end",Results!A1039,1)) = FALSE,1,0)</f>
        <v>0</v>
      </c>
      <c r="G1038" t="str">
        <f>IF(ISERROR(FIND("RC",Results!A1039,1))=FALSE,MID(Results!A1039,FIND("RC",Results!A1039,1),3),IF(ISERROR(FIND("RX",Results!A1039,1))=FALSE,MID(Results!A1039,FIND("RX",Results!A1039,1),3),""))</f>
        <v/>
      </c>
      <c r="I1038" t="str">
        <f t="shared" si="308"/>
        <v/>
      </c>
    </row>
    <row r="1039" spans="1:9" x14ac:dyDescent="0.3">
      <c r="A1039" t="str">
        <f>IF(ISERROR(FIND("Ch",Results!A1040,1)=TRUE),"",MID(Results!A1040,FIND("Ch",Results!A1040,1),3))</f>
        <v/>
      </c>
      <c r="C1039" t="str">
        <f>IF(ISERROR(FIND("2013",Results!A1040,1)=TRUE),"",MID(Results!A1040,FIND("2013",Results!A1040,1)+4,8))</f>
        <v/>
      </c>
      <c r="E1039">
        <f>IF(ISERROR(FIND("end",Results!A1040,1)) = FALSE,1,0)</f>
        <v>0</v>
      </c>
      <c r="G1039" t="str">
        <f>IF(ISERROR(FIND("RC",Results!A1040,1))=FALSE,MID(Results!A1040,FIND("RC",Results!A1040,1),3),IF(ISERROR(FIND("RX",Results!A1040,1))=FALSE,MID(Results!A1040,FIND("RX",Results!A1040,1),3),""))</f>
        <v/>
      </c>
      <c r="I1039" t="str">
        <f t="shared" si="308"/>
        <v/>
      </c>
    </row>
    <row r="1040" spans="1:9" x14ac:dyDescent="0.3">
      <c r="A1040" t="str">
        <f>IF(ISERROR(FIND("Ch",Results!A1041,1)=TRUE),"",MID(Results!A1041,FIND("Ch",Results!A1041,1),3))</f>
        <v/>
      </c>
      <c r="C1040" t="str">
        <f>IF(ISERROR(FIND("2013",Results!A1041,1)=TRUE),"",MID(Results!A1041,FIND("2013",Results!A1041,1)+4,8))</f>
        <v/>
      </c>
      <c r="E1040">
        <f>IF(ISERROR(FIND("end",Results!A1041,1)) = FALSE,1,0)</f>
        <v>0</v>
      </c>
      <c r="G1040" t="str">
        <f>IF(ISERROR(FIND("RC",Results!A1041,1))=FALSE,MID(Results!A1041,FIND("RC",Results!A1041,1),3),IF(ISERROR(FIND("RX",Results!A1041,1))=FALSE,MID(Results!A1041,FIND("RX",Results!A1041,1),3),""))</f>
        <v/>
      </c>
      <c r="I1040" t="str">
        <f t="shared" si="308"/>
        <v/>
      </c>
    </row>
    <row r="1041" spans="1:9" x14ac:dyDescent="0.3">
      <c r="A1041" t="str">
        <f>IF(ISERROR(FIND("Ch",Results!A1042,1)=TRUE),"",MID(Results!A1042,FIND("Ch",Results!A1042,1),3))</f>
        <v/>
      </c>
      <c r="C1041" t="str">
        <f>IF(ISERROR(FIND("2013",Results!A1042,1)=TRUE),"",MID(Results!A1042,FIND("2013",Results!A1042,1)+4,8))</f>
        <v/>
      </c>
      <c r="E1041">
        <f>IF(ISERROR(FIND("end",Results!A1042,1)) = FALSE,1,0)</f>
        <v>0</v>
      </c>
      <c r="G1041" t="str">
        <f>IF(ISERROR(FIND("RC",Results!A1042,1))=FALSE,MID(Results!A1042,FIND("RC",Results!A1042,1),3),IF(ISERROR(FIND("RX",Results!A1042,1))=FALSE,MID(Results!A1042,FIND("RX",Results!A1042,1),3),""))</f>
        <v/>
      </c>
      <c r="I1041" t="str">
        <f t="shared" si="308"/>
        <v/>
      </c>
    </row>
    <row r="1042" spans="1:9" x14ac:dyDescent="0.3">
      <c r="A1042" t="str">
        <f>IF(ISERROR(FIND("Ch",Results!A1043,1)=TRUE),"",MID(Results!A1043,FIND("Ch",Results!A1043,1),3))</f>
        <v/>
      </c>
      <c r="C1042" t="str">
        <f>IF(ISERROR(FIND("2013",Results!A1043,1)=TRUE),"",MID(Results!A1043,FIND("2013",Results!A1043,1)+4,8))</f>
        <v/>
      </c>
      <c r="E1042">
        <f>IF(ISERROR(FIND("end",Results!A1043,1)) = FALSE,1,0)</f>
        <v>0</v>
      </c>
      <c r="G1042" t="str">
        <f>IF(ISERROR(FIND("RC",Results!A1043,1))=FALSE,MID(Results!A1043,FIND("RC",Results!A1043,1),3),IF(ISERROR(FIND("RX",Results!A1043,1))=FALSE,MID(Results!A1043,FIND("RX",Results!A1043,1),3),""))</f>
        <v/>
      </c>
      <c r="I1042" t="str">
        <f t="shared" si="308"/>
        <v/>
      </c>
    </row>
    <row r="1043" spans="1:9" x14ac:dyDescent="0.3">
      <c r="A1043" t="str">
        <f>IF(ISERROR(FIND("Ch",Results!A1044,1)=TRUE),"",MID(Results!A1044,FIND("Ch",Results!A1044,1),3))</f>
        <v/>
      </c>
      <c r="C1043" t="str">
        <f>IF(ISERROR(FIND("2013",Results!A1044,1)=TRUE),"",MID(Results!A1044,FIND("2013",Results!A1044,1)+4,8))</f>
        <v/>
      </c>
      <c r="E1043">
        <f>IF(ISERROR(FIND("end",Results!A1044,1)) = FALSE,1,0)</f>
        <v>0</v>
      </c>
      <c r="G1043" t="str">
        <f>IF(ISERROR(FIND("RC",Results!A1044,1))=FALSE,MID(Results!A1044,FIND("RC",Results!A1044,1),3),IF(ISERROR(FIND("RX",Results!A1044,1))=FALSE,MID(Results!A1044,FIND("RX",Results!A1044,1),3),""))</f>
        <v/>
      </c>
      <c r="I1043" t="str">
        <f t="shared" si="308"/>
        <v/>
      </c>
    </row>
    <row r="1044" spans="1:9" x14ac:dyDescent="0.3">
      <c r="A1044" t="str">
        <f>IF(ISERROR(FIND("Ch",Results!A1045,1)=TRUE),"",MID(Results!A1045,FIND("Ch",Results!A1045,1),3))</f>
        <v/>
      </c>
      <c r="C1044" t="str">
        <f>IF(ISERROR(FIND("2013",Results!A1045,1)=TRUE),"",MID(Results!A1045,FIND("2013",Results!A1045,1)+4,8))</f>
        <v/>
      </c>
      <c r="E1044">
        <f>IF(ISERROR(FIND("end",Results!A1045,1)) = FALSE,1,0)</f>
        <v>0</v>
      </c>
      <c r="G1044" t="str">
        <f>IF(ISERROR(FIND("RC",Results!A1045,1))=FALSE,MID(Results!A1045,FIND("RC",Results!A1045,1),3),IF(ISERROR(FIND("RX",Results!A1045,1))=FALSE,MID(Results!A1045,FIND("RX",Results!A1045,1),3),""))</f>
        <v/>
      </c>
      <c r="I1044" t="str">
        <f t="shared" si="308"/>
        <v/>
      </c>
    </row>
    <row r="1045" spans="1:9" x14ac:dyDescent="0.3">
      <c r="A1045" t="str">
        <f>IF(ISERROR(FIND("Ch",Results!A1046,1)=TRUE),"",MID(Results!A1046,FIND("Ch",Results!A1046,1),3))</f>
        <v/>
      </c>
      <c r="C1045" t="str">
        <f>IF(ISERROR(FIND("2013",Results!A1046,1)=TRUE),"",MID(Results!A1046,FIND("2013",Results!A1046,1)+4,8))</f>
        <v/>
      </c>
      <c r="E1045">
        <f>IF(ISERROR(FIND("end",Results!A1046,1)) = FALSE,1,0)</f>
        <v>0</v>
      </c>
      <c r="G1045" t="str">
        <f>IF(ISERROR(FIND("RC",Results!A1046,1))=FALSE,MID(Results!A1046,FIND("RC",Results!A1046,1),3),IF(ISERROR(FIND("RX",Results!A1046,1))=FALSE,MID(Results!A1046,FIND("RX",Results!A1046,1),3),""))</f>
        <v/>
      </c>
      <c r="I1045" t="str">
        <f t="shared" si="308"/>
        <v/>
      </c>
    </row>
    <row r="1046" spans="1:9" x14ac:dyDescent="0.3">
      <c r="A1046" t="str">
        <f>IF(ISERROR(FIND("Ch",Results!A1047,1)=TRUE),"",MID(Results!A1047,FIND("Ch",Results!A1047,1),3))</f>
        <v/>
      </c>
      <c r="C1046" t="str">
        <f>IF(ISERROR(FIND("2013",Results!A1047,1)=TRUE),"",MID(Results!A1047,FIND("2013",Results!A1047,1)+4,8))</f>
        <v/>
      </c>
      <c r="E1046">
        <f>IF(ISERROR(FIND("end",Results!A1047,1)) = FALSE,1,0)</f>
        <v>0</v>
      </c>
      <c r="G1046" t="str">
        <f>IF(ISERROR(FIND("RC",Results!A1047,1))=FALSE,MID(Results!A1047,FIND("RC",Results!A1047,1),3),IF(ISERROR(FIND("RX",Results!A1047,1))=FALSE,MID(Results!A1047,FIND("RX",Results!A1047,1),3),""))</f>
        <v/>
      </c>
      <c r="I1046" t="str">
        <f t="shared" si="308"/>
        <v/>
      </c>
    </row>
    <row r="1047" spans="1:9" x14ac:dyDescent="0.3">
      <c r="A1047" t="str">
        <f>IF(ISERROR(FIND("Ch",Results!A1048,1)=TRUE),"",MID(Results!A1048,FIND("Ch",Results!A1048,1),3))</f>
        <v/>
      </c>
      <c r="C1047" t="str">
        <f>IF(ISERROR(FIND("2013",Results!A1048,1)=TRUE),"",MID(Results!A1048,FIND("2013",Results!A1048,1)+4,8))</f>
        <v/>
      </c>
      <c r="E1047">
        <f>IF(ISERROR(FIND("end",Results!A1048,1)) = FALSE,1,0)</f>
        <v>0</v>
      </c>
      <c r="G1047" t="str">
        <f>IF(ISERROR(FIND("RC",Results!A1048,1))=FALSE,MID(Results!A1048,FIND("RC",Results!A1048,1),3),IF(ISERROR(FIND("RX",Results!A1048,1))=FALSE,MID(Results!A1048,FIND("RX",Results!A1048,1),3),""))</f>
        <v/>
      </c>
      <c r="I1047" t="str">
        <f t="shared" si="308"/>
        <v/>
      </c>
    </row>
    <row r="1048" spans="1:9" x14ac:dyDescent="0.3">
      <c r="A1048" t="str">
        <f>IF(ISERROR(FIND("Ch",Results!A1049,1)=TRUE),"",MID(Results!A1049,FIND("Ch",Results!A1049,1),3))</f>
        <v/>
      </c>
      <c r="C1048" t="str">
        <f>IF(ISERROR(FIND("2013",Results!A1049,1)=TRUE),"",MID(Results!A1049,FIND("2013",Results!A1049,1)+4,8))</f>
        <v/>
      </c>
      <c r="E1048">
        <f>IF(ISERROR(FIND("end",Results!A1049,1)) = FALSE,1,0)</f>
        <v>0</v>
      </c>
      <c r="G1048" t="str">
        <f>IF(ISERROR(FIND("RC",Results!A1049,1))=FALSE,MID(Results!A1049,FIND("RC",Results!A1049,1),3),IF(ISERROR(FIND("RX",Results!A1049,1))=FALSE,MID(Results!A1049,FIND("RX",Results!A1049,1),3),""))</f>
        <v/>
      </c>
      <c r="I1048" t="str">
        <f t="shared" si="308"/>
        <v/>
      </c>
    </row>
    <row r="1049" spans="1:9" x14ac:dyDescent="0.3">
      <c r="A1049" t="str">
        <f>IF(ISERROR(FIND("Ch",Results!A1050,1)=TRUE),"",MID(Results!A1050,FIND("Ch",Results!A1050,1),3))</f>
        <v/>
      </c>
      <c r="C1049" t="str">
        <f>IF(ISERROR(FIND("2013",Results!A1050,1)=TRUE),"",MID(Results!A1050,FIND("2013",Results!A1050,1)+4,8))</f>
        <v/>
      </c>
      <c r="E1049">
        <f>IF(ISERROR(FIND("end",Results!A1050,1)) = FALSE,1,0)</f>
        <v>0</v>
      </c>
      <c r="G1049" t="str">
        <f>IF(ISERROR(FIND("RC",Results!A1050,1))=FALSE,MID(Results!A1050,FIND("RC",Results!A1050,1),3),IF(ISERROR(FIND("RX",Results!A1050,1))=FALSE,MID(Results!A1050,FIND("RX",Results!A1050,1),3),""))</f>
        <v/>
      </c>
      <c r="I1049" t="str">
        <f t="shared" si="308"/>
        <v/>
      </c>
    </row>
    <row r="1050" spans="1:9" x14ac:dyDescent="0.3">
      <c r="A1050" t="str">
        <f>IF(ISERROR(FIND("Ch",Results!A1051,1)=TRUE),"",MID(Results!A1051,FIND("Ch",Results!A1051,1),3))</f>
        <v/>
      </c>
      <c r="C1050" t="str">
        <f>IF(ISERROR(FIND("2013",Results!A1051,1)=TRUE),"",MID(Results!A1051,FIND("2013",Results!A1051,1)+4,8))</f>
        <v/>
      </c>
      <c r="E1050">
        <f>IF(ISERROR(FIND("end",Results!A1051,1)) = FALSE,1,0)</f>
        <v>0</v>
      </c>
      <c r="G1050" t="str">
        <f>IF(ISERROR(FIND("RC",Results!A1051,1))=FALSE,MID(Results!A1051,FIND("RC",Results!A1051,1),3),IF(ISERROR(FIND("RX",Results!A1051,1))=FALSE,MID(Results!A1051,FIND("RX",Results!A1051,1),3),""))</f>
        <v/>
      </c>
      <c r="I1050" t="str">
        <f t="shared" si="308"/>
        <v/>
      </c>
    </row>
    <row r="1051" spans="1:9" x14ac:dyDescent="0.3">
      <c r="A1051" t="str">
        <f>IF(ISERROR(FIND("Ch",Results!A1052,1)=TRUE),"",MID(Results!A1052,FIND("Ch",Results!A1052,1),3))</f>
        <v/>
      </c>
      <c r="C1051" t="str">
        <f>IF(ISERROR(FIND("2013",Results!A1052,1)=TRUE),"",MID(Results!A1052,FIND("2013",Results!A1052,1)+4,8))</f>
        <v/>
      </c>
      <c r="E1051">
        <f>IF(ISERROR(FIND("end",Results!A1052,1)) = FALSE,1,0)</f>
        <v>0</v>
      </c>
      <c r="G1051" t="str">
        <f>IF(ISERROR(FIND("RC",Results!A1052,1))=FALSE,MID(Results!A1052,FIND("RC",Results!A1052,1),3),IF(ISERROR(FIND("RX",Results!A1052,1))=FALSE,MID(Results!A1052,FIND("RX",Results!A1052,1),3),""))</f>
        <v/>
      </c>
      <c r="I1051" t="str">
        <f t="shared" si="308"/>
        <v/>
      </c>
    </row>
    <row r="1052" spans="1:9" x14ac:dyDescent="0.3">
      <c r="A1052" t="str">
        <f>IF(ISERROR(FIND("Ch",Results!A1053,1)=TRUE),"",MID(Results!A1053,FIND("Ch",Results!A1053,1),3))</f>
        <v/>
      </c>
      <c r="C1052" t="str">
        <f>IF(ISERROR(FIND("2013",Results!A1053,1)=TRUE),"",MID(Results!A1053,FIND("2013",Results!A1053,1)+4,8))</f>
        <v/>
      </c>
      <c r="E1052">
        <f>IF(ISERROR(FIND("end",Results!A1053,1)) = FALSE,1,0)</f>
        <v>0</v>
      </c>
      <c r="G1052" t="str">
        <f>IF(ISERROR(FIND("RC",Results!A1053,1))=FALSE,MID(Results!A1053,FIND("RC",Results!A1053,1),3),IF(ISERROR(FIND("RX",Results!A1053,1))=FALSE,MID(Results!A1053,FIND("RX",Results!A1053,1),3),""))</f>
        <v/>
      </c>
      <c r="I1052" t="str">
        <f t="shared" si="308"/>
        <v/>
      </c>
    </row>
    <row r="1053" spans="1:9" x14ac:dyDescent="0.3">
      <c r="A1053" t="str">
        <f>IF(ISERROR(FIND("Ch",Results!A1054,1)=TRUE),"",MID(Results!A1054,FIND("Ch",Results!A1054,1),3))</f>
        <v/>
      </c>
      <c r="C1053" t="str">
        <f>IF(ISERROR(FIND("2013",Results!A1054,1)=TRUE),"",MID(Results!A1054,FIND("2013",Results!A1054,1)+4,8))</f>
        <v/>
      </c>
      <c r="E1053">
        <f>IF(ISERROR(FIND("end",Results!A1054,1)) = FALSE,1,0)</f>
        <v>0</v>
      </c>
      <c r="G1053" t="str">
        <f>IF(ISERROR(FIND("RC",Results!A1054,1))=FALSE,MID(Results!A1054,FIND("RC",Results!A1054,1),3),IF(ISERROR(FIND("RX",Results!A1054,1))=FALSE,MID(Results!A1054,FIND("RX",Results!A1054,1),3),""))</f>
        <v/>
      </c>
      <c r="I1053" t="str">
        <f t="shared" si="308"/>
        <v/>
      </c>
    </row>
    <row r="1054" spans="1:9" x14ac:dyDescent="0.3">
      <c r="A1054" t="str">
        <f>IF(ISERROR(FIND("Ch",Results!A1055,1)=TRUE),"",MID(Results!A1055,FIND("Ch",Results!A1055,1),3))</f>
        <v/>
      </c>
      <c r="C1054" t="str">
        <f>IF(ISERROR(FIND("2013",Results!A1055,1)=TRUE),"",MID(Results!A1055,FIND("2013",Results!A1055,1)+4,8))</f>
        <v/>
      </c>
      <c r="E1054">
        <f>IF(ISERROR(FIND("end",Results!A1055,1)) = FALSE,1,0)</f>
        <v>0</v>
      </c>
      <c r="G1054" t="str">
        <f>IF(ISERROR(FIND("RC",Results!A1055,1))=FALSE,MID(Results!A1055,FIND("RC",Results!A1055,1),3),IF(ISERROR(FIND("RX",Results!A1055,1))=FALSE,MID(Results!A1055,FIND("RX",Results!A1055,1),3),""))</f>
        <v/>
      </c>
      <c r="I1054" t="str">
        <f t="shared" si="308"/>
        <v/>
      </c>
    </row>
    <row r="1055" spans="1:9" x14ac:dyDescent="0.3">
      <c r="A1055" t="str">
        <f>IF(ISERROR(FIND("Ch",Results!A1056,1)=TRUE),"",MID(Results!A1056,FIND("Ch",Results!A1056,1),3))</f>
        <v/>
      </c>
      <c r="C1055" t="str">
        <f>IF(ISERROR(FIND("2013",Results!A1056,1)=TRUE),"",MID(Results!A1056,FIND("2013",Results!A1056,1)+4,8))</f>
        <v/>
      </c>
      <c r="E1055">
        <f>IF(ISERROR(FIND("end",Results!A1056,1)) = FALSE,1,0)</f>
        <v>0</v>
      </c>
      <c r="G1055" t="str">
        <f>IF(ISERROR(FIND("RC",Results!A1056,1))=FALSE,MID(Results!A1056,FIND("RC",Results!A1056,1),3),IF(ISERROR(FIND("RX",Results!A1056,1))=FALSE,MID(Results!A1056,FIND("RX",Results!A1056,1),3),""))</f>
        <v/>
      </c>
      <c r="I1055" t="str">
        <f t="shared" si="308"/>
        <v/>
      </c>
    </row>
    <row r="1056" spans="1:9" x14ac:dyDescent="0.3">
      <c r="A1056" t="str">
        <f>IF(ISERROR(FIND("Ch",Results!A1057,1)=TRUE),"",MID(Results!A1057,FIND("Ch",Results!A1057,1),3))</f>
        <v/>
      </c>
      <c r="C1056" t="str">
        <f>IF(ISERROR(FIND("2013",Results!A1057,1)=TRUE),"",MID(Results!A1057,FIND("2013",Results!A1057,1)+4,8))</f>
        <v/>
      </c>
      <c r="E1056">
        <f>IF(ISERROR(FIND("end",Results!A1057,1)) = FALSE,1,0)</f>
        <v>0</v>
      </c>
      <c r="G1056" t="str">
        <f>IF(ISERROR(FIND("RC",Results!A1057,1))=FALSE,MID(Results!A1057,FIND("RC",Results!A1057,1),3),IF(ISERROR(FIND("RX",Results!A1057,1))=FALSE,MID(Results!A1057,FIND("RX",Results!A1057,1),3),""))</f>
        <v/>
      </c>
      <c r="I1056" t="str">
        <f t="shared" si="308"/>
        <v/>
      </c>
    </row>
    <row r="1057" spans="1:9" x14ac:dyDescent="0.3">
      <c r="A1057" t="str">
        <f>IF(ISERROR(FIND("Ch",Results!A1058,1)=TRUE),"",MID(Results!A1058,FIND("Ch",Results!A1058,1),3))</f>
        <v/>
      </c>
      <c r="C1057" t="str">
        <f>IF(ISERROR(FIND("2013",Results!A1058,1)=TRUE),"",MID(Results!A1058,FIND("2013",Results!A1058,1)+4,8))</f>
        <v/>
      </c>
      <c r="E1057">
        <f>IF(ISERROR(FIND("end",Results!A1058,1)) = FALSE,1,0)</f>
        <v>0</v>
      </c>
      <c r="G1057" t="str">
        <f>IF(ISERROR(FIND("RC",Results!A1058,1))=FALSE,MID(Results!A1058,FIND("RC",Results!A1058,1),3),IF(ISERROR(FIND("RX",Results!A1058,1))=FALSE,MID(Results!A1058,FIND("RX",Results!A1058,1),3),""))</f>
        <v/>
      </c>
      <c r="I1057" t="str">
        <f t="shared" si="308"/>
        <v/>
      </c>
    </row>
    <row r="1058" spans="1:9" x14ac:dyDescent="0.3">
      <c r="A1058" t="str">
        <f>IF(ISERROR(FIND("Ch",Results!A1059,1)=TRUE),"",MID(Results!A1059,FIND("Ch",Results!A1059,1),3))</f>
        <v/>
      </c>
      <c r="C1058" t="str">
        <f>IF(ISERROR(FIND("2013",Results!A1059,1)=TRUE),"",MID(Results!A1059,FIND("2013",Results!A1059,1)+4,8))</f>
        <v/>
      </c>
      <c r="E1058">
        <f>IF(ISERROR(FIND("end",Results!A1059,1)) = FALSE,1,0)</f>
        <v>0</v>
      </c>
      <c r="G1058" t="str">
        <f>IF(ISERROR(FIND("RC",Results!A1059,1))=FALSE,MID(Results!A1059,FIND("RC",Results!A1059,1),3),IF(ISERROR(FIND("RX",Results!A1059,1))=FALSE,MID(Results!A1059,FIND("RX",Results!A1059,1),3),""))</f>
        <v/>
      </c>
      <c r="I1058" t="str">
        <f t="shared" si="308"/>
        <v/>
      </c>
    </row>
    <row r="1059" spans="1:9" x14ac:dyDescent="0.3">
      <c r="A1059" t="str">
        <f>IF(ISERROR(FIND("Ch",Results!A1060,1)=TRUE),"",MID(Results!A1060,FIND("Ch",Results!A1060,1),3))</f>
        <v/>
      </c>
      <c r="C1059" t="str">
        <f>IF(ISERROR(FIND("2013",Results!A1060,1)=TRUE),"",MID(Results!A1060,FIND("2013",Results!A1060,1)+4,8))</f>
        <v/>
      </c>
      <c r="E1059">
        <f>IF(ISERROR(FIND("end",Results!A1060,1)) = FALSE,1,0)</f>
        <v>0</v>
      </c>
      <c r="G1059" t="str">
        <f>IF(ISERROR(FIND("RC",Results!A1060,1))=FALSE,MID(Results!A1060,FIND("RC",Results!A1060,1),3),IF(ISERROR(FIND("RX",Results!A1060,1))=FALSE,MID(Results!A1060,FIND("RX",Results!A1060,1),3),""))</f>
        <v/>
      </c>
      <c r="I1059" t="str">
        <f t="shared" si="308"/>
        <v/>
      </c>
    </row>
    <row r="1060" spans="1:9" x14ac:dyDescent="0.3">
      <c r="A1060" t="str">
        <f>IF(ISERROR(FIND("Ch",Results!A1061,1)=TRUE),"",MID(Results!A1061,FIND("Ch",Results!A1061,1),3))</f>
        <v/>
      </c>
      <c r="C1060" t="str">
        <f>IF(ISERROR(FIND("2013",Results!A1061,1)=TRUE),"",MID(Results!A1061,FIND("2013",Results!A1061,1)+4,8))</f>
        <v/>
      </c>
      <c r="E1060">
        <f>IF(ISERROR(FIND("end",Results!A1061,1)) = FALSE,1,0)</f>
        <v>0</v>
      </c>
      <c r="G1060" t="str">
        <f>IF(ISERROR(FIND("RC",Results!A1061,1))=FALSE,MID(Results!A1061,FIND("RC",Results!A1061,1),3),IF(ISERROR(FIND("RX",Results!A1061,1))=FALSE,MID(Results!A1061,FIND("RX",Results!A1061,1),3),""))</f>
        <v/>
      </c>
      <c r="I1060" t="str">
        <f t="shared" si="308"/>
        <v/>
      </c>
    </row>
    <row r="1061" spans="1:9" x14ac:dyDescent="0.3">
      <c r="A1061" t="str">
        <f>IF(ISERROR(FIND("Ch",Results!A1062,1)=TRUE),"",MID(Results!A1062,FIND("Ch",Results!A1062,1),3))</f>
        <v/>
      </c>
      <c r="C1061" t="str">
        <f>IF(ISERROR(FIND("2013",Results!A1062,1)=TRUE),"",MID(Results!A1062,FIND("2013",Results!A1062,1)+4,8))</f>
        <v/>
      </c>
      <c r="E1061">
        <f>IF(ISERROR(FIND("end",Results!A1062,1)) = FALSE,1,0)</f>
        <v>0</v>
      </c>
      <c r="G1061" t="str">
        <f>IF(ISERROR(FIND("RC",Results!A1062,1))=FALSE,MID(Results!A1062,FIND("RC",Results!A1062,1),3),IF(ISERROR(FIND("RX",Results!A1062,1))=FALSE,MID(Results!A1062,FIND("RX",Results!A1062,1),3),""))</f>
        <v/>
      </c>
      <c r="I1061" t="str">
        <f t="shared" si="308"/>
        <v/>
      </c>
    </row>
    <row r="1062" spans="1:9" x14ac:dyDescent="0.3">
      <c r="A1062" t="str">
        <f>IF(ISERROR(FIND("Ch",Results!A1063,1)=TRUE),"",MID(Results!A1063,FIND("Ch",Results!A1063,1),3))</f>
        <v/>
      </c>
      <c r="C1062" t="str">
        <f>IF(ISERROR(FIND("2013",Results!A1063,1)=TRUE),"",MID(Results!A1063,FIND("2013",Results!A1063,1)+4,8))</f>
        <v/>
      </c>
      <c r="E1062">
        <f>IF(ISERROR(FIND("end",Results!A1063,1)) = FALSE,1,0)</f>
        <v>0</v>
      </c>
      <c r="G1062" t="str">
        <f>IF(ISERROR(FIND("RC",Results!A1063,1))=FALSE,MID(Results!A1063,FIND("RC",Results!A1063,1),3),IF(ISERROR(FIND("RX",Results!A1063,1))=FALSE,MID(Results!A1063,FIND("RX",Results!A1063,1),3),""))</f>
        <v/>
      </c>
      <c r="I1062" t="str">
        <f t="shared" si="308"/>
        <v/>
      </c>
    </row>
    <row r="1063" spans="1:9" x14ac:dyDescent="0.3">
      <c r="A1063" t="str">
        <f>IF(ISERROR(FIND("Ch",Results!A1064,1)=TRUE),"",MID(Results!A1064,FIND("Ch",Results!A1064,1),3))</f>
        <v/>
      </c>
      <c r="C1063" t="str">
        <f>IF(ISERROR(FIND("2013",Results!A1064,1)=TRUE),"",MID(Results!A1064,FIND("2013",Results!A1064,1)+4,8))</f>
        <v/>
      </c>
      <c r="E1063">
        <f>IF(ISERROR(FIND("end",Results!A1064,1)) = FALSE,1,0)</f>
        <v>0</v>
      </c>
      <c r="G1063" t="str">
        <f>IF(ISERROR(FIND("RC",Results!A1064,1))=FALSE,MID(Results!A1064,FIND("RC",Results!A1064,1),3),IF(ISERROR(FIND("RX",Results!A1064,1))=FALSE,MID(Results!A1064,FIND("RX",Results!A1064,1),3),""))</f>
        <v/>
      </c>
      <c r="I1063" t="str">
        <f t="shared" si="308"/>
        <v/>
      </c>
    </row>
    <row r="1064" spans="1:9" x14ac:dyDescent="0.3">
      <c r="A1064" t="str">
        <f>IF(ISERROR(FIND("Ch",Results!A1065,1)=TRUE),"",MID(Results!A1065,FIND("Ch",Results!A1065,1),3))</f>
        <v/>
      </c>
      <c r="C1064" t="str">
        <f>IF(ISERROR(FIND("2013",Results!A1065,1)=TRUE),"",MID(Results!A1065,FIND("2013",Results!A1065,1)+4,8))</f>
        <v/>
      </c>
      <c r="E1064">
        <f>IF(ISERROR(FIND("end",Results!A1065,1)) = FALSE,1,0)</f>
        <v>0</v>
      </c>
      <c r="G1064" t="str">
        <f>IF(ISERROR(FIND("RC",Results!A1065,1))=FALSE,MID(Results!A1065,FIND("RC",Results!A1065,1),3),IF(ISERROR(FIND("RX",Results!A1065,1))=FALSE,MID(Results!A1065,FIND("RX",Results!A1065,1),3),""))</f>
        <v/>
      </c>
      <c r="I1064" t="str">
        <f t="shared" si="308"/>
        <v/>
      </c>
    </row>
    <row r="1065" spans="1:9" x14ac:dyDescent="0.3">
      <c r="A1065" t="str">
        <f>IF(ISERROR(FIND("Ch",Results!A1066,1)=TRUE),"",MID(Results!A1066,FIND("Ch",Results!A1066,1),3))</f>
        <v/>
      </c>
      <c r="C1065" t="str">
        <f>IF(ISERROR(FIND("2013",Results!A1066,1)=TRUE),"",MID(Results!A1066,FIND("2013",Results!A1066,1)+4,8))</f>
        <v/>
      </c>
      <c r="E1065">
        <f>IF(ISERROR(FIND("end",Results!A1066,1)) = FALSE,1,0)</f>
        <v>0</v>
      </c>
      <c r="G1065" t="str">
        <f>IF(ISERROR(FIND("RC",Results!A1066,1))=FALSE,MID(Results!A1066,FIND("RC",Results!A1066,1),3),IF(ISERROR(FIND("RX",Results!A1066,1))=FALSE,MID(Results!A1066,FIND("RX",Results!A1066,1),3),""))</f>
        <v/>
      </c>
      <c r="I1065" t="str">
        <f t="shared" si="308"/>
        <v/>
      </c>
    </row>
    <row r="1066" spans="1:9" x14ac:dyDescent="0.3">
      <c r="A1066" t="str">
        <f>IF(ISERROR(FIND("Ch",Results!A1067,1)=TRUE),"",MID(Results!A1067,FIND("Ch",Results!A1067,1),3))</f>
        <v/>
      </c>
      <c r="C1066" t="str">
        <f>IF(ISERROR(FIND("2013",Results!A1067,1)=TRUE),"",MID(Results!A1067,FIND("2013",Results!A1067,1)+4,8))</f>
        <v/>
      </c>
      <c r="E1066">
        <f>IF(ISERROR(FIND("end",Results!A1067,1)) = FALSE,1,0)</f>
        <v>0</v>
      </c>
      <c r="G1066" t="str">
        <f>IF(ISERROR(FIND("RC",Results!A1067,1))=FALSE,MID(Results!A1067,FIND("RC",Results!A1067,1),3),IF(ISERROR(FIND("RX",Results!A1067,1))=FALSE,MID(Results!A1067,FIND("RX",Results!A1067,1),3),""))</f>
        <v/>
      </c>
      <c r="I1066" t="str">
        <f t="shared" si="308"/>
        <v/>
      </c>
    </row>
    <row r="1067" spans="1:9" x14ac:dyDescent="0.3">
      <c r="A1067" t="str">
        <f>IF(ISERROR(FIND("Ch",Results!A1068,1)=TRUE),"",MID(Results!A1068,FIND("Ch",Results!A1068,1),3))</f>
        <v/>
      </c>
      <c r="C1067" t="str">
        <f>IF(ISERROR(FIND("2013",Results!A1068,1)=TRUE),"",MID(Results!A1068,FIND("2013",Results!A1068,1)+4,8))</f>
        <v/>
      </c>
      <c r="E1067">
        <f>IF(ISERROR(FIND("end",Results!A1068,1)) = FALSE,1,0)</f>
        <v>0</v>
      </c>
      <c r="G1067" t="str">
        <f>IF(ISERROR(FIND("RC",Results!A1068,1))=FALSE,MID(Results!A1068,FIND("RC",Results!A1068,1),3),IF(ISERROR(FIND("RX",Results!A1068,1))=FALSE,MID(Results!A1068,FIND("RX",Results!A1068,1),3),""))</f>
        <v/>
      </c>
      <c r="I1067" t="str">
        <f t="shared" si="308"/>
        <v/>
      </c>
    </row>
    <row r="1068" spans="1:9" x14ac:dyDescent="0.3">
      <c r="A1068" t="str">
        <f>IF(ISERROR(FIND("Ch",Results!A1069,1)=TRUE),"",MID(Results!A1069,FIND("Ch",Results!A1069,1),3))</f>
        <v/>
      </c>
      <c r="C1068" t="str">
        <f>IF(ISERROR(FIND("2013",Results!A1069,1)=TRUE),"",MID(Results!A1069,FIND("2013",Results!A1069,1)+4,8))</f>
        <v/>
      </c>
      <c r="E1068">
        <f>IF(ISERROR(FIND("end",Results!A1069,1)) = FALSE,1,0)</f>
        <v>0</v>
      </c>
      <c r="G1068" t="str">
        <f>IF(ISERROR(FIND("RC",Results!A1069,1))=FALSE,MID(Results!A1069,FIND("RC",Results!A1069,1),3),IF(ISERROR(FIND("RX",Results!A1069,1))=FALSE,MID(Results!A1069,FIND("RX",Results!A1069,1),3),""))</f>
        <v/>
      </c>
      <c r="I1068" t="str">
        <f t="shared" si="308"/>
        <v/>
      </c>
    </row>
    <row r="1069" spans="1:9" x14ac:dyDescent="0.3">
      <c r="A1069" t="str">
        <f>IF(ISERROR(FIND("Ch",Results!A1070,1)=TRUE),"",MID(Results!A1070,FIND("Ch",Results!A1070,1),3))</f>
        <v/>
      </c>
      <c r="C1069" t="str">
        <f>IF(ISERROR(FIND("2013",Results!A1070,1)=TRUE),"",MID(Results!A1070,FIND("2013",Results!A1070,1)+4,8))</f>
        <v/>
      </c>
      <c r="E1069">
        <f>IF(ISERROR(FIND("end",Results!A1070,1)) = FALSE,1,0)</f>
        <v>0</v>
      </c>
      <c r="G1069" t="str">
        <f>IF(ISERROR(FIND("RC",Results!A1070,1))=FALSE,MID(Results!A1070,FIND("RC",Results!A1070,1),3),IF(ISERROR(FIND("RX",Results!A1070,1))=FALSE,MID(Results!A1070,FIND("RX",Results!A1070,1),3),""))</f>
        <v/>
      </c>
      <c r="I1069" t="str">
        <f t="shared" si="308"/>
        <v/>
      </c>
    </row>
    <row r="1070" spans="1:9" x14ac:dyDescent="0.3">
      <c r="A1070" t="str">
        <f>IF(ISERROR(FIND("Ch",Results!A1071,1)=TRUE),"",MID(Results!A1071,FIND("Ch",Results!A1071,1),3))</f>
        <v/>
      </c>
      <c r="C1070" t="str">
        <f>IF(ISERROR(FIND("2013",Results!A1071,1)=TRUE),"",MID(Results!A1071,FIND("2013",Results!A1071,1)+4,8))</f>
        <v/>
      </c>
      <c r="E1070">
        <f>IF(ISERROR(FIND("end",Results!A1071,1)) = FALSE,1,0)</f>
        <v>0</v>
      </c>
      <c r="G1070" t="str">
        <f>IF(ISERROR(FIND("RC",Results!A1071,1))=FALSE,MID(Results!A1071,FIND("RC",Results!A1071,1),3),IF(ISERROR(FIND("RX",Results!A1071,1))=FALSE,MID(Results!A1071,FIND("RX",Results!A1071,1),3),""))</f>
        <v/>
      </c>
      <c r="I1070" t="str">
        <f t="shared" si="308"/>
        <v/>
      </c>
    </row>
    <row r="1071" spans="1:9" x14ac:dyDescent="0.3">
      <c r="A1071" t="str">
        <f>IF(ISERROR(FIND("Ch",Results!A1072,1)=TRUE),"",MID(Results!A1072,FIND("Ch",Results!A1072,1),3))</f>
        <v/>
      </c>
      <c r="C1071" t="str">
        <f>IF(ISERROR(FIND("2013",Results!A1072,1)=TRUE),"",MID(Results!A1072,FIND("2013",Results!A1072,1)+4,8))</f>
        <v/>
      </c>
      <c r="E1071">
        <f>IF(ISERROR(FIND("end",Results!A1072,1)) = FALSE,1,0)</f>
        <v>0</v>
      </c>
      <c r="G1071" t="str">
        <f>IF(ISERROR(FIND("RC",Results!A1072,1))=FALSE,MID(Results!A1072,FIND("RC",Results!A1072,1),3),IF(ISERROR(FIND("RX",Results!A1072,1))=FALSE,MID(Results!A1072,FIND("RX",Results!A1072,1),3),""))</f>
        <v/>
      </c>
      <c r="I1071" t="str">
        <f t="shared" si="308"/>
        <v/>
      </c>
    </row>
    <row r="1072" spans="1:9" x14ac:dyDescent="0.3">
      <c r="A1072" t="str">
        <f>IF(ISERROR(FIND("Ch",Results!A1073,1)=TRUE),"",MID(Results!A1073,FIND("Ch",Results!A1073,1),3))</f>
        <v/>
      </c>
      <c r="C1072" t="str">
        <f>IF(ISERROR(FIND("2013",Results!A1073,1)=TRUE),"",MID(Results!A1073,FIND("2013",Results!A1073,1)+4,8))</f>
        <v/>
      </c>
      <c r="E1072">
        <f>IF(ISERROR(FIND("end",Results!A1073,1)) = FALSE,1,0)</f>
        <v>0</v>
      </c>
      <c r="G1072" t="str">
        <f>IF(ISERROR(FIND("RC",Results!A1073,1))=FALSE,MID(Results!A1073,FIND("RC",Results!A1073,1),3),IF(ISERROR(FIND("RX",Results!A1073,1))=FALSE,MID(Results!A1073,FIND("RX",Results!A1073,1),3),""))</f>
        <v/>
      </c>
      <c r="I1072" t="str">
        <f t="shared" si="308"/>
        <v/>
      </c>
    </row>
    <row r="1073" spans="1:9" x14ac:dyDescent="0.3">
      <c r="A1073" t="str">
        <f>IF(ISERROR(FIND("Ch",Results!A1074,1)=TRUE),"",MID(Results!A1074,FIND("Ch",Results!A1074,1),3))</f>
        <v/>
      </c>
      <c r="C1073" t="str">
        <f>IF(ISERROR(FIND("2013",Results!A1074,1)=TRUE),"",MID(Results!A1074,FIND("2013",Results!A1074,1)+4,8))</f>
        <v/>
      </c>
      <c r="E1073">
        <f>IF(ISERROR(FIND("end",Results!A1074,1)) = FALSE,1,0)</f>
        <v>0</v>
      </c>
      <c r="G1073" t="str">
        <f>IF(ISERROR(FIND("RC",Results!A1074,1))=FALSE,MID(Results!A1074,FIND("RC",Results!A1074,1),3),IF(ISERROR(FIND("RX",Results!A1074,1))=FALSE,MID(Results!A1074,FIND("RX",Results!A1074,1),3),""))</f>
        <v/>
      </c>
      <c r="I1073" t="str">
        <f t="shared" si="308"/>
        <v/>
      </c>
    </row>
    <row r="1074" spans="1:9" x14ac:dyDescent="0.3">
      <c r="A1074" t="str">
        <f>IF(ISERROR(FIND("Ch",Results!A1075,1)=TRUE),"",MID(Results!A1075,FIND("Ch",Results!A1075,1),3))</f>
        <v/>
      </c>
      <c r="C1074" t="str">
        <f>IF(ISERROR(FIND("2013",Results!A1075,1)=TRUE),"",MID(Results!A1075,FIND("2013",Results!A1075,1)+4,8))</f>
        <v/>
      </c>
      <c r="E1074">
        <f>IF(ISERROR(FIND("end",Results!A1075,1)) = FALSE,1,0)</f>
        <v>0</v>
      </c>
      <c r="G1074" t="str">
        <f>IF(ISERROR(FIND("RC",Results!A1075,1))=FALSE,MID(Results!A1075,FIND("RC",Results!A1075,1),3),IF(ISERROR(FIND("RX",Results!A1075,1))=FALSE,MID(Results!A1075,FIND("RX",Results!A1075,1),3),""))</f>
        <v/>
      </c>
      <c r="I1074" t="str">
        <f t="shared" si="308"/>
        <v/>
      </c>
    </row>
    <row r="1075" spans="1:9" x14ac:dyDescent="0.3">
      <c r="A1075" t="str">
        <f>IF(ISERROR(FIND("Ch",Results!A1076,1)=TRUE),"",MID(Results!A1076,FIND("Ch",Results!A1076,1),3))</f>
        <v/>
      </c>
      <c r="C1075" t="str">
        <f>IF(ISERROR(FIND("2013",Results!A1076,1)=TRUE),"",MID(Results!A1076,FIND("2013",Results!A1076,1)+4,8))</f>
        <v/>
      </c>
      <c r="E1075">
        <f>IF(ISERROR(FIND("end",Results!A1076,1)) = FALSE,1,0)</f>
        <v>0</v>
      </c>
      <c r="G1075" t="str">
        <f>IF(ISERROR(FIND("RC",Results!A1076,1))=FALSE,MID(Results!A1076,FIND("RC",Results!A1076,1),3),IF(ISERROR(FIND("RX",Results!A1076,1))=FALSE,MID(Results!A1076,FIND("RX",Results!A1076,1),3),""))</f>
        <v/>
      </c>
      <c r="I1075" t="str">
        <f t="shared" si="308"/>
        <v/>
      </c>
    </row>
    <row r="1076" spans="1:9" x14ac:dyDescent="0.3">
      <c r="A1076" t="str">
        <f>IF(ISERROR(FIND("Ch",Results!A1077,1)=TRUE),"",MID(Results!A1077,FIND("Ch",Results!A1077,1),3))</f>
        <v/>
      </c>
      <c r="C1076" t="str">
        <f>IF(ISERROR(FIND("2013",Results!A1077,1)=TRUE),"",MID(Results!A1077,FIND("2013",Results!A1077,1)+4,8))</f>
        <v/>
      </c>
      <c r="E1076">
        <f>IF(ISERROR(FIND("end",Results!A1077,1)) = FALSE,1,0)</f>
        <v>0</v>
      </c>
      <c r="G1076" t="str">
        <f>IF(ISERROR(FIND("RC",Results!A1077,1))=FALSE,MID(Results!A1077,FIND("RC",Results!A1077,1),3),IF(ISERROR(FIND("RX",Results!A1077,1))=FALSE,MID(Results!A1077,FIND("RX",Results!A1077,1),3),""))</f>
        <v/>
      </c>
      <c r="I1076" t="str">
        <f t="shared" si="308"/>
        <v/>
      </c>
    </row>
    <row r="1077" spans="1:9" x14ac:dyDescent="0.3">
      <c r="A1077" t="str">
        <f>IF(ISERROR(FIND("Ch",Results!A1078,1)=TRUE),"",MID(Results!A1078,FIND("Ch",Results!A1078,1),3))</f>
        <v/>
      </c>
      <c r="C1077" t="str">
        <f>IF(ISERROR(FIND("2013",Results!A1078,1)=TRUE),"",MID(Results!A1078,FIND("2013",Results!A1078,1)+4,8))</f>
        <v/>
      </c>
      <c r="E1077">
        <f>IF(ISERROR(FIND("end",Results!A1078,1)) = FALSE,1,0)</f>
        <v>0</v>
      </c>
      <c r="G1077" t="str">
        <f>IF(ISERROR(FIND("RC",Results!A1078,1))=FALSE,MID(Results!A1078,FIND("RC",Results!A1078,1),3),IF(ISERROR(FIND("RX",Results!A1078,1))=FALSE,MID(Results!A1078,FIND("RX",Results!A1078,1),3),""))</f>
        <v/>
      </c>
      <c r="I1077" t="str">
        <f t="shared" si="308"/>
        <v/>
      </c>
    </row>
    <row r="1078" spans="1:9" x14ac:dyDescent="0.3">
      <c r="A1078" t="str">
        <f>IF(ISERROR(FIND("Ch",Results!A1079,1)=TRUE),"",MID(Results!A1079,FIND("Ch",Results!A1079,1),3))</f>
        <v/>
      </c>
      <c r="C1078" t="str">
        <f>IF(ISERROR(FIND("2013",Results!A1079,1)=TRUE),"",MID(Results!A1079,FIND("2013",Results!A1079,1)+4,8))</f>
        <v/>
      </c>
      <c r="E1078">
        <f>IF(ISERROR(FIND("end",Results!A1079,1)) = FALSE,1,0)</f>
        <v>0</v>
      </c>
      <c r="G1078" t="str">
        <f>IF(ISERROR(FIND("RC",Results!A1079,1))=FALSE,MID(Results!A1079,FIND("RC",Results!A1079,1),3),IF(ISERROR(FIND("RX",Results!A1079,1))=FALSE,MID(Results!A1079,FIND("RX",Results!A1079,1),3),""))</f>
        <v/>
      </c>
      <c r="I1078" t="str">
        <f t="shared" si="308"/>
        <v/>
      </c>
    </row>
    <row r="1079" spans="1:9" x14ac:dyDescent="0.3">
      <c r="A1079" t="str">
        <f>IF(ISERROR(FIND("Ch",Results!A1080,1)=TRUE),"",MID(Results!A1080,FIND("Ch",Results!A1080,1),3))</f>
        <v/>
      </c>
      <c r="C1079" t="str">
        <f>IF(ISERROR(FIND("2013",Results!A1080,1)=TRUE),"",MID(Results!A1080,FIND("2013",Results!A1080,1)+4,8))</f>
        <v/>
      </c>
      <c r="E1079">
        <f>IF(ISERROR(FIND("end",Results!A1080,1)) = FALSE,1,0)</f>
        <v>0</v>
      </c>
      <c r="G1079" t="str">
        <f>IF(ISERROR(FIND("RC",Results!A1080,1))=FALSE,MID(Results!A1080,FIND("RC",Results!A1080,1),3),IF(ISERROR(FIND("RX",Results!A1080,1))=FALSE,MID(Results!A1080,FIND("RX",Results!A1080,1),3),""))</f>
        <v/>
      </c>
      <c r="I1079" t="str">
        <f t="shared" si="308"/>
        <v/>
      </c>
    </row>
    <row r="1080" spans="1:9" x14ac:dyDescent="0.3">
      <c r="A1080" t="str">
        <f>IF(ISERROR(FIND("Ch",Results!A1081,1)=TRUE),"",MID(Results!A1081,FIND("Ch",Results!A1081,1),3))</f>
        <v/>
      </c>
      <c r="C1080" t="str">
        <f>IF(ISERROR(FIND("2013",Results!A1081,1)=TRUE),"",MID(Results!A1081,FIND("2013",Results!A1081,1)+4,8))</f>
        <v/>
      </c>
      <c r="E1080">
        <f>IF(ISERROR(FIND("end",Results!A1081,1)) = FALSE,1,0)</f>
        <v>0</v>
      </c>
      <c r="G1080" t="str">
        <f>IF(ISERROR(FIND("RC",Results!A1081,1))=FALSE,MID(Results!A1081,FIND("RC",Results!A1081,1),3),IF(ISERROR(FIND("RX",Results!A1081,1))=FALSE,MID(Results!A1081,FIND("RX",Results!A1081,1),3),""))</f>
        <v/>
      </c>
      <c r="I1080" t="str">
        <f t="shared" si="308"/>
        <v/>
      </c>
    </row>
    <row r="1081" spans="1:9" x14ac:dyDescent="0.3">
      <c r="A1081" t="str">
        <f>IF(ISERROR(FIND("Ch",Results!A1082,1)=TRUE),"",MID(Results!A1082,FIND("Ch",Results!A1082,1),3))</f>
        <v/>
      </c>
      <c r="C1081" t="str">
        <f>IF(ISERROR(FIND("2013",Results!A1082,1)=TRUE),"",MID(Results!A1082,FIND("2013",Results!A1082,1)+4,8))</f>
        <v/>
      </c>
      <c r="E1081">
        <f>IF(ISERROR(FIND("end",Results!A1082,1)) = FALSE,1,0)</f>
        <v>0</v>
      </c>
      <c r="G1081" t="str">
        <f>IF(ISERROR(FIND("RC",Results!A1082,1))=FALSE,MID(Results!A1082,FIND("RC",Results!A1082,1),3),IF(ISERROR(FIND("RX",Results!A1082,1))=FALSE,MID(Results!A1082,FIND("RX",Results!A1082,1),3),""))</f>
        <v/>
      </c>
      <c r="I1081" t="str">
        <f t="shared" si="308"/>
        <v/>
      </c>
    </row>
    <row r="1082" spans="1:9" x14ac:dyDescent="0.3">
      <c r="A1082" t="str">
        <f>IF(ISERROR(FIND("Ch",Results!A1083,1)=TRUE),"",MID(Results!A1083,FIND("Ch",Results!A1083,1),3))</f>
        <v/>
      </c>
      <c r="C1082" t="str">
        <f>IF(ISERROR(FIND("2013",Results!A1083,1)=TRUE),"",MID(Results!A1083,FIND("2013",Results!A1083,1)+4,8))</f>
        <v/>
      </c>
      <c r="E1082">
        <f>IF(ISERROR(FIND("end",Results!A1083,1)) = FALSE,1,0)</f>
        <v>0</v>
      </c>
      <c r="G1082" t="str">
        <f>IF(ISERROR(FIND("RC",Results!A1083,1))=FALSE,MID(Results!A1083,FIND("RC",Results!A1083,1),3),IF(ISERROR(FIND("RX",Results!A1083,1))=FALSE,MID(Results!A1083,FIND("RX",Results!A1083,1),3),""))</f>
        <v/>
      </c>
      <c r="I1082" t="str">
        <f t="shared" si="308"/>
        <v/>
      </c>
    </row>
    <row r="1083" spans="1:9" x14ac:dyDescent="0.3">
      <c r="A1083" t="str">
        <f>IF(ISERROR(FIND("Ch",Results!A1084,1)=TRUE),"",MID(Results!A1084,FIND("Ch",Results!A1084,1),3))</f>
        <v/>
      </c>
      <c r="C1083" t="str">
        <f>IF(ISERROR(FIND("2013",Results!A1084,1)=TRUE),"",MID(Results!A1084,FIND("2013",Results!A1084,1)+4,8))</f>
        <v/>
      </c>
      <c r="E1083">
        <f>IF(ISERROR(FIND("end",Results!A1084,1)) = FALSE,1,0)</f>
        <v>0</v>
      </c>
      <c r="G1083" t="str">
        <f>IF(ISERROR(FIND("RC",Results!A1084,1))=FALSE,MID(Results!A1084,FIND("RC",Results!A1084,1),3),IF(ISERROR(FIND("RX",Results!A1084,1))=FALSE,MID(Results!A1084,FIND("RX",Results!A1084,1),3),""))</f>
        <v/>
      </c>
      <c r="I1083" t="str">
        <f t="shared" si="308"/>
        <v/>
      </c>
    </row>
    <row r="1084" spans="1:9" x14ac:dyDescent="0.3">
      <c r="A1084" t="str">
        <f>IF(ISERROR(FIND("Ch",Results!A1085,1)=TRUE),"",MID(Results!A1085,FIND("Ch",Results!A1085,1),3))</f>
        <v/>
      </c>
      <c r="C1084" t="str">
        <f>IF(ISERROR(FIND("2013",Results!A1085,1)=TRUE),"",MID(Results!A1085,FIND("2013",Results!A1085,1)+4,8))</f>
        <v/>
      </c>
      <c r="E1084">
        <f>IF(ISERROR(FIND("end",Results!A1085,1)) = FALSE,1,0)</f>
        <v>0</v>
      </c>
      <c r="G1084" t="str">
        <f>IF(ISERROR(FIND("RC",Results!A1085,1))=FALSE,MID(Results!A1085,FIND("RC",Results!A1085,1),3),IF(ISERROR(FIND("RX",Results!A1085,1))=FALSE,MID(Results!A1085,FIND("RX",Results!A1085,1),3),""))</f>
        <v/>
      </c>
      <c r="I1084" t="str">
        <f t="shared" si="308"/>
        <v/>
      </c>
    </row>
    <row r="1085" spans="1:9" x14ac:dyDescent="0.3">
      <c r="A1085" t="str">
        <f>IF(ISERROR(FIND("Ch",Results!A1086,1)=TRUE),"",MID(Results!A1086,FIND("Ch",Results!A1086,1),3))</f>
        <v/>
      </c>
      <c r="C1085" t="str">
        <f>IF(ISERROR(FIND("2013",Results!A1086,1)=TRUE),"",MID(Results!A1086,FIND("2013",Results!A1086,1)+4,8))</f>
        <v/>
      </c>
      <c r="E1085">
        <f>IF(ISERROR(FIND("end",Results!A1086,1)) = FALSE,1,0)</f>
        <v>0</v>
      </c>
      <c r="G1085" t="str">
        <f>IF(ISERROR(FIND("RC",Results!A1086,1))=FALSE,MID(Results!A1086,FIND("RC",Results!A1086,1),3),IF(ISERROR(FIND("RX",Results!A1086,1))=FALSE,MID(Results!A1086,FIND("RX",Results!A1086,1),3),""))</f>
        <v/>
      </c>
      <c r="I1085" t="str">
        <f t="shared" si="308"/>
        <v/>
      </c>
    </row>
    <row r="1086" spans="1:9" x14ac:dyDescent="0.3">
      <c r="A1086" t="str">
        <f>IF(ISERROR(FIND("Ch",Results!A1087,1)=TRUE),"",MID(Results!A1087,FIND("Ch",Results!A1087,1),3))</f>
        <v/>
      </c>
      <c r="C1086" t="str">
        <f>IF(ISERROR(FIND("2013",Results!A1087,1)=TRUE),"",MID(Results!A1087,FIND("2013",Results!A1087,1)+4,8))</f>
        <v/>
      </c>
      <c r="E1086">
        <f>IF(ISERROR(FIND("end",Results!A1087,1)) = FALSE,1,0)</f>
        <v>0</v>
      </c>
      <c r="G1086" t="str">
        <f>IF(ISERROR(FIND("RC",Results!A1087,1))=FALSE,MID(Results!A1087,FIND("RC",Results!A1087,1),3),IF(ISERROR(FIND("RX",Results!A1087,1))=FALSE,MID(Results!A1087,FIND("RX",Results!A1087,1),3),""))</f>
        <v/>
      </c>
      <c r="I1086" t="str">
        <f t="shared" si="308"/>
        <v/>
      </c>
    </row>
    <row r="1087" spans="1:9" x14ac:dyDescent="0.3">
      <c r="A1087" t="str">
        <f>IF(ISERROR(FIND("Ch",Results!A1088,1)=TRUE),"",MID(Results!A1088,FIND("Ch",Results!A1088,1),3))</f>
        <v/>
      </c>
      <c r="C1087" t="str">
        <f>IF(ISERROR(FIND("2013",Results!A1088,1)=TRUE),"",MID(Results!A1088,FIND("2013",Results!A1088,1)+4,8))</f>
        <v/>
      </c>
      <c r="E1087">
        <f>IF(ISERROR(FIND("end",Results!A1088,1)) = FALSE,1,0)</f>
        <v>0</v>
      </c>
      <c r="G1087" t="str">
        <f>IF(ISERROR(FIND("RC",Results!A1088,1))=FALSE,MID(Results!A1088,FIND("RC",Results!A1088,1),3),IF(ISERROR(FIND("RX",Results!A1088,1))=FALSE,MID(Results!A1088,FIND("RX",Results!A1088,1),3),""))</f>
        <v/>
      </c>
      <c r="I1087" t="str">
        <f t="shared" si="308"/>
        <v/>
      </c>
    </row>
    <row r="1088" spans="1:9" x14ac:dyDescent="0.3">
      <c r="A1088" t="str">
        <f>IF(ISERROR(FIND("Ch",Results!A1089,1)=TRUE),"",MID(Results!A1089,FIND("Ch",Results!A1089,1),3))</f>
        <v/>
      </c>
      <c r="C1088" t="str">
        <f>IF(ISERROR(FIND("2013",Results!A1089,1)=TRUE),"",MID(Results!A1089,FIND("2013",Results!A1089,1)+4,8))</f>
        <v/>
      </c>
      <c r="E1088">
        <f>IF(ISERROR(FIND("end",Results!A1089,1)) = FALSE,1,0)</f>
        <v>0</v>
      </c>
      <c r="G1088" t="str">
        <f>IF(ISERROR(FIND("RC",Results!A1089,1))=FALSE,MID(Results!A1089,FIND("RC",Results!A1089,1),3),IF(ISERROR(FIND("RX",Results!A1089,1))=FALSE,MID(Results!A1089,FIND("RX",Results!A1089,1),3),""))</f>
        <v/>
      </c>
      <c r="I1088" t="str">
        <f t="shared" si="308"/>
        <v/>
      </c>
    </row>
    <row r="1089" spans="1:9" x14ac:dyDescent="0.3">
      <c r="A1089" t="str">
        <f>IF(ISERROR(FIND("Ch",Results!A1090,1)=TRUE),"",MID(Results!A1090,FIND("Ch",Results!A1090,1),3))</f>
        <v/>
      </c>
      <c r="C1089" t="str">
        <f>IF(ISERROR(FIND("2013",Results!A1090,1)=TRUE),"",MID(Results!A1090,FIND("2013",Results!A1090,1)+4,8))</f>
        <v/>
      </c>
      <c r="E1089">
        <f>IF(ISERROR(FIND("end",Results!A1090,1)) = FALSE,1,0)</f>
        <v>0</v>
      </c>
      <c r="G1089" t="str">
        <f>IF(ISERROR(FIND("RC",Results!A1090,1))=FALSE,MID(Results!A1090,FIND("RC",Results!A1090,1),3),IF(ISERROR(FIND("RX",Results!A1090,1))=FALSE,MID(Results!A1090,FIND("RX",Results!A1090,1),3),""))</f>
        <v/>
      </c>
      <c r="I1089" t="str">
        <f t="shared" si="308"/>
        <v/>
      </c>
    </row>
    <row r="1090" spans="1:9" x14ac:dyDescent="0.3">
      <c r="A1090" t="str">
        <f>IF(ISERROR(FIND("Ch",Results!A1091,1)=TRUE),"",MID(Results!A1091,FIND("Ch",Results!A1091,1),3))</f>
        <v/>
      </c>
      <c r="C1090" t="str">
        <f>IF(ISERROR(FIND("2013",Results!A1091,1)=TRUE),"",MID(Results!A1091,FIND("2013",Results!A1091,1)+4,8))</f>
        <v/>
      </c>
      <c r="E1090">
        <f>IF(ISERROR(FIND("end",Results!A1091,1)) = FALSE,1,0)</f>
        <v>0</v>
      </c>
      <c r="G1090" t="str">
        <f>IF(ISERROR(FIND("RC",Results!A1091,1))=FALSE,MID(Results!A1091,FIND("RC",Results!A1091,1),3),IF(ISERROR(FIND("RX",Results!A1091,1))=FALSE,MID(Results!A1091,FIND("RX",Results!A1091,1),3),""))</f>
        <v/>
      </c>
      <c r="I1090" t="str">
        <f t="shared" si="308"/>
        <v/>
      </c>
    </row>
    <row r="1091" spans="1:9" x14ac:dyDescent="0.3">
      <c r="A1091" t="str">
        <f>IF(ISERROR(FIND("Ch",Results!A1092,1)=TRUE),"",MID(Results!A1092,FIND("Ch",Results!A1092,1),3))</f>
        <v/>
      </c>
      <c r="C1091" t="str">
        <f>IF(ISERROR(FIND("2013",Results!A1092,1)=TRUE),"",MID(Results!A1092,FIND("2013",Results!A1092,1)+4,8))</f>
        <v/>
      </c>
      <c r="E1091">
        <f>IF(ISERROR(FIND("end",Results!A1092,1)) = FALSE,1,0)</f>
        <v>0</v>
      </c>
      <c r="G1091" t="str">
        <f>IF(ISERROR(FIND("RC",Results!A1092,1))=FALSE,MID(Results!A1092,FIND("RC",Results!A1092,1),3),IF(ISERROR(FIND("RX",Results!A1092,1))=FALSE,MID(Results!A1092,FIND("RX",Results!A1092,1),3),""))</f>
        <v/>
      </c>
      <c r="I1091" t="str">
        <f t="shared" ref="I1091:I1154" si="309">RIGHT(A1091,1)</f>
        <v/>
      </c>
    </row>
    <row r="1092" spans="1:9" x14ac:dyDescent="0.3">
      <c r="A1092" t="str">
        <f>IF(ISERROR(FIND("Ch",Results!A1093,1)=TRUE),"",MID(Results!A1093,FIND("Ch",Results!A1093,1),3))</f>
        <v/>
      </c>
      <c r="C1092" t="str">
        <f>IF(ISERROR(FIND("2013",Results!A1093,1)=TRUE),"",MID(Results!A1093,FIND("2013",Results!A1093,1)+4,8))</f>
        <v/>
      </c>
      <c r="E1092">
        <f>IF(ISERROR(FIND("end",Results!A1093,1)) = FALSE,1,0)</f>
        <v>0</v>
      </c>
      <c r="G1092" t="str">
        <f>IF(ISERROR(FIND("RC",Results!A1093,1))=FALSE,MID(Results!A1093,FIND("RC",Results!A1093,1),3),IF(ISERROR(FIND("RX",Results!A1093,1))=FALSE,MID(Results!A1093,FIND("RX",Results!A1093,1),3),""))</f>
        <v/>
      </c>
      <c r="I1092" t="str">
        <f t="shared" si="309"/>
        <v/>
      </c>
    </row>
    <row r="1093" spans="1:9" x14ac:dyDescent="0.3">
      <c r="A1093" t="str">
        <f>IF(ISERROR(FIND("Ch",Results!A1094,1)=TRUE),"",MID(Results!A1094,FIND("Ch",Results!A1094,1),3))</f>
        <v/>
      </c>
      <c r="C1093" t="str">
        <f>IF(ISERROR(FIND("2013",Results!A1094,1)=TRUE),"",MID(Results!A1094,FIND("2013",Results!A1094,1)+4,8))</f>
        <v/>
      </c>
      <c r="E1093">
        <f>IF(ISERROR(FIND("end",Results!A1094,1)) = FALSE,1,0)</f>
        <v>0</v>
      </c>
      <c r="G1093" t="str">
        <f>IF(ISERROR(FIND("RC",Results!A1094,1))=FALSE,MID(Results!A1094,FIND("RC",Results!A1094,1),3),IF(ISERROR(FIND("RX",Results!A1094,1))=FALSE,MID(Results!A1094,FIND("RX",Results!A1094,1),3),""))</f>
        <v/>
      </c>
      <c r="I1093" t="str">
        <f t="shared" si="309"/>
        <v/>
      </c>
    </row>
    <row r="1094" spans="1:9" x14ac:dyDescent="0.3">
      <c r="A1094" t="str">
        <f>IF(ISERROR(FIND("Ch",Results!A1095,1)=TRUE),"",MID(Results!A1095,FIND("Ch",Results!A1095,1),3))</f>
        <v/>
      </c>
      <c r="C1094" t="str">
        <f>IF(ISERROR(FIND("2013",Results!A1095,1)=TRUE),"",MID(Results!A1095,FIND("2013",Results!A1095,1)+4,8))</f>
        <v/>
      </c>
      <c r="E1094">
        <f>IF(ISERROR(FIND("end",Results!A1095,1)) = FALSE,1,0)</f>
        <v>0</v>
      </c>
      <c r="G1094" t="str">
        <f>IF(ISERROR(FIND("RC",Results!A1095,1))=FALSE,MID(Results!A1095,FIND("RC",Results!A1095,1),3),IF(ISERROR(FIND("RX",Results!A1095,1))=FALSE,MID(Results!A1095,FIND("RX",Results!A1095,1),3),""))</f>
        <v/>
      </c>
      <c r="I1094" t="str">
        <f t="shared" si="309"/>
        <v/>
      </c>
    </row>
    <row r="1095" spans="1:9" x14ac:dyDescent="0.3">
      <c r="A1095" t="str">
        <f>IF(ISERROR(FIND("Ch",Results!A1096,1)=TRUE),"",MID(Results!A1096,FIND("Ch",Results!A1096,1),3))</f>
        <v/>
      </c>
      <c r="C1095" t="str">
        <f>IF(ISERROR(FIND("2013",Results!A1096,1)=TRUE),"",MID(Results!A1096,FIND("2013",Results!A1096,1)+4,8))</f>
        <v/>
      </c>
      <c r="E1095">
        <f>IF(ISERROR(FIND("end",Results!A1096,1)) = FALSE,1,0)</f>
        <v>0</v>
      </c>
      <c r="G1095" t="str">
        <f>IF(ISERROR(FIND("RC",Results!A1096,1))=FALSE,MID(Results!A1096,FIND("RC",Results!A1096,1),3),IF(ISERROR(FIND("RX",Results!A1096,1))=FALSE,MID(Results!A1096,FIND("RX",Results!A1096,1),3),""))</f>
        <v/>
      </c>
      <c r="I1095" t="str">
        <f t="shared" si="309"/>
        <v/>
      </c>
    </row>
    <row r="1096" spans="1:9" x14ac:dyDescent="0.3">
      <c r="A1096" t="str">
        <f>IF(ISERROR(FIND("Ch",Results!A1097,1)=TRUE),"",MID(Results!A1097,FIND("Ch",Results!A1097,1),3))</f>
        <v/>
      </c>
      <c r="C1096" t="str">
        <f>IF(ISERROR(FIND("2013",Results!A1097,1)=TRUE),"",MID(Results!A1097,FIND("2013",Results!A1097,1)+4,8))</f>
        <v/>
      </c>
      <c r="E1096">
        <f>IF(ISERROR(FIND("end",Results!A1097,1)) = FALSE,1,0)</f>
        <v>0</v>
      </c>
      <c r="G1096" t="str">
        <f>IF(ISERROR(FIND("RC",Results!A1097,1))=FALSE,MID(Results!A1097,FIND("RC",Results!A1097,1),3),IF(ISERROR(FIND("RX",Results!A1097,1))=FALSE,MID(Results!A1097,FIND("RX",Results!A1097,1),3),""))</f>
        <v/>
      </c>
      <c r="I1096" t="str">
        <f t="shared" si="309"/>
        <v/>
      </c>
    </row>
    <row r="1097" spans="1:9" x14ac:dyDescent="0.3">
      <c r="A1097" t="str">
        <f>IF(ISERROR(FIND("Ch",Results!A1098,1)=TRUE),"",MID(Results!A1098,FIND("Ch",Results!A1098,1),3))</f>
        <v/>
      </c>
      <c r="C1097" t="str">
        <f>IF(ISERROR(FIND("2013",Results!A1098,1)=TRUE),"",MID(Results!A1098,FIND("2013",Results!A1098,1)+4,8))</f>
        <v/>
      </c>
      <c r="E1097">
        <f>IF(ISERROR(FIND("end",Results!A1098,1)) = FALSE,1,0)</f>
        <v>0</v>
      </c>
      <c r="G1097" t="str">
        <f>IF(ISERROR(FIND("RC",Results!A1098,1))=FALSE,MID(Results!A1098,FIND("RC",Results!A1098,1),3),IF(ISERROR(FIND("RX",Results!A1098,1))=FALSE,MID(Results!A1098,FIND("RX",Results!A1098,1),3),""))</f>
        <v/>
      </c>
      <c r="I1097" t="str">
        <f t="shared" si="309"/>
        <v/>
      </c>
    </row>
    <row r="1098" spans="1:9" x14ac:dyDescent="0.3">
      <c r="A1098" t="str">
        <f>IF(ISERROR(FIND("Ch",Results!A1099,1)=TRUE),"",MID(Results!A1099,FIND("Ch",Results!A1099,1),3))</f>
        <v/>
      </c>
      <c r="C1098" t="str">
        <f>IF(ISERROR(FIND("2013",Results!A1099,1)=TRUE),"",MID(Results!A1099,FIND("2013",Results!A1099,1)+4,8))</f>
        <v/>
      </c>
      <c r="E1098">
        <f>IF(ISERROR(FIND("end",Results!A1099,1)) = FALSE,1,0)</f>
        <v>0</v>
      </c>
      <c r="G1098" t="str">
        <f>IF(ISERROR(FIND("RC",Results!A1099,1))=FALSE,MID(Results!A1099,FIND("RC",Results!A1099,1),3),IF(ISERROR(FIND("RX",Results!A1099,1))=FALSE,MID(Results!A1099,FIND("RX",Results!A1099,1),3),""))</f>
        <v/>
      </c>
      <c r="I1098" t="str">
        <f t="shared" si="309"/>
        <v/>
      </c>
    </row>
    <row r="1099" spans="1:9" x14ac:dyDescent="0.3">
      <c r="A1099" t="str">
        <f>IF(ISERROR(FIND("Ch",Results!A1100,1)=TRUE),"",MID(Results!A1100,FIND("Ch",Results!A1100,1),3))</f>
        <v/>
      </c>
      <c r="C1099" t="str">
        <f>IF(ISERROR(FIND("2013",Results!A1100,1)=TRUE),"",MID(Results!A1100,FIND("2013",Results!A1100,1)+4,8))</f>
        <v/>
      </c>
      <c r="E1099">
        <f>IF(ISERROR(FIND("end",Results!A1100,1)) = FALSE,1,0)</f>
        <v>0</v>
      </c>
      <c r="G1099" t="str">
        <f>IF(ISERROR(FIND("RC",Results!A1100,1))=FALSE,MID(Results!A1100,FIND("RC",Results!A1100,1),3),IF(ISERROR(FIND("RX",Results!A1100,1))=FALSE,MID(Results!A1100,FIND("RX",Results!A1100,1),3),""))</f>
        <v/>
      </c>
      <c r="I1099" t="str">
        <f t="shared" si="309"/>
        <v/>
      </c>
    </row>
    <row r="1100" spans="1:9" x14ac:dyDescent="0.3">
      <c r="A1100" t="str">
        <f>IF(ISERROR(FIND("Ch",Results!A1101,1)=TRUE),"",MID(Results!A1101,FIND("Ch",Results!A1101,1),3))</f>
        <v/>
      </c>
      <c r="C1100" t="str">
        <f>IF(ISERROR(FIND("2013",Results!A1101,1)=TRUE),"",MID(Results!A1101,FIND("2013",Results!A1101,1)+4,8))</f>
        <v/>
      </c>
      <c r="E1100">
        <f>IF(ISERROR(FIND("end",Results!A1101,1)) = FALSE,1,0)</f>
        <v>0</v>
      </c>
      <c r="G1100" t="str">
        <f>IF(ISERROR(FIND("RC",Results!A1101,1))=FALSE,MID(Results!A1101,FIND("RC",Results!A1101,1),3),IF(ISERROR(FIND("RX",Results!A1101,1))=FALSE,MID(Results!A1101,FIND("RX",Results!A1101,1),3),""))</f>
        <v/>
      </c>
      <c r="I1100" t="str">
        <f t="shared" si="309"/>
        <v/>
      </c>
    </row>
    <row r="1101" spans="1:9" x14ac:dyDescent="0.3">
      <c r="A1101" t="str">
        <f>IF(ISERROR(FIND("Ch",Results!A1102,1)=TRUE),"",MID(Results!A1102,FIND("Ch",Results!A1102,1),3))</f>
        <v/>
      </c>
      <c r="C1101" t="str">
        <f>IF(ISERROR(FIND("2013",Results!A1102,1)=TRUE),"",MID(Results!A1102,FIND("2013",Results!A1102,1)+4,8))</f>
        <v/>
      </c>
      <c r="E1101">
        <f>IF(ISERROR(FIND("end",Results!A1102,1)) = FALSE,1,0)</f>
        <v>0</v>
      </c>
      <c r="G1101" t="str">
        <f>IF(ISERROR(FIND("RC",Results!A1102,1))=FALSE,MID(Results!A1102,FIND("RC",Results!A1102,1),3),IF(ISERROR(FIND("RX",Results!A1102,1))=FALSE,MID(Results!A1102,FIND("RX",Results!A1102,1),3),""))</f>
        <v/>
      </c>
      <c r="I1101" t="str">
        <f t="shared" si="309"/>
        <v/>
      </c>
    </row>
    <row r="1102" spans="1:9" x14ac:dyDescent="0.3">
      <c r="A1102" t="str">
        <f>IF(ISERROR(FIND("Ch",Results!A1103,1)=TRUE),"",MID(Results!A1103,FIND("Ch",Results!A1103,1),3))</f>
        <v/>
      </c>
      <c r="C1102" t="str">
        <f>IF(ISERROR(FIND("2013",Results!A1103,1)=TRUE),"",MID(Results!A1103,FIND("2013",Results!A1103,1)+4,8))</f>
        <v/>
      </c>
      <c r="E1102">
        <f>IF(ISERROR(FIND("end",Results!A1103,1)) = FALSE,1,0)</f>
        <v>0</v>
      </c>
      <c r="G1102" t="str">
        <f>IF(ISERROR(FIND("RC",Results!A1103,1))=FALSE,MID(Results!A1103,FIND("RC",Results!A1103,1),3),IF(ISERROR(FIND("RX",Results!A1103,1))=FALSE,MID(Results!A1103,FIND("RX",Results!A1103,1),3),""))</f>
        <v/>
      </c>
      <c r="I1102" t="str">
        <f t="shared" si="309"/>
        <v/>
      </c>
    </row>
    <row r="1103" spans="1:9" x14ac:dyDescent="0.3">
      <c r="A1103" t="str">
        <f>IF(ISERROR(FIND("Ch",Results!A1104,1)=TRUE),"",MID(Results!A1104,FIND("Ch",Results!A1104,1),3))</f>
        <v/>
      </c>
      <c r="C1103" t="str">
        <f>IF(ISERROR(FIND("2013",Results!A1104,1)=TRUE),"",MID(Results!A1104,FIND("2013",Results!A1104,1)+4,8))</f>
        <v/>
      </c>
      <c r="E1103">
        <f>IF(ISERROR(FIND("end",Results!A1104,1)) = FALSE,1,0)</f>
        <v>0</v>
      </c>
      <c r="G1103" t="str">
        <f>IF(ISERROR(FIND("RC",Results!A1104,1))=FALSE,MID(Results!A1104,FIND("RC",Results!A1104,1),3),IF(ISERROR(FIND("RX",Results!A1104,1))=FALSE,MID(Results!A1104,FIND("RX",Results!A1104,1),3),""))</f>
        <v/>
      </c>
      <c r="I1103" t="str">
        <f t="shared" si="309"/>
        <v/>
      </c>
    </row>
    <row r="1104" spans="1:9" x14ac:dyDescent="0.3">
      <c r="A1104" t="str">
        <f>IF(ISERROR(FIND("Ch",Results!A1105,1)=TRUE),"",MID(Results!A1105,FIND("Ch",Results!A1105,1),3))</f>
        <v/>
      </c>
      <c r="C1104" t="str">
        <f>IF(ISERROR(FIND("2013",Results!A1105,1)=TRUE),"",MID(Results!A1105,FIND("2013",Results!A1105,1)+4,8))</f>
        <v/>
      </c>
      <c r="E1104">
        <f>IF(ISERROR(FIND("end",Results!A1105,1)) = FALSE,1,0)</f>
        <v>0</v>
      </c>
      <c r="G1104" t="str">
        <f>IF(ISERROR(FIND("RC",Results!A1105,1))=FALSE,MID(Results!A1105,FIND("RC",Results!A1105,1),3),IF(ISERROR(FIND("RX",Results!A1105,1))=FALSE,MID(Results!A1105,FIND("RX",Results!A1105,1),3),""))</f>
        <v/>
      </c>
      <c r="I1104" t="str">
        <f t="shared" si="309"/>
        <v/>
      </c>
    </row>
    <row r="1105" spans="1:9" x14ac:dyDescent="0.3">
      <c r="A1105" t="str">
        <f>IF(ISERROR(FIND("Ch",Results!A1106,1)=TRUE),"",MID(Results!A1106,FIND("Ch",Results!A1106,1),3))</f>
        <v/>
      </c>
      <c r="C1105" t="str">
        <f>IF(ISERROR(FIND("2013",Results!A1106,1)=TRUE),"",MID(Results!A1106,FIND("2013",Results!A1106,1)+4,8))</f>
        <v/>
      </c>
      <c r="E1105">
        <f>IF(ISERROR(FIND("end",Results!A1106,1)) = FALSE,1,0)</f>
        <v>0</v>
      </c>
      <c r="G1105" t="str">
        <f>IF(ISERROR(FIND("RC",Results!A1106,1))=FALSE,MID(Results!A1106,FIND("RC",Results!A1106,1),3),IF(ISERROR(FIND("RX",Results!A1106,1))=FALSE,MID(Results!A1106,FIND("RX",Results!A1106,1),3),""))</f>
        <v/>
      </c>
      <c r="I1105" t="str">
        <f t="shared" si="309"/>
        <v/>
      </c>
    </row>
    <row r="1106" spans="1:9" x14ac:dyDescent="0.3">
      <c r="A1106" t="str">
        <f>IF(ISERROR(FIND("Ch",Results!A1107,1)=TRUE),"",MID(Results!A1107,FIND("Ch",Results!A1107,1),3))</f>
        <v/>
      </c>
      <c r="C1106" t="str">
        <f>IF(ISERROR(FIND("2013",Results!A1107,1)=TRUE),"",MID(Results!A1107,FIND("2013",Results!A1107,1)+4,8))</f>
        <v/>
      </c>
      <c r="E1106">
        <f>IF(ISERROR(FIND("end",Results!A1107,1)) = FALSE,1,0)</f>
        <v>0</v>
      </c>
      <c r="G1106" t="str">
        <f>IF(ISERROR(FIND("RC",Results!A1107,1))=FALSE,MID(Results!A1107,FIND("RC",Results!A1107,1),3),IF(ISERROR(FIND("RX",Results!A1107,1))=FALSE,MID(Results!A1107,FIND("RX",Results!A1107,1),3),""))</f>
        <v/>
      </c>
      <c r="I1106" t="str">
        <f t="shared" si="309"/>
        <v/>
      </c>
    </row>
    <row r="1107" spans="1:9" x14ac:dyDescent="0.3">
      <c r="A1107" t="str">
        <f>IF(ISERROR(FIND("Ch",Results!A1108,1)=TRUE),"",MID(Results!A1108,FIND("Ch",Results!A1108,1),3))</f>
        <v/>
      </c>
      <c r="C1107" t="str">
        <f>IF(ISERROR(FIND("2013",Results!A1108,1)=TRUE),"",MID(Results!A1108,FIND("2013",Results!A1108,1)+4,8))</f>
        <v/>
      </c>
      <c r="E1107">
        <f>IF(ISERROR(FIND("end",Results!A1108,1)) = FALSE,1,0)</f>
        <v>0</v>
      </c>
      <c r="G1107" t="str">
        <f>IF(ISERROR(FIND("RC",Results!A1108,1))=FALSE,MID(Results!A1108,FIND("RC",Results!A1108,1),3),IF(ISERROR(FIND("RX",Results!A1108,1))=FALSE,MID(Results!A1108,FIND("RX",Results!A1108,1),3),""))</f>
        <v/>
      </c>
      <c r="I1107" t="str">
        <f t="shared" si="309"/>
        <v/>
      </c>
    </row>
    <row r="1108" spans="1:9" x14ac:dyDescent="0.3">
      <c r="A1108" t="str">
        <f>IF(ISERROR(FIND("Ch",Results!A1109,1)=TRUE),"",MID(Results!A1109,FIND("Ch",Results!A1109,1),3))</f>
        <v/>
      </c>
      <c r="C1108" t="str">
        <f>IF(ISERROR(FIND("2013",Results!A1109,1)=TRUE),"",MID(Results!A1109,FIND("2013",Results!A1109,1)+4,8))</f>
        <v/>
      </c>
      <c r="E1108">
        <f>IF(ISERROR(FIND("end",Results!A1109,1)) = FALSE,1,0)</f>
        <v>0</v>
      </c>
      <c r="G1108" t="str">
        <f>IF(ISERROR(FIND("RC",Results!A1109,1))=FALSE,MID(Results!A1109,FIND("RC",Results!A1109,1),3),IF(ISERROR(FIND("RX",Results!A1109,1))=FALSE,MID(Results!A1109,FIND("RX",Results!A1109,1),3),""))</f>
        <v/>
      </c>
      <c r="I1108" t="str">
        <f t="shared" si="309"/>
        <v/>
      </c>
    </row>
    <row r="1109" spans="1:9" x14ac:dyDescent="0.3">
      <c r="A1109" t="str">
        <f>IF(ISERROR(FIND("Ch",Results!A1110,1)=TRUE),"",MID(Results!A1110,FIND("Ch",Results!A1110,1),3))</f>
        <v/>
      </c>
      <c r="C1109" t="str">
        <f>IF(ISERROR(FIND("2013",Results!A1110,1)=TRUE),"",MID(Results!A1110,FIND("2013",Results!A1110,1)+4,8))</f>
        <v/>
      </c>
      <c r="E1109">
        <f>IF(ISERROR(FIND("end",Results!A1110,1)) = FALSE,1,0)</f>
        <v>0</v>
      </c>
      <c r="G1109" t="str">
        <f>IF(ISERROR(FIND("RC",Results!A1110,1))=FALSE,MID(Results!A1110,FIND("RC",Results!A1110,1),3),IF(ISERROR(FIND("RX",Results!A1110,1))=FALSE,MID(Results!A1110,FIND("RX",Results!A1110,1),3),""))</f>
        <v/>
      </c>
      <c r="I1109" t="str">
        <f t="shared" si="309"/>
        <v/>
      </c>
    </row>
    <row r="1110" spans="1:9" x14ac:dyDescent="0.3">
      <c r="A1110" t="str">
        <f>IF(ISERROR(FIND("Ch",Results!A1111,1)=TRUE),"",MID(Results!A1111,FIND("Ch",Results!A1111,1),3))</f>
        <v/>
      </c>
      <c r="C1110" t="str">
        <f>IF(ISERROR(FIND("2013",Results!A1111,1)=TRUE),"",MID(Results!A1111,FIND("2013",Results!A1111,1)+4,8))</f>
        <v/>
      </c>
      <c r="E1110">
        <f>IF(ISERROR(FIND("end",Results!A1111,1)) = FALSE,1,0)</f>
        <v>0</v>
      </c>
      <c r="G1110" t="str">
        <f>IF(ISERROR(FIND("RC",Results!A1111,1))=FALSE,MID(Results!A1111,FIND("RC",Results!A1111,1),3),IF(ISERROR(FIND("RX",Results!A1111,1))=FALSE,MID(Results!A1111,FIND("RX",Results!A1111,1),3),""))</f>
        <v/>
      </c>
      <c r="I1110" t="str">
        <f t="shared" si="309"/>
        <v/>
      </c>
    </row>
    <row r="1111" spans="1:9" x14ac:dyDescent="0.3">
      <c r="A1111" t="str">
        <f>IF(ISERROR(FIND("Ch",Results!A1112,1)=TRUE),"",MID(Results!A1112,FIND("Ch",Results!A1112,1),3))</f>
        <v/>
      </c>
      <c r="C1111" t="str">
        <f>IF(ISERROR(FIND("2013",Results!A1112,1)=TRUE),"",MID(Results!A1112,FIND("2013",Results!A1112,1)+4,8))</f>
        <v/>
      </c>
      <c r="E1111">
        <f>IF(ISERROR(FIND("end",Results!A1112,1)) = FALSE,1,0)</f>
        <v>0</v>
      </c>
      <c r="G1111" t="str">
        <f>IF(ISERROR(FIND("RC",Results!A1112,1))=FALSE,MID(Results!A1112,FIND("RC",Results!A1112,1),3),IF(ISERROR(FIND("RX",Results!A1112,1))=FALSE,MID(Results!A1112,FIND("RX",Results!A1112,1),3),""))</f>
        <v/>
      </c>
      <c r="I1111" t="str">
        <f t="shared" si="309"/>
        <v/>
      </c>
    </row>
    <row r="1112" spans="1:9" x14ac:dyDescent="0.3">
      <c r="A1112" t="str">
        <f>IF(ISERROR(FIND("Ch",Results!A1113,1)=TRUE),"",MID(Results!A1113,FIND("Ch",Results!A1113,1),3))</f>
        <v/>
      </c>
      <c r="C1112" t="str">
        <f>IF(ISERROR(FIND("2013",Results!A1113,1)=TRUE),"",MID(Results!A1113,FIND("2013",Results!A1113,1)+4,8))</f>
        <v/>
      </c>
      <c r="E1112">
        <f>IF(ISERROR(FIND("end",Results!A1113,1)) = FALSE,1,0)</f>
        <v>0</v>
      </c>
      <c r="G1112" t="str">
        <f>IF(ISERROR(FIND("RC",Results!A1113,1))=FALSE,MID(Results!A1113,FIND("RC",Results!A1113,1),3),IF(ISERROR(FIND("RX",Results!A1113,1))=FALSE,MID(Results!A1113,FIND("RX",Results!A1113,1),3),""))</f>
        <v/>
      </c>
      <c r="I1112" t="str">
        <f t="shared" si="309"/>
        <v/>
      </c>
    </row>
    <row r="1113" spans="1:9" x14ac:dyDescent="0.3">
      <c r="A1113" t="str">
        <f>IF(ISERROR(FIND("Ch",Results!A1114,1)=TRUE),"",MID(Results!A1114,FIND("Ch",Results!A1114,1),3))</f>
        <v/>
      </c>
      <c r="C1113" t="str">
        <f>IF(ISERROR(FIND("2013",Results!A1114,1)=TRUE),"",MID(Results!A1114,FIND("2013",Results!A1114,1)+4,8))</f>
        <v/>
      </c>
      <c r="E1113">
        <f>IF(ISERROR(FIND("end",Results!A1114,1)) = FALSE,1,0)</f>
        <v>0</v>
      </c>
      <c r="G1113" t="str">
        <f>IF(ISERROR(FIND("RC",Results!A1114,1))=FALSE,MID(Results!A1114,FIND("RC",Results!A1114,1),3),IF(ISERROR(FIND("RX",Results!A1114,1))=FALSE,MID(Results!A1114,FIND("RX",Results!A1114,1),3),""))</f>
        <v/>
      </c>
      <c r="I1113" t="str">
        <f t="shared" si="309"/>
        <v/>
      </c>
    </row>
    <row r="1114" spans="1:9" x14ac:dyDescent="0.3">
      <c r="A1114" t="str">
        <f>IF(ISERROR(FIND("Ch",Results!A1115,1)=TRUE),"",MID(Results!A1115,FIND("Ch",Results!A1115,1),3))</f>
        <v/>
      </c>
      <c r="C1114" t="str">
        <f>IF(ISERROR(FIND("2013",Results!A1115,1)=TRUE),"",MID(Results!A1115,FIND("2013",Results!A1115,1)+4,8))</f>
        <v/>
      </c>
      <c r="E1114">
        <f>IF(ISERROR(FIND("end",Results!A1115,1)) = FALSE,1,0)</f>
        <v>0</v>
      </c>
      <c r="G1114" t="str">
        <f>IF(ISERROR(FIND("RC",Results!A1115,1))=FALSE,MID(Results!A1115,FIND("RC",Results!A1115,1),3),IF(ISERROR(FIND("RX",Results!A1115,1))=FALSE,MID(Results!A1115,FIND("RX",Results!A1115,1),3),""))</f>
        <v/>
      </c>
      <c r="I1114" t="str">
        <f t="shared" si="309"/>
        <v/>
      </c>
    </row>
    <row r="1115" spans="1:9" x14ac:dyDescent="0.3">
      <c r="A1115" t="str">
        <f>IF(ISERROR(FIND("Ch",Results!A1116,1)=TRUE),"",MID(Results!A1116,FIND("Ch",Results!A1116,1),3))</f>
        <v/>
      </c>
      <c r="C1115" t="str">
        <f>IF(ISERROR(FIND("2013",Results!A1116,1)=TRUE),"",MID(Results!A1116,FIND("2013",Results!A1116,1)+4,8))</f>
        <v/>
      </c>
      <c r="E1115">
        <f>IF(ISERROR(FIND("end",Results!A1116,1)) = FALSE,1,0)</f>
        <v>0</v>
      </c>
      <c r="G1115" t="str">
        <f>IF(ISERROR(FIND("RC",Results!A1116,1))=FALSE,MID(Results!A1116,FIND("RC",Results!A1116,1),3),IF(ISERROR(FIND("RX",Results!A1116,1))=FALSE,MID(Results!A1116,FIND("RX",Results!A1116,1),3),""))</f>
        <v/>
      </c>
      <c r="I1115" t="str">
        <f t="shared" si="309"/>
        <v/>
      </c>
    </row>
    <row r="1116" spans="1:9" x14ac:dyDescent="0.3">
      <c r="A1116" t="str">
        <f>IF(ISERROR(FIND("Ch",Results!A1117,1)=TRUE),"",MID(Results!A1117,FIND("Ch",Results!A1117,1),3))</f>
        <v/>
      </c>
      <c r="C1116" t="str">
        <f>IF(ISERROR(FIND("2013",Results!A1117,1)=TRUE),"",MID(Results!A1117,FIND("2013",Results!A1117,1)+4,8))</f>
        <v/>
      </c>
      <c r="E1116">
        <f>IF(ISERROR(FIND("end",Results!A1117,1)) = FALSE,1,0)</f>
        <v>0</v>
      </c>
      <c r="G1116" t="str">
        <f>IF(ISERROR(FIND("RC",Results!A1117,1))=FALSE,MID(Results!A1117,FIND("RC",Results!A1117,1),3),IF(ISERROR(FIND("RX",Results!A1117,1))=FALSE,MID(Results!A1117,FIND("RX",Results!A1117,1),3),""))</f>
        <v/>
      </c>
      <c r="I1116" t="str">
        <f t="shared" si="309"/>
        <v/>
      </c>
    </row>
    <row r="1117" spans="1:9" x14ac:dyDescent="0.3">
      <c r="A1117" t="str">
        <f>IF(ISERROR(FIND("Ch",Results!A1118,1)=TRUE),"",MID(Results!A1118,FIND("Ch",Results!A1118,1),3))</f>
        <v/>
      </c>
      <c r="C1117" t="str">
        <f>IF(ISERROR(FIND("2013",Results!A1118,1)=TRUE),"",MID(Results!A1118,FIND("2013",Results!A1118,1)+4,8))</f>
        <v/>
      </c>
      <c r="E1117">
        <f>IF(ISERROR(FIND("end",Results!A1118,1)) = FALSE,1,0)</f>
        <v>0</v>
      </c>
      <c r="G1117" t="str">
        <f>IF(ISERROR(FIND("RC",Results!A1118,1))=FALSE,MID(Results!A1118,FIND("RC",Results!A1118,1),3),IF(ISERROR(FIND("RX",Results!A1118,1))=FALSE,MID(Results!A1118,FIND("RX",Results!A1118,1),3),""))</f>
        <v/>
      </c>
      <c r="I1117" t="str">
        <f t="shared" si="309"/>
        <v/>
      </c>
    </row>
    <row r="1118" spans="1:9" x14ac:dyDescent="0.3">
      <c r="A1118" t="str">
        <f>IF(ISERROR(FIND("Ch",Results!A1119,1)=TRUE),"",MID(Results!A1119,FIND("Ch",Results!A1119,1),3))</f>
        <v/>
      </c>
      <c r="C1118" t="str">
        <f>IF(ISERROR(FIND("2013",Results!A1119,1)=TRUE),"",MID(Results!A1119,FIND("2013",Results!A1119,1)+4,8))</f>
        <v/>
      </c>
      <c r="E1118">
        <f>IF(ISERROR(FIND("end",Results!A1119,1)) = FALSE,1,0)</f>
        <v>0</v>
      </c>
      <c r="G1118" t="str">
        <f>IF(ISERROR(FIND("RC",Results!A1119,1))=FALSE,MID(Results!A1119,FIND("RC",Results!A1119,1),3),IF(ISERROR(FIND("RX",Results!A1119,1))=FALSE,MID(Results!A1119,FIND("RX",Results!A1119,1),3),""))</f>
        <v/>
      </c>
      <c r="I1118" t="str">
        <f t="shared" si="309"/>
        <v/>
      </c>
    </row>
    <row r="1119" spans="1:9" x14ac:dyDescent="0.3">
      <c r="A1119" t="str">
        <f>IF(ISERROR(FIND("Ch",Results!A1120,1)=TRUE),"",MID(Results!A1120,FIND("Ch",Results!A1120,1),3))</f>
        <v/>
      </c>
      <c r="C1119" t="str">
        <f>IF(ISERROR(FIND("2013",Results!A1120,1)=TRUE),"",MID(Results!A1120,FIND("2013",Results!A1120,1)+4,8))</f>
        <v/>
      </c>
      <c r="E1119">
        <f>IF(ISERROR(FIND("end",Results!A1120,1)) = FALSE,1,0)</f>
        <v>0</v>
      </c>
      <c r="G1119" t="str">
        <f>IF(ISERROR(FIND("RC",Results!A1120,1))=FALSE,MID(Results!A1120,FIND("RC",Results!A1120,1),3),IF(ISERROR(FIND("RX",Results!A1120,1))=FALSE,MID(Results!A1120,FIND("RX",Results!A1120,1),3),""))</f>
        <v/>
      </c>
      <c r="I1119" t="str">
        <f t="shared" si="309"/>
        <v/>
      </c>
    </row>
    <row r="1120" spans="1:9" x14ac:dyDescent="0.3">
      <c r="A1120" t="str">
        <f>IF(ISERROR(FIND("Ch",Results!A1121,1)=TRUE),"",MID(Results!A1121,FIND("Ch",Results!A1121,1),3))</f>
        <v/>
      </c>
      <c r="C1120" t="str">
        <f>IF(ISERROR(FIND("2013",Results!A1121,1)=TRUE),"",MID(Results!A1121,FIND("2013",Results!A1121,1)+4,8))</f>
        <v/>
      </c>
      <c r="E1120">
        <f>IF(ISERROR(FIND("end",Results!A1121,1)) = FALSE,1,0)</f>
        <v>0</v>
      </c>
      <c r="G1120" t="str">
        <f>IF(ISERROR(FIND("RC",Results!A1121,1))=FALSE,MID(Results!A1121,FIND("RC",Results!A1121,1),3),IF(ISERROR(FIND("RX",Results!A1121,1))=FALSE,MID(Results!A1121,FIND("RX",Results!A1121,1),3),""))</f>
        <v/>
      </c>
      <c r="I1120" t="str">
        <f t="shared" si="309"/>
        <v/>
      </c>
    </row>
    <row r="1121" spans="1:9" x14ac:dyDescent="0.3">
      <c r="A1121" t="str">
        <f>IF(ISERROR(FIND("Ch",Results!A1122,1)=TRUE),"",MID(Results!A1122,FIND("Ch",Results!A1122,1),3))</f>
        <v/>
      </c>
      <c r="C1121" t="str">
        <f>IF(ISERROR(FIND("2013",Results!A1122,1)=TRUE),"",MID(Results!A1122,FIND("2013",Results!A1122,1)+4,8))</f>
        <v/>
      </c>
      <c r="E1121">
        <f>IF(ISERROR(FIND("end",Results!A1122,1)) = FALSE,1,0)</f>
        <v>0</v>
      </c>
      <c r="G1121" t="str">
        <f>IF(ISERROR(FIND("RC",Results!A1122,1))=FALSE,MID(Results!A1122,FIND("RC",Results!A1122,1),3),IF(ISERROR(FIND("RX",Results!A1122,1))=FALSE,MID(Results!A1122,FIND("RX",Results!A1122,1),3),""))</f>
        <v/>
      </c>
      <c r="I1121" t="str">
        <f t="shared" si="309"/>
        <v/>
      </c>
    </row>
    <row r="1122" spans="1:9" x14ac:dyDescent="0.3">
      <c r="A1122" t="str">
        <f>IF(ISERROR(FIND("Ch",Results!A1123,1)=TRUE),"",MID(Results!A1123,FIND("Ch",Results!A1123,1),3))</f>
        <v/>
      </c>
      <c r="C1122" t="str">
        <f>IF(ISERROR(FIND("2013",Results!A1123,1)=TRUE),"",MID(Results!A1123,FIND("2013",Results!A1123,1)+4,8))</f>
        <v/>
      </c>
      <c r="E1122">
        <f>IF(ISERROR(FIND("end",Results!A1123,1)) = FALSE,1,0)</f>
        <v>0</v>
      </c>
      <c r="G1122" t="str">
        <f>IF(ISERROR(FIND("RC",Results!A1123,1))=FALSE,MID(Results!A1123,FIND("RC",Results!A1123,1),3),IF(ISERROR(FIND("RX",Results!A1123,1))=FALSE,MID(Results!A1123,FIND("RX",Results!A1123,1),3),""))</f>
        <v/>
      </c>
      <c r="I1122" t="str">
        <f t="shared" si="309"/>
        <v/>
      </c>
    </row>
    <row r="1123" spans="1:9" x14ac:dyDescent="0.3">
      <c r="A1123" t="str">
        <f>IF(ISERROR(FIND("Ch",Results!A1124,1)=TRUE),"",MID(Results!A1124,FIND("Ch",Results!A1124,1),3))</f>
        <v/>
      </c>
      <c r="C1123" t="str">
        <f>IF(ISERROR(FIND("2013",Results!A1124,1)=TRUE),"",MID(Results!A1124,FIND("2013",Results!A1124,1)+4,8))</f>
        <v/>
      </c>
      <c r="E1123">
        <f>IF(ISERROR(FIND("end",Results!A1124,1)) = FALSE,1,0)</f>
        <v>0</v>
      </c>
      <c r="G1123" t="str">
        <f>IF(ISERROR(FIND("RC",Results!A1124,1))=FALSE,MID(Results!A1124,FIND("RC",Results!A1124,1),3),IF(ISERROR(FIND("RX",Results!A1124,1))=FALSE,MID(Results!A1124,FIND("RX",Results!A1124,1),3),""))</f>
        <v/>
      </c>
      <c r="I1123" t="str">
        <f t="shared" si="309"/>
        <v/>
      </c>
    </row>
    <row r="1124" spans="1:9" x14ac:dyDescent="0.3">
      <c r="A1124" t="str">
        <f>IF(ISERROR(FIND("Ch",Results!A1125,1)=TRUE),"",MID(Results!A1125,FIND("Ch",Results!A1125,1),3))</f>
        <v/>
      </c>
      <c r="C1124" t="str">
        <f>IF(ISERROR(FIND("2013",Results!A1125,1)=TRUE),"",MID(Results!A1125,FIND("2013",Results!A1125,1)+4,8))</f>
        <v/>
      </c>
      <c r="E1124">
        <f>IF(ISERROR(FIND("end",Results!A1125,1)) = FALSE,1,0)</f>
        <v>0</v>
      </c>
      <c r="G1124" t="str">
        <f>IF(ISERROR(FIND("RC",Results!A1125,1))=FALSE,MID(Results!A1125,FIND("RC",Results!A1125,1),3),IF(ISERROR(FIND("RX",Results!A1125,1))=FALSE,MID(Results!A1125,FIND("RX",Results!A1125,1),3),""))</f>
        <v/>
      </c>
      <c r="I1124" t="str">
        <f t="shared" si="309"/>
        <v/>
      </c>
    </row>
    <row r="1125" spans="1:9" x14ac:dyDescent="0.3">
      <c r="A1125" t="str">
        <f>IF(ISERROR(FIND("Ch",Results!A1126,1)=TRUE),"",MID(Results!A1126,FIND("Ch",Results!A1126,1),3))</f>
        <v/>
      </c>
      <c r="C1125" t="str">
        <f>IF(ISERROR(FIND("2013",Results!A1126,1)=TRUE),"",MID(Results!A1126,FIND("2013",Results!A1126,1)+4,8))</f>
        <v/>
      </c>
      <c r="E1125">
        <f>IF(ISERROR(FIND("end",Results!A1126,1)) = FALSE,1,0)</f>
        <v>0</v>
      </c>
      <c r="G1125" t="str">
        <f>IF(ISERROR(FIND("RC",Results!A1126,1))=FALSE,MID(Results!A1126,FIND("RC",Results!A1126,1),3),IF(ISERROR(FIND("RX",Results!A1126,1))=FALSE,MID(Results!A1126,FIND("RX",Results!A1126,1),3),""))</f>
        <v/>
      </c>
      <c r="I1125" t="str">
        <f t="shared" si="309"/>
        <v/>
      </c>
    </row>
    <row r="1126" spans="1:9" x14ac:dyDescent="0.3">
      <c r="A1126" t="str">
        <f>IF(ISERROR(FIND("Ch",Results!A1127,1)=TRUE),"",MID(Results!A1127,FIND("Ch",Results!A1127,1),3))</f>
        <v/>
      </c>
      <c r="C1126" t="str">
        <f>IF(ISERROR(FIND("2013",Results!A1127,1)=TRUE),"",MID(Results!A1127,FIND("2013",Results!A1127,1)+4,8))</f>
        <v/>
      </c>
      <c r="E1126">
        <f>IF(ISERROR(FIND("end",Results!A1127,1)) = FALSE,1,0)</f>
        <v>0</v>
      </c>
      <c r="G1126" t="str">
        <f>IF(ISERROR(FIND("RC",Results!A1127,1))=FALSE,MID(Results!A1127,FIND("RC",Results!A1127,1),3),IF(ISERROR(FIND("RX",Results!A1127,1))=FALSE,MID(Results!A1127,FIND("RX",Results!A1127,1),3),""))</f>
        <v/>
      </c>
      <c r="I1126" t="str">
        <f t="shared" si="309"/>
        <v/>
      </c>
    </row>
    <row r="1127" spans="1:9" x14ac:dyDescent="0.3">
      <c r="A1127" t="str">
        <f>IF(ISERROR(FIND("Ch",Results!A1128,1)=TRUE),"",MID(Results!A1128,FIND("Ch",Results!A1128,1),3))</f>
        <v/>
      </c>
      <c r="C1127" t="str">
        <f>IF(ISERROR(FIND("2013",Results!A1128,1)=TRUE),"",MID(Results!A1128,FIND("2013",Results!A1128,1)+4,8))</f>
        <v/>
      </c>
      <c r="E1127">
        <f>IF(ISERROR(FIND("end",Results!A1128,1)) = FALSE,1,0)</f>
        <v>0</v>
      </c>
      <c r="G1127" t="str">
        <f>IF(ISERROR(FIND("RC",Results!A1128,1))=FALSE,MID(Results!A1128,FIND("RC",Results!A1128,1),3),IF(ISERROR(FIND("RX",Results!A1128,1))=FALSE,MID(Results!A1128,FIND("RX",Results!A1128,1),3),""))</f>
        <v/>
      </c>
      <c r="I1127" t="str">
        <f t="shared" si="309"/>
        <v/>
      </c>
    </row>
    <row r="1128" spans="1:9" x14ac:dyDescent="0.3">
      <c r="A1128" t="str">
        <f>IF(ISERROR(FIND("Ch",Results!A1129,1)=TRUE),"",MID(Results!A1129,FIND("Ch",Results!A1129,1),3))</f>
        <v/>
      </c>
      <c r="C1128" t="str">
        <f>IF(ISERROR(FIND("2013",Results!A1129,1)=TRUE),"",MID(Results!A1129,FIND("2013",Results!A1129,1)+4,8))</f>
        <v/>
      </c>
      <c r="E1128">
        <f>IF(ISERROR(FIND("end",Results!A1129,1)) = FALSE,1,0)</f>
        <v>0</v>
      </c>
      <c r="G1128" t="str">
        <f>IF(ISERROR(FIND("RC",Results!A1129,1))=FALSE,MID(Results!A1129,FIND("RC",Results!A1129,1),3),IF(ISERROR(FIND("RX",Results!A1129,1))=FALSE,MID(Results!A1129,FIND("RX",Results!A1129,1),3),""))</f>
        <v/>
      </c>
      <c r="I1128" t="str">
        <f t="shared" si="309"/>
        <v/>
      </c>
    </row>
    <row r="1129" spans="1:9" x14ac:dyDescent="0.3">
      <c r="A1129" t="str">
        <f>IF(ISERROR(FIND("Ch",Results!A1130,1)=TRUE),"",MID(Results!A1130,FIND("Ch",Results!A1130,1),3))</f>
        <v/>
      </c>
      <c r="C1129" t="str">
        <f>IF(ISERROR(FIND("2013",Results!A1130,1)=TRUE),"",MID(Results!A1130,FIND("2013",Results!A1130,1)+4,8))</f>
        <v/>
      </c>
      <c r="E1129">
        <f>IF(ISERROR(FIND("end",Results!A1130,1)) = FALSE,1,0)</f>
        <v>0</v>
      </c>
      <c r="G1129" t="str">
        <f>IF(ISERROR(FIND("RC",Results!A1130,1))=FALSE,MID(Results!A1130,FIND("RC",Results!A1130,1),3),IF(ISERROR(FIND("RX",Results!A1130,1))=FALSE,MID(Results!A1130,FIND("RX",Results!A1130,1),3),""))</f>
        <v/>
      </c>
      <c r="I1129" t="str">
        <f t="shared" si="309"/>
        <v/>
      </c>
    </row>
    <row r="1130" spans="1:9" x14ac:dyDescent="0.3">
      <c r="A1130" t="str">
        <f>IF(ISERROR(FIND("Ch",Results!A1131,1)=TRUE),"",MID(Results!A1131,FIND("Ch",Results!A1131,1),3))</f>
        <v/>
      </c>
      <c r="C1130" t="str">
        <f>IF(ISERROR(FIND("2013",Results!A1131,1)=TRUE),"",MID(Results!A1131,FIND("2013",Results!A1131,1)+4,8))</f>
        <v/>
      </c>
      <c r="E1130">
        <f>IF(ISERROR(FIND("end",Results!A1131,1)) = FALSE,1,0)</f>
        <v>0</v>
      </c>
      <c r="G1130" t="str">
        <f>IF(ISERROR(FIND("RC",Results!A1131,1))=FALSE,MID(Results!A1131,FIND("RC",Results!A1131,1),3),IF(ISERROR(FIND("RX",Results!A1131,1))=FALSE,MID(Results!A1131,FIND("RX",Results!A1131,1),3),""))</f>
        <v/>
      </c>
      <c r="I1130" t="str">
        <f t="shared" si="309"/>
        <v/>
      </c>
    </row>
    <row r="1131" spans="1:9" x14ac:dyDescent="0.3">
      <c r="A1131" t="str">
        <f>IF(ISERROR(FIND("Ch",Results!A1132,1)=TRUE),"",MID(Results!A1132,FIND("Ch",Results!A1132,1),3))</f>
        <v/>
      </c>
      <c r="C1131" t="str">
        <f>IF(ISERROR(FIND("2013",Results!A1132,1)=TRUE),"",MID(Results!A1132,FIND("2013",Results!A1132,1)+4,8))</f>
        <v/>
      </c>
      <c r="E1131">
        <f>IF(ISERROR(FIND("end",Results!A1132,1)) = FALSE,1,0)</f>
        <v>0</v>
      </c>
      <c r="G1131" t="str">
        <f>IF(ISERROR(FIND("RC",Results!A1132,1))=FALSE,MID(Results!A1132,FIND("RC",Results!A1132,1),3),IF(ISERROR(FIND("RX",Results!A1132,1))=FALSE,MID(Results!A1132,FIND("RX",Results!A1132,1),3),""))</f>
        <v/>
      </c>
      <c r="I1131" t="str">
        <f t="shared" si="309"/>
        <v/>
      </c>
    </row>
    <row r="1132" spans="1:9" x14ac:dyDescent="0.3">
      <c r="A1132" t="str">
        <f>IF(ISERROR(FIND("Ch",Results!A1133,1)=TRUE),"",MID(Results!A1133,FIND("Ch",Results!A1133,1),3))</f>
        <v/>
      </c>
      <c r="C1132" t="str">
        <f>IF(ISERROR(FIND("2013",Results!A1133,1)=TRUE),"",MID(Results!A1133,FIND("2013",Results!A1133,1)+4,8))</f>
        <v/>
      </c>
      <c r="E1132">
        <f>IF(ISERROR(FIND("end",Results!A1133,1)) = FALSE,1,0)</f>
        <v>0</v>
      </c>
      <c r="G1132" t="str">
        <f>IF(ISERROR(FIND("RC",Results!A1133,1))=FALSE,MID(Results!A1133,FIND("RC",Results!A1133,1),3),IF(ISERROR(FIND("RX",Results!A1133,1))=FALSE,MID(Results!A1133,FIND("RX",Results!A1133,1),3),""))</f>
        <v/>
      </c>
      <c r="I1132" t="str">
        <f t="shared" si="309"/>
        <v/>
      </c>
    </row>
    <row r="1133" spans="1:9" x14ac:dyDescent="0.3">
      <c r="A1133" t="str">
        <f>IF(ISERROR(FIND("Ch",Results!A1134,1)=TRUE),"",MID(Results!A1134,FIND("Ch",Results!A1134,1),3))</f>
        <v/>
      </c>
      <c r="C1133" t="str">
        <f>IF(ISERROR(FIND("2013",Results!A1134,1)=TRUE),"",MID(Results!A1134,FIND("2013",Results!A1134,1)+4,8))</f>
        <v/>
      </c>
      <c r="E1133">
        <f>IF(ISERROR(FIND("end",Results!A1134,1)) = FALSE,1,0)</f>
        <v>0</v>
      </c>
      <c r="G1133" t="str">
        <f>IF(ISERROR(FIND("RC",Results!A1134,1))=FALSE,MID(Results!A1134,FIND("RC",Results!A1134,1),3),IF(ISERROR(FIND("RX",Results!A1134,1))=FALSE,MID(Results!A1134,FIND("RX",Results!A1134,1),3),""))</f>
        <v/>
      </c>
      <c r="I1133" t="str">
        <f t="shared" si="309"/>
        <v/>
      </c>
    </row>
    <row r="1134" spans="1:9" x14ac:dyDescent="0.3">
      <c r="A1134" t="str">
        <f>IF(ISERROR(FIND("Ch",Results!A1135,1)=TRUE),"",MID(Results!A1135,FIND("Ch",Results!A1135,1),3))</f>
        <v/>
      </c>
      <c r="C1134" t="str">
        <f>IF(ISERROR(FIND("2013",Results!A1135,1)=TRUE),"",MID(Results!A1135,FIND("2013",Results!A1135,1)+4,8))</f>
        <v/>
      </c>
      <c r="E1134">
        <f>IF(ISERROR(FIND("end",Results!A1135,1)) = FALSE,1,0)</f>
        <v>0</v>
      </c>
      <c r="G1134" t="str">
        <f>IF(ISERROR(FIND("RC",Results!A1135,1))=FALSE,MID(Results!A1135,FIND("RC",Results!A1135,1),3),IF(ISERROR(FIND("RX",Results!A1135,1))=FALSE,MID(Results!A1135,FIND("RX",Results!A1135,1),3),""))</f>
        <v/>
      </c>
      <c r="I1134" t="str">
        <f t="shared" si="309"/>
        <v/>
      </c>
    </row>
    <row r="1135" spans="1:9" x14ac:dyDescent="0.3">
      <c r="A1135" t="str">
        <f>IF(ISERROR(FIND("Ch",Results!A1136,1)=TRUE),"",MID(Results!A1136,FIND("Ch",Results!A1136,1),3))</f>
        <v/>
      </c>
      <c r="C1135" t="str">
        <f>IF(ISERROR(FIND("2013",Results!A1136,1)=TRUE),"",MID(Results!A1136,FIND("2013",Results!A1136,1)+4,8))</f>
        <v/>
      </c>
      <c r="E1135">
        <f>IF(ISERROR(FIND("end",Results!A1136,1)) = FALSE,1,0)</f>
        <v>0</v>
      </c>
      <c r="G1135" t="str">
        <f>IF(ISERROR(FIND("RC",Results!A1136,1))=FALSE,MID(Results!A1136,FIND("RC",Results!A1136,1),3),IF(ISERROR(FIND("RX",Results!A1136,1))=FALSE,MID(Results!A1136,FIND("RX",Results!A1136,1),3),""))</f>
        <v/>
      </c>
      <c r="I1135" t="str">
        <f t="shared" si="309"/>
        <v/>
      </c>
    </row>
    <row r="1136" spans="1:9" x14ac:dyDescent="0.3">
      <c r="A1136" t="str">
        <f>IF(ISERROR(FIND("Ch",Results!A1137,1)=TRUE),"",MID(Results!A1137,FIND("Ch",Results!A1137,1),3))</f>
        <v/>
      </c>
      <c r="C1136" t="str">
        <f>IF(ISERROR(FIND("2013",Results!A1137,1)=TRUE),"",MID(Results!A1137,FIND("2013",Results!A1137,1)+4,8))</f>
        <v/>
      </c>
      <c r="E1136">
        <f>IF(ISERROR(FIND("end",Results!A1137,1)) = FALSE,1,0)</f>
        <v>0</v>
      </c>
      <c r="G1136" t="str">
        <f>IF(ISERROR(FIND("RC",Results!A1137,1))=FALSE,MID(Results!A1137,FIND("RC",Results!A1137,1),3),IF(ISERROR(FIND("RX",Results!A1137,1))=FALSE,MID(Results!A1137,FIND("RX",Results!A1137,1),3),""))</f>
        <v/>
      </c>
      <c r="I1136" t="str">
        <f t="shared" si="309"/>
        <v/>
      </c>
    </row>
    <row r="1137" spans="1:9" x14ac:dyDescent="0.3">
      <c r="A1137" t="str">
        <f>IF(ISERROR(FIND("Ch",Results!A1138,1)=TRUE),"",MID(Results!A1138,FIND("Ch",Results!A1138,1),3))</f>
        <v/>
      </c>
      <c r="C1137" t="str">
        <f>IF(ISERROR(FIND("2013",Results!A1138,1)=TRUE),"",MID(Results!A1138,FIND("2013",Results!A1138,1)+4,8))</f>
        <v/>
      </c>
      <c r="E1137">
        <f>IF(ISERROR(FIND("end",Results!A1138,1)) = FALSE,1,0)</f>
        <v>0</v>
      </c>
      <c r="G1137" t="str">
        <f>IF(ISERROR(FIND("RC",Results!A1138,1))=FALSE,MID(Results!A1138,FIND("RC",Results!A1138,1),3),IF(ISERROR(FIND("RX",Results!A1138,1))=FALSE,MID(Results!A1138,FIND("RX",Results!A1138,1),3),""))</f>
        <v/>
      </c>
      <c r="I1137" t="str">
        <f t="shared" si="309"/>
        <v/>
      </c>
    </row>
    <row r="1138" spans="1:9" x14ac:dyDescent="0.3">
      <c r="A1138" t="str">
        <f>IF(ISERROR(FIND("Ch",Results!A1139,1)=TRUE),"",MID(Results!A1139,FIND("Ch",Results!A1139,1),3))</f>
        <v/>
      </c>
      <c r="C1138" t="str">
        <f>IF(ISERROR(FIND("2013",Results!A1139,1)=TRUE),"",MID(Results!A1139,FIND("2013",Results!A1139,1)+4,8))</f>
        <v/>
      </c>
      <c r="E1138">
        <f>IF(ISERROR(FIND("end",Results!A1139,1)) = FALSE,1,0)</f>
        <v>0</v>
      </c>
      <c r="G1138" t="str">
        <f>IF(ISERROR(FIND("RC",Results!A1139,1))=FALSE,MID(Results!A1139,FIND("RC",Results!A1139,1),3),IF(ISERROR(FIND("RX",Results!A1139,1))=FALSE,MID(Results!A1139,FIND("RX",Results!A1139,1),3),""))</f>
        <v/>
      </c>
      <c r="I1138" t="str">
        <f t="shared" si="309"/>
        <v/>
      </c>
    </row>
    <row r="1139" spans="1:9" x14ac:dyDescent="0.3">
      <c r="A1139" t="str">
        <f>IF(ISERROR(FIND("Ch",Results!A1140,1)=TRUE),"",MID(Results!A1140,FIND("Ch",Results!A1140,1),3))</f>
        <v/>
      </c>
      <c r="C1139" t="str">
        <f>IF(ISERROR(FIND("2013",Results!A1140,1)=TRUE),"",MID(Results!A1140,FIND("2013",Results!A1140,1)+4,8))</f>
        <v/>
      </c>
      <c r="E1139">
        <f>IF(ISERROR(FIND("end",Results!A1140,1)) = FALSE,1,0)</f>
        <v>0</v>
      </c>
      <c r="G1139" t="str">
        <f>IF(ISERROR(FIND("RC",Results!A1140,1))=FALSE,MID(Results!A1140,FIND("RC",Results!A1140,1),3),IF(ISERROR(FIND("RX",Results!A1140,1))=FALSE,MID(Results!A1140,FIND("RX",Results!A1140,1),3),""))</f>
        <v/>
      </c>
      <c r="I1139" t="str">
        <f t="shared" si="309"/>
        <v/>
      </c>
    </row>
    <row r="1140" spans="1:9" x14ac:dyDescent="0.3">
      <c r="A1140" t="str">
        <f>IF(ISERROR(FIND("Ch",Results!A1141,1)=TRUE),"",MID(Results!A1141,FIND("Ch",Results!A1141,1),3))</f>
        <v/>
      </c>
      <c r="C1140" t="str">
        <f>IF(ISERROR(FIND("2013",Results!A1141,1)=TRUE),"",MID(Results!A1141,FIND("2013",Results!A1141,1)+4,8))</f>
        <v/>
      </c>
      <c r="E1140">
        <f>IF(ISERROR(FIND("end",Results!A1141,1)) = FALSE,1,0)</f>
        <v>0</v>
      </c>
      <c r="G1140" t="str">
        <f>IF(ISERROR(FIND("RC",Results!A1141,1))=FALSE,MID(Results!A1141,FIND("RC",Results!A1141,1),3),IF(ISERROR(FIND("RX",Results!A1141,1))=FALSE,MID(Results!A1141,FIND("RX",Results!A1141,1),3),""))</f>
        <v/>
      </c>
      <c r="I1140" t="str">
        <f t="shared" si="309"/>
        <v/>
      </c>
    </row>
    <row r="1141" spans="1:9" x14ac:dyDescent="0.3">
      <c r="A1141" t="str">
        <f>IF(ISERROR(FIND("Ch",Results!A1142,1)=TRUE),"",MID(Results!A1142,FIND("Ch",Results!A1142,1),3))</f>
        <v/>
      </c>
      <c r="C1141" t="str">
        <f>IF(ISERROR(FIND("2013",Results!A1142,1)=TRUE),"",MID(Results!A1142,FIND("2013",Results!A1142,1)+4,8))</f>
        <v/>
      </c>
      <c r="E1141">
        <f>IF(ISERROR(FIND("end",Results!A1142,1)) = FALSE,1,0)</f>
        <v>0</v>
      </c>
      <c r="G1141" t="str">
        <f>IF(ISERROR(FIND("RC",Results!A1142,1))=FALSE,MID(Results!A1142,FIND("RC",Results!A1142,1),3),IF(ISERROR(FIND("RX",Results!A1142,1))=FALSE,MID(Results!A1142,FIND("RX",Results!A1142,1),3),""))</f>
        <v/>
      </c>
      <c r="I1141" t="str">
        <f t="shared" si="309"/>
        <v/>
      </c>
    </row>
    <row r="1142" spans="1:9" x14ac:dyDescent="0.3">
      <c r="A1142" t="str">
        <f>IF(ISERROR(FIND("Ch",Results!A1143,1)=TRUE),"",MID(Results!A1143,FIND("Ch",Results!A1143,1),3))</f>
        <v/>
      </c>
      <c r="C1142" t="str">
        <f>IF(ISERROR(FIND("2013",Results!A1143,1)=TRUE),"",MID(Results!A1143,FIND("2013",Results!A1143,1)+4,8))</f>
        <v/>
      </c>
      <c r="E1142">
        <f>IF(ISERROR(FIND("end",Results!A1143,1)) = FALSE,1,0)</f>
        <v>0</v>
      </c>
      <c r="G1142" t="str">
        <f>IF(ISERROR(FIND("RC",Results!A1143,1))=FALSE,MID(Results!A1143,FIND("RC",Results!A1143,1),3),IF(ISERROR(FIND("RX",Results!A1143,1))=FALSE,MID(Results!A1143,FIND("RX",Results!A1143,1),3),""))</f>
        <v/>
      </c>
      <c r="I1142" t="str">
        <f t="shared" si="309"/>
        <v/>
      </c>
    </row>
    <row r="1143" spans="1:9" x14ac:dyDescent="0.3">
      <c r="A1143" t="str">
        <f>IF(ISERROR(FIND("Ch",Results!A1144,1)=TRUE),"",MID(Results!A1144,FIND("Ch",Results!A1144,1),3))</f>
        <v/>
      </c>
      <c r="C1143" t="str">
        <f>IF(ISERROR(FIND("2013",Results!A1144,1)=TRUE),"",MID(Results!A1144,FIND("2013",Results!A1144,1)+4,8))</f>
        <v/>
      </c>
      <c r="E1143">
        <f>IF(ISERROR(FIND("end",Results!A1144,1)) = FALSE,1,0)</f>
        <v>0</v>
      </c>
      <c r="G1143" t="str">
        <f>IF(ISERROR(FIND("RC",Results!A1144,1))=FALSE,MID(Results!A1144,FIND("RC",Results!A1144,1),3),IF(ISERROR(FIND("RX",Results!A1144,1))=FALSE,MID(Results!A1144,FIND("RX",Results!A1144,1),3),""))</f>
        <v/>
      </c>
      <c r="I1143" t="str">
        <f t="shared" si="309"/>
        <v/>
      </c>
    </row>
    <row r="1144" spans="1:9" x14ac:dyDescent="0.3">
      <c r="A1144" t="str">
        <f>IF(ISERROR(FIND("Ch",Results!A1145,1)=TRUE),"",MID(Results!A1145,FIND("Ch",Results!A1145,1),3))</f>
        <v/>
      </c>
      <c r="C1144" t="str">
        <f>IF(ISERROR(FIND("2013",Results!A1145,1)=TRUE),"",MID(Results!A1145,FIND("2013",Results!A1145,1)+4,8))</f>
        <v/>
      </c>
      <c r="E1144">
        <f>IF(ISERROR(FIND("end",Results!A1145,1)) = FALSE,1,0)</f>
        <v>0</v>
      </c>
      <c r="G1144" t="str">
        <f>IF(ISERROR(FIND("RC",Results!A1145,1))=FALSE,MID(Results!A1145,FIND("RC",Results!A1145,1),3),IF(ISERROR(FIND("RX",Results!A1145,1))=FALSE,MID(Results!A1145,FIND("RX",Results!A1145,1),3),""))</f>
        <v/>
      </c>
      <c r="I1144" t="str">
        <f t="shared" si="309"/>
        <v/>
      </c>
    </row>
    <row r="1145" spans="1:9" x14ac:dyDescent="0.3">
      <c r="A1145" t="str">
        <f>IF(ISERROR(FIND("Ch",Results!A1146,1)=TRUE),"",MID(Results!A1146,FIND("Ch",Results!A1146,1),3))</f>
        <v/>
      </c>
      <c r="C1145" t="str">
        <f>IF(ISERROR(FIND("2013",Results!A1146,1)=TRUE),"",MID(Results!A1146,FIND("2013",Results!A1146,1)+4,8))</f>
        <v/>
      </c>
      <c r="E1145">
        <f>IF(ISERROR(FIND("end",Results!A1146,1)) = FALSE,1,0)</f>
        <v>0</v>
      </c>
      <c r="G1145" t="str">
        <f>IF(ISERROR(FIND("RC",Results!A1146,1))=FALSE,MID(Results!A1146,FIND("RC",Results!A1146,1),3),IF(ISERROR(FIND("RX",Results!A1146,1))=FALSE,MID(Results!A1146,FIND("RX",Results!A1146,1),3),""))</f>
        <v/>
      </c>
      <c r="I1145" t="str">
        <f t="shared" si="309"/>
        <v/>
      </c>
    </row>
    <row r="1146" spans="1:9" x14ac:dyDescent="0.3">
      <c r="A1146" t="str">
        <f>IF(ISERROR(FIND("Ch",Results!A1147,1)=TRUE),"",MID(Results!A1147,FIND("Ch",Results!A1147,1),3))</f>
        <v/>
      </c>
      <c r="C1146" t="str">
        <f>IF(ISERROR(FIND("2013",Results!A1147,1)=TRUE),"",MID(Results!A1147,FIND("2013",Results!A1147,1)+4,8))</f>
        <v/>
      </c>
      <c r="E1146">
        <f>IF(ISERROR(FIND("end",Results!A1147,1)) = FALSE,1,0)</f>
        <v>0</v>
      </c>
      <c r="G1146" t="str">
        <f>IF(ISERROR(FIND("RC",Results!A1147,1))=FALSE,MID(Results!A1147,FIND("RC",Results!A1147,1),3),IF(ISERROR(FIND("RX",Results!A1147,1))=FALSE,MID(Results!A1147,FIND("RX",Results!A1147,1),3),""))</f>
        <v/>
      </c>
      <c r="I1146" t="str">
        <f t="shared" si="309"/>
        <v/>
      </c>
    </row>
    <row r="1147" spans="1:9" x14ac:dyDescent="0.3">
      <c r="A1147" t="str">
        <f>IF(ISERROR(FIND("Ch",Results!A1148,1)=TRUE),"",MID(Results!A1148,FIND("Ch",Results!A1148,1),3))</f>
        <v/>
      </c>
      <c r="C1147" t="str">
        <f>IF(ISERROR(FIND("2013",Results!A1148,1)=TRUE),"",MID(Results!A1148,FIND("2013",Results!A1148,1)+4,8))</f>
        <v/>
      </c>
      <c r="E1147">
        <f>IF(ISERROR(FIND("end",Results!A1148,1)) = FALSE,1,0)</f>
        <v>0</v>
      </c>
      <c r="G1147" t="str">
        <f>IF(ISERROR(FIND("RC",Results!A1148,1))=FALSE,MID(Results!A1148,FIND("RC",Results!A1148,1),3),IF(ISERROR(FIND("RX",Results!A1148,1))=FALSE,MID(Results!A1148,FIND("RX",Results!A1148,1),3),""))</f>
        <v/>
      </c>
      <c r="I1147" t="str">
        <f t="shared" si="309"/>
        <v/>
      </c>
    </row>
    <row r="1148" spans="1:9" x14ac:dyDescent="0.3">
      <c r="A1148" t="str">
        <f>IF(ISERROR(FIND("Ch",Results!A1149,1)=TRUE),"",MID(Results!A1149,FIND("Ch",Results!A1149,1),3))</f>
        <v/>
      </c>
      <c r="C1148" t="str">
        <f>IF(ISERROR(FIND("2013",Results!A1149,1)=TRUE),"",MID(Results!A1149,FIND("2013",Results!A1149,1)+4,8))</f>
        <v/>
      </c>
      <c r="E1148">
        <f>IF(ISERROR(FIND("end",Results!A1149,1)) = FALSE,1,0)</f>
        <v>0</v>
      </c>
      <c r="G1148" t="str">
        <f>IF(ISERROR(FIND("RC",Results!A1149,1))=FALSE,MID(Results!A1149,FIND("RC",Results!A1149,1),3),IF(ISERROR(FIND("RX",Results!A1149,1))=FALSE,MID(Results!A1149,FIND("RX",Results!A1149,1),3),""))</f>
        <v/>
      </c>
      <c r="I1148" t="str">
        <f t="shared" si="309"/>
        <v/>
      </c>
    </row>
    <row r="1149" spans="1:9" x14ac:dyDescent="0.3">
      <c r="A1149" t="str">
        <f>IF(ISERROR(FIND("Ch",Results!A1150,1)=TRUE),"",MID(Results!A1150,FIND("Ch",Results!A1150,1),3))</f>
        <v/>
      </c>
      <c r="C1149" t="str">
        <f>IF(ISERROR(FIND("2013",Results!A1150,1)=TRUE),"",MID(Results!A1150,FIND("2013",Results!A1150,1)+4,8))</f>
        <v/>
      </c>
      <c r="E1149">
        <f>IF(ISERROR(FIND("end",Results!A1150,1)) = FALSE,1,0)</f>
        <v>0</v>
      </c>
      <c r="G1149" t="str">
        <f>IF(ISERROR(FIND("RC",Results!A1150,1))=FALSE,MID(Results!A1150,FIND("RC",Results!A1150,1),3),IF(ISERROR(FIND("RX",Results!A1150,1))=FALSE,MID(Results!A1150,FIND("RX",Results!A1150,1),3),""))</f>
        <v/>
      </c>
      <c r="I1149" t="str">
        <f t="shared" si="309"/>
        <v/>
      </c>
    </row>
    <row r="1150" spans="1:9" x14ac:dyDescent="0.3">
      <c r="A1150" t="str">
        <f>IF(ISERROR(FIND("Ch",Results!A1151,1)=TRUE),"",MID(Results!A1151,FIND("Ch",Results!A1151,1),3))</f>
        <v/>
      </c>
      <c r="C1150" t="str">
        <f>IF(ISERROR(FIND("2013",Results!A1151,1)=TRUE),"",MID(Results!A1151,FIND("2013",Results!A1151,1)+4,8))</f>
        <v/>
      </c>
      <c r="E1150">
        <f>IF(ISERROR(FIND("end",Results!A1151,1)) = FALSE,1,0)</f>
        <v>0</v>
      </c>
      <c r="G1150" t="str">
        <f>IF(ISERROR(FIND("RC",Results!A1151,1))=FALSE,MID(Results!A1151,FIND("RC",Results!A1151,1),3),IF(ISERROR(FIND("RX",Results!A1151,1))=FALSE,MID(Results!A1151,FIND("RX",Results!A1151,1),3),""))</f>
        <v/>
      </c>
      <c r="I1150" t="str">
        <f t="shared" si="309"/>
        <v/>
      </c>
    </row>
    <row r="1151" spans="1:9" x14ac:dyDescent="0.3">
      <c r="A1151" t="str">
        <f>IF(ISERROR(FIND("Ch",Results!A1152,1)=TRUE),"",MID(Results!A1152,FIND("Ch",Results!A1152,1),3))</f>
        <v/>
      </c>
      <c r="C1151" t="str">
        <f>IF(ISERROR(FIND("2013",Results!A1152,1)=TRUE),"",MID(Results!A1152,FIND("2013",Results!A1152,1)+4,8))</f>
        <v/>
      </c>
      <c r="E1151">
        <f>IF(ISERROR(FIND("end",Results!A1152,1)) = FALSE,1,0)</f>
        <v>0</v>
      </c>
      <c r="G1151" t="str">
        <f>IF(ISERROR(FIND("RC",Results!A1152,1))=FALSE,MID(Results!A1152,FIND("RC",Results!A1152,1),3),IF(ISERROR(FIND("RX",Results!A1152,1))=FALSE,MID(Results!A1152,FIND("RX",Results!A1152,1),3),""))</f>
        <v/>
      </c>
      <c r="I1151" t="str">
        <f t="shared" si="309"/>
        <v/>
      </c>
    </row>
    <row r="1152" spans="1:9" x14ac:dyDescent="0.3">
      <c r="A1152" t="str">
        <f>IF(ISERROR(FIND("Ch",Results!A1153,1)=TRUE),"",MID(Results!A1153,FIND("Ch",Results!A1153,1),3))</f>
        <v/>
      </c>
      <c r="C1152" t="str">
        <f>IF(ISERROR(FIND("2013",Results!A1153,1)=TRUE),"",MID(Results!A1153,FIND("2013",Results!A1153,1)+4,8))</f>
        <v/>
      </c>
      <c r="E1152">
        <f>IF(ISERROR(FIND("end",Results!A1153,1)) = FALSE,1,0)</f>
        <v>0</v>
      </c>
      <c r="G1152" t="str">
        <f>IF(ISERROR(FIND("RC",Results!A1153,1))=FALSE,MID(Results!A1153,FIND("RC",Results!A1153,1),3),IF(ISERROR(FIND("RX",Results!A1153,1))=FALSE,MID(Results!A1153,FIND("RX",Results!A1153,1),3),""))</f>
        <v/>
      </c>
      <c r="I1152" t="str">
        <f t="shared" si="309"/>
        <v/>
      </c>
    </row>
    <row r="1153" spans="1:9" x14ac:dyDescent="0.3">
      <c r="A1153" t="str">
        <f>IF(ISERROR(FIND("Ch",Results!A1154,1)=TRUE),"",MID(Results!A1154,FIND("Ch",Results!A1154,1),3))</f>
        <v/>
      </c>
      <c r="C1153" t="str">
        <f>IF(ISERROR(FIND("2013",Results!A1154,1)=TRUE),"",MID(Results!A1154,FIND("2013",Results!A1154,1)+4,8))</f>
        <v/>
      </c>
      <c r="E1153">
        <f>IF(ISERROR(FIND("end",Results!A1154,1)) = FALSE,1,0)</f>
        <v>0</v>
      </c>
      <c r="G1153" t="str">
        <f>IF(ISERROR(FIND("RC",Results!A1154,1))=FALSE,MID(Results!A1154,FIND("RC",Results!A1154,1),3),IF(ISERROR(FIND("RX",Results!A1154,1))=FALSE,MID(Results!A1154,FIND("RX",Results!A1154,1),3),""))</f>
        <v/>
      </c>
      <c r="I1153" t="str">
        <f t="shared" si="309"/>
        <v/>
      </c>
    </row>
    <row r="1154" spans="1:9" x14ac:dyDescent="0.3">
      <c r="A1154" t="str">
        <f>IF(ISERROR(FIND("Ch",Results!A1155,1)=TRUE),"",MID(Results!A1155,FIND("Ch",Results!A1155,1),3))</f>
        <v/>
      </c>
      <c r="C1154" t="str">
        <f>IF(ISERROR(FIND("2013",Results!A1155,1)=TRUE),"",MID(Results!A1155,FIND("2013",Results!A1155,1)+4,8))</f>
        <v/>
      </c>
      <c r="E1154">
        <f>IF(ISERROR(FIND("end",Results!A1155,1)) = FALSE,1,0)</f>
        <v>0</v>
      </c>
      <c r="G1154" t="str">
        <f>IF(ISERROR(FIND("RC",Results!A1155,1))=FALSE,MID(Results!A1155,FIND("RC",Results!A1155,1),3),IF(ISERROR(FIND("RX",Results!A1155,1))=FALSE,MID(Results!A1155,FIND("RX",Results!A1155,1),3),""))</f>
        <v/>
      </c>
      <c r="I1154" t="str">
        <f t="shared" si="309"/>
        <v/>
      </c>
    </row>
    <row r="1155" spans="1:9" x14ac:dyDescent="0.3">
      <c r="A1155" t="str">
        <f>IF(ISERROR(FIND("Ch",Results!A1156,1)=TRUE),"",MID(Results!A1156,FIND("Ch",Results!A1156,1),3))</f>
        <v/>
      </c>
      <c r="C1155" t="str">
        <f>IF(ISERROR(FIND("2013",Results!A1156,1)=TRUE),"",MID(Results!A1156,FIND("2013",Results!A1156,1)+4,8))</f>
        <v/>
      </c>
      <c r="E1155">
        <f>IF(ISERROR(FIND("end",Results!A1156,1)) = FALSE,1,0)</f>
        <v>0</v>
      </c>
      <c r="G1155" t="str">
        <f>IF(ISERROR(FIND("RC",Results!A1156,1))=FALSE,MID(Results!A1156,FIND("RC",Results!A1156,1),3),IF(ISERROR(FIND("RX",Results!A1156,1))=FALSE,MID(Results!A1156,FIND("RX",Results!A1156,1),3),""))</f>
        <v/>
      </c>
      <c r="I1155" t="str">
        <f t="shared" ref="I1155:I1218" si="310">RIGHT(A1155,1)</f>
        <v/>
      </c>
    </row>
    <row r="1156" spans="1:9" x14ac:dyDescent="0.3">
      <c r="A1156" t="str">
        <f>IF(ISERROR(FIND("Ch",Results!A1157,1)=TRUE),"",MID(Results!A1157,FIND("Ch",Results!A1157,1),3))</f>
        <v/>
      </c>
      <c r="C1156" t="str">
        <f>IF(ISERROR(FIND("2013",Results!A1157,1)=TRUE),"",MID(Results!A1157,FIND("2013",Results!A1157,1)+4,8))</f>
        <v/>
      </c>
      <c r="E1156">
        <f>IF(ISERROR(FIND("end",Results!A1157,1)) = FALSE,1,0)</f>
        <v>0</v>
      </c>
      <c r="G1156" t="str">
        <f>IF(ISERROR(FIND("RC",Results!A1157,1))=FALSE,MID(Results!A1157,FIND("RC",Results!A1157,1),3),IF(ISERROR(FIND("RX",Results!A1157,1))=FALSE,MID(Results!A1157,FIND("RX",Results!A1157,1),3),""))</f>
        <v/>
      </c>
      <c r="I1156" t="str">
        <f t="shared" si="310"/>
        <v/>
      </c>
    </row>
    <row r="1157" spans="1:9" x14ac:dyDescent="0.3">
      <c r="A1157" t="str">
        <f>IF(ISERROR(FIND("Ch",Results!A1158,1)=TRUE),"",MID(Results!A1158,FIND("Ch",Results!A1158,1),3))</f>
        <v/>
      </c>
      <c r="C1157" t="str">
        <f>IF(ISERROR(FIND("2013",Results!A1158,1)=TRUE),"",MID(Results!A1158,FIND("2013",Results!A1158,1)+4,8))</f>
        <v/>
      </c>
      <c r="E1157">
        <f>IF(ISERROR(FIND("end",Results!A1158,1)) = FALSE,1,0)</f>
        <v>0</v>
      </c>
      <c r="G1157" t="str">
        <f>IF(ISERROR(FIND("RC",Results!A1158,1))=FALSE,MID(Results!A1158,FIND("RC",Results!A1158,1),3),IF(ISERROR(FIND("RX",Results!A1158,1))=FALSE,MID(Results!A1158,FIND("RX",Results!A1158,1),3),""))</f>
        <v/>
      </c>
      <c r="I1157" t="str">
        <f t="shared" si="310"/>
        <v/>
      </c>
    </row>
    <row r="1158" spans="1:9" x14ac:dyDescent="0.3">
      <c r="A1158" t="str">
        <f>IF(ISERROR(FIND("Ch",Results!A1159,1)=TRUE),"",MID(Results!A1159,FIND("Ch",Results!A1159,1),3))</f>
        <v/>
      </c>
      <c r="C1158" t="str">
        <f>IF(ISERROR(FIND("2013",Results!A1159,1)=TRUE),"",MID(Results!A1159,FIND("2013",Results!A1159,1)+4,8))</f>
        <v/>
      </c>
      <c r="E1158">
        <f>IF(ISERROR(FIND("end",Results!A1159,1)) = FALSE,1,0)</f>
        <v>0</v>
      </c>
      <c r="G1158" t="str">
        <f>IF(ISERROR(FIND("RC",Results!A1159,1))=FALSE,MID(Results!A1159,FIND("RC",Results!A1159,1),3),IF(ISERROR(FIND("RX",Results!A1159,1))=FALSE,MID(Results!A1159,FIND("RX",Results!A1159,1),3),""))</f>
        <v/>
      </c>
      <c r="I1158" t="str">
        <f t="shared" si="310"/>
        <v/>
      </c>
    </row>
    <row r="1159" spans="1:9" x14ac:dyDescent="0.3">
      <c r="A1159" t="str">
        <f>IF(ISERROR(FIND("Ch",Results!A1160,1)=TRUE),"",MID(Results!A1160,FIND("Ch",Results!A1160,1),3))</f>
        <v/>
      </c>
      <c r="C1159" t="str">
        <f>IF(ISERROR(FIND("2013",Results!A1160,1)=TRUE),"",MID(Results!A1160,FIND("2013",Results!A1160,1)+4,8))</f>
        <v/>
      </c>
      <c r="E1159">
        <f>IF(ISERROR(FIND("end",Results!A1160,1)) = FALSE,1,0)</f>
        <v>0</v>
      </c>
      <c r="G1159" t="str">
        <f>IF(ISERROR(FIND("RC",Results!A1160,1))=FALSE,MID(Results!A1160,FIND("RC",Results!A1160,1),3),IF(ISERROR(FIND("RX",Results!A1160,1))=FALSE,MID(Results!A1160,FIND("RX",Results!A1160,1),3),""))</f>
        <v/>
      </c>
      <c r="I1159" t="str">
        <f t="shared" si="310"/>
        <v/>
      </c>
    </row>
    <row r="1160" spans="1:9" x14ac:dyDescent="0.3">
      <c r="A1160" t="str">
        <f>IF(ISERROR(FIND("Ch",Results!A1161,1)=TRUE),"",MID(Results!A1161,FIND("Ch",Results!A1161,1),3))</f>
        <v/>
      </c>
      <c r="C1160" t="str">
        <f>IF(ISERROR(FIND("2013",Results!A1161,1)=TRUE),"",MID(Results!A1161,FIND("2013",Results!A1161,1)+4,8))</f>
        <v/>
      </c>
      <c r="E1160">
        <f>IF(ISERROR(FIND("end",Results!A1161,1)) = FALSE,1,0)</f>
        <v>0</v>
      </c>
      <c r="G1160" t="str">
        <f>IF(ISERROR(FIND("RC",Results!A1161,1))=FALSE,MID(Results!A1161,FIND("RC",Results!A1161,1),3),IF(ISERROR(FIND("RX",Results!A1161,1))=FALSE,MID(Results!A1161,FIND("RX",Results!A1161,1),3),""))</f>
        <v/>
      </c>
      <c r="I1160" t="str">
        <f t="shared" si="310"/>
        <v/>
      </c>
    </row>
    <row r="1161" spans="1:9" x14ac:dyDescent="0.3">
      <c r="A1161" t="str">
        <f>IF(ISERROR(FIND("Ch",Results!A1162,1)=TRUE),"",MID(Results!A1162,FIND("Ch",Results!A1162,1),3))</f>
        <v/>
      </c>
      <c r="C1161" t="str">
        <f>IF(ISERROR(FIND("2013",Results!A1162,1)=TRUE),"",MID(Results!A1162,FIND("2013",Results!A1162,1)+4,8))</f>
        <v/>
      </c>
      <c r="E1161">
        <f>IF(ISERROR(FIND("end",Results!A1162,1)) = FALSE,1,0)</f>
        <v>0</v>
      </c>
      <c r="G1161" t="str">
        <f>IF(ISERROR(FIND("RC",Results!A1162,1))=FALSE,MID(Results!A1162,FIND("RC",Results!A1162,1),3),IF(ISERROR(FIND("RX",Results!A1162,1))=FALSE,MID(Results!A1162,FIND("RX",Results!A1162,1),3),""))</f>
        <v/>
      </c>
      <c r="I1161" t="str">
        <f t="shared" si="310"/>
        <v/>
      </c>
    </row>
    <row r="1162" spans="1:9" x14ac:dyDescent="0.3">
      <c r="A1162" t="str">
        <f>IF(ISERROR(FIND("Ch",Results!A1163,1)=TRUE),"",MID(Results!A1163,FIND("Ch",Results!A1163,1),3))</f>
        <v/>
      </c>
      <c r="C1162" t="str">
        <f>IF(ISERROR(FIND("2013",Results!A1163,1)=TRUE),"",MID(Results!A1163,FIND("2013",Results!A1163,1)+4,8))</f>
        <v/>
      </c>
      <c r="E1162">
        <f>IF(ISERROR(FIND("end",Results!A1163,1)) = FALSE,1,0)</f>
        <v>0</v>
      </c>
      <c r="G1162" t="str">
        <f>IF(ISERROR(FIND("RC",Results!A1163,1))=FALSE,MID(Results!A1163,FIND("RC",Results!A1163,1),3),IF(ISERROR(FIND("RX",Results!A1163,1))=FALSE,MID(Results!A1163,FIND("RX",Results!A1163,1),3),""))</f>
        <v/>
      </c>
      <c r="I1162" t="str">
        <f t="shared" si="310"/>
        <v/>
      </c>
    </row>
    <row r="1163" spans="1:9" x14ac:dyDescent="0.3">
      <c r="A1163" t="str">
        <f>IF(ISERROR(FIND("Ch",Results!A1164,1)=TRUE),"",MID(Results!A1164,FIND("Ch",Results!A1164,1),3))</f>
        <v/>
      </c>
      <c r="C1163" t="str">
        <f>IF(ISERROR(FIND("2013",Results!A1164,1)=TRUE),"",MID(Results!A1164,FIND("2013",Results!A1164,1)+4,8))</f>
        <v/>
      </c>
      <c r="E1163">
        <f>IF(ISERROR(FIND("end",Results!A1164,1)) = FALSE,1,0)</f>
        <v>0</v>
      </c>
      <c r="G1163" t="str">
        <f>IF(ISERROR(FIND("RC",Results!A1164,1))=FALSE,MID(Results!A1164,FIND("RC",Results!A1164,1),3),IF(ISERROR(FIND("RX",Results!A1164,1))=FALSE,MID(Results!A1164,FIND("RX",Results!A1164,1),3),""))</f>
        <v/>
      </c>
      <c r="I1163" t="str">
        <f t="shared" si="310"/>
        <v/>
      </c>
    </row>
    <row r="1164" spans="1:9" x14ac:dyDescent="0.3">
      <c r="A1164" t="str">
        <f>IF(ISERROR(FIND("Ch",Results!A1165,1)=TRUE),"",MID(Results!A1165,FIND("Ch",Results!A1165,1),3))</f>
        <v/>
      </c>
      <c r="C1164" t="str">
        <f>IF(ISERROR(FIND("2013",Results!A1165,1)=TRUE),"",MID(Results!A1165,FIND("2013",Results!A1165,1)+4,8))</f>
        <v/>
      </c>
      <c r="E1164">
        <f>IF(ISERROR(FIND("end",Results!A1165,1)) = FALSE,1,0)</f>
        <v>0</v>
      </c>
      <c r="G1164" t="str">
        <f>IF(ISERROR(FIND("RC",Results!A1165,1))=FALSE,MID(Results!A1165,FIND("RC",Results!A1165,1),3),IF(ISERROR(FIND("RX",Results!A1165,1))=FALSE,MID(Results!A1165,FIND("RX",Results!A1165,1),3),""))</f>
        <v/>
      </c>
      <c r="I1164" t="str">
        <f t="shared" si="310"/>
        <v/>
      </c>
    </row>
    <row r="1165" spans="1:9" x14ac:dyDescent="0.3">
      <c r="A1165" t="str">
        <f>IF(ISERROR(FIND("Ch",Results!A1166,1)=TRUE),"",MID(Results!A1166,FIND("Ch",Results!A1166,1),3))</f>
        <v/>
      </c>
      <c r="C1165" t="str">
        <f>IF(ISERROR(FIND("2013",Results!A1166,1)=TRUE),"",MID(Results!A1166,FIND("2013",Results!A1166,1)+4,8))</f>
        <v/>
      </c>
      <c r="E1165">
        <f>IF(ISERROR(FIND("end",Results!A1166,1)) = FALSE,1,0)</f>
        <v>0</v>
      </c>
      <c r="G1165" t="str">
        <f>IF(ISERROR(FIND("RC",Results!A1166,1))=FALSE,MID(Results!A1166,FIND("RC",Results!A1166,1),3),IF(ISERROR(FIND("RX",Results!A1166,1))=FALSE,MID(Results!A1166,FIND("RX",Results!A1166,1),3),""))</f>
        <v/>
      </c>
      <c r="I1165" t="str">
        <f t="shared" si="310"/>
        <v/>
      </c>
    </row>
    <row r="1166" spans="1:9" x14ac:dyDescent="0.3">
      <c r="A1166" t="str">
        <f>IF(ISERROR(FIND("Ch",Results!A1167,1)=TRUE),"",MID(Results!A1167,FIND("Ch",Results!A1167,1),3))</f>
        <v/>
      </c>
      <c r="C1166" t="str">
        <f>IF(ISERROR(FIND("2013",Results!A1167,1)=TRUE),"",MID(Results!A1167,FIND("2013",Results!A1167,1)+4,8))</f>
        <v/>
      </c>
      <c r="E1166">
        <f>IF(ISERROR(FIND("end",Results!A1167,1)) = FALSE,1,0)</f>
        <v>0</v>
      </c>
      <c r="G1166" t="str">
        <f>IF(ISERROR(FIND("RC",Results!A1167,1))=FALSE,MID(Results!A1167,FIND("RC",Results!A1167,1),3),IF(ISERROR(FIND("RX",Results!A1167,1))=FALSE,MID(Results!A1167,FIND("RX",Results!A1167,1),3),""))</f>
        <v/>
      </c>
      <c r="I1166" t="str">
        <f t="shared" si="310"/>
        <v/>
      </c>
    </row>
    <row r="1167" spans="1:9" x14ac:dyDescent="0.3">
      <c r="A1167" t="str">
        <f>IF(ISERROR(FIND("Ch",Results!A1168,1)=TRUE),"",MID(Results!A1168,FIND("Ch",Results!A1168,1),3))</f>
        <v/>
      </c>
      <c r="C1167" t="str">
        <f>IF(ISERROR(FIND("2013",Results!A1168,1)=TRUE),"",MID(Results!A1168,FIND("2013",Results!A1168,1)+4,8))</f>
        <v/>
      </c>
      <c r="E1167">
        <f>IF(ISERROR(FIND("end",Results!A1168,1)) = FALSE,1,0)</f>
        <v>0</v>
      </c>
      <c r="G1167" t="str">
        <f>IF(ISERROR(FIND("RC",Results!A1168,1))=FALSE,MID(Results!A1168,FIND("RC",Results!A1168,1),3),IF(ISERROR(FIND("RX",Results!A1168,1))=FALSE,MID(Results!A1168,FIND("RX",Results!A1168,1),3),""))</f>
        <v/>
      </c>
      <c r="I1167" t="str">
        <f t="shared" si="310"/>
        <v/>
      </c>
    </row>
    <row r="1168" spans="1:9" x14ac:dyDescent="0.3">
      <c r="A1168" t="str">
        <f>IF(ISERROR(FIND("Ch",Results!A1169,1)=TRUE),"",MID(Results!A1169,FIND("Ch",Results!A1169,1),3))</f>
        <v/>
      </c>
      <c r="C1168" t="str">
        <f>IF(ISERROR(FIND("2013",Results!A1169,1)=TRUE),"",MID(Results!A1169,FIND("2013",Results!A1169,1)+4,8))</f>
        <v/>
      </c>
      <c r="E1168">
        <f>IF(ISERROR(FIND("end",Results!A1169,1)) = FALSE,1,0)</f>
        <v>0</v>
      </c>
      <c r="G1168" t="str">
        <f>IF(ISERROR(FIND("RC",Results!A1169,1))=FALSE,MID(Results!A1169,FIND("RC",Results!A1169,1),3),IF(ISERROR(FIND("RX",Results!A1169,1))=FALSE,MID(Results!A1169,FIND("RX",Results!A1169,1),3),""))</f>
        <v/>
      </c>
      <c r="I1168" t="str">
        <f t="shared" si="310"/>
        <v/>
      </c>
    </row>
    <row r="1169" spans="1:9" x14ac:dyDescent="0.3">
      <c r="A1169" t="str">
        <f>IF(ISERROR(FIND("Ch",Results!A1170,1)=TRUE),"",MID(Results!A1170,FIND("Ch",Results!A1170,1),3))</f>
        <v/>
      </c>
      <c r="C1169" t="str">
        <f>IF(ISERROR(FIND("2013",Results!A1170,1)=TRUE),"",MID(Results!A1170,FIND("2013",Results!A1170,1)+4,8))</f>
        <v/>
      </c>
      <c r="E1169">
        <f>IF(ISERROR(FIND("end",Results!A1170,1)) = FALSE,1,0)</f>
        <v>0</v>
      </c>
      <c r="G1169" t="str">
        <f>IF(ISERROR(FIND("RC",Results!A1170,1))=FALSE,MID(Results!A1170,FIND("RC",Results!A1170,1),3),IF(ISERROR(FIND("RX",Results!A1170,1))=FALSE,MID(Results!A1170,FIND("RX",Results!A1170,1),3),""))</f>
        <v/>
      </c>
      <c r="I1169" t="str">
        <f t="shared" si="310"/>
        <v/>
      </c>
    </row>
    <row r="1170" spans="1:9" x14ac:dyDescent="0.3">
      <c r="A1170" t="str">
        <f>IF(ISERROR(FIND("Ch",Results!A1171,1)=TRUE),"",MID(Results!A1171,FIND("Ch",Results!A1171,1),3))</f>
        <v/>
      </c>
      <c r="C1170" t="str">
        <f>IF(ISERROR(FIND("2013",Results!A1171,1)=TRUE),"",MID(Results!A1171,FIND("2013",Results!A1171,1)+4,8))</f>
        <v/>
      </c>
      <c r="E1170">
        <f>IF(ISERROR(FIND("end",Results!A1171,1)) = FALSE,1,0)</f>
        <v>0</v>
      </c>
      <c r="G1170" t="str">
        <f>IF(ISERROR(FIND("RC",Results!A1171,1))=FALSE,MID(Results!A1171,FIND("RC",Results!A1171,1),3),IF(ISERROR(FIND("RX",Results!A1171,1))=FALSE,MID(Results!A1171,FIND("RX",Results!A1171,1),3),""))</f>
        <v/>
      </c>
      <c r="I1170" t="str">
        <f t="shared" si="310"/>
        <v/>
      </c>
    </row>
    <row r="1171" spans="1:9" x14ac:dyDescent="0.3">
      <c r="A1171" t="str">
        <f>IF(ISERROR(FIND("Ch",Results!A1172,1)=TRUE),"",MID(Results!A1172,FIND("Ch",Results!A1172,1),3))</f>
        <v/>
      </c>
      <c r="C1171" t="str">
        <f>IF(ISERROR(FIND("2013",Results!A1172,1)=TRUE),"",MID(Results!A1172,FIND("2013",Results!A1172,1)+4,8))</f>
        <v/>
      </c>
      <c r="E1171">
        <f>IF(ISERROR(FIND("end",Results!A1172,1)) = FALSE,1,0)</f>
        <v>0</v>
      </c>
      <c r="G1171" t="str">
        <f>IF(ISERROR(FIND("RC",Results!A1172,1))=FALSE,MID(Results!A1172,FIND("RC",Results!A1172,1),3),IF(ISERROR(FIND("RX",Results!A1172,1))=FALSE,MID(Results!A1172,FIND("RX",Results!A1172,1),3),""))</f>
        <v/>
      </c>
      <c r="I1171" t="str">
        <f t="shared" si="310"/>
        <v/>
      </c>
    </row>
    <row r="1172" spans="1:9" x14ac:dyDescent="0.3">
      <c r="A1172" t="str">
        <f>IF(ISERROR(FIND("Ch",Results!A1173,1)=TRUE),"",MID(Results!A1173,FIND("Ch",Results!A1173,1),3))</f>
        <v/>
      </c>
      <c r="C1172" t="str">
        <f>IF(ISERROR(FIND("2013",Results!A1173,1)=TRUE),"",MID(Results!A1173,FIND("2013",Results!A1173,1)+4,8))</f>
        <v/>
      </c>
      <c r="E1172">
        <f>IF(ISERROR(FIND("end",Results!A1173,1)) = FALSE,1,0)</f>
        <v>0</v>
      </c>
      <c r="G1172" t="str">
        <f>IF(ISERROR(FIND("RC",Results!A1173,1))=FALSE,MID(Results!A1173,FIND("RC",Results!A1173,1),3),IF(ISERROR(FIND("RX",Results!A1173,1))=FALSE,MID(Results!A1173,FIND("RX",Results!A1173,1),3),""))</f>
        <v/>
      </c>
      <c r="I1172" t="str">
        <f t="shared" si="310"/>
        <v/>
      </c>
    </row>
    <row r="1173" spans="1:9" x14ac:dyDescent="0.3">
      <c r="A1173" t="str">
        <f>IF(ISERROR(FIND("Ch",Results!A1174,1)=TRUE),"",MID(Results!A1174,FIND("Ch",Results!A1174,1),3))</f>
        <v/>
      </c>
      <c r="C1173" t="str">
        <f>IF(ISERROR(FIND("2013",Results!A1174,1)=TRUE),"",MID(Results!A1174,FIND("2013",Results!A1174,1)+4,8))</f>
        <v/>
      </c>
      <c r="E1173">
        <f>IF(ISERROR(FIND("end",Results!A1174,1)) = FALSE,1,0)</f>
        <v>0</v>
      </c>
      <c r="G1173" t="str">
        <f>IF(ISERROR(FIND("RC",Results!A1174,1))=FALSE,MID(Results!A1174,FIND("RC",Results!A1174,1),3),IF(ISERROR(FIND("RX",Results!A1174,1))=FALSE,MID(Results!A1174,FIND("RX",Results!A1174,1),3),""))</f>
        <v/>
      </c>
      <c r="I1173" t="str">
        <f t="shared" si="310"/>
        <v/>
      </c>
    </row>
    <row r="1174" spans="1:9" x14ac:dyDescent="0.3">
      <c r="A1174" t="str">
        <f>IF(ISERROR(FIND("Ch",Results!A1175,1)=TRUE),"",MID(Results!A1175,FIND("Ch",Results!A1175,1),3))</f>
        <v/>
      </c>
      <c r="C1174" t="str">
        <f>IF(ISERROR(FIND("2013",Results!A1175,1)=TRUE),"",MID(Results!A1175,FIND("2013",Results!A1175,1)+4,8))</f>
        <v/>
      </c>
      <c r="E1174">
        <f>IF(ISERROR(FIND("end",Results!A1175,1)) = FALSE,1,0)</f>
        <v>0</v>
      </c>
      <c r="G1174" t="str">
        <f>IF(ISERROR(FIND("RC",Results!A1175,1))=FALSE,MID(Results!A1175,FIND("RC",Results!A1175,1),3),IF(ISERROR(FIND("RX",Results!A1175,1))=FALSE,MID(Results!A1175,FIND("RX",Results!A1175,1),3),""))</f>
        <v/>
      </c>
      <c r="I1174" t="str">
        <f t="shared" si="310"/>
        <v/>
      </c>
    </row>
    <row r="1175" spans="1:9" x14ac:dyDescent="0.3">
      <c r="A1175" t="str">
        <f>IF(ISERROR(FIND("Ch",Results!A1176,1)=TRUE),"",MID(Results!A1176,FIND("Ch",Results!A1176,1),3))</f>
        <v/>
      </c>
      <c r="C1175" t="str">
        <f>IF(ISERROR(FIND("2013",Results!A1176,1)=TRUE),"",MID(Results!A1176,FIND("2013",Results!A1176,1)+4,8))</f>
        <v/>
      </c>
      <c r="E1175">
        <f>IF(ISERROR(FIND("end",Results!A1176,1)) = FALSE,1,0)</f>
        <v>0</v>
      </c>
      <c r="G1175" t="str">
        <f>IF(ISERROR(FIND("RC",Results!A1176,1))=FALSE,MID(Results!A1176,FIND("RC",Results!A1176,1),3),IF(ISERROR(FIND("RX",Results!A1176,1))=FALSE,MID(Results!A1176,FIND("RX",Results!A1176,1),3),""))</f>
        <v/>
      </c>
      <c r="I1175" t="str">
        <f t="shared" si="310"/>
        <v/>
      </c>
    </row>
    <row r="1176" spans="1:9" x14ac:dyDescent="0.3">
      <c r="A1176" t="str">
        <f>IF(ISERROR(FIND("Ch",Results!A1177,1)=TRUE),"",MID(Results!A1177,FIND("Ch",Results!A1177,1),3))</f>
        <v/>
      </c>
      <c r="C1176" t="str">
        <f>IF(ISERROR(FIND("2013",Results!A1177,1)=TRUE),"",MID(Results!A1177,FIND("2013",Results!A1177,1)+4,8))</f>
        <v/>
      </c>
      <c r="E1176">
        <f>IF(ISERROR(FIND("end",Results!A1177,1)) = FALSE,1,0)</f>
        <v>0</v>
      </c>
      <c r="G1176" t="str">
        <f>IF(ISERROR(FIND("RC",Results!A1177,1))=FALSE,MID(Results!A1177,FIND("RC",Results!A1177,1),3),IF(ISERROR(FIND("RX",Results!A1177,1))=FALSE,MID(Results!A1177,FIND("RX",Results!A1177,1),3),""))</f>
        <v/>
      </c>
      <c r="I1176" t="str">
        <f t="shared" si="310"/>
        <v/>
      </c>
    </row>
    <row r="1177" spans="1:9" x14ac:dyDescent="0.3">
      <c r="A1177" t="str">
        <f>IF(ISERROR(FIND("Ch",Results!A1178,1)=TRUE),"",MID(Results!A1178,FIND("Ch",Results!A1178,1),3))</f>
        <v/>
      </c>
      <c r="C1177" t="str">
        <f>IF(ISERROR(FIND("2013",Results!A1178,1)=TRUE),"",MID(Results!A1178,FIND("2013",Results!A1178,1)+4,8))</f>
        <v/>
      </c>
      <c r="E1177">
        <f>IF(ISERROR(FIND("end",Results!A1178,1)) = FALSE,1,0)</f>
        <v>0</v>
      </c>
      <c r="G1177" t="str">
        <f>IF(ISERROR(FIND("RC",Results!A1178,1))=FALSE,MID(Results!A1178,FIND("RC",Results!A1178,1),3),IF(ISERROR(FIND("RX",Results!A1178,1))=FALSE,MID(Results!A1178,FIND("RX",Results!A1178,1),3),""))</f>
        <v/>
      </c>
      <c r="I1177" t="str">
        <f t="shared" si="310"/>
        <v/>
      </c>
    </row>
    <row r="1178" spans="1:9" x14ac:dyDescent="0.3">
      <c r="A1178" t="str">
        <f>IF(ISERROR(FIND("Ch",Results!A1179,1)=TRUE),"",MID(Results!A1179,FIND("Ch",Results!A1179,1),3))</f>
        <v/>
      </c>
      <c r="C1178" t="str">
        <f>IF(ISERROR(FIND("2013",Results!A1179,1)=TRUE),"",MID(Results!A1179,FIND("2013",Results!A1179,1)+4,8))</f>
        <v/>
      </c>
      <c r="E1178">
        <f>IF(ISERROR(FIND("end",Results!A1179,1)) = FALSE,1,0)</f>
        <v>0</v>
      </c>
      <c r="G1178" t="str">
        <f>IF(ISERROR(FIND("RC",Results!A1179,1))=FALSE,MID(Results!A1179,FIND("RC",Results!A1179,1),3),IF(ISERROR(FIND("RX",Results!A1179,1))=FALSE,MID(Results!A1179,FIND("RX",Results!A1179,1),3),""))</f>
        <v/>
      </c>
      <c r="I1178" t="str">
        <f t="shared" si="310"/>
        <v/>
      </c>
    </row>
    <row r="1179" spans="1:9" x14ac:dyDescent="0.3">
      <c r="A1179" t="str">
        <f>IF(ISERROR(FIND("Ch",Results!A1180,1)=TRUE),"",MID(Results!A1180,FIND("Ch",Results!A1180,1),3))</f>
        <v/>
      </c>
      <c r="C1179" t="str">
        <f>IF(ISERROR(FIND("2013",Results!A1180,1)=TRUE),"",MID(Results!A1180,FIND("2013",Results!A1180,1)+4,8))</f>
        <v/>
      </c>
      <c r="E1179">
        <f>IF(ISERROR(FIND("end",Results!A1180,1)) = FALSE,1,0)</f>
        <v>0</v>
      </c>
      <c r="G1179" t="str">
        <f>IF(ISERROR(FIND("RC",Results!A1180,1))=FALSE,MID(Results!A1180,FIND("RC",Results!A1180,1),3),IF(ISERROR(FIND("RX",Results!A1180,1))=FALSE,MID(Results!A1180,FIND("RX",Results!A1180,1),3),""))</f>
        <v/>
      </c>
      <c r="I1179" t="str">
        <f t="shared" si="310"/>
        <v/>
      </c>
    </row>
    <row r="1180" spans="1:9" x14ac:dyDescent="0.3">
      <c r="A1180" t="str">
        <f>IF(ISERROR(FIND("Ch",Results!A1181,1)=TRUE),"",MID(Results!A1181,FIND("Ch",Results!A1181,1),3))</f>
        <v/>
      </c>
      <c r="C1180" t="str">
        <f>IF(ISERROR(FIND("2013",Results!A1181,1)=TRUE),"",MID(Results!A1181,FIND("2013",Results!A1181,1)+4,8))</f>
        <v/>
      </c>
      <c r="E1180">
        <f>IF(ISERROR(FIND("end",Results!A1181,1)) = FALSE,1,0)</f>
        <v>0</v>
      </c>
      <c r="G1180" t="str">
        <f>IF(ISERROR(FIND("RC",Results!A1181,1))=FALSE,MID(Results!A1181,FIND("RC",Results!A1181,1),3),IF(ISERROR(FIND("RX",Results!A1181,1))=FALSE,MID(Results!A1181,FIND("RX",Results!A1181,1),3),""))</f>
        <v/>
      </c>
      <c r="I1180" t="str">
        <f t="shared" si="310"/>
        <v/>
      </c>
    </row>
    <row r="1181" spans="1:9" x14ac:dyDescent="0.3">
      <c r="A1181" t="str">
        <f>IF(ISERROR(FIND("Ch",Results!A1182,1)=TRUE),"",MID(Results!A1182,FIND("Ch",Results!A1182,1),3))</f>
        <v/>
      </c>
      <c r="C1181" t="str">
        <f>IF(ISERROR(FIND("2013",Results!A1182,1)=TRUE),"",MID(Results!A1182,FIND("2013",Results!A1182,1)+4,8))</f>
        <v/>
      </c>
      <c r="E1181">
        <f>IF(ISERROR(FIND("end",Results!A1182,1)) = FALSE,1,0)</f>
        <v>0</v>
      </c>
      <c r="G1181" t="str">
        <f>IF(ISERROR(FIND("RC",Results!A1182,1))=FALSE,MID(Results!A1182,FIND("RC",Results!A1182,1),3),IF(ISERROR(FIND("RX",Results!A1182,1))=FALSE,MID(Results!A1182,FIND("RX",Results!A1182,1),3),""))</f>
        <v/>
      </c>
      <c r="I1181" t="str">
        <f t="shared" si="310"/>
        <v/>
      </c>
    </row>
    <row r="1182" spans="1:9" x14ac:dyDescent="0.3">
      <c r="A1182" t="str">
        <f>IF(ISERROR(FIND("Ch",Results!A1183,1)=TRUE),"",MID(Results!A1183,FIND("Ch",Results!A1183,1),3))</f>
        <v/>
      </c>
      <c r="C1182" t="str">
        <f>IF(ISERROR(FIND("2013",Results!A1183,1)=TRUE),"",MID(Results!A1183,FIND("2013",Results!A1183,1)+4,8))</f>
        <v/>
      </c>
      <c r="E1182">
        <f>IF(ISERROR(FIND("end",Results!A1183,1)) = FALSE,1,0)</f>
        <v>0</v>
      </c>
      <c r="G1182" t="str">
        <f>IF(ISERROR(FIND("RC",Results!A1183,1))=FALSE,MID(Results!A1183,FIND("RC",Results!A1183,1),3),IF(ISERROR(FIND("RX",Results!A1183,1))=FALSE,MID(Results!A1183,FIND("RX",Results!A1183,1),3),""))</f>
        <v/>
      </c>
      <c r="I1182" t="str">
        <f t="shared" si="310"/>
        <v/>
      </c>
    </row>
    <row r="1183" spans="1:9" x14ac:dyDescent="0.3">
      <c r="A1183" t="str">
        <f>IF(ISERROR(FIND("Ch",Results!A1184,1)=TRUE),"",MID(Results!A1184,FIND("Ch",Results!A1184,1),3))</f>
        <v/>
      </c>
      <c r="C1183" t="str">
        <f>IF(ISERROR(FIND("2013",Results!A1184,1)=TRUE),"",MID(Results!A1184,FIND("2013",Results!A1184,1)+4,8))</f>
        <v/>
      </c>
      <c r="E1183">
        <f>IF(ISERROR(FIND("end",Results!A1184,1)) = FALSE,1,0)</f>
        <v>0</v>
      </c>
      <c r="G1183" t="str">
        <f>IF(ISERROR(FIND("RC",Results!A1184,1))=FALSE,MID(Results!A1184,FIND("RC",Results!A1184,1),3),IF(ISERROR(FIND("RX",Results!A1184,1))=FALSE,MID(Results!A1184,FIND("RX",Results!A1184,1),3),""))</f>
        <v/>
      </c>
      <c r="I1183" t="str">
        <f t="shared" si="310"/>
        <v/>
      </c>
    </row>
    <row r="1184" spans="1:9" x14ac:dyDescent="0.3">
      <c r="A1184" t="str">
        <f>IF(ISERROR(FIND("Ch",Results!A1185,1)=TRUE),"",MID(Results!A1185,FIND("Ch",Results!A1185,1),3))</f>
        <v/>
      </c>
      <c r="C1184" t="str">
        <f>IF(ISERROR(FIND("2013",Results!A1185,1)=TRUE),"",MID(Results!A1185,FIND("2013",Results!A1185,1)+4,8))</f>
        <v/>
      </c>
      <c r="E1184">
        <f>IF(ISERROR(FIND("end",Results!A1185,1)) = FALSE,1,0)</f>
        <v>0</v>
      </c>
      <c r="G1184" t="str">
        <f>IF(ISERROR(FIND("RC",Results!A1185,1))=FALSE,MID(Results!A1185,FIND("RC",Results!A1185,1),3),IF(ISERROR(FIND("RX",Results!A1185,1))=FALSE,MID(Results!A1185,FIND("RX",Results!A1185,1),3),""))</f>
        <v/>
      </c>
      <c r="I1184" t="str">
        <f t="shared" si="310"/>
        <v/>
      </c>
    </row>
    <row r="1185" spans="1:9" x14ac:dyDescent="0.3">
      <c r="A1185" t="str">
        <f>IF(ISERROR(FIND("Ch",Results!A1186,1)=TRUE),"",MID(Results!A1186,FIND("Ch",Results!A1186,1),3))</f>
        <v/>
      </c>
      <c r="C1185" t="str">
        <f>IF(ISERROR(FIND("2013",Results!A1186,1)=TRUE),"",MID(Results!A1186,FIND("2013",Results!A1186,1)+4,8))</f>
        <v/>
      </c>
      <c r="E1185">
        <f>IF(ISERROR(FIND("end",Results!A1186,1)) = FALSE,1,0)</f>
        <v>0</v>
      </c>
      <c r="G1185" t="str">
        <f>IF(ISERROR(FIND("RC",Results!A1186,1))=FALSE,MID(Results!A1186,FIND("RC",Results!A1186,1),3),IF(ISERROR(FIND("RX",Results!A1186,1))=FALSE,MID(Results!A1186,FIND("RX",Results!A1186,1),3),""))</f>
        <v/>
      </c>
      <c r="I1185" t="str">
        <f t="shared" si="310"/>
        <v/>
      </c>
    </row>
    <row r="1186" spans="1:9" x14ac:dyDescent="0.3">
      <c r="A1186" t="str">
        <f>IF(ISERROR(FIND("Ch",Results!A1187,1)=TRUE),"",MID(Results!A1187,FIND("Ch",Results!A1187,1),3))</f>
        <v/>
      </c>
      <c r="C1186" t="str">
        <f>IF(ISERROR(FIND("2013",Results!A1187,1)=TRUE),"",MID(Results!A1187,FIND("2013",Results!A1187,1)+4,8))</f>
        <v/>
      </c>
      <c r="E1186">
        <f>IF(ISERROR(FIND("end",Results!A1187,1)) = FALSE,1,0)</f>
        <v>0</v>
      </c>
      <c r="G1186" t="str">
        <f>IF(ISERROR(FIND("RC",Results!A1187,1))=FALSE,MID(Results!A1187,FIND("RC",Results!A1187,1),3),IF(ISERROR(FIND("RX",Results!A1187,1))=FALSE,MID(Results!A1187,FIND("RX",Results!A1187,1),3),""))</f>
        <v/>
      </c>
      <c r="I1186" t="str">
        <f t="shared" si="310"/>
        <v/>
      </c>
    </row>
    <row r="1187" spans="1:9" x14ac:dyDescent="0.3">
      <c r="A1187" t="str">
        <f>IF(ISERROR(FIND("Ch",Results!A1188,1)=TRUE),"",MID(Results!A1188,FIND("Ch",Results!A1188,1),3))</f>
        <v/>
      </c>
      <c r="C1187" t="str">
        <f>IF(ISERROR(FIND("2013",Results!A1188,1)=TRUE),"",MID(Results!A1188,FIND("2013",Results!A1188,1)+4,8))</f>
        <v/>
      </c>
      <c r="E1187">
        <f>IF(ISERROR(FIND("end",Results!A1188,1)) = FALSE,1,0)</f>
        <v>0</v>
      </c>
      <c r="G1187" t="str">
        <f>IF(ISERROR(FIND("RC",Results!A1188,1))=FALSE,MID(Results!A1188,FIND("RC",Results!A1188,1),3),IF(ISERROR(FIND("RX",Results!A1188,1))=FALSE,MID(Results!A1188,FIND("RX",Results!A1188,1),3),""))</f>
        <v/>
      </c>
      <c r="I1187" t="str">
        <f t="shared" si="310"/>
        <v/>
      </c>
    </row>
    <row r="1188" spans="1:9" x14ac:dyDescent="0.3">
      <c r="A1188" t="str">
        <f>IF(ISERROR(FIND("Ch",Results!A1189,1)=TRUE),"",MID(Results!A1189,FIND("Ch",Results!A1189,1),3))</f>
        <v/>
      </c>
      <c r="C1188" t="str">
        <f>IF(ISERROR(FIND("2013",Results!A1189,1)=TRUE),"",MID(Results!A1189,FIND("2013",Results!A1189,1)+4,8))</f>
        <v/>
      </c>
      <c r="E1188">
        <f>IF(ISERROR(FIND("end",Results!A1189,1)) = FALSE,1,0)</f>
        <v>0</v>
      </c>
      <c r="G1188" t="str">
        <f>IF(ISERROR(FIND("RC",Results!A1189,1))=FALSE,MID(Results!A1189,FIND("RC",Results!A1189,1),3),IF(ISERROR(FIND("RX",Results!A1189,1))=FALSE,MID(Results!A1189,FIND("RX",Results!A1189,1),3),""))</f>
        <v/>
      </c>
      <c r="I1188" t="str">
        <f t="shared" si="310"/>
        <v/>
      </c>
    </row>
    <row r="1189" spans="1:9" x14ac:dyDescent="0.3">
      <c r="A1189" t="str">
        <f>IF(ISERROR(FIND("Ch",Results!A1190,1)=TRUE),"",MID(Results!A1190,FIND("Ch",Results!A1190,1),3))</f>
        <v/>
      </c>
      <c r="C1189" t="str">
        <f>IF(ISERROR(FIND("2013",Results!A1190,1)=TRUE),"",MID(Results!A1190,FIND("2013",Results!A1190,1)+4,8))</f>
        <v/>
      </c>
      <c r="E1189">
        <f>IF(ISERROR(FIND("end",Results!A1190,1)) = FALSE,1,0)</f>
        <v>0</v>
      </c>
      <c r="G1189" t="str">
        <f>IF(ISERROR(FIND("RC",Results!A1190,1))=FALSE,MID(Results!A1190,FIND("RC",Results!A1190,1),3),IF(ISERROR(FIND("RX",Results!A1190,1))=FALSE,MID(Results!A1190,FIND("RX",Results!A1190,1),3),""))</f>
        <v/>
      </c>
      <c r="I1189" t="str">
        <f t="shared" si="310"/>
        <v/>
      </c>
    </row>
    <row r="1190" spans="1:9" x14ac:dyDescent="0.3">
      <c r="A1190" t="str">
        <f>IF(ISERROR(FIND("Ch",Results!A1191,1)=TRUE),"",MID(Results!A1191,FIND("Ch",Results!A1191,1),3))</f>
        <v/>
      </c>
      <c r="C1190" t="str">
        <f>IF(ISERROR(FIND("2013",Results!A1191,1)=TRUE),"",MID(Results!A1191,FIND("2013",Results!A1191,1)+4,8))</f>
        <v/>
      </c>
      <c r="E1190">
        <f>IF(ISERROR(FIND("end",Results!A1191,1)) = FALSE,1,0)</f>
        <v>0</v>
      </c>
      <c r="G1190" t="str">
        <f>IF(ISERROR(FIND("RC",Results!A1191,1))=FALSE,MID(Results!A1191,FIND("RC",Results!A1191,1),3),IF(ISERROR(FIND("RX",Results!A1191,1))=FALSE,MID(Results!A1191,FIND("RX",Results!A1191,1),3),""))</f>
        <v/>
      </c>
      <c r="I1190" t="str">
        <f t="shared" si="310"/>
        <v/>
      </c>
    </row>
    <row r="1191" spans="1:9" x14ac:dyDescent="0.3">
      <c r="A1191" t="str">
        <f>IF(ISERROR(FIND("Ch",Results!A1192,1)=TRUE),"",MID(Results!A1192,FIND("Ch",Results!A1192,1),3))</f>
        <v/>
      </c>
      <c r="C1191" t="str">
        <f>IF(ISERROR(FIND("2013",Results!A1192,1)=TRUE),"",MID(Results!A1192,FIND("2013",Results!A1192,1)+4,8))</f>
        <v/>
      </c>
      <c r="E1191">
        <f>IF(ISERROR(FIND("end",Results!A1192,1)) = FALSE,1,0)</f>
        <v>0</v>
      </c>
      <c r="G1191" t="str">
        <f>IF(ISERROR(FIND("RC",Results!A1192,1))=FALSE,MID(Results!A1192,FIND("RC",Results!A1192,1),3),IF(ISERROR(FIND("RX",Results!A1192,1))=FALSE,MID(Results!A1192,FIND("RX",Results!A1192,1),3),""))</f>
        <v/>
      </c>
      <c r="I1191" t="str">
        <f t="shared" si="310"/>
        <v/>
      </c>
    </row>
    <row r="1192" spans="1:9" x14ac:dyDescent="0.3">
      <c r="A1192" t="str">
        <f>IF(ISERROR(FIND("Ch",Results!A1193,1)=TRUE),"",MID(Results!A1193,FIND("Ch",Results!A1193,1),3))</f>
        <v/>
      </c>
      <c r="C1192" t="str">
        <f>IF(ISERROR(FIND("2013",Results!A1193,1)=TRUE),"",MID(Results!A1193,FIND("2013",Results!A1193,1)+4,8))</f>
        <v/>
      </c>
      <c r="E1192">
        <f>IF(ISERROR(FIND("end",Results!A1193,1)) = FALSE,1,0)</f>
        <v>0</v>
      </c>
      <c r="G1192" t="str">
        <f>IF(ISERROR(FIND("RC",Results!A1193,1))=FALSE,MID(Results!A1193,FIND("RC",Results!A1193,1),3),IF(ISERROR(FIND("RX",Results!A1193,1))=FALSE,MID(Results!A1193,FIND("RX",Results!A1193,1),3),""))</f>
        <v/>
      </c>
      <c r="I1192" t="str">
        <f t="shared" si="310"/>
        <v/>
      </c>
    </row>
    <row r="1193" spans="1:9" x14ac:dyDescent="0.3">
      <c r="A1193" t="str">
        <f>IF(ISERROR(FIND("Ch",Results!A1194,1)=TRUE),"",MID(Results!A1194,FIND("Ch",Results!A1194,1),3))</f>
        <v/>
      </c>
      <c r="C1193" t="str">
        <f>IF(ISERROR(FIND("2013",Results!A1194,1)=TRUE),"",MID(Results!A1194,FIND("2013",Results!A1194,1)+4,8))</f>
        <v/>
      </c>
      <c r="E1193">
        <f>IF(ISERROR(FIND("end",Results!A1194,1)) = FALSE,1,0)</f>
        <v>0</v>
      </c>
      <c r="G1193" t="str">
        <f>IF(ISERROR(FIND("RC",Results!A1194,1))=FALSE,MID(Results!A1194,FIND("RC",Results!A1194,1),3),IF(ISERROR(FIND("RX",Results!A1194,1))=FALSE,MID(Results!A1194,FIND("RX",Results!A1194,1),3),""))</f>
        <v/>
      </c>
      <c r="I1193" t="str">
        <f t="shared" si="310"/>
        <v/>
      </c>
    </row>
    <row r="1194" spans="1:9" x14ac:dyDescent="0.3">
      <c r="A1194" t="str">
        <f>IF(ISERROR(FIND("Ch",Results!A1195,1)=TRUE),"",MID(Results!A1195,FIND("Ch",Results!A1195,1),3))</f>
        <v/>
      </c>
      <c r="C1194" t="str">
        <f>IF(ISERROR(FIND("2013",Results!A1195,1)=TRUE),"",MID(Results!A1195,FIND("2013",Results!A1195,1)+4,8))</f>
        <v/>
      </c>
      <c r="E1194">
        <f>IF(ISERROR(FIND("end",Results!A1195,1)) = FALSE,1,0)</f>
        <v>0</v>
      </c>
      <c r="G1194" t="str">
        <f>IF(ISERROR(FIND("RC",Results!A1195,1))=FALSE,MID(Results!A1195,FIND("RC",Results!A1195,1),3),IF(ISERROR(FIND("RX",Results!A1195,1))=FALSE,MID(Results!A1195,FIND("RX",Results!A1195,1),3),""))</f>
        <v/>
      </c>
      <c r="I1194" t="str">
        <f t="shared" si="310"/>
        <v/>
      </c>
    </row>
    <row r="1195" spans="1:9" x14ac:dyDescent="0.3">
      <c r="A1195" t="str">
        <f>IF(ISERROR(FIND("Ch",Results!A1196,1)=TRUE),"",MID(Results!A1196,FIND("Ch",Results!A1196,1),3))</f>
        <v/>
      </c>
      <c r="C1195" t="str">
        <f>IF(ISERROR(FIND("2013",Results!A1196,1)=TRUE),"",MID(Results!A1196,FIND("2013",Results!A1196,1)+4,8))</f>
        <v/>
      </c>
      <c r="E1195">
        <f>IF(ISERROR(FIND("end",Results!A1196,1)) = FALSE,1,0)</f>
        <v>0</v>
      </c>
      <c r="G1195" t="str">
        <f>IF(ISERROR(FIND("RC",Results!A1196,1))=FALSE,MID(Results!A1196,FIND("RC",Results!A1196,1),3),IF(ISERROR(FIND("RX",Results!A1196,1))=FALSE,MID(Results!A1196,FIND("RX",Results!A1196,1),3),""))</f>
        <v/>
      </c>
      <c r="I1195" t="str">
        <f t="shared" si="310"/>
        <v/>
      </c>
    </row>
    <row r="1196" spans="1:9" x14ac:dyDescent="0.3">
      <c r="A1196" t="str">
        <f>IF(ISERROR(FIND("Ch",Results!A1197,1)=TRUE),"",MID(Results!A1197,FIND("Ch",Results!A1197,1),3))</f>
        <v/>
      </c>
      <c r="C1196" t="str">
        <f>IF(ISERROR(FIND("2013",Results!A1197,1)=TRUE),"",MID(Results!A1197,FIND("2013",Results!A1197,1)+4,8))</f>
        <v/>
      </c>
      <c r="E1196">
        <f>IF(ISERROR(FIND("end",Results!A1197,1)) = FALSE,1,0)</f>
        <v>0</v>
      </c>
      <c r="G1196" t="str">
        <f>IF(ISERROR(FIND("RC",Results!A1197,1))=FALSE,MID(Results!A1197,FIND("RC",Results!A1197,1),3),IF(ISERROR(FIND("RX",Results!A1197,1))=FALSE,MID(Results!A1197,FIND("RX",Results!A1197,1),3),""))</f>
        <v/>
      </c>
      <c r="I1196" t="str">
        <f t="shared" si="310"/>
        <v/>
      </c>
    </row>
    <row r="1197" spans="1:9" x14ac:dyDescent="0.3">
      <c r="A1197" t="str">
        <f>IF(ISERROR(FIND("Ch",Results!A1198,1)=TRUE),"",MID(Results!A1198,FIND("Ch",Results!A1198,1),3))</f>
        <v/>
      </c>
      <c r="C1197" t="str">
        <f>IF(ISERROR(FIND("2013",Results!A1198,1)=TRUE),"",MID(Results!A1198,FIND("2013",Results!A1198,1)+4,8))</f>
        <v/>
      </c>
      <c r="E1197">
        <f>IF(ISERROR(FIND("end",Results!A1198,1)) = FALSE,1,0)</f>
        <v>0</v>
      </c>
      <c r="G1197" t="str">
        <f>IF(ISERROR(FIND("RC",Results!A1198,1))=FALSE,MID(Results!A1198,FIND("RC",Results!A1198,1),3),IF(ISERROR(FIND("RX",Results!A1198,1))=FALSE,MID(Results!A1198,FIND("RX",Results!A1198,1),3),""))</f>
        <v/>
      </c>
      <c r="I1197" t="str">
        <f t="shared" si="310"/>
        <v/>
      </c>
    </row>
    <row r="1198" spans="1:9" x14ac:dyDescent="0.3">
      <c r="A1198" t="str">
        <f>IF(ISERROR(FIND("Ch",Results!A1199,1)=TRUE),"",MID(Results!A1199,FIND("Ch",Results!A1199,1),3))</f>
        <v/>
      </c>
      <c r="C1198" t="str">
        <f>IF(ISERROR(FIND("2013",Results!A1199,1)=TRUE),"",MID(Results!A1199,FIND("2013",Results!A1199,1)+4,8))</f>
        <v/>
      </c>
      <c r="E1198">
        <f>IF(ISERROR(FIND("end",Results!A1199,1)) = FALSE,1,0)</f>
        <v>0</v>
      </c>
      <c r="G1198" t="str">
        <f>IF(ISERROR(FIND("RC",Results!A1199,1))=FALSE,MID(Results!A1199,FIND("RC",Results!A1199,1),3),IF(ISERROR(FIND("RX",Results!A1199,1))=FALSE,MID(Results!A1199,FIND("RX",Results!A1199,1),3),""))</f>
        <v/>
      </c>
      <c r="I1198" t="str">
        <f t="shared" si="310"/>
        <v/>
      </c>
    </row>
    <row r="1199" spans="1:9" x14ac:dyDescent="0.3">
      <c r="A1199" t="str">
        <f>IF(ISERROR(FIND("Ch",Results!A1200,1)=TRUE),"",MID(Results!A1200,FIND("Ch",Results!A1200,1),3))</f>
        <v/>
      </c>
      <c r="C1199" t="str">
        <f>IF(ISERROR(FIND("2013",Results!A1200,1)=TRUE),"",MID(Results!A1200,FIND("2013",Results!A1200,1)+4,8))</f>
        <v/>
      </c>
      <c r="E1199">
        <f>IF(ISERROR(FIND("end",Results!A1200,1)) = FALSE,1,0)</f>
        <v>0</v>
      </c>
      <c r="G1199" t="str">
        <f>IF(ISERROR(FIND("RC",Results!A1200,1))=FALSE,MID(Results!A1200,FIND("RC",Results!A1200,1),3),IF(ISERROR(FIND("RX",Results!A1200,1))=FALSE,MID(Results!A1200,FIND("RX",Results!A1200,1),3),""))</f>
        <v/>
      </c>
      <c r="I1199" t="str">
        <f t="shared" si="310"/>
        <v/>
      </c>
    </row>
    <row r="1200" spans="1:9" x14ac:dyDescent="0.3">
      <c r="A1200" t="str">
        <f>IF(ISERROR(FIND("Ch",Results!A1201,1)=TRUE),"",MID(Results!A1201,FIND("Ch",Results!A1201,1),3))</f>
        <v/>
      </c>
      <c r="C1200" t="str">
        <f>IF(ISERROR(FIND("2013",Results!A1201,1)=TRUE),"",MID(Results!A1201,FIND("2013",Results!A1201,1)+4,8))</f>
        <v/>
      </c>
      <c r="E1200">
        <f>IF(ISERROR(FIND("end",Results!A1201,1)) = FALSE,1,0)</f>
        <v>0</v>
      </c>
      <c r="G1200" t="str">
        <f>IF(ISERROR(FIND("RC",Results!A1201,1))=FALSE,MID(Results!A1201,FIND("RC",Results!A1201,1),3),IF(ISERROR(FIND("RX",Results!A1201,1))=FALSE,MID(Results!A1201,FIND("RX",Results!A1201,1),3),""))</f>
        <v/>
      </c>
      <c r="I1200" t="str">
        <f t="shared" si="310"/>
        <v/>
      </c>
    </row>
    <row r="1201" spans="1:9" x14ac:dyDescent="0.3">
      <c r="A1201" t="str">
        <f>IF(ISERROR(FIND("Ch",Results!A1202,1)=TRUE),"",MID(Results!A1202,FIND("Ch",Results!A1202,1),3))</f>
        <v/>
      </c>
      <c r="C1201" t="str">
        <f>IF(ISERROR(FIND("2013",Results!A1202,1)=TRUE),"",MID(Results!A1202,FIND("2013",Results!A1202,1)+4,8))</f>
        <v/>
      </c>
      <c r="E1201">
        <f>IF(ISERROR(FIND("end",Results!A1202,1)) = FALSE,1,0)</f>
        <v>0</v>
      </c>
      <c r="G1201" t="str">
        <f>IF(ISERROR(FIND("RC",Results!A1202,1))=FALSE,MID(Results!A1202,FIND("RC",Results!A1202,1),3),IF(ISERROR(FIND("RX",Results!A1202,1))=FALSE,MID(Results!A1202,FIND("RX",Results!A1202,1),3),""))</f>
        <v/>
      </c>
      <c r="I1201" t="str">
        <f t="shared" si="310"/>
        <v/>
      </c>
    </row>
    <row r="1202" spans="1:9" x14ac:dyDescent="0.3">
      <c r="A1202" t="str">
        <f>IF(ISERROR(FIND("Ch",Results!A1203,1)=TRUE),"",MID(Results!A1203,FIND("Ch",Results!A1203,1),3))</f>
        <v/>
      </c>
      <c r="C1202" t="str">
        <f>IF(ISERROR(FIND("2013",Results!A1203,1)=TRUE),"",MID(Results!A1203,FIND("2013",Results!A1203,1)+4,8))</f>
        <v/>
      </c>
      <c r="E1202">
        <f>IF(ISERROR(FIND("end",Results!A1203,1)) = FALSE,1,0)</f>
        <v>0</v>
      </c>
      <c r="G1202" t="str">
        <f>IF(ISERROR(FIND("RC",Results!A1203,1))=FALSE,MID(Results!A1203,FIND("RC",Results!A1203,1),3),IF(ISERROR(FIND("RX",Results!A1203,1))=FALSE,MID(Results!A1203,FIND("RX",Results!A1203,1),3),""))</f>
        <v/>
      </c>
      <c r="I1202" t="str">
        <f t="shared" si="310"/>
        <v/>
      </c>
    </row>
    <row r="1203" spans="1:9" x14ac:dyDescent="0.3">
      <c r="A1203" t="str">
        <f>IF(ISERROR(FIND("Ch",Results!A1204,1)=TRUE),"",MID(Results!A1204,FIND("Ch",Results!A1204,1),3))</f>
        <v/>
      </c>
      <c r="C1203" t="str">
        <f>IF(ISERROR(FIND("2013",Results!A1204,1)=TRUE),"",MID(Results!A1204,FIND("2013",Results!A1204,1)+4,8))</f>
        <v/>
      </c>
      <c r="E1203">
        <f>IF(ISERROR(FIND("end",Results!A1204,1)) = FALSE,1,0)</f>
        <v>0</v>
      </c>
      <c r="G1203" t="str">
        <f>IF(ISERROR(FIND("RC",Results!A1204,1))=FALSE,MID(Results!A1204,FIND("RC",Results!A1204,1),3),IF(ISERROR(FIND("RX",Results!A1204,1))=FALSE,MID(Results!A1204,FIND("RX",Results!A1204,1),3),""))</f>
        <v/>
      </c>
      <c r="I1203" t="str">
        <f t="shared" si="310"/>
        <v/>
      </c>
    </row>
    <row r="1204" spans="1:9" x14ac:dyDescent="0.3">
      <c r="A1204" t="str">
        <f>IF(ISERROR(FIND("Ch",Results!A1205,1)=TRUE),"",MID(Results!A1205,FIND("Ch",Results!A1205,1),3))</f>
        <v/>
      </c>
      <c r="C1204" t="str">
        <f>IF(ISERROR(FIND("2013",Results!A1205,1)=TRUE),"",MID(Results!A1205,FIND("2013",Results!A1205,1)+4,8))</f>
        <v/>
      </c>
      <c r="E1204">
        <f>IF(ISERROR(FIND("end",Results!A1205,1)) = FALSE,1,0)</f>
        <v>0</v>
      </c>
      <c r="G1204" t="str">
        <f>IF(ISERROR(FIND("RC",Results!A1205,1))=FALSE,MID(Results!A1205,FIND("RC",Results!A1205,1),3),IF(ISERROR(FIND("RX",Results!A1205,1))=FALSE,MID(Results!A1205,FIND("RX",Results!A1205,1),3),""))</f>
        <v/>
      </c>
      <c r="I1204" t="str">
        <f t="shared" si="310"/>
        <v/>
      </c>
    </row>
    <row r="1205" spans="1:9" x14ac:dyDescent="0.3">
      <c r="A1205" t="str">
        <f>IF(ISERROR(FIND("Ch",Results!A1206,1)=TRUE),"",MID(Results!A1206,FIND("Ch",Results!A1206,1),3))</f>
        <v/>
      </c>
      <c r="C1205" t="str">
        <f>IF(ISERROR(FIND("2013",Results!A1206,1)=TRUE),"",MID(Results!A1206,FIND("2013",Results!A1206,1)+4,8))</f>
        <v/>
      </c>
      <c r="E1205">
        <f>IF(ISERROR(FIND("end",Results!A1206,1)) = FALSE,1,0)</f>
        <v>0</v>
      </c>
      <c r="G1205" t="str">
        <f>IF(ISERROR(FIND("RC",Results!A1206,1))=FALSE,MID(Results!A1206,FIND("RC",Results!A1206,1),3),IF(ISERROR(FIND("RX",Results!A1206,1))=FALSE,MID(Results!A1206,FIND("RX",Results!A1206,1),3),""))</f>
        <v/>
      </c>
      <c r="I1205" t="str">
        <f t="shared" si="310"/>
        <v/>
      </c>
    </row>
    <row r="1206" spans="1:9" x14ac:dyDescent="0.3">
      <c r="A1206" t="str">
        <f>IF(ISERROR(FIND("Ch",Results!A1207,1)=TRUE),"",MID(Results!A1207,FIND("Ch",Results!A1207,1),3))</f>
        <v/>
      </c>
      <c r="C1206" t="str">
        <f>IF(ISERROR(FIND("2013",Results!A1207,1)=TRUE),"",MID(Results!A1207,FIND("2013",Results!A1207,1)+4,8))</f>
        <v/>
      </c>
      <c r="E1206">
        <f>IF(ISERROR(FIND("end",Results!A1207,1)) = FALSE,1,0)</f>
        <v>0</v>
      </c>
      <c r="G1206" t="str">
        <f>IF(ISERROR(FIND("RC",Results!A1207,1))=FALSE,MID(Results!A1207,FIND("RC",Results!A1207,1),3),IF(ISERROR(FIND("RX",Results!A1207,1))=FALSE,MID(Results!A1207,FIND("RX",Results!A1207,1),3),""))</f>
        <v/>
      </c>
      <c r="I1206" t="str">
        <f t="shared" si="310"/>
        <v/>
      </c>
    </row>
    <row r="1207" spans="1:9" x14ac:dyDescent="0.3">
      <c r="A1207" t="str">
        <f>IF(ISERROR(FIND("Ch",Results!A1208,1)=TRUE),"",MID(Results!A1208,FIND("Ch",Results!A1208,1),3))</f>
        <v/>
      </c>
      <c r="C1207" t="str">
        <f>IF(ISERROR(FIND("2013",Results!A1208,1)=TRUE),"",MID(Results!A1208,FIND("2013",Results!A1208,1)+4,8))</f>
        <v/>
      </c>
      <c r="E1207">
        <f>IF(ISERROR(FIND("end",Results!A1208,1)) = FALSE,1,0)</f>
        <v>0</v>
      </c>
      <c r="G1207" t="str">
        <f>IF(ISERROR(FIND("RC",Results!A1208,1))=FALSE,MID(Results!A1208,FIND("RC",Results!A1208,1),3),IF(ISERROR(FIND("RX",Results!A1208,1))=FALSE,MID(Results!A1208,FIND("RX",Results!A1208,1),3),""))</f>
        <v/>
      </c>
      <c r="I1207" t="str">
        <f t="shared" si="310"/>
        <v/>
      </c>
    </row>
    <row r="1208" spans="1:9" x14ac:dyDescent="0.3">
      <c r="A1208" t="str">
        <f>IF(ISERROR(FIND("Ch",Results!A1209,1)=TRUE),"",MID(Results!A1209,FIND("Ch",Results!A1209,1),3))</f>
        <v/>
      </c>
      <c r="C1208" t="str">
        <f>IF(ISERROR(FIND("2013",Results!A1209,1)=TRUE),"",MID(Results!A1209,FIND("2013",Results!A1209,1)+4,8))</f>
        <v/>
      </c>
      <c r="E1208">
        <f>IF(ISERROR(FIND("end",Results!A1209,1)) = FALSE,1,0)</f>
        <v>0</v>
      </c>
      <c r="G1208" t="str">
        <f>IF(ISERROR(FIND("RC",Results!A1209,1))=FALSE,MID(Results!A1209,FIND("RC",Results!A1209,1),3),IF(ISERROR(FIND("RX",Results!A1209,1))=FALSE,MID(Results!A1209,FIND("RX",Results!A1209,1),3),""))</f>
        <v/>
      </c>
      <c r="I1208" t="str">
        <f t="shared" si="310"/>
        <v/>
      </c>
    </row>
    <row r="1209" spans="1:9" x14ac:dyDescent="0.3">
      <c r="A1209" t="str">
        <f>IF(ISERROR(FIND("Ch",Results!A1210,1)=TRUE),"",MID(Results!A1210,FIND("Ch",Results!A1210,1),3))</f>
        <v/>
      </c>
      <c r="C1209" t="str">
        <f>IF(ISERROR(FIND("2013",Results!A1210,1)=TRUE),"",MID(Results!A1210,FIND("2013",Results!A1210,1)+4,8))</f>
        <v/>
      </c>
      <c r="E1209">
        <f>IF(ISERROR(FIND("end",Results!A1210,1)) = FALSE,1,0)</f>
        <v>0</v>
      </c>
      <c r="G1209" t="str">
        <f>IF(ISERROR(FIND("RC",Results!A1210,1))=FALSE,MID(Results!A1210,FIND("RC",Results!A1210,1),3),IF(ISERROR(FIND("RX",Results!A1210,1))=FALSE,MID(Results!A1210,FIND("RX",Results!A1210,1),3),""))</f>
        <v/>
      </c>
      <c r="I1209" t="str">
        <f t="shared" si="310"/>
        <v/>
      </c>
    </row>
    <row r="1210" spans="1:9" x14ac:dyDescent="0.3">
      <c r="A1210" t="str">
        <f>IF(ISERROR(FIND("Ch",Results!A1211,1)=TRUE),"",MID(Results!A1211,FIND("Ch",Results!A1211,1),3))</f>
        <v/>
      </c>
      <c r="C1210" t="str">
        <f>IF(ISERROR(FIND("2013",Results!A1211,1)=TRUE),"",MID(Results!A1211,FIND("2013",Results!A1211,1)+4,8))</f>
        <v/>
      </c>
      <c r="E1210">
        <f>IF(ISERROR(FIND("end",Results!A1211,1)) = FALSE,1,0)</f>
        <v>0</v>
      </c>
      <c r="G1210" t="str">
        <f>IF(ISERROR(FIND("RC",Results!A1211,1))=FALSE,MID(Results!A1211,FIND("RC",Results!A1211,1),3),IF(ISERROR(FIND("RX",Results!A1211,1))=FALSE,MID(Results!A1211,FIND("RX",Results!A1211,1),3),""))</f>
        <v/>
      </c>
      <c r="I1210" t="str">
        <f t="shared" si="310"/>
        <v/>
      </c>
    </row>
    <row r="1211" spans="1:9" x14ac:dyDescent="0.3">
      <c r="A1211" t="str">
        <f>IF(ISERROR(FIND("Ch",Results!A1212,1)=TRUE),"",MID(Results!A1212,FIND("Ch",Results!A1212,1),3))</f>
        <v/>
      </c>
      <c r="C1211" t="str">
        <f>IF(ISERROR(FIND("2013",Results!A1212,1)=TRUE),"",MID(Results!A1212,FIND("2013",Results!A1212,1)+4,8))</f>
        <v/>
      </c>
      <c r="E1211">
        <f>IF(ISERROR(FIND("end",Results!A1212,1)) = FALSE,1,0)</f>
        <v>0</v>
      </c>
      <c r="G1211" t="str">
        <f>IF(ISERROR(FIND("RC",Results!A1212,1))=FALSE,MID(Results!A1212,FIND("RC",Results!A1212,1),3),IF(ISERROR(FIND("RX",Results!A1212,1))=FALSE,MID(Results!A1212,FIND("RX",Results!A1212,1),3),""))</f>
        <v/>
      </c>
      <c r="I1211" t="str">
        <f t="shared" si="310"/>
        <v/>
      </c>
    </row>
    <row r="1212" spans="1:9" x14ac:dyDescent="0.3">
      <c r="A1212" t="str">
        <f>IF(ISERROR(FIND("Ch",Results!A1213,1)=TRUE),"",MID(Results!A1213,FIND("Ch",Results!A1213,1),3))</f>
        <v/>
      </c>
      <c r="C1212" t="str">
        <f>IF(ISERROR(FIND("2013",Results!A1213,1)=TRUE),"",MID(Results!A1213,FIND("2013",Results!A1213,1)+4,8))</f>
        <v/>
      </c>
      <c r="E1212">
        <f>IF(ISERROR(FIND("end",Results!A1213,1)) = FALSE,1,0)</f>
        <v>0</v>
      </c>
      <c r="G1212" t="str">
        <f>IF(ISERROR(FIND("RC",Results!A1213,1))=FALSE,MID(Results!A1213,FIND("RC",Results!A1213,1),3),IF(ISERROR(FIND("RX",Results!A1213,1))=FALSE,MID(Results!A1213,FIND("RX",Results!A1213,1),3),""))</f>
        <v/>
      </c>
      <c r="I1212" t="str">
        <f t="shared" si="310"/>
        <v/>
      </c>
    </row>
    <row r="1213" spans="1:9" x14ac:dyDescent="0.3">
      <c r="A1213" t="str">
        <f>IF(ISERROR(FIND("Ch",Results!A1214,1)=TRUE),"",MID(Results!A1214,FIND("Ch",Results!A1214,1),3))</f>
        <v/>
      </c>
      <c r="C1213" t="str">
        <f>IF(ISERROR(FIND("2013",Results!A1214,1)=TRUE),"",MID(Results!A1214,FIND("2013",Results!A1214,1)+4,8))</f>
        <v/>
      </c>
      <c r="E1213">
        <f>IF(ISERROR(FIND("end",Results!A1214,1)) = FALSE,1,0)</f>
        <v>0</v>
      </c>
      <c r="G1213" t="str">
        <f>IF(ISERROR(FIND("RC",Results!A1214,1))=FALSE,MID(Results!A1214,FIND("RC",Results!A1214,1),3),IF(ISERROR(FIND("RX",Results!A1214,1))=FALSE,MID(Results!A1214,FIND("RX",Results!A1214,1),3),""))</f>
        <v/>
      </c>
      <c r="I1213" t="str">
        <f t="shared" si="310"/>
        <v/>
      </c>
    </row>
    <row r="1214" spans="1:9" x14ac:dyDescent="0.3">
      <c r="A1214" t="str">
        <f>IF(ISERROR(FIND("Ch",Results!A1215,1)=TRUE),"",MID(Results!A1215,FIND("Ch",Results!A1215,1),3))</f>
        <v/>
      </c>
      <c r="C1214" t="str">
        <f>IF(ISERROR(FIND("2013",Results!A1215,1)=TRUE),"",MID(Results!A1215,FIND("2013",Results!A1215,1)+4,8))</f>
        <v/>
      </c>
      <c r="E1214">
        <f>IF(ISERROR(FIND("end",Results!A1215,1)) = FALSE,1,0)</f>
        <v>0</v>
      </c>
      <c r="G1214" t="str">
        <f>IF(ISERROR(FIND("RC",Results!A1215,1))=FALSE,MID(Results!A1215,FIND("RC",Results!A1215,1),3),IF(ISERROR(FIND("RX",Results!A1215,1))=FALSE,MID(Results!A1215,FIND("RX",Results!A1215,1),3),""))</f>
        <v/>
      </c>
      <c r="I1214" t="str">
        <f t="shared" si="310"/>
        <v/>
      </c>
    </row>
    <row r="1215" spans="1:9" x14ac:dyDescent="0.3">
      <c r="A1215" t="str">
        <f>IF(ISERROR(FIND("Ch",Results!A1216,1)=TRUE),"",MID(Results!A1216,FIND("Ch",Results!A1216,1),3))</f>
        <v/>
      </c>
      <c r="C1215" t="str">
        <f>IF(ISERROR(FIND("2013",Results!A1216,1)=TRUE),"",MID(Results!A1216,FIND("2013",Results!A1216,1)+4,8))</f>
        <v/>
      </c>
      <c r="E1215">
        <f>IF(ISERROR(FIND("end",Results!A1216,1)) = FALSE,1,0)</f>
        <v>0</v>
      </c>
      <c r="G1215" t="str">
        <f>IF(ISERROR(FIND("RC",Results!A1216,1))=FALSE,MID(Results!A1216,FIND("RC",Results!A1216,1),3),IF(ISERROR(FIND("RX",Results!A1216,1))=FALSE,MID(Results!A1216,FIND("RX",Results!A1216,1),3),""))</f>
        <v/>
      </c>
      <c r="I1215" t="str">
        <f t="shared" si="310"/>
        <v/>
      </c>
    </row>
    <row r="1216" spans="1:9" x14ac:dyDescent="0.3">
      <c r="A1216" t="str">
        <f>IF(ISERROR(FIND("Ch",Results!A1217,1)=TRUE),"",MID(Results!A1217,FIND("Ch",Results!A1217,1),3))</f>
        <v/>
      </c>
      <c r="C1216" t="str">
        <f>IF(ISERROR(FIND("2013",Results!A1217,1)=TRUE),"",MID(Results!A1217,FIND("2013",Results!A1217,1)+4,8))</f>
        <v/>
      </c>
      <c r="E1216">
        <f>IF(ISERROR(FIND("end",Results!A1217,1)) = FALSE,1,0)</f>
        <v>0</v>
      </c>
      <c r="G1216" t="str">
        <f>IF(ISERROR(FIND("RC",Results!A1217,1))=FALSE,MID(Results!A1217,FIND("RC",Results!A1217,1),3),IF(ISERROR(FIND("RX",Results!A1217,1))=FALSE,MID(Results!A1217,FIND("RX",Results!A1217,1),3),""))</f>
        <v/>
      </c>
      <c r="I1216" t="str">
        <f t="shared" si="310"/>
        <v/>
      </c>
    </row>
    <row r="1217" spans="1:9" x14ac:dyDescent="0.3">
      <c r="A1217" t="str">
        <f>IF(ISERROR(FIND("Ch",Results!A1218,1)=TRUE),"",MID(Results!A1218,FIND("Ch",Results!A1218,1),3))</f>
        <v/>
      </c>
      <c r="C1217" t="str">
        <f>IF(ISERROR(FIND("2013",Results!A1218,1)=TRUE),"",MID(Results!A1218,FIND("2013",Results!A1218,1)+4,8))</f>
        <v/>
      </c>
      <c r="E1217">
        <f>IF(ISERROR(FIND("end",Results!A1218,1)) = FALSE,1,0)</f>
        <v>0</v>
      </c>
      <c r="G1217" t="str">
        <f>IF(ISERROR(FIND("RC",Results!A1218,1))=FALSE,MID(Results!A1218,FIND("RC",Results!A1218,1),3),IF(ISERROR(FIND("RX",Results!A1218,1))=FALSE,MID(Results!A1218,FIND("RX",Results!A1218,1),3),""))</f>
        <v/>
      </c>
      <c r="I1217" t="str">
        <f t="shared" si="310"/>
        <v/>
      </c>
    </row>
    <row r="1218" spans="1:9" x14ac:dyDescent="0.3">
      <c r="A1218" t="str">
        <f>IF(ISERROR(FIND("Ch",Results!A1219,1)=TRUE),"",MID(Results!A1219,FIND("Ch",Results!A1219,1),3))</f>
        <v/>
      </c>
      <c r="C1218" t="str">
        <f>IF(ISERROR(FIND("2013",Results!A1219,1)=TRUE),"",MID(Results!A1219,FIND("2013",Results!A1219,1)+4,8))</f>
        <v/>
      </c>
      <c r="E1218">
        <f>IF(ISERROR(FIND("end",Results!A1219,1)) = FALSE,1,0)</f>
        <v>0</v>
      </c>
      <c r="G1218" t="str">
        <f>IF(ISERROR(FIND("RC",Results!A1219,1))=FALSE,MID(Results!A1219,FIND("RC",Results!A1219,1),3),IF(ISERROR(FIND("RX",Results!A1219,1))=FALSE,MID(Results!A1219,FIND("RX",Results!A1219,1),3),""))</f>
        <v/>
      </c>
      <c r="I1218" t="str">
        <f t="shared" si="310"/>
        <v/>
      </c>
    </row>
    <row r="1219" spans="1:9" x14ac:dyDescent="0.3">
      <c r="A1219" t="str">
        <f>IF(ISERROR(FIND("Ch",Results!A1220,1)=TRUE),"",MID(Results!A1220,FIND("Ch",Results!A1220,1),3))</f>
        <v/>
      </c>
      <c r="C1219" t="str">
        <f>IF(ISERROR(FIND("2013",Results!A1220,1)=TRUE),"",MID(Results!A1220,FIND("2013",Results!A1220,1)+4,8))</f>
        <v/>
      </c>
      <c r="E1219">
        <f>IF(ISERROR(FIND("end",Results!A1220,1)) = FALSE,1,0)</f>
        <v>0</v>
      </c>
      <c r="G1219" t="str">
        <f>IF(ISERROR(FIND("RC",Results!A1220,1))=FALSE,MID(Results!A1220,FIND("RC",Results!A1220,1),3),IF(ISERROR(FIND("RX",Results!A1220,1))=FALSE,MID(Results!A1220,FIND("RX",Results!A1220,1),3),""))</f>
        <v/>
      </c>
      <c r="I1219" t="str">
        <f t="shared" ref="I1219:I1282" si="311">RIGHT(A1219,1)</f>
        <v/>
      </c>
    </row>
    <row r="1220" spans="1:9" x14ac:dyDescent="0.3">
      <c r="A1220" t="str">
        <f>IF(ISERROR(FIND("Ch",Results!A1221,1)=TRUE),"",MID(Results!A1221,FIND("Ch",Results!A1221,1),3))</f>
        <v/>
      </c>
      <c r="C1220" t="str">
        <f>IF(ISERROR(FIND("2013",Results!A1221,1)=TRUE),"",MID(Results!A1221,FIND("2013",Results!A1221,1)+4,8))</f>
        <v/>
      </c>
      <c r="E1220">
        <f>IF(ISERROR(FIND("end",Results!A1221,1)) = FALSE,1,0)</f>
        <v>0</v>
      </c>
      <c r="G1220" t="str">
        <f>IF(ISERROR(FIND("RC",Results!A1221,1))=FALSE,MID(Results!A1221,FIND("RC",Results!A1221,1),3),IF(ISERROR(FIND("RX",Results!A1221,1))=FALSE,MID(Results!A1221,FIND("RX",Results!A1221,1),3),""))</f>
        <v/>
      </c>
      <c r="I1220" t="str">
        <f t="shared" si="311"/>
        <v/>
      </c>
    </row>
    <row r="1221" spans="1:9" x14ac:dyDescent="0.3">
      <c r="A1221" t="str">
        <f>IF(ISERROR(FIND("Ch",Results!A1222,1)=TRUE),"",MID(Results!A1222,FIND("Ch",Results!A1222,1),3))</f>
        <v/>
      </c>
      <c r="C1221" t="str">
        <f>IF(ISERROR(FIND("2013",Results!A1222,1)=TRUE),"",MID(Results!A1222,FIND("2013",Results!A1222,1)+4,8))</f>
        <v/>
      </c>
      <c r="E1221">
        <f>IF(ISERROR(FIND("end",Results!A1222,1)) = FALSE,1,0)</f>
        <v>0</v>
      </c>
      <c r="G1221" t="str">
        <f>IF(ISERROR(FIND("RC",Results!A1222,1))=FALSE,MID(Results!A1222,FIND("RC",Results!A1222,1),3),IF(ISERROR(FIND("RX",Results!A1222,1))=FALSE,MID(Results!A1222,FIND("RX",Results!A1222,1),3),""))</f>
        <v/>
      </c>
      <c r="I1221" t="str">
        <f t="shared" si="311"/>
        <v/>
      </c>
    </row>
    <row r="1222" spans="1:9" x14ac:dyDescent="0.3">
      <c r="A1222" t="str">
        <f>IF(ISERROR(FIND("Ch",Results!A1223,1)=TRUE),"",MID(Results!A1223,FIND("Ch",Results!A1223,1),3))</f>
        <v/>
      </c>
      <c r="C1222" t="str">
        <f>IF(ISERROR(FIND("2013",Results!A1223,1)=TRUE),"",MID(Results!A1223,FIND("2013",Results!A1223,1)+4,8))</f>
        <v/>
      </c>
      <c r="E1222">
        <f>IF(ISERROR(FIND("end",Results!A1223,1)) = FALSE,1,0)</f>
        <v>0</v>
      </c>
      <c r="G1222" t="str">
        <f>IF(ISERROR(FIND("RC",Results!A1223,1))=FALSE,MID(Results!A1223,FIND("RC",Results!A1223,1),3),IF(ISERROR(FIND("RX",Results!A1223,1))=FALSE,MID(Results!A1223,FIND("RX",Results!A1223,1),3),""))</f>
        <v/>
      </c>
      <c r="I1222" t="str">
        <f t="shared" si="311"/>
        <v/>
      </c>
    </row>
    <row r="1223" spans="1:9" x14ac:dyDescent="0.3">
      <c r="A1223" t="str">
        <f>IF(ISERROR(FIND("Ch",Results!A1224,1)=TRUE),"",MID(Results!A1224,FIND("Ch",Results!A1224,1),3))</f>
        <v/>
      </c>
      <c r="C1223" t="str">
        <f>IF(ISERROR(FIND("2013",Results!A1224,1)=TRUE),"",MID(Results!A1224,FIND("2013",Results!A1224,1)+4,8))</f>
        <v/>
      </c>
      <c r="E1223">
        <f>IF(ISERROR(FIND("end",Results!A1224,1)) = FALSE,1,0)</f>
        <v>0</v>
      </c>
      <c r="G1223" t="str">
        <f>IF(ISERROR(FIND("RC",Results!A1224,1))=FALSE,MID(Results!A1224,FIND("RC",Results!A1224,1),3),IF(ISERROR(FIND("RX",Results!A1224,1))=FALSE,MID(Results!A1224,FIND("RX",Results!A1224,1),3),""))</f>
        <v/>
      </c>
      <c r="I1223" t="str">
        <f t="shared" si="311"/>
        <v/>
      </c>
    </row>
    <row r="1224" spans="1:9" x14ac:dyDescent="0.3">
      <c r="A1224" t="str">
        <f>IF(ISERROR(FIND("Ch",Results!A1225,1)=TRUE),"",MID(Results!A1225,FIND("Ch",Results!A1225,1),3))</f>
        <v/>
      </c>
      <c r="C1224" t="str">
        <f>IF(ISERROR(FIND("2013",Results!A1225,1)=TRUE),"",MID(Results!A1225,FIND("2013",Results!A1225,1)+4,8))</f>
        <v/>
      </c>
      <c r="E1224">
        <f>IF(ISERROR(FIND("end",Results!A1225,1)) = FALSE,1,0)</f>
        <v>0</v>
      </c>
      <c r="G1224" t="str">
        <f>IF(ISERROR(FIND("RC",Results!A1225,1))=FALSE,MID(Results!A1225,FIND("RC",Results!A1225,1),3),IF(ISERROR(FIND("RX",Results!A1225,1))=FALSE,MID(Results!A1225,FIND("RX",Results!A1225,1),3),""))</f>
        <v/>
      </c>
      <c r="I1224" t="str">
        <f t="shared" si="311"/>
        <v/>
      </c>
    </row>
    <row r="1225" spans="1:9" x14ac:dyDescent="0.3">
      <c r="A1225" t="str">
        <f>IF(ISERROR(FIND("Ch",Results!A1226,1)=TRUE),"",MID(Results!A1226,FIND("Ch",Results!A1226,1),3))</f>
        <v/>
      </c>
      <c r="C1225" t="str">
        <f>IF(ISERROR(FIND("2013",Results!A1226,1)=TRUE),"",MID(Results!A1226,FIND("2013",Results!A1226,1)+4,8))</f>
        <v/>
      </c>
      <c r="E1225">
        <f>IF(ISERROR(FIND("end",Results!A1226,1)) = FALSE,1,0)</f>
        <v>0</v>
      </c>
      <c r="G1225" t="str">
        <f>IF(ISERROR(FIND("RC",Results!A1226,1))=FALSE,MID(Results!A1226,FIND("RC",Results!A1226,1),3),IF(ISERROR(FIND("RX",Results!A1226,1))=FALSE,MID(Results!A1226,FIND("RX",Results!A1226,1),3),""))</f>
        <v/>
      </c>
      <c r="I1225" t="str">
        <f t="shared" si="311"/>
        <v/>
      </c>
    </row>
    <row r="1226" spans="1:9" x14ac:dyDescent="0.3">
      <c r="A1226" t="str">
        <f>IF(ISERROR(FIND("Ch",Results!A1227,1)=TRUE),"",MID(Results!A1227,FIND("Ch",Results!A1227,1),3))</f>
        <v/>
      </c>
      <c r="C1226" t="str">
        <f>IF(ISERROR(FIND("2013",Results!A1227,1)=TRUE),"",MID(Results!A1227,FIND("2013",Results!A1227,1)+4,8))</f>
        <v/>
      </c>
      <c r="E1226">
        <f>IF(ISERROR(FIND("end",Results!A1227,1)) = FALSE,1,0)</f>
        <v>0</v>
      </c>
      <c r="G1226" t="str">
        <f>IF(ISERROR(FIND("RC",Results!A1227,1))=FALSE,MID(Results!A1227,FIND("RC",Results!A1227,1),3),IF(ISERROR(FIND("RX",Results!A1227,1))=FALSE,MID(Results!A1227,FIND("RX",Results!A1227,1),3),""))</f>
        <v/>
      </c>
      <c r="I1226" t="str">
        <f t="shared" si="311"/>
        <v/>
      </c>
    </row>
    <row r="1227" spans="1:9" x14ac:dyDescent="0.3">
      <c r="A1227" t="str">
        <f>IF(ISERROR(FIND("Ch",Results!A1228,1)=TRUE),"",MID(Results!A1228,FIND("Ch",Results!A1228,1),3))</f>
        <v/>
      </c>
      <c r="C1227" t="str">
        <f>IF(ISERROR(FIND("2013",Results!A1228,1)=TRUE),"",MID(Results!A1228,FIND("2013",Results!A1228,1)+4,8))</f>
        <v/>
      </c>
      <c r="E1227">
        <f>IF(ISERROR(FIND("end",Results!A1228,1)) = FALSE,1,0)</f>
        <v>0</v>
      </c>
      <c r="G1227" t="str">
        <f>IF(ISERROR(FIND("RC",Results!A1228,1))=FALSE,MID(Results!A1228,FIND("RC",Results!A1228,1),3),IF(ISERROR(FIND("RX",Results!A1228,1))=FALSE,MID(Results!A1228,FIND("RX",Results!A1228,1),3),""))</f>
        <v/>
      </c>
      <c r="I1227" t="str">
        <f t="shared" si="311"/>
        <v/>
      </c>
    </row>
    <row r="1228" spans="1:9" x14ac:dyDescent="0.3">
      <c r="A1228" t="str">
        <f>IF(ISERROR(FIND("Ch",Results!A1229,1)=TRUE),"",MID(Results!A1229,FIND("Ch",Results!A1229,1),3))</f>
        <v/>
      </c>
      <c r="C1228" t="str">
        <f>IF(ISERROR(FIND("2013",Results!A1229,1)=TRUE),"",MID(Results!A1229,FIND("2013",Results!A1229,1)+4,8))</f>
        <v/>
      </c>
      <c r="E1228">
        <f>IF(ISERROR(FIND("end",Results!A1229,1)) = FALSE,1,0)</f>
        <v>0</v>
      </c>
      <c r="G1228" t="str">
        <f>IF(ISERROR(FIND("RC",Results!A1229,1))=FALSE,MID(Results!A1229,FIND("RC",Results!A1229,1),3),IF(ISERROR(FIND("RX",Results!A1229,1))=FALSE,MID(Results!A1229,FIND("RX",Results!A1229,1),3),""))</f>
        <v/>
      </c>
      <c r="I1228" t="str">
        <f t="shared" si="311"/>
        <v/>
      </c>
    </row>
    <row r="1229" spans="1:9" x14ac:dyDescent="0.3">
      <c r="A1229" t="str">
        <f>IF(ISERROR(FIND("Ch",Results!A1230,1)=TRUE),"",MID(Results!A1230,FIND("Ch",Results!A1230,1),3))</f>
        <v/>
      </c>
      <c r="C1229" t="str">
        <f>IF(ISERROR(FIND("2013",Results!A1230,1)=TRUE),"",MID(Results!A1230,FIND("2013",Results!A1230,1)+4,8))</f>
        <v/>
      </c>
      <c r="E1229">
        <f>IF(ISERROR(FIND("end",Results!A1230,1)) = FALSE,1,0)</f>
        <v>0</v>
      </c>
      <c r="G1229" t="str">
        <f>IF(ISERROR(FIND("RC",Results!A1230,1))=FALSE,MID(Results!A1230,FIND("RC",Results!A1230,1),3),IF(ISERROR(FIND("RX",Results!A1230,1))=FALSE,MID(Results!A1230,FIND("RX",Results!A1230,1),3),""))</f>
        <v/>
      </c>
      <c r="I1229" t="str">
        <f t="shared" si="311"/>
        <v/>
      </c>
    </row>
    <row r="1230" spans="1:9" x14ac:dyDescent="0.3">
      <c r="A1230" t="str">
        <f>IF(ISERROR(FIND("Ch",Results!A1231,1)=TRUE),"",MID(Results!A1231,FIND("Ch",Results!A1231,1),3))</f>
        <v/>
      </c>
      <c r="C1230" t="str">
        <f>IF(ISERROR(FIND("2013",Results!A1231,1)=TRUE),"",MID(Results!A1231,FIND("2013",Results!A1231,1)+4,8))</f>
        <v/>
      </c>
      <c r="E1230">
        <f>IF(ISERROR(FIND("end",Results!A1231,1)) = FALSE,1,0)</f>
        <v>0</v>
      </c>
      <c r="G1230" t="str">
        <f>IF(ISERROR(FIND("RC",Results!A1231,1))=FALSE,MID(Results!A1231,FIND("RC",Results!A1231,1),3),IF(ISERROR(FIND("RX",Results!A1231,1))=FALSE,MID(Results!A1231,FIND("RX",Results!A1231,1),3),""))</f>
        <v/>
      </c>
      <c r="I1230" t="str">
        <f t="shared" si="311"/>
        <v/>
      </c>
    </row>
    <row r="1231" spans="1:9" x14ac:dyDescent="0.3">
      <c r="A1231" t="str">
        <f>IF(ISERROR(FIND("Ch",Results!A1232,1)=TRUE),"",MID(Results!A1232,FIND("Ch",Results!A1232,1),3))</f>
        <v/>
      </c>
      <c r="C1231" t="str">
        <f>IF(ISERROR(FIND("2013",Results!A1232,1)=TRUE),"",MID(Results!A1232,FIND("2013",Results!A1232,1)+4,8))</f>
        <v/>
      </c>
      <c r="E1231">
        <f>IF(ISERROR(FIND("end",Results!A1232,1)) = FALSE,1,0)</f>
        <v>0</v>
      </c>
      <c r="G1231" t="str">
        <f>IF(ISERROR(FIND("RC",Results!A1232,1))=FALSE,MID(Results!A1232,FIND("RC",Results!A1232,1),3),IF(ISERROR(FIND("RX",Results!A1232,1))=FALSE,MID(Results!A1232,FIND("RX",Results!A1232,1),3),""))</f>
        <v/>
      </c>
      <c r="I1231" t="str">
        <f t="shared" si="311"/>
        <v/>
      </c>
    </row>
    <row r="1232" spans="1:9" x14ac:dyDescent="0.3">
      <c r="A1232" t="str">
        <f>IF(ISERROR(FIND("Ch",Results!A1233,1)=TRUE),"",MID(Results!A1233,FIND("Ch",Results!A1233,1),3))</f>
        <v/>
      </c>
      <c r="C1232" t="str">
        <f>IF(ISERROR(FIND("2013",Results!A1233,1)=TRUE),"",MID(Results!A1233,FIND("2013",Results!A1233,1)+4,8))</f>
        <v/>
      </c>
      <c r="E1232">
        <f>IF(ISERROR(FIND("end",Results!A1233,1)) = FALSE,1,0)</f>
        <v>0</v>
      </c>
      <c r="G1232" t="str">
        <f>IF(ISERROR(FIND("RC",Results!A1233,1))=FALSE,MID(Results!A1233,FIND("RC",Results!A1233,1),3),IF(ISERROR(FIND("RX",Results!A1233,1))=FALSE,MID(Results!A1233,FIND("RX",Results!A1233,1),3),""))</f>
        <v/>
      </c>
      <c r="I1232" t="str">
        <f t="shared" si="311"/>
        <v/>
      </c>
    </row>
    <row r="1233" spans="1:9" x14ac:dyDescent="0.3">
      <c r="A1233" t="str">
        <f>IF(ISERROR(FIND("Ch",Results!A1234,1)=TRUE),"",MID(Results!A1234,FIND("Ch",Results!A1234,1),3))</f>
        <v/>
      </c>
      <c r="C1233" t="str">
        <f>IF(ISERROR(FIND("2013",Results!A1234,1)=TRUE),"",MID(Results!A1234,FIND("2013",Results!A1234,1)+4,8))</f>
        <v/>
      </c>
      <c r="E1233">
        <f>IF(ISERROR(FIND("end",Results!A1234,1)) = FALSE,1,0)</f>
        <v>0</v>
      </c>
      <c r="G1233" t="str">
        <f>IF(ISERROR(FIND("RC",Results!A1234,1))=FALSE,MID(Results!A1234,FIND("RC",Results!A1234,1),3),IF(ISERROR(FIND("RX",Results!A1234,1))=FALSE,MID(Results!A1234,FIND("RX",Results!A1234,1),3),""))</f>
        <v/>
      </c>
      <c r="I1233" t="str">
        <f t="shared" si="311"/>
        <v/>
      </c>
    </row>
    <row r="1234" spans="1:9" x14ac:dyDescent="0.3">
      <c r="A1234" t="str">
        <f>IF(ISERROR(FIND("Ch",Results!A1235,1)=TRUE),"",MID(Results!A1235,FIND("Ch",Results!A1235,1),3))</f>
        <v/>
      </c>
      <c r="C1234" t="str">
        <f>IF(ISERROR(FIND("2013",Results!A1235,1)=TRUE),"",MID(Results!A1235,FIND("2013",Results!A1235,1)+4,8))</f>
        <v/>
      </c>
      <c r="E1234">
        <f>IF(ISERROR(FIND("end",Results!A1235,1)) = FALSE,1,0)</f>
        <v>0</v>
      </c>
      <c r="G1234" t="str">
        <f>IF(ISERROR(FIND("RC",Results!A1235,1))=FALSE,MID(Results!A1235,FIND("RC",Results!A1235,1),3),IF(ISERROR(FIND("RX",Results!A1235,1))=FALSE,MID(Results!A1235,FIND("RX",Results!A1235,1),3),""))</f>
        <v/>
      </c>
      <c r="I1234" t="str">
        <f t="shared" si="311"/>
        <v/>
      </c>
    </row>
    <row r="1235" spans="1:9" x14ac:dyDescent="0.3">
      <c r="A1235" t="str">
        <f>IF(ISERROR(FIND("Ch",Results!A1236,1)=TRUE),"",MID(Results!A1236,FIND("Ch",Results!A1236,1),3))</f>
        <v/>
      </c>
      <c r="C1235" t="str">
        <f>IF(ISERROR(FIND("2013",Results!A1236,1)=TRUE),"",MID(Results!A1236,FIND("2013",Results!A1236,1)+4,8))</f>
        <v/>
      </c>
      <c r="E1235">
        <f>IF(ISERROR(FIND("end",Results!A1236,1)) = FALSE,1,0)</f>
        <v>0</v>
      </c>
      <c r="G1235" t="str">
        <f>IF(ISERROR(FIND("RC",Results!A1236,1))=FALSE,MID(Results!A1236,FIND("RC",Results!A1236,1),3),IF(ISERROR(FIND("RX",Results!A1236,1))=FALSE,MID(Results!A1236,FIND("RX",Results!A1236,1),3),""))</f>
        <v/>
      </c>
      <c r="I1235" t="str">
        <f t="shared" si="311"/>
        <v/>
      </c>
    </row>
    <row r="1236" spans="1:9" x14ac:dyDescent="0.3">
      <c r="A1236" t="str">
        <f>IF(ISERROR(FIND("Ch",Results!A1237,1)=TRUE),"",MID(Results!A1237,FIND("Ch",Results!A1237,1),3))</f>
        <v/>
      </c>
      <c r="C1236" t="str">
        <f>IF(ISERROR(FIND("2013",Results!A1237,1)=TRUE),"",MID(Results!A1237,FIND("2013",Results!A1237,1)+4,8))</f>
        <v/>
      </c>
      <c r="E1236">
        <f>IF(ISERROR(FIND("end",Results!A1237,1)) = FALSE,1,0)</f>
        <v>0</v>
      </c>
      <c r="G1236" t="str">
        <f>IF(ISERROR(FIND("RC",Results!A1237,1))=FALSE,MID(Results!A1237,FIND("RC",Results!A1237,1),3),IF(ISERROR(FIND("RX",Results!A1237,1))=FALSE,MID(Results!A1237,FIND("RX",Results!A1237,1),3),""))</f>
        <v/>
      </c>
      <c r="I1236" t="str">
        <f t="shared" si="311"/>
        <v/>
      </c>
    </row>
    <row r="1237" spans="1:9" x14ac:dyDescent="0.3">
      <c r="A1237" t="str">
        <f>IF(ISERROR(FIND("Ch",Results!A1238,1)=TRUE),"",MID(Results!A1238,FIND("Ch",Results!A1238,1),3))</f>
        <v/>
      </c>
      <c r="C1237" t="str">
        <f>IF(ISERROR(FIND("2013",Results!A1238,1)=TRUE),"",MID(Results!A1238,FIND("2013",Results!A1238,1)+4,8))</f>
        <v/>
      </c>
      <c r="E1237">
        <f>IF(ISERROR(FIND("end",Results!A1238,1)) = FALSE,1,0)</f>
        <v>0</v>
      </c>
      <c r="G1237" t="str">
        <f>IF(ISERROR(FIND("RC",Results!A1238,1))=FALSE,MID(Results!A1238,FIND("RC",Results!A1238,1),3),IF(ISERROR(FIND("RX",Results!A1238,1))=FALSE,MID(Results!A1238,FIND("RX",Results!A1238,1),3),""))</f>
        <v/>
      </c>
      <c r="I1237" t="str">
        <f t="shared" si="311"/>
        <v/>
      </c>
    </row>
    <row r="1238" spans="1:9" x14ac:dyDescent="0.3">
      <c r="A1238" t="str">
        <f>IF(ISERROR(FIND("Ch",Results!A1239,1)=TRUE),"",MID(Results!A1239,FIND("Ch",Results!A1239,1),3))</f>
        <v/>
      </c>
      <c r="C1238" t="str">
        <f>IF(ISERROR(FIND("2013",Results!A1239,1)=TRUE),"",MID(Results!A1239,FIND("2013",Results!A1239,1)+4,8))</f>
        <v/>
      </c>
      <c r="E1238">
        <f>IF(ISERROR(FIND("end",Results!A1239,1)) = FALSE,1,0)</f>
        <v>0</v>
      </c>
      <c r="G1238" t="str">
        <f>IF(ISERROR(FIND("RC",Results!A1239,1))=FALSE,MID(Results!A1239,FIND("RC",Results!A1239,1),3),IF(ISERROR(FIND("RX",Results!A1239,1))=FALSE,MID(Results!A1239,FIND("RX",Results!A1239,1),3),""))</f>
        <v/>
      </c>
      <c r="I1238" t="str">
        <f t="shared" si="311"/>
        <v/>
      </c>
    </row>
    <row r="1239" spans="1:9" x14ac:dyDescent="0.3">
      <c r="A1239" t="str">
        <f>IF(ISERROR(FIND("Ch",Results!A1240,1)=TRUE),"",MID(Results!A1240,FIND("Ch",Results!A1240,1),3))</f>
        <v/>
      </c>
      <c r="C1239" t="str">
        <f>IF(ISERROR(FIND("2013",Results!A1240,1)=TRUE),"",MID(Results!A1240,FIND("2013",Results!A1240,1)+4,8))</f>
        <v/>
      </c>
      <c r="E1239">
        <f>IF(ISERROR(FIND("end",Results!A1240,1)) = FALSE,1,0)</f>
        <v>0</v>
      </c>
      <c r="G1239" t="str">
        <f>IF(ISERROR(FIND("RC",Results!A1240,1))=FALSE,MID(Results!A1240,FIND("RC",Results!A1240,1),3),IF(ISERROR(FIND("RX",Results!A1240,1))=FALSE,MID(Results!A1240,FIND("RX",Results!A1240,1),3),""))</f>
        <v/>
      </c>
      <c r="I1239" t="str">
        <f t="shared" si="311"/>
        <v/>
      </c>
    </row>
    <row r="1240" spans="1:9" x14ac:dyDescent="0.3">
      <c r="A1240" t="str">
        <f>IF(ISERROR(FIND("Ch",Results!A1241,1)=TRUE),"",MID(Results!A1241,FIND("Ch",Results!A1241,1),3))</f>
        <v/>
      </c>
      <c r="C1240" t="str">
        <f>IF(ISERROR(FIND("2013",Results!A1241,1)=TRUE),"",MID(Results!A1241,FIND("2013",Results!A1241,1)+4,8))</f>
        <v/>
      </c>
      <c r="E1240">
        <f>IF(ISERROR(FIND("end",Results!A1241,1)) = FALSE,1,0)</f>
        <v>0</v>
      </c>
      <c r="G1240" t="str">
        <f>IF(ISERROR(FIND("RC",Results!A1241,1))=FALSE,MID(Results!A1241,FIND("RC",Results!A1241,1),3),IF(ISERROR(FIND("RX",Results!A1241,1))=FALSE,MID(Results!A1241,FIND("RX",Results!A1241,1),3),""))</f>
        <v/>
      </c>
      <c r="I1240" t="str">
        <f t="shared" si="311"/>
        <v/>
      </c>
    </row>
    <row r="1241" spans="1:9" x14ac:dyDescent="0.3">
      <c r="A1241" t="str">
        <f>IF(ISERROR(FIND("Ch",Results!A1242,1)=TRUE),"",MID(Results!A1242,FIND("Ch",Results!A1242,1),3))</f>
        <v/>
      </c>
      <c r="C1241" t="str">
        <f>IF(ISERROR(FIND("2013",Results!A1242,1)=TRUE),"",MID(Results!A1242,FIND("2013",Results!A1242,1)+4,8))</f>
        <v/>
      </c>
      <c r="E1241">
        <f>IF(ISERROR(FIND("end",Results!A1242,1)) = FALSE,1,0)</f>
        <v>0</v>
      </c>
      <c r="G1241" t="str">
        <f>IF(ISERROR(FIND("RC",Results!A1242,1))=FALSE,MID(Results!A1242,FIND("RC",Results!A1242,1),3),IF(ISERROR(FIND("RX",Results!A1242,1))=FALSE,MID(Results!A1242,FIND("RX",Results!A1242,1),3),""))</f>
        <v/>
      </c>
      <c r="I1241" t="str">
        <f t="shared" si="311"/>
        <v/>
      </c>
    </row>
    <row r="1242" spans="1:9" x14ac:dyDescent="0.3">
      <c r="A1242" t="str">
        <f>IF(ISERROR(FIND("Ch",Results!A1243,1)=TRUE),"",MID(Results!A1243,FIND("Ch",Results!A1243,1),3))</f>
        <v/>
      </c>
      <c r="C1242" t="str">
        <f>IF(ISERROR(FIND("2013",Results!A1243,1)=TRUE),"",MID(Results!A1243,FIND("2013",Results!A1243,1)+4,8))</f>
        <v/>
      </c>
      <c r="E1242">
        <f>IF(ISERROR(FIND("end",Results!A1243,1)) = FALSE,1,0)</f>
        <v>0</v>
      </c>
      <c r="G1242" t="str">
        <f>IF(ISERROR(FIND("RC",Results!A1243,1))=FALSE,MID(Results!A1243,FIND("RC",Results!A1243,1),3),IF(ISERROR(FIND("RX",Results!A1243,1))=FALSE,MID(Results!A1243,FIND("RX",Results!A1243,1),3),""))</f>
        <v/>
      </c>
      <c r="I1242" t="str">
        <f t="shared" si="311"/>
        <v/>
      </c>
    </row>
    <row r="1243" spans="1:9" x14ac:dyDescent="0.3">
      <c r="A1243" t="str">
        <f>IF(ISERROR(FIND("Ch",Results!A1244,1)=TRUE),"",MID(Results!A1244,FIND("Ch",Results!A1244,1),3))</f>
        <v/>
      </c>
      <c r="C1243" t="str">
        <f>IF(ISERROR(FIND("2013",Results!A1244,1)=TRUE),"",MID(Results!A1244,FIND("2013",Results!A1244,1)+4,8))</f>
        <v/>
      </c>
      <c r="E1243">
        <f>IF(ISERROR(FIND("end",Results!A1244,1)) = FALSE,1,0)</f>
        <v>0</v>
      </c>
      <c r="G1243" t="str">
        <f>IF(ISERROR(FIND("RC",Results!A1244,1))=FALSE,MID(Results!A1244,FIND("RC",Results!A1244,1),3),IF(ISERROR(FIND("RX",Results!A1244,1))=FALSE,MID(Results!A1244,FIND("RX",Results!A1244,1),3),""))</f>
        <v/>
      </c>
      <c r="I1243" t="str">
        <f t="shared" si="311"/>
        <v/>
      </c>
    </row>
    <row r="1244" spans="1:9" x14ac:dyDescent="0.3">
      <c r="A1244" t="str">
        <f>IF(ISERROR(FIND("Ch",Results!A1245,1)=TRUE),"",MID(Results!A1245,FIND("Ch",Results!A1245,1),3))</f>
        <v/>
      </c>
      <c r="C1244" t="str">
        <f>IF(ISERROR(FIND("2013",Results!A1245,1)=TRUE),"",MID(Results!A1245,FIND("2013",Results!A1245,1)+4,8))</f>
        <v/>
      </c>
      <c r="E1244">
        <f>IF(ISERROR(FIND("end",Results!A1245,1)) = FALSE,1,0)</f>
        <v>0</v>
      </c>
      <c r="G1244" t="str">
        <f>IF(ISERROR(FIND("RC",Results!A1245,1))=FALSE,MID(Results!A1245,FIND("RC",Results!A1245,1),3),IF(ISERROR(FIND("RX",Results!A1245,1))=FALSE,MID(Results!A1245,FIND("RX",Results!A1245,1),3),""))</f>
        <v/>
      </c>
      <c r="I1244" t="str">
        <f t="shared" si="311"/>
        <v/>
      </c>
    </row>
    <row r="1245" spans="1:9" x14ac:dyDescent="0.3">
      <c r="A1245" t="str">
        <f>IF(ISERROR(FIND("Ch",Results!A1246,1)=TRUE),"",MID(Results!A1246,FIND("Ch",Results!A1246,1),3))</f>
        <v/>
      </c>
      <c r="C1245" t="str">
        <f>IF(ISERROR(FIND("2013",Results!A1246,1)=TRUE),"",MID(Results!A1246,FIND("2013",Results!A1246,1)+4,8))</f>
        <v/>
      </c>
      <c r="E1245">
        <f>IF(ISERROR(FIND("end",Results!A1246,1)) = FALSE,1,0)</f>
        <v>0</v>
      </c>
      <c r="G1245" t="str">
        <f>IF(ISERROR(FIND("RC",Results!A1246,1))=FALSE,MID(Results!A1246,FIND("RC",Results!A1246,1),3),IF(ISERROR(FIND("RX",Results!A1246,1))=FALSE,MID(Results!A1246,FIND("RX",Results!A1246,1),3),""))</f>
        <v/>
      </c>
      <c r="I1245" t="str">
        <f t="shared" si="311"/>
        <v/>
      </c>
    </row>
    <row r="1246" spans="1:9" x14ac:dyDescent="0.3">
      <c r="A1246" t="str">
        <f>IF(ISERROR(FIND("Ch",Results!A1247,1)=TRUE),"",MID(Results!A1247,FIND("Ch",Results!A1247,1),3))</f>
        <v/>
      </c>
      <c r="C1246" t="str">
        <f>IF(ISERROR(FIND("2013",Results!A1247,1)=TRUE),"",MID(Results!A1247,FIND("2013",Results!A1247,1)+4,8))</f>
        <v/>
      </c>
      <c r="E1246">
        <f>IF(ISERROR(FIND("end",Results!A1247,1)) = FALSE,1,0)</f>
        <v>0</v>
      </c>
      <c r="G1246" t="str">
        <f>IF(ISERROR(FIND("RC",Results!A1247,1))=FALSE,MID(Results!A1247,FIND("RC",Results!A1247,1),3),IF(ISERROR(FIND("RX",Results!A1247,1))=FALSE,MID(Results!A1247,FIND("RX",Results!A1247,1),3),""))</f>
        <v/>
      </c>
      <c r="I1246" t="str">
        <f t="shared" si="311"/>
        <v/>
      </c>
    </row>
    <row r="1247" spans="1:9" x14ac:dyDescent="0.3">
      <c r="A1247" t="str">
        <f>IF(ISERROR(FIND("Ch",Results!A1248,1)=TRUE),"",MID(Results!A1248,FIND("Ch",Results!A1248,1),3))</f>
        <v/>
      </c>
      <c r="C1247" t="str">
        <f>IF(ISERROR(FIND("2013",Results!A1248,1)=TRUE),"",MID(Results!A1248,FIND("2013",Results!A1248,1)+4,8))</f>
        <v/>
      </c>
      <c r="E1247">
        <f>IF(ISERROR(FIND("end",Results!A1248,1)) = FALSE,1,0)</f>
        <v>0</v>
      </c>
      <c r="G1247" t="str">
        <f>IF(ISERROR(FIND("RC",Results!A1248,1))=FALSE,MID(Results!A1248,FIND("RC",Results!A1248,1),3),IF(ISERROR(FIND("RX",Results!A1248,1))=FALSE,MID(Results!A1248,FIND("RX",Results!A1248,1),3),""))</f>
        <v/>
      </c>
      <c r="I1247" t="str">
        <f t="shared" si="311"/>
        <v/>
      </c>
    </row>
    <row r="1248" spans="1:9" x14ac:dyDescent="0.3">
      <c r="A1248" t="str">
        <f>IF(ISERROR(FIND("Ch",Results!A1249,1)=TRUE),"",MID(Results!A1249,FIND("Ch",Results!A1249,1),3))</f>
        <v/>
      </c>
      <c r="C1248" t="str">
        <f>IF(ISERROR(FIND("2013",Results!A1249,1)=TRUE),"",MID(Results!A1249,FIND("2013",Results!A1249,1)+4,8))</f>
        <v/>
      </c>
      <c r="E1248">
        <f>IF(ISERROR(FIND("end",Results!A1249,1)) = FALSE,1,0)</f>
        <v>0</v>
      </c>
      <c r="G1248" t="str">
        <f>IF(ISERROR(FIND("RC",Results!A1249,1))=FALSE,MID(Results!A1249,FIND("RC",Results!A1249,1),3),IF(ISERROR(FIND("RX",Results!A1249,1))=FALSE,MID(Results!A1249,FIND("RX",Results!A1249,1),3),""))</f>
        <v/>
      </c>
      <c r="I1248" t="str">
        <f t="shared" si="311"/>
        <v/>
      </c>
    </row>
    <row r="1249" spans="1:9" x14ac:dyDescent="0.3">
      <c r="A1249" t="str">
        <f>IF(ISERROR(FIND("Ch",Results!A1250,1)=TRUE),"",MID(Results!A1250,FIND("Ch",Results!A1250,1),3))</f>
        <v/>
      </c>
      <c r="C1249" t="str">
        <f>IF(ISERROR(FIND("2013",Results!A1250,1)=TRUE),"",MID(Results!A1250,FIND("2013",Results!A1250,1)+4,8))</f>
        <v/>
      </c>
      <c r="E1249">
        <f>IF(ISERROR(FIND("end",Results!A1250,1)) = FALSE,1,0)</f>
        <v>0</v>
      </c>
      <c r="G1249" t="str">
        <f>IF(ISERROR(FIND("RC",Results!A1250,1))=FALSE,MID(Results!A1250,FIND("RC",Results!A1250,1),3),IF(ISERROR(FIND("RX",Results!A1250,1))=FALSE,MID(Results!A1250,FIND("RX",Results!A1250,1),3),""))</f>
        <v/>
      </c>
      <c r="I1249" t="str">
        <f t="shared" si="311"/>
        <v/>
      </c>
    </row>
    <row r="1250" spans="1:9" x14ac:dyDescent="0.3">
      <c r="A1250" t="str">
        <f>IF(ISERROR(FIND("Ch",Results!A1251,1)=TRUE),"",MID(Results!A1251,FIND("Ch",Results!A1251,1),3))</f>
        <v/>
      </c>
      <c r="C1250" t="str">
        <f>IF(ISERROR(FIND("2013",Results!A1251,1)=TRUE),"",MID(Results!A1251,FIND("2013",Results!A1251,1)+4,8))</f>
        <v/>
      </c>
      <c r="E1250">
        <f>IF(ISERROR(FIND("end",Results!A1251,1)) = FALSE,1,0)</f>
        <v>0</v>
      </c>
      <c r="G1250" t="str">
        <f>IF(ISERROR(FIND("RC",Results!A1251,1))=FALSE,MID(Results!A1251,FIND("RC",Results!A1251,1),3),IF(ISERROR(FIND("RX",Results!A1251,1))=FALSE,MID(Results!A1251,FIND("RX",Results!A1251,1),3),""))</f>
        <v/>
      </c>
      <c r="I1250" t="str">
        <f t="shared" si="311"/>
        <v/>
      </c>
    </row>
    <row r="1251" spans="1:9" x14ac:dyDescent="0.3">
      <c r="A1251" t="str">
        <f>IF(ISERROR(FIND("Ch",Results!A1252,1)=TRUE),"",MID(Results!A1252,FIND("Ch",Results!A1252,1),3))</f>
        <v/>
      </c>
      <c r="C1251" t="str">
        <f>IF(ISERROR(FIND("2013",Results!A1252,1)=TRUE),"",MID(Results!A1252,FIND("2013",Results!A1252,1)+4,8))</f>
        <v/>
      </c>
      <c r="E1251">
        <f>IF(ISERROR(FIND("end",Results!A1252,1)) = FALSE,1,0)</f>
        <v>0</v>
      </c>
      <c r="G1251" t="str">
        <f>IF(ISERROR(FIND("RC",Results!A1252,1))=FALSE,MID(Results!A1252,FIND("RC",Results!A1252,1),3),IF(ISERROR(FIND("RX",Results!A1252,1))=FALSE,MID(Results!A1252,FIND("RX",Results!A1252,1),3),""))</f>
        <v/>
      </c>
      <c r="I1251" t="str">
        <f t="shared" si="311"/>
        <v/>
      </c>
    </row>
    <row r="1252" spans="1:9" x14ac:dyDescent="0.3">
      <c r="A1252" t="str">
        <f>IF(ISERROR(FIND("Ch",Results!A1253,1)=TRUE),"",MID(Results!A1253,FIND("Ch",Results!A1253,1),3))</f>
        <v/>
      </c>
      <c r="C1252" t="str">
        <f>IF(ISERROR(FIND("2013",Results!A1253,1)=TRUE),"",MID(Results!A1253,FIND("2013",Results!A1253,1)+4,8))</f>
        <v/>
      </c>
      <c r="E1252">
        <f>IF(ISERROR(FIND("end",Results!A1253,1)) = FALSE,1,0)</f>
        <v>0</v>
      </c>
      <c r="G1252" t="str">
        <f>IF(ISERROR(FIND("RC",Results!A1253,1))=FALSE,MID(Results!A1253,FIND("RC",Results!A1253,1),3),IF(ISERROR(FIND("RX",Results!A1253,1))=FALSE,MID(Results!A1253,FIND("RX",Results!A1253,1),3),""))</f>
        <v/>
      </c>
      <c r="I1252" t="str">
        <f t="shared" si="311"/>
        <v/>
      </c>
    </row>
    <row r="1253" spans="1:9" x14ac:dyDescent="0.3">
      <c r="A1253" t="str">
        <f>IF(ISERROR(FIND("Ch",Results!A1254,1)=TRUE),"",MID(Results!A1254,FIND("Ch",Results!A1254,1),3))</f>
        <v/>
      </c>
      <c r="C1253" t="str">
        <f>IF(ISERROR(FIND("2013",Results!A1254,1)=TRUE),"",MID(Results!A1254,FIND("2013",Results!A1254,1)+4,8))</f>
        <v/>
      </c>
      <c r="E1253">
        <f>IF(ISERROR(FIND("end",Results!A1254,1)) = FALSE,1,0)</f>
        <v>0</v>
      </c>
      <c r="G1253" t="str">
        <f>IF(ISERROR(FIND("RC",Results!A1254,1))=FALSE,MID(Results!A1254,FIND("RC",Results!A1254,1),3),IF(ISERROR(FIND("RX",Results!A1254,1))=FALSE,MID(Results!A1254,FIND("RX",Results!A1254,1),3),""))</f>
        <v/>
      </c>
      <c r="I1253" t="str">
        <f t="shared" si="311"/>
        <v/>
      </c>
    </row>
    <row r="1254" spans="1:9" x14ac:dyDescent="0.3">
      <c r="A1254" t="str">
        <f>IF(ISERROR(FIND("Ch",Results!A1255,1)=TRUE),"",MID(Results!A1255,FIND("Ch",Results!A1255,1),3))</f>
        <v/>
      </c>
      <c r="C1254" t="str">
        <f>IF(ISERROR(FIND("2013",Results!A1255,1)=TRUE),"",MID(Results!A1255,FIND("2013",Results!A1255,1)+4,8))</f>
        <v/>
      </c>
      <c r="E1254">
        <f>IF(ISERROR(FIND("end",Results!A1255,1)) = FALSE,1,0)</f>
        <v>0</v>
      </c>
      <c r="G1254" t="str">
        <f>IF(ISERROR(FIND("RC",Results!A1255,1))=FALSE,MID(Results!A1255,FIND("RC",Results!A1255,1),3),IF(ISERROR(FIND("RX",Results!A1255,1))=FALSE,MID(Results!A1255,FIND("RX",Results!A1255,1),3),""))</f>
        <v/>
      </c>
      <c r="I1254" t="str">
        <f t="shared" si="311"/>
        <v/>
      </c>
    </row>
    <row r="1255" spans="1:9" x14ac:dyDescent="0.3">
      <c r="A1255" t="str">
        <f>IF(ISERROR(FIND("Ch",Results!A1256,1)=TRUE),"",MID(Results!A1256,FIND("Ch",Results!A1256,1),3))</f>
        <v/>
      </c>
      <c r="C1255" t="str">
        <f>IF(ISERROR(FIND("2013",Results!A1256,1)=TRUE),"",MID(Results!A1256,FIND("2013",Results!A1256,1)+4,8))</f>
        <v/>
      </c>
      <c r="E1255">
        <f>IF(ISERROR(FIND("end",Results!A1256,1)) = FALSE,1,0)</f>
        <v>0</v>
      </c>
      <c r="G1255" t="str">
        <f>IF(ISERROR(FIND("RC",Results!A1256,1))=FALSE,MID(Results!A1256,FIND("RC",Results!A1256,1),3),IF(ISERROR(FIND("RX",Results!A1256,1))=FALSE,MID(Results!A1256,FIND("RX",Results!A1256,1),3),""))</f>
        <v/>
      </c>
      <c r="I1255" t="str">
        <f t="shared" si="311"/>
        <v/>
      </c>
    </row>
    <row r="1256" spans="1:9" x14ac:dyDescent="0.3">
      <c r="A1256" t="str">
        <f>IF(ISERROR(FIND("Ch",Results!A1257,1)=TRUE),"",MID(Results!A1257,FIND("Ch",Results!A1257,1),3))</f>
        <v/>
      </c>
      <c r="C1256" t="str">
        <f>IF(ISERROR(FIND("2013",Results!A1257,1)=TRUE),"",MID(Results!A1257,FIND("2013",Results!A1257,1)+4,8))</f>
        <v/>
      </c>
      <c r="E1256">
        <f>IF(ISERROR(FIND("end",Results!A1257,1)) = FALSE,1,0)</f>
        <v>0</v>
      </c>
      <c r="G1256" t="str">
        <f>IF(ISERROR(FIND("RC",Results!A1257,1))=FALSE,MID(Results!A1257,FIND("RC",Results!A1257,1),3),IF(ISERROR(FIND("RX",Results!A1257,1))=FALSE,MID(Results!A1257,FIND("RX",Results!A1257,1),3),""))</f>
        <v/>
      </c>
      <c r="I1256" t="str">
        <f t="shared" si="311"/>
        <v/>
      </c>
    </row>
    <row r="1257" spans="1:9" x14ac:dyDescent="0.3">
      <c r="A1257" t="str">
        <f>IF(ISERROR(FIND("Ch",Results!A1258,1)=TRUE),"",MID(Results!A1258,FIND("Ch",Results!A1258,1),3))</f>
        <v/>
      </c>
      <c r="C1257" t="str">
        <f>IF(ISERROR(FIND("2013",Results!A1258,1)=TRUE),"",MID(Results!A1258,FIND("2013",Results!A1258,1)+4,8))</f>
        <v/>
      </c>
      <c r="E1257">
        <f>IF(ISERROR(FIND("end",Results!A1258,1)) = FALSE,1,0)</f>
        <v>0</v>
      </c>
      <c r="G1257" t="str">
        <f>IF(ISERROR(FIND("RC",Results!A1258,1))=FALSE,MID(Results!A1258,FIND("RC",Results!A1258,1),3),IF(ISERROR(FIND("RX",Results!A1258,1))=FALSE,MID(Results!A1258,FIND("RX",Results!A1258,1),3),""))</f>
        <v/>
      </c>
      <c r="I1257" t="str">
        <f t="shared" si="311"/>
        <v/>
      </c>
    </row>
    <row r="1258" spans="1:9" x14ac:dyDescent="0.3">
      <c r="A1258" t="str">
        <f>IF(ISERROR(FIND("Ch",Results!A1259,1)=TRUE),"",MID(Results!A1259,FIND("Ch",Results!A1259,1),3))</f>
        <v/>
      </c>
      <c r="C1258" t="str">
        <f>IF(ISERROR(FIND("2013",Results!A1259,1)=TRUE),"",MID(Results!A1259,FIND("2013",Results!A1259,1)+4,8))</f>
        <v/>
      </c>
      <c r="E1258">
        <f>IF(ISERROR(FIND("end",Results!A1259,1)) = FALSE,1,0)</f>
        <v>0</v>
      </c>
      <c r="G1258" t="str">
        <f>IF(ISERROR(FIND("RC",Results!A1259,1))=FALSE,MID(Results!A1259,FIND("RC",Results!A1259,1),3),IF(ISERROR(FIND("RX",Results!A1259,1))=FALSE,MID(Results!A1259,FIND("RX",Results!A1259,1),3),""))</f>
        <v/>
      </c>
      <c r="I1258" t="str">
        <f t="shared" si="311"/>
        <v/>
      </c>
    </row>
    <row r="1259" spans="1:9" x14ac:dyDescent="0.3">
      <c r="A1259" t="str">
        <f>IF(ISERROR(FIND("Ch",Results!A1260,1)=TRUE),"",MID(Results!A1260,FIND("Ch",Results!A1260,1),3))</f>
        <v/>
      </c>
      <c r="C1259" t="str">
        <f>IF(ISERROR(FIND("2013",Results!A1260,1)=TRUE),"",MID(Results!A1260,FIND("2013",Results!A1260,1)+4,8))</f>
        <v/>
      </c>
      <c r="E1259">
        <f>IF(ISERROR(FIND("end",Results!A1260,1)) = FALSE,1,0)</f>
        <v>0</v>
      </c>
      <c r="G1259" t="str">
        <f>IF(ISERROR(FIND("RC",Results!A1260,1))=FALSE,MID(Results!A1260,FIND("RC",Results!A1260,1),3),IF(ISERROR(FIND("RX",Results!A1260,1))=FALSE,MID(Results!A1260,FIND("RX",Results!A1260,1),3),""))</f>
        <v/>
      </c>
      <c r="I1259" t="str">
        <f t="shared" si="311"/>
        <v/>
      </c>
    </row>
    <row r="1260" spans="1:9" x14ac:dyDescent="0.3">
      <c r="A1260" t="str">
        <f>IF(ISERROR(FIND("Ch",Results!A1261,1)=TRUE),"",MID(Results!A1261,FIND("Ch",Results!A1261,1),3))</f>
        <v/>
      </c>
      <c r="C1260" t="str">
        <f>IF(ISERROR(FIND("2013",Results!A1261,1)=TRUE),"",MID(Results!A1261,FIND("2013",Results!A1261,1)+4,8))</f>
        <v/>
      </c>
      <c r="E1260">
        <f>IF(ISERROR(FIND("end",Results!A1261,1)) = FALSE,1,0)</f>
        <v>0</v>
      </c>
      <c r="G1260" t="str">
        <f>IF(ISERROR(FIND("RC",Results!A1261,1))=FALSE,MID(Results!A1261,FIND("RC",Results!A1261,1),3),IF(ISERROR(FIND("RX",Results!A1261,1))=FALSE,MID(Results!A1261,FIND("RX",Results!A1261,1),3),""))</f>
        <v/>
      </c>
      <c r="I1260" t="str">
        <f t="shared" si="311"/>
        <v/>
      </c>
    </row>
    <row r="1261" spans="1:9" x14ac:dyDescent="0.3">
      <c r="A1261" t="str">
        <f>IF(ISERROR(FIND("Ch",Results!A1262,1)=TRUE),"",MID(Results!A1262,FIND("Ch",Results!A1262,1),3))</f>
        <v/>
      </c>
      <c r="C1261" t="str">
        <f>IF(ISERROR(FIND("2013",Results!A1262,1)=TRUE),"",MID(Results!A1262,FIND("2013",Results!A1262,1)+4,8))</f>
        <v/>
      </c>
      <c r="E1261">
        <f>IF(ISERROR(FIND("end",Results!A1262,1)) = FALSE,1,0)</f>
        <v>0</v>
      </c>
      <c r="G1261" t="str">
        <f>IF(ISERROR(FIND("RC",Results!A1262,1))=FALSE,MID(Results!A1262,FIND("RC",Results!A1262,1),3),IF(ISERROR(FIND("RX",Results!A1262,1))=FALSE,MID(Results!A1262,FIND("RX",Results!A1262,1),3),""))</f>
        <v/>
      </c>
      <c r="I1261" t="str">
        <f t="shared" si="311"/>
        <v/>
      </c>
    </row>
    <row r="1262" spans="1:9" x14ac:dyDescent="0.3">
      <c r="A1262" t="str">
        <f>IF(ISERROR(FIND("Ch",Results!A1263,1)=TRUE),"",MID(Results!A1263,FIND("Ch",Results!A1263,1),3))</f>
        <v/>
      </c>
      <c r="C1262" t="str">
        <f>IF(ISERROR(FIND("2013",Results!A1263,1)=TRUE),"",MID(Results!A1263,FIND("2013",Results!A1263,1)+4,8))</f>
        <v/>
      </c>
      <c r="E1262">
        <f>IF(ISERROR(FIND("end",Results!A1263,1)) = FALSE,1,0)</f>
        <v>0</v>
      </c>
      <c r="G1262" t="str">
        <f>IF(ISERROR(FIND("RC",Results!A1263,1))=FALSE,MID(Results!A1263,FIND("RC",Results!A1263,1),3),IF(ISERROR(FIND("RX",Results!A1263,1))=FALSE,MID(Results!A1263,FIND("RX",Results!A1263,1),3),""))</f>
        <v/>
      </c>
      <c r="I1262" t="str">
        <f t="shared" si="311"/>
        <v/>
      </c>
    </row>
    <row r="1263" spans="1:9" x14ac:dyDescent="0.3">
      <c r="A1263" t="str">
        <f>IF(ISERROR(FIND("Ch",Results!A1264,1)=TRUE),"",MID(Results!A1264,FIND("Ch",Results!A1264,1),3))</f>
        <v/>
      </c>
      <c r="C1263" t="str">
        <f>IF(ISERROR(FIND("2013",Results!A1264,1)=TRUE),"",MID(Results!A1264,FIND("2013",Results!A1264,1)+4,8))</f>
        <v/>
      </c>
      <c r="E1263">
        <f>IF(ISERROR(FIND("end",Results!A1264,1)) = FALSE,1,0)</f>
        <v>0</v>
      </c>
      <c r="G1263" t="str">
        <f>IF(ISERROR(FIND("RC",Results!A1264,1))=FALSE,MID(Results!A1264,FIND("RC",Results!A1264,1),3),IF(ISERROR(FIND("RX",Results!A1264,1))=FALSE,MID(Results!A1264,FIND("RX",Results!A1264,1),3),""))</f>
        <v/>
      </c>
      <c r="I1263" t="str">
        <f t="shared" si="311"/>
        <v/>
      </c>
    </row>
    <row r="1264" spans="1:9" x14ac:dyDescent="0.3">
      <c r="A1264" t="str">
        <f>IF(ISERROR(FIND("Ch",Results!A1265,1)=TRUE),"",MID(Results!A1265,FIND("Ch",Results!A1265,1),3))</f>
        <v/>
      </c>
      <c r="C1264" t="str">
        <f>IF(ISERROR(FIND("2013",Results!A1265,1)=TRUE),"",MID(Results!A1265,FIND("2013",Results!A1265,1)+4,8))</f>
        <v/>
      </c>
      <c r="E1264">
        <f>IF(ISERROR(FIND("end",Results!A1265,1)) = FALSE,1,0)</f>
        <v>0</v>
      </c>
      <c r="G1264" t="str">
        <f>IF(ISERROR(FIND("RC",Results!A1265,1))=FALSE,MID(Results!A1265,FIND("RC",Results!A1265,1),3),IF(ISERROR(FIND("RX",Results!A1265,1))=FALSE,MID(Results!A1265,FIND("RX",Results!A1265,1),3),""))</f>
        <v/>
      </c>
      <c r="I1264" t="str">
        <f t="shared" si="311"/>
        <v/>
      </c>
    </row>
    <row r="1265" spans="1:9" x14ac:dyDescent="0.3">
      <c r="A1265" t="str">
        <f>IF(ISERROR(FIND("Ch",Results!A1266,1)=TRUE),"",MID(Results!A1266,FIND("Ch",Results!A1266,1),3))</f>
        <v/>
      </c>
      <c r="C1265" t="str">
        <f>IF(ISERROR(FIND("2013",Results!A1266,1)=TRUE),"",MID(Results!A1266,FIND("2013",Results!A1266,1)+4,8))</f>
        <v/>
      </c>
      <c r="E1265">
        <f>IF(ISERROR(FIND("end",Results!A1266,1)) = FALSE,1,0)</f>
        <v>0</v>
      </c>
      <c r="G1265" t="str">
        <f>IF(ISERROR(FIND("RC",Results!A1266,1))=FALSE,MID(Results!A1266,FIND("RC",Results!A1266,1),3),IF(ISERROR(FIND("RX",Results!A1266,1))=FALSE,MID(Results!A1266,FIND("RX",Results!A1266,1),3),""))</f>
        <v/>
      </c>
      <c r="I1265" t="str">
        <f t="shared" si="311"/>
        <v/>
      </c>
    </row>
    <row r="1266" spans="1:9" x14ac:dyDescent="0.3">
      <c r="A1266" t="str">
        <f>IF(ISERROR(FIND("Ch",Results!A1267,1)=TRUE),"",MID(Results!A1267,FIND("Ch",Results!A1267,1),3))</f>
        <v/>
      </c>
      <c r="C1266" t="str">
        <f>IF(ISERROR(FIND("2013",Results!A1267,1)=TRUE),"",MID(Results!A1267,FIND("2013",Results!A1267,1)+4,8))</f>
        <v/>
      </c>
      <c r="E1266">
        <f>IF(ISERROR(FIND("end",Results!A1267,1)) = FALSE,1,0)</f>
        <v>0</v>
      </c>
      <c r="G1266" t="str">
        <f>IF(ISERROR(FIND("RC",Results!A1267,1))=FALSE,MID(Results!A1267,FIND("RC",Results!A1267,1),3),IF(ISERROR(FIND("RX",Results!A1267,1))=FALSE,MID(Results!A1267,FIND("RX",Results!A1267,1),3),""))</f>
        <v/>
      </c>
      <c r="I1266" t="str">
        <f t="shared" si="311"/>
        <v/>
      </c>
    </row>
    <row r="1267" spans="1:9" x14ac:dyDescent="0.3">
      <c r="A1267" t="str">
        <f>IF(ISERROR(FIND("Ch",Results!A1268,1)=TRUE),"",MID(Results!A1268,FIND("Ch",Results!A1268,1),3))</f>
        <v/>
      </c>
      <c r="C1267" t="str">
        <f>IF(ISERROR(FIND("2013",Results!A1268,1)=TRUE),"",MID(Results!A1268,FIND("2013",Results!A1268,1)+4,8))</f>
        <v/>
      </c>
      <c r="E1267">
        <f>IF(ISERROR(FIND("end",Results!A1268,1)) = FALSE,1,0)</f>
        <v>0</v>
      </c>
      <c r="G1267" t="str">
        <f>IF(ISERROR(FIND("RC",Results!A1268,1))=FALSE,MID(Results!A1268,FIND("RC",Results!A1268,1),3),IF(ISERROR(FIND("RX",Results!A1268,1))=FALSE,MID(Results!A1268,FIND("RX",Results!A1268,1),3),""))</f>
        <v/>
      </c>
      <c r="I1267" t="str">
        <f t="shared" si="311"/>
        <v/>
      </c>
    </row>
    <row r="1268" spans="1:9" x14ac:dyDescent="0.3">
      <c r="A1268" t="str">
        <f>IF(ISERROR(FIND("Ch",Results!A1269,1)=TRUE),"",MID(Results!A1269,FIND("Ch",Results!A1269,1),3))</f>
        <v/>
      </c>
      <c r="C1268" t="str">
        <f>IF(ISERROR(FIND("2013",Results!A1269,1)=TRUE),"",MID(Results!A1269,FIND("2013",Results!A1269,1)+4,8))</f>
        <v/>
      </c>
      <c r="E1268">
        <f>IF(ISERROR(FIND("end",Results!A1269,1)) = FALSE,1,0)</f>
        <v>0</v>
      </c>
      <c r="G1268" t="str">
        <f>IF(ISERROR(FIND("RC",Results!A1269,1))=FALSE,MID(Results!A1269,FIND("RC",Results!A1269,1),3),IF(ISERROR(FIND("RX",Results!A1269,1))=FALSE,MID(Results!A1269,FIND("RX",Results!A1269,1),3),""))</f>
        <v/>
      </c>
      <c r="I1268" t="str">
        <f t="shared" si="311"/>
        <v/>
      </c>
    </row>
    <row r="1269" spans="1:9" x14ac:dyDescent="0.3">
      <c r="A1269" t="str">
        <f>IF(ISERROR(FIND("Ch",Results!A1270,1)=TRUE),"",MID(Results!A1270,FIND("Ch",Results!A1270,1),3))</f>
        <v/>
      </c>
      <c r="C1269" t="str">
        <f>IF(ISERROR(FIND("2013",Results!A1270,1)=TRUE),"",MID(Results!A1270,FIND("2013",Results!A1270,1)+4,8))</f>
        <v/>
      </c>
      <c r="E1269">
        <f>IF(ISERROR(FIND("end",Results!A1270,1)) = FALSE,1,0)</f>
        <v>0</v>
      </c>
      <c r="G1269" t="str">
        <f>IF(ISERROR(FIND("RC",Results!A1270,1))=FALSE,MID(Results!A1270,FIND("RC",Results!A1270,1),3),IF(ISERROR(FIND("RX",Results!A1270,1))=FALSE,MID(Results!A1270,FIND("RX",Results!A1270,1),3),""))</f>
        <v/>
      </c>
      <c r="I1269" t="str">
        <f t="shared" si="311"/>
        <v/>
      </c>
    </row>
    <row r="1270" spans="1:9" x14ac:dyDescent="0.3">
      <c r="A1270" t="str">
        <f>IF(ISERROR(FIND("Ch",Results!A1271,1)=TRUE),"",MID(Results!A1271,FIND("Ch",Results!A1271,1),3))</f>
        <v/>
      </c>
      <c r="C1270" t="str">
        <f>IF(ISERROR(FIND("2013",Results!A1271,1)=TRUE),"",MID(Results!A1271,FIND("2013",Results!A1271,1)+4,8))</f>
        <v/>
      </c>
      <c r="E1270">
        <f>IF(ISERROR(FIND("end",Results!A1271,1)) = FALSE,1,0)</f>
        <v>0</v>
      </c>
      <c r="G1270" t="str">
        <f>IF(ISERROR(FIND("RC",Results!A1271,1))=FALSE,MID(Results!A1271,FIND("RC",Results!A1271,1),3),IF(ISERROR(FIND("RX",Results!A1271,1))=FALSE,MID(Results!A1271,FIND("RX",Results!A1271,1),3),""))</f>
        <v/>
      </c>
      <c r="I1270" t="str">
        <f t="shared" si="311"/>
        <v/>
      </c>
    </row>
    <row r="1271" spans="1:9" x14ac:dyDescent="0.3">
      <c r="A1271" t="str">
        <f>IF(ISERROR(FIND("Ch",Results!A1272,1)=TRUE),"",MID(Results!A1272,FIND("Ch",Results!A1272,1),3))</f>
        <v/>
      </c>
      <c r="C1271" t="str">
        <f>IF(ISERROR(FIND("2013",Results!A1272,1)=TRUE),"",MID(Results!A1272,FIND("2013",Results!A1272,1)+4,8))</f>
        <v/>
      </c>
      <c r="E1271">
        <f>IF(ISERROR(FIND("end",Results!A1272,1)) = FALSE,1,0)</f>
        <v>0</v>
      </c>
      <c r="G1271" t="str">
        <f>IF(ISERROR(FIND("RC",Results!A1272,1))=FALSE,MID(Results!A1272,FIND("RC",Results!A1272,1),3),IF(ISERROR(FIND("RX",Results!A1272,1))=FALSE,MID(Results!A1272,FIND("RX",Results!A1272,1),3),""))</f>
        <v/>
      </c>
      <c r="I1271" t="str">
        <f t="shared" si="311"/>
        <v/>
      </c>
    </row>
    <row r="1272" spans="1:9" x14ac:dyDescent="0.3">
      <c r="A1272" t="str">
        <f>IF(ISERROR(FIND("Ch",Results!A1273,1)=TRUE),"",MID(Results!A1273,FIND("Ch",Results!A1273,1),3))</f>
        <v/>
      </c>
      <c r="C1272" t="str">
        <f>IF(ISERROR(FIND("2013",Results!A1273,1)=TRUE),"",MID(Results!A1273,FIND("2013",Results!A1273,1)+4,8))</f>
        <v/>
      </c>
      <c r="E1272">
        <f>IF(ISERROR(FIND("end",Results!A1273,1)) = FALSE,1,0)</f>
        <v>0</v>
      </c>
      <c r="G1272" t="str">
        <f>IF(ISERROR(FIND("RC",Results!A1273,1))=FALSE,MID(Results!A1273,FIND("RC",Results!A1273,1),3),IF(ISERROR(FIND("RX",Results!A1273,1))=FALSE,MID(Results!A1273,FIND("RX",Results!A1273,1),3),""))</f>
        <v/>
      </c>
      <c r="I1272" t="str">
        <f t="shared" si="311"/>
        <v/>
      </c>
    </row>
    <row r="1273" spans="1:9" x14ac:dyDescent="0.3">
      <c r="A1273" t="str">
        <f>IF(ISERROR(FIND("Ch",Results!A1274,1)=TRUE),"",MID(Results!A1274,FIND("Ch",Results!A1274,1),3))</f>
        <v/>
      </c>
      <c r="C1273" t="str">
        <f>IF(ISERROR(FIND("2013",Results!A1274,1)=TRUE),"",MID(Results!A1274,FIND("2013",Results!A1274,1)+4,8))</f>
        <v/>
      </c>
      <c r="E1273">
        <f>IF(ISERROR(FIND("end",Results!A1274,1)) = FALSE,1,0)</f>
        <v>0</v>
      </c>
      <c r="G1273" t="str">
        <f>IF(ISERROR(FIND("RC",Results!A1274,1))=FALSE,MID(Results!A1274,FIND("RC",Results!A1274,1),3),IF(ISERROR(FIND("RX",Results!A1274,1))=FALSE,MID(Results!A1274,FIND("RX",Results!A1274,1),3),""))</f>
        <v/>
      </c>
      <c r="I1273" t="str">
        <f t="shared" si="311"/>
        <v/>
      </c>
    </row>
    <row r="1274" spans="1:9" x14ac:dyDescent="0.3">
      <c r="A1274" t="str">
        <f>IF(ISERROR(FIND("Ch",Results!A1275,1)=TRUE),"",MID(Results!A1275,FIND("Ch",Results!A1275,1),3))</f>
        <v/>
      </c>
      <c r="C1274" t="str">
        <f>IF(ISERROR(FIND("2013",Results!A1275,1)=TRUE),"",MID(Results!A1275,FIND("2013",Results!A1275,1)+4,8))</f>
        <v/>
      </c>
      <c r="E1274">
        <f>IF(ISERROR(FIND("end",Results!A1275,1)) = FALSE,1,0)</f>
        <v>0</v>
      </c>
      <c r="G1274" t="str">
        <f>IF(ISERROR(FIND("RC",Results!A1275,1))=FALSE,MID(Results!A1275,FIND("RC",Results!A1275,1),3),IF(ISERROR(FIND("RX",Results!A1275,1))=FALSE,MID(Results!A1275,FIND("RX",Results!A1275,1),3),""))</f>
        <v/>
      </c>
      <c r="I1274" t="str">
        <f t="shared" si="311"/>
        <v/>
      </c>
    </row>
    <row r="1275" spans="1:9" x14ac:dyDescent="0.3">
      <c r="A1275" t="str">
        <f>IF(ISERROR(FIND("Ch",Results!A1276,1)=TRUE),"",MID(Results!A1276,FIND("Ch",Results!A1276,1),3))</f>
        <v/>
      </c>
      <c r="C1275" t="str">
        <f>IF(ISERROR(FIND("2013",Results!A1276,1)=TRUE),"",MID(Results!A1276,FIND("2013",Results!A1276,1)+4,8))</f>
        <v/>
      </c>
      <c r="E1275">
        <f>IF(ISERROR(FIND("end",Results!A1276,1)) = FALSE,1,0)</f>
        <v>0</v>
      </c>
      <c r="G1275" t="str">
        <f>IF(ISERROR(FIND("RC",Results!A1276,1))=FALSE,MID(Results!A1276,FIND("RC",Results!A1276,1),3),IF(ISERROR(FIND("RX",Results!A1276,1))=FALSE,MID(Results!A1276,FIND("RX",Results!A1276,1),3),""))</f>
        <v/>
      </c>
      <c r="I1275" t="str">
        <f t="shared" si="311"/>
        <v/>
      </c>
    </row>
    <row r="1276" spans="1:9" x14ac:dyDescent="0.3">
      <c r="A1276" t="str">
        <f>IF(ISERROR(FIND("Ch",Results!A1277,1)=TRUE),"",MID(Results!A1277,FIND("Ch",Results!A1277,1),3))</f>
        <v/>
      </c>
      <c r="C1276" t="str">
        <f>IF(ISERROR(FIND("2013",Results!A1277,1)=TRUE),"",MID(Results!A1277,FIND("2013",Results!A1277,1)+4,8))</f>
        <v/>
      </c>
      <c r="E1276">
        <f>IF(ISERROR(FIND("end",Results!A1277,1)) = FALSE,1,0)</f>
        <v>0</v>
      </c>
      <c r="G1276" t="str">
        <f>IF(ISERROR(FIND("RC",Results!A1277,1))=FALSE,MID(Results!A1277,FIND("RC",Results!A1277,1),3),IF(ISERROR(FIND("RX",Results!A1277,1))=FALSE,MID(Results!A1277,FIND("RX",Results!A1277,1),3),""))</f>
        <v/>
      </c>
      <c r="I1276" t="str">
        <f t="shared" si="311"/>
        <v/>
      </c>
    </row>
    <row r="1277" spans="1:9" x14ac:dyDescent="0.3">
      <c r="A1277" t="str">
        <f>IF(ISERROR(FIND("Ch",Results!A1278,1)=TRUE),"",MID(Results!A1278,FIND("Ch",Results!A1278,1),3))</f>
        <v/>
      </c>
      <c r="C1277" t="str">
        <f>IF(ISERROR(FIND("2013",Results!A1278,1)=TRUE),"",MID(Results!A1278,FIND("2013",Results!A1278,1)+4,8))</f>
        <v/>
      </c>
      <c r="E1277">
        <f>IF(ISERROR(FIND("end",Results!A1278,1)) = FALSE,1,0)</f>
        <v>0</v>
      </c>
      <c r="G1277" t="str">
        <f>IF(ISERROR(FIND("RC",Results!A1278,1))=FALSE,MID(Results!A1278,FIND("RC",Results!A1278,1),3),IF(ISERROR(FIND("RX",Results!A1278,1))=FALSE,MID(Results!A1278,FIND("RX",Results!A1278,1),3),""))</f>
        <v/>
      </c>
      <c r="I1277" t="str">
        <f t="shared" si="311"/>
        <v/>
      </c>
    </row>
    <row r="1278" spans="1:9" x14ac:dyDescent="0.3">
      <c r="A1278" t="str">
        <f>IF(ISERROR(FIND("Ch",Results!A1279,1)=TRUE),"",MID(Results!A1279,FIND("Ch",Results!A1279,1),3))</f>
        <v/>
      </c>
      <c r="C1278" t="str">
        <f>IF(ISERROR(FIND("2013",Results!A1279,1)=TRUE),"",MID(Results!A1279,FIND("2013",Results!A1279,1)+4,8))</f>
        <v/>
      </c>
      <c r="E1278">
        <f>IF(ISERROR(FIND("end",Results!A1279,1)) = FALSE,1,0)</f>
        <v>0</v>
      </c>
      <c r="G1278" t="str">
        <f>IF(ISERROR(FIND("RC",Results!A1279,1))=FALSE,MID(Results!A1279,FIND("RC",Results!A1279,1),3),IF(ISERROR(FIND("RX",Results!A1279,1))=FALSE,MID(Results!A1279,FIND("RX",Results!A1279,1),3),""))</f>
        <v/>
      </c>
      <c r="I1278" t="str">
        <f t="shared" si="311"/>
        <v/>
      </c>
    </row>
    <row r="1279" spans="1:9" x14ac:dyDescent="0.3">
      <c r="A1279" t="str">
        <f>IF(ISERROR(FIND("Ch",Results!A1280,1)=TRUE),"",MID(Results!A1280,FIND("Ch",Results!A1280,1),3))</f>
        <v/>
      </c>
      <c r="C1279" t="str">
        <f>IF(ISERROR(FIND("2013",Results!A1280,1)=TRUE),"",MID(Results!A1280,FIND("2013",Results!A1280,1)+4,8))</f>
        <v/>
      </c>
      <c r="E1279">
        <f>IF(ISERROR(FIND("end",Results!A1280,1)) = FALSE,1,0)</f>
        <v>0</v>
      </c>
      <c r="G1279" t="str">
        <f>IF(ISERROR(FIND("RC",Results!A1280,1))=FALSE,MID(Results!A1280,FIND("RC",Results!A1280,1),3),IF(ISERROR(FIND("RX",Results!A1280,1))=FALSE,MID(Results!A1280,FIND("RX",Results!A1280,1),3),""))</f>
        <v/>
      </c>
      <c r="I1279" t="str">
        <f t="shared" si="311"/>
        <v/>
      </c>
    </row>
    <row r="1280" spans="1:9" x14ac:dyDescent="0.3">
      <c r="A1280" t="str">
        <f>IF(ISERROR(FIND("Ch",Results!A1281,1)=TRUE),"",MID(Results!A1281,FIND("Ch",Results!A1281,1),3))</f>
        <v/>
      </c>
      <c r="C1280" t="str">
        <f>IF(ISERROR(FIND("2013",Results!A1281,1)=TRUE),"",MID(Results!A1281,FIND("2013",Results!A1281,1)+4,8))</f>
        <v/>
      </c>
      <c r="E1280">
        <f>IF(ISERROR(FIND("end",Results!A1281,1)) = FALSE,1,0)</f>
        <v>0</v>
      </c>
      <c r="G1280" t="str">
        <f>IF(ISERROR(FIND("RC",Results!A1281,1))=FALSE,MID(Results!A1281,FIND("RC",Results!A1281,1),3),IF(ISERROR(FIND("RX",Results!A1281,1))=FALSE,MID(Results!A1281,FIND("RX",Results!A1281,1),3),""))</f>
        <v/>
      </c>
      <c r="I1280" t="str">
        <f t="shared" si="311"/>
        <v/>
      </c>
    </row>
    <row r="1281" spans="1:9" x14ac:dyDescent="0.3">
      <c r="A1281" t="str">
        <f>IF(ISERROR(FIND("Ch",Results!A1282,1)=TRUE),"",MID(Results!A1282,FIND("Ch",Results!A1282,1),3))</f>
        <v/>
      </c>
      <c r="C1281" t="str">
        <f>IF(ISERROR(FIND("2013",Results!A1282,1)=TRUE),"",MID(Results!A1282,FIND("2013",Results!A1282,1)+4,8))</f>
        <v/>
      </c>
      <c r="E1281">
        <f>IF(ISERROR(FIND("end",Results!A1282,1)) = FALSE,1,0)</f>
        <v>0</v>
      </c>
      <c r="G1281" t="str">
        <f>IF(ISERROR(FIND("RC",Results!A1282,1))=FALSE,MID(Results!A1282,FIND("RC",Results!A1282,1),3),IF(ISERROR(FIND("RX",Results!A1282,1))=FALSE,MID(Results!A1282,FIND("RX",Results!A1282,1),3),""))</f>
        <v/>
      </c>
      <c r="I1281" t="str">
        <f t="shared" si="311"/>
        <v/>
      </c>
    </row>
    <row r="1282" spans="1:9" x14ac:dyDescent="0.3">
      <c r="A1282" t="str">
        <f>IF(ISERROR(FIND("Ch",Results!A1283,1)=TRUE),"",MID(Results!A1283,FIND("Ch",Results!A1283,1),3))</f>
        <v/>
      </c>
      <c r="C1282" t="str">
        <f>IF(ISERROR(FIND("2013",Results!A1283,1)=TRUE),"",MID(Results!A1283,FIND("2013",Results!A1283,1)+4,8))</f>
        <v/>
      </c>
      <c r="E1282">
        <f>IF(ISERROR(FIND("end",Results!A1283,1)) = FALSE,1,0)</f>
        <v>0</v>
      </c>
      <c r="G1282" t="str">
        <f>IF(ISERROR(FIND("RC",Results!A1283,1))=FALSE,MID(Results!A1283,FIND("RC",Results!A1283,1),3),IF(ISERROR(FIND("RX",Results!A1283,1))=FALSE,MID(Results!A1283,FIND("RX",Results!A1283,1),3),""))</f>
        <v/>
      </c>
      <c r="I1282" t="str">
        <f t="shared" si="311"/>
        <v/>
      </c>
    </row>
    <row r="1283" spans="1:9" x14ac:dyDescent="0.3">
      <c r="A1283" t="str">
        <f>IF(ISERROR(FIND("Ch",Results!A1284,1)=TRUE),"",MID(Results!A1284,FIND("Ch",Results!A1284,1),3))</f>
        <v/>
      </c>
      <c r="C1283" t="str">
        <f>IF(ISERROR(FIND("2013",Results!A1284,1)=TRUE),"",MID(Results!A1284,FIND("2013",Results!A1284,1)+4,8))</f>
        <v/>
      </c>
      <c r="E1283">
        <f>IF(ISERROR(FIND("end",Results!A1284,1)) = FALSE,1,0)</f>
        <v>0</v>
      </c>
      <c r="G1283" t="str">
        <f>IF(ISERROR(FIND("RC",Results!A1284,1))=FALSE,MID(Results!A1284,FIND("RC",Results!A1284,1),3),IF(ISERROR(FIND("RX",Results!A1284,1))=FALSE,MID(Results!A1284,FIND("RX",Results!A1284,1),3),""))</f>
        <v/>
      </c>
      <c r="I1283" t="str">
        <f t="shared" ref="I1283:I1346" si="312">RIGHT(A1283,1)</f>
        <v/>
      </c>
    </row>
    <row r="1284" spans="1:9" x14ac:dyDescent="0.3">
      <c r="A1284" t="str">
        <f>IF(ISERROR(FIND("Ch",Results!A1285,1)=TRUE),"",MID(Results!A1285,FIND("Ch",Results!A1285,1),3))</f>
        <v/>
      </c>
      <c r="C1284" t="str">
        <f>IF(ISERROR(FIND("2013",Results!A1285,1)=TRUE),"",MID(Results!A1285,FIND("2013",Results!A1285,1)+4,8))</f>
        <v/>
      </c>
      <c r="E1284">
        <f>IF(ISERROR(FIND("end",Results!A1285,1)) = FALSE,1,0)</f>
        <v>0</v>
      </c>
      <c r="G1284" t="str">
        <f>IF(ISERROR(FIND("RC",Results!A1285,1))=FALSE,MID(Results!A1285,FIND("RC",Results!A1285,1),3),IF(ISERROR(FIND("RX",Results!A1285,1))=FALSE,MID(Results!A1285,FIND("RX",Results!A1285,1),3),""))</f>
        <v/>
      </c>
      <c r="I1284" t="str">
        <f t="shared" si="312"/>
        <v/>
      </c>
    </row>
    <row r="1285" spans="1:9" x14ac:dyDescent="0.3">
      <c r="A1285" t="str">
        <f>IF(ISERROR(FIND("Ch",Results!A1286,1)=TRUE),"",MID(Results!A1286,FIND("Ch",Results!A1286,1),3))</f>
        <v/>
      </c>
      <c r="C1285" t="str">
        <f>IF(ISERROR(FIND("2013",Results!A1286,1)=TRUE),"",MID(Results!A1286,FIND("2013",Results!A1286,1)+4,8))</f>
        <v/>
      </c>
      <c r="E1285">
        <f>IF(ISERROR(FIND("end",Results!A1286,1)) = FALSE,1,0)</f>
        <v>0</v>
      </c>
      <c r="G1285" t="str">
        <f>IF(ISERROR(FIND("RC",Results!A1286,1))=FALSE,MID(Results!A1286,FIND("RC",Results!A1286,1),3),IF(ISERROR(FIND("RX",Results!A1286,1))=FALSE,MID(Results!A1286,FIND("RX",Results!A1286,1),3),""))</f>
        <v/>
      </c>
      <c r="I1285" t="str">
        <f t="shared" si="312"/>
        <v/>
      </c>
    </row>
    <row r="1286" spans="1:9" x14ac:dyDescent="0.3">
      <c r="A1286" t="str">
        <f>IF(ISERROR(FIND("Ch",Results!A1287,1)=TRUE),"",MID(Results!A1287,FIND("Ch",Results!A1287,1),3))</f>
        <v/>
      </c>
      <c r="C1286" t="str">
        <f>IF(ISERROR(FIND("2013",Results!A1287,1)=TRUE),"",MID(Results!A1287,FIND("2013",Results!A1287,1)+4,8))</f>
        <v/>
      </c>
      <c r="E1286">
        <f>IF(ISERROR(FIND("end",Results!A1287,1)) = FALSE,1,0)</f>
        <v>0</v>
      </c>
      <c r="G1286" t="str">
        <f>IF(ISERROR(FIND("RC",Results!A1287,1))=FALSE,MID(Results!A1287,FIND("RC",Results!A1287,1),3),IF(ISERROR(FIND("RX",Results!A1287,1))=FALSE,MID(Results!A1287,FIND("RX",Results!A1287,1),3),""))</f>
        <v/>
      </c>
      <c r="I1286" t="str">
        <f t="shared" si="312"/>
        <v/>
      </c>
    </row>
    <row r="1287" spans="1:9" x14ac:dyDescent="0.3">
      <c r="A1287" t="str">
        <f>IF(ISERROR(FIND("Ch",Results!A1288,1)=TRUE),"",MID(Results!A1288,FIND("Ch",Results!A1288,1),3))</f>
        <v/>
      </c>
      <c r="C1287" t="str">
        <f>IF(ISERROR(FIND("2013",Results!A1288,1)=TRUE),"",MID(Results!A1288,FIND("2013",Results!A1288,1)+4,8))</f>
        <v/>
      </c>
      <c r="E1287">
        <f>IF(ISERROR(FIND("end",Results!A1288,1)) = FALSE,1,0)</f>
        <v>0</v>
      </c>
      <c r="G1287" t="str">
        <f>IF(ISERROR(FIND("RC",Results!A1288,1))=FALSE,MID(Results!A1288,FIND("RC",Results!A1288,1),3),IF(ISERROR(FIND("RX",Results!A1288,1))=FALSE,MID(Results!A1288,FIND("RX",Results!A1288,1),3),""))</f>
        <v/>
      </c>
      <c r="I1287" t="str">
        <f t="shared" si="312"/>
        <v/>
      </c>
    </row>
    <row r="1288" spans="1:9" x14ac:dyDescent="0.3">
      <c r="A1288" t="str">
        <f>IF(ISERROR(FIND("Ch",Results!A1289,1)=TRUE),"",MID(Results!A1289,FIND("Ch",Results!A1289,1),3))</f>
        <v/>
      </c>
      <c r="C1288" t="str">
        <f>IF(ISERROR(FIND("2013",Results!A1289,1)=TRUE),"",MID(Results!A1289,FIND("2013",Results!A1289,1)+4,8))</f>
        <v/>
      </c>
      <c r="E1288">
        <f>IF(ISERROR(FIND("end",Results!A1289,1)) = FALSE,1,0)</f>
        <v>0</v>
      </c>
      <c r="G1288" t="str">
        <f>IF(ISERROR(FIND("RC",Results!A1289,1))=FALSE,MID(Results!A1289,FIND("RC",Results!A1289,1),3),IF(ISERROR(FIND("RX",Results!A1289,1))=FALSE,MID(Results!A1289,FIND("RX",Results!A1289,1),3),""))</f>
        <v/>
      </c>
      <c r="I1288" t="str">
        <f t="shared" si="312"/>
        <v/>
      </c>
    </row>
    <row r="1289" spans="1:9" x14ac:dyDescent="0.3">
      <c r="A1289" t="str">
        <f>IF(ISERROR(FIND("Ch",Results!A1290,1)=TRUE),"",MID(Results!A1290,FIND("Ch",Results!A1290,1),3))</f>
        <v/>
      </c>
      <c r="C1289" t="str">
        <f>IF(ISERROR(FIND("2013",Results!A1290,1)=TRUE),"",MID(Results!A1290,FIND("2013",Results!A1290,1)+4,8))</f>
        <v/>
      </c>
      <c r="E1289">
        <f>IF(ISERROR(FIND("end",Results!A1290,1)) = FALSE,1,0)</f>
        <v>0</v>
      </c>
      <c r="G1289" t="str">
        <f>IF(ISERROR(FIND("RC",Results!A1290,1))=FALSE,MID(Results!A1290,FIND("RC",Results!A1290,1),3),IF(ISERROR(FIND("RX",Results!A1290,1))=FALSE,MID(Results!A1290,FIND("RX",Results!A1290,1),3),""))</f>
        <v/>
      </c>
      <c r="I1289" t="str">
        <f t="shared" si="312"/>
        <v/>
      </c>
    </row>
    <row r="1290" spans="1:9" x14ac:dyDescent="0.3">
      <c r="A1290" t="str">
        <f>IF(ISERROR(FIND("Ch",Results!A1291,1)=TRUE),"",MID(Results!A1291,FIND("Ch",Results!A1291,1),3))</f>
        <v/>
      </c>
      <c r="C1290" t="str">
        <f>IF(ISERROR(FIND("2013",Results!A1291,1)=TRUE),"",MID(Results!A1291,FIND("2013",Results!A1291,1)+4,8))</f>
        <v/>
      </c>
      <c r="E1290">
        <f>IF(ISERROR(FIND("end",Results!A1291,1)) = FALSE,1,0)</f>
        <v>0</v>
      </c>
      <c r="G1290" t="str">
        <f>IF(ISERROR(FIND("RC",Results!A1291,1))=FALSE,MID(Results!A1291,FIND("RC",Results!A1291,1),3),IF(ISERROR(FIND("RX",Results!A1291,1))=FALSE,MID(Results!A1291,FIND("RX",Results!A1291,1),3),""))</f>
        <v/>
      </c>
      <c r="I1290" t="str">
        <f t="shared" si="312"/>
        <v/>
      </c>
    </row>
    <row r="1291" spans="1:9" x14ac:dyDescent="0.3">
      <c r="A1291" t="str">
        <f>IF(ISERROR(FIND("Ch",Results!A1292,1)=TRUE),"",MID(Results!A1292,FIND("Ch",Results!A1292,1),3))</f>
        <v/>
      </c>
      <c r="C1291" t="str">
        <f>IF(ISERROR(FIND("2013",Results!A1292,1)=TRUE),"",MID(Results!A1292,FIND("2013",Results!A1292,1)+4,8))</f>
        <v/>
      </c>
      <c r="E1291">
        <f>IF(ISERROR(FIND("end",Results!A1292,1)) = FALSE,1,0)</f>
        <v>0</v>
      </c>
      <c r="G1291" t="str">
        <f>IF(ISERROR(FIND("RC",Results!A1292,1))=FALSE,MID(Results!A1292,FIND("RC",Results!A1292,1),3),IF(ISERROR(FIND("RX",Results!A1292,1))=FALSE,MID(Results!A1292,FIND("RX",Results!A1292,1),3),""))</f>
        <v/>
      </c>
      <c r="I1291" t="str">
        <f t="shared" si="312"/>
        <v/>
      </c>
    </row>
    <row r="1292" spans="1:9" x14ac:dyDescent="0.3">
      <c r="A1292" t="str">
        <f>IF(ISERROR(FIND("Ch",Results!A1293,1)=TRUE),"",MID(Results!A1293,FIND("Ch",Results!A1293,1),3))</f>
        <v/>
      </c>
      <c r="C1292" t="str">
        <f>IF(ISERROR(FIND("2013",Results!A1293,1)=TRUE),"",MID(Results!A1293,FIND("2013",Results!A1293,1)+4,8))</f>
        <v/>
      </c>
      <c r="E1292">
        <f>IF(ISERROR(FIND("end",Results!A1293,1)) = FALSE,1,0)</f>
        <v>0</v>
      </c>
      <c r="G1292" t="str">
        <f>IF(ISERROR(FIND("RC",Results!A1293,1))=FALSE,MID(Results!A1293,FIND("RC",Results!A1293,1),3),IF(ISERROR(FIND("RX",Results!A1293,1))=FALSE,MID(Results!A1293,FIND("RX",Results!A1293,1),3),""))</f>
        <v/>
      </c>
      <c r="I1292" t="str">
        <f t="shared" si="312"/>
        <v/>
      </c>
    </row>
    <row r="1293" spans="1:9" x14ac:dyDescent="0.3">
      <c r="A1293" t="str">
        <f>IF(ISERROR(FIND("Ch",Results!A1294,1)=TRUE),"",MID(Results!A1294,FIND("Ch",Results!A1294,1),3))</f>
        <v/>
      </c>
      <c r="C1293" t="str">
        <f>IF(ISERROR(FIND("2013",Results!A1294,1)=TRUE),"",MID(Results!A1294,FIND("2013",Results!A1294,1)+4,8))</f>
        <v/>
      </c>
      <c r="E1293">
        <f>IF(ISERROR(FIND("end",Results!A1294,1)) = FALSE,1,0)</f>
        <v>0</v>
      </c>
      <c r="G1293" t="str">
        <f>IF(ISERROR(FIND("RC",Results!A1294,1))=FALSE,MID(Results!A1294,FIND("RC",Results!A1294,1),3),IF(ISERROR(FIND("RX",Results!A1294,1))=FALSE,MID(Results!A1294,FIND("RX",Results!A1294,1),3),""))</f>
        <v/>
      </c>
      <c r="I1293" t="str">
        <f t="shared" si="312"/>
        <v/>
      </c>
    </row>
    <row r="1294" spans="1:9" x14ac:dyDescent="0.3">
      <c r="A1294" t="str">
        <f>IF(ISERROR(FIND("Ch",Results!A1295,1)=TRUE),"",MID(Results!A1295,FIND("Ch",Results!A1295,1),3))</f>
        <v/>
      </c>
      <c r="C1294" t="str">
        <f>IF(ISERROR(FIND("2013",Results!A1295,1)=TRUE),"",MID(Results!A1295,FIND("2013",Results!A1295,1)+4,8))</f>
        <v/>
      </c>
      <c r="E1294">
        <f>IF(ISERROR(FIND("end",Results!A1295,1)) = FALSE,1,0)</f>
        <v>0</v>
      </c>
      <c r="G1294" t="str">
        <f>IF(ISERROR(FIND("RC",Results!A1295,1))=FALSE,MID(Results!A1295,FIND("RC",Results!A1295,1),3),IF(ISERROR(FIND("RX",Results!A1295,1))=FALSE,MID(Results!A1295,FIND("RX",Results!A1295,1),3),""))</f>
        <v/>
      </c>
      <c r="I1294" t="str">
        <f t="shared" si="312"/>
        <v/>
      </c>
    </row>
    <row r="1295" spans="1:9" x14ac:dyDescent="0.3">
      <c r="A1295" t="str">
        <f>IF(ISERROR(FIND("Ch",Results!A1296,1)=TRUE),"",MID(Results!A1296,FIND("Ch",Results!A1296,1),3))</f>
        <v/>
      </c>
      <c r="C1295" t="str">
        <f>IF(ISERROR(FIND("2013",Results!A1296,1)=TRUE),"",MID(Results!A1296,FIND("2013",Results!A1296,1)+4,8))</f>
        <v/>
      </c>
      <c r="E1295">
        <f>IF(ISERROR(FIND("end",Results!A1296,1)) = FALSE,1,0)</f>
        <v>0</v>
      </c>
      <c r="G1295" t="str">
        <f>IF(ISERROR(FIND("RC",Results!A1296,1))=FALSE,MID(Results!A1296,FIND("RC",Results!A1296,1),3),IF(ISERROR(FIND("RX",Results!A1296,1))=FALSE,MID(Results!A1296,FIND("RX",Results!A1296,1),3),""))</f>
        <v/>
      </c>
      <c r="I1295" t="str">
        <f t="shared" si="312"/>
        <v/>
      </c>
    </row>
    <row r="1296" spans="1:9" x14ac:dyDescent="0.3">
      <c r="A1296" t="str">
        <f>IF(ISERROR(FIND("Ch",Results!A1297,1)=TRUE),"",MID(Results!A1297,FIND("Ch",Results!A1297,1),3))</f>
        <v/>
      </c>
      <c r="C1296" t="str">
        <f>IF(ISERROR(FIND("2013",Results!A1297,1)=TRUE),"",MID(Results!A1297,FIND("2013",Results!A1297,1)+4,8))</f>
        <v/>
      </c>
      <c r="E1296">
        <f>IF(ISERROR(FIND("end",Results!A1297,1)) = FALSE,1,0)</f>
        <v>0</v>
      </c>
      <c r="G1296" t="str">
        <f>IF(ISERROR(FIND("RC",Results!A1297,1))=FALSE,MID(Results!A1297,FIND("RC",Results!A1297,1),3),IF(ISERROR(FIND("RX",Results!A1297,1))=FALSE,MID(Results!A1297,FIND("RX",Results!A1297,1),3),""))</f>
        <v/>
      </c>
      <c r="I1296" t="str">
        <f t="shared" si="312"/>
        <v/>
      </c>
    </row>
    <row r="1297" spans="1:9" x14ac:dyDescent="0.3">
      <c r="A1297" t="str">
        <f>IF(ISERROR(FIND("Ch",Results!A1298,1)=TRUE),"",MID(Results!A1298,FIND("Ch",Results!A1298,1),3))</f>
        <v/>
      </c>
      <c r="C1297" t="str">
        <f>IF(ISERROR(FIND("2013",Results!A1298,1)=TRUE),"",MID(Results!A1298,FIND("2013",Results!A1298,1)+4,8))</f>
        <v/>
      </c>
      <c r="E1297">
        <f>IF(ISERROR(FIND("end",Results!A1298,1)) = FALSE,1,0)</f>
        <v>0</v>
      </c>
      <c r="G1297" t="str">
        <f>IF(ISERROR(FIND("RC",Results!A1298,1))=FALSE,MID(Results!A1298,FIND("RC",Results!A1298,1),3),IF(ISERROR(FIND("RX",Results!A1298,1))=FALSE,MID(Results!A1298,FIND("RX",Results!A1298,1),3),""))</f>
        <v/>
      </c>
      <c r="I1297" t="str">
        <f t="shared" si="312"/>
        <v/>
      </c>
    </row>
    <row r="1298" spans="1:9" x14ac:dyDescent="0.3">
      <c r="A1298" t="str">
        <f>IF(ISERROR(FIND("Ch",Results!A1299,1)=TRUE),"",MID(Results!A1299,FIND("Ch",Results!A1299,1),3))</f>
        <v/>
      </c>
      <c r="C1298" t="str">
        <f>IF(ISERROR(FIND("2013",Results!A1299,1)=TRUE),"",MID(Results!A1299,FIND("2013",Results!A1299,1)+4,8))</f>
        <v/>
      </c>
      <c r="E1298">
        <f>IF(ISERROR(FIND("end",Results!A1299,1)) = FALSE,1,0)</f>
        <v>0</v>
      </c>
      <c r="G1298" t="str">
        <f>IF(ISERROR(FIND("RC",Results!A1299,1))=FALSE,MID(Results!A1299,FIND("RC",Results!A1299,1),3),IF(ISERROR(FIND("RX",Results!A1299,1))=FALSE,MID(Results!A1299,FIND("RX",Results!A1299,1),3),""))</f>
        <v/>
      </c>
      <c r="I1298" t="str">
        <f t="shared" si="312"/>
        <v/>
      </c>
    </row>
    <row r="1299" spans="1:9" x14ac:dyDescent="0.3">
      <c r="A1299" t="str">
        <f>IF(ISERROR(FIND("Ch",Results!A1300,1)=TRUE),"",MID(Results!A1300,FIND("Ch",Results!A1300,1),3))</f>
        <v/>
      </c>
      <c r="C1299" t="str">
        <f>IF(ISERROR(FIND("2013",Results!A1300,1)=TRUE),"",MID(Results!A1300,FIND("2013",Results!A1300,1)+4,8))</f>
        <v/>
      </c>
      <c r="E1299">
        <f>IF(ISERROR(FIND("end",Results!A1300,1)) = FALSE,1,0)</f>
        <v>0</v>
      </c>
      <c r="G1299" t="str">
        <f>IF(ISERROR(FIND("RC",Results!A1300,1))=FALSE,MID(Results!A1300,FIND("RC",Results!A1300,1),3),IF(ISERROR(FIND("RX",Results!A1300,1))=FALSE,MID(Results!A1300,FIND("RX",Results!A1300,1),3),""))</f>
        <v/>
      </c>
      <c r="I1299" t="str">
        <f t="shared" si="312"/>
        <v/>
      </c>
    </row>
    <row r="1300" spans="1:9" x14ac:dyDescent="0.3">
      <c r="A1300" t="str">
        <f>IF(ISERROR(FIND("Ch",Results!A1301,1)=TRUE),"",MID(Results!A1301,FIND("Ch",Results!A1301,1),3))</f>
        <v/>
      </c>
      <c r="C1300" t="str">
        <f>IF(ISERROR(FIND("2013",Results!A1301,1)=TRUE),"",MID(Results!A1301,FIND("2013",Results!A1301,1)+4,8))</f>
        <v/>
      </c>
      <c r="E1300">
        <f>IF(ISERROR(FIND("end",Results!A1301,1)) = FALSE,1,0)</f>
        <v>0</v>
      </c>
      <c r="G1300" t="str">
        <f>IF(ISERROR(FIND("RC",Results!A1301,1))=FALSE,MID(Results!A1301,FIND("RC",Results!A1301,1),3),IF(ISERROR(FIND("RX",Results!A1301,1))=FALSE,MID(Results!A1301,FIND("RX",Results!A1301,1),3),""))</f>
        <v/>
      </c>
      <c r="I1300" t="str">
        <f t="shared" si="312"/>
        <v/>
      </c>
    </row>
    <row r="1301" spans="1:9" x14ac:dyDescent="0.3">
      <c r="A1301" t="str">
        <f>IF(ISERROR(FIND("Ch",Results!A1302,1)=TRUE),"",MID(Results!A1302,FIND("Ch",Results!A1302,1),3))</f>
        <v/>
      </c>
      <c r="C1301" t="str">
        <f>IF(ISERROR(FIND("2013",Results!A1302,1)=TRUE),"",MID(Results!A1302,FIND("2013",Results!A1302,1)+4,8))</f>
        <v/>
      </c>
      <c r="E1301">
        <f>IF(ISERROR(FIND("end",Results!A1302,1)) = FALSE,1,0)</f>
        <v>0</v>
      </c>
      <c r="G1301" t="str">
        <f>IF(ISERROR(FIND("RC",Results!A1302,1))=FALSE,MID(Results!A1302,FIND("RC",Results!A1302,1),3),IF(ISERROR(FIND("RX",Results!A1302,1))=FALSE,MID(Results!A1302,FIND("RX",Results!A1302,1),3),""))</f>
        <v/>
      </c>
      <c r="I1301" t="str">
        <f t="shared" si="312"/>
        <v/>
      </c>
    </row>
    <row r="1302" spans="1:9" x14ac:dyDescent="0.3">
      <c r="A1302" t="str">
        <f>IF(ISERROR(FIND("Ch",Results!A1303,1)=TRUE),"",MID(Results!A1303,FIND("Ch",Results!A1303,1),3))</f>
        <v/>
      </c>
      <c r="C1302" t="str">
        <f>IF(ISERROR(FIND("2013",Results!A1303,1)=TRUE),"",MID(Results!A1303,FIND("2013",Results!A1303,1)+4,8))</f>
        <v/>
      </c>
      <c r="E1302">
        <f>IF(ISERROR(FIND("end",Results!A1303,1)) = FALSE,1,0)</f>
        <v>0</v>
      </c>
      <c r="G1302" t="str">
        <f>IF(ISERROR(FIND("RC",Results!A1303,1))=FALSE,MID(Results!A1303,FIND("RC",Results!A1303,1),3),IF(ISERROR(FIND("RX",Results!A1303,1))=FALSE,MID(Results!A1303,FIND("RX",Results!A1303,1),3),""))</f>
        <v/>
      </c>
      <c r="I1302" t="str">
        <f t="shared" si="312"/>
        <v/>
      </c>
    </row>
    <row r="1303" spans="1:9" x14ac:dyDescent="0.3">
      <c r="A1303" t="str">
        <f>IF(ISERROR(FIND("Ch",Results!A1304,1)=TRUE),"",MID(Results!A1304,FIND("Ch",Results!A1304,1),3))</f>
        <v/>
      </c>
      <c r="C1303" t="str">
        <f>IF(ISERROR(FIND("2013",Results!A1304,1)=TRUE),"",MID(Results!A1304,FIND("2013",Results!A1304,1)+4,8))</f>
        <v/>
      </c>
      <c r="E1303">
        <f>IF(ISERROR(FIND("end",Results!A1304,1)) = FALSE,1,0)</f>
        <v>0</v>
      </c>
      <c r="G1303" t="str">
        <f>IF(ISERROR(FIND("RC",Results!A1304,1))=FALSE,MID(Results!A1304,FIND("RC",Results!A1304,1),3),IF(ISERROR(FIND("RX",Results!A1304,1))=FALSE,MID(Results!A1304,FIND("RX",Results!A1304,1),3),""))</f>
        <v/>
      </c>
      <c r="I1303" t="str">
        <f t="shared" si="312"/>
        <v/>
      </c>
    </row>
    <row r="1304" spans="1:9" x14ac:dyDescent="0.3">
      <c r="A1304" t="str">
        <f>IF(ISERROR(FIND("Ch",Results!A1305,1)=TRUE),"",MID(Results!A1305,FIND("Ch",Results!A1305,1),3))</f>
        <v/>
      </c>
      <c r="C1304" t="str">
        <f>IF(ISERROR(FIND("2013",Results!A1305,1)=TRUE),"",MID(Results!A1305,FIND("2013",Results!A1305,1)+4,8))</f>
        <v/>
      </c>
      <c r="E1304">
        <f>IF(ISERROR(FIND("end",Results!A1305,1)) = FALSE,1,0)</f>
        <v>0</v>
      </c>
      <c r="G1304" t="str">
        <f>IF(ISERROR(FIND("RC",Results!A1305,1))=FALSE,MID(Results!A1305,FIND("RC",Results!A1305,1),3),IF(ISERROR(FIND("RX",Results!A1305,1))=FALSE,MID(Results!A1305,FIND("RX",Results!A1305,1),3),""))</f>
        <v/>
      </c>
      <c r="I1304" t="str">
        <f t="shared" si="312"/>
        <v/>
      </c>
    </row>
    <row r="1305" spans="1:9" x14ac:dyDescent="0.3">
      <c r="A1305" t="str">
        <f>IF(ISERROR(FIND("Ch",Results!A1306,1)=TRUE),"",MID(Results!A1306,FIND("Ch",Results!A1306,1),3))</f>
        <v/>
      </c>
      <c r="C1305" t="str">
        <f>IF(ISERROR(FIND("2013",Results!A1306,1)=TRUE),"",MID(Results!A1306,FIND("2013",Results!A1306,1)+4,8))</f>
        <v/>
      </c>
      <c r="E1305">
        <f>IF(ISERROR(FIND("end",Results!A1306,1)) = FALSE,1,0)</f>
        <v>0</v>
      </c>
      <c r="G1305" t="str">
        <f>IF(ISERROR(FIND("RC",Results!A1306,1))=FALSE,MID(Results!A1306,FIND("RC",Results!A1306,1),3),IF(ISERROR(FIND("RX",Results!A1306,1))=FALSE,MID(Results!A1306,FIND("RX",Results!A1306,1),3),""))</f>
        <v/>
      </c>
      <c r="I1305" t="str">
        <f t="shared" si="312"/>
        <v/>
      </c>
    </row>
    <row r="1306" spans="1:9" x14ac:dyDescent="0.3">
      <c r="A1306" t="str">
        <f>IF(ISERROR(FIND("Ch",Results!A1307,1)=TRUE),"",MID(Results!A1307,FIND("Ch",Results!A1307,1),3))</f>
        <v/>
      </c>
      <c r="C1306" t="str">
        <f>IF(ISERROR(FIND("2013",Results!A1307,1)=TRUE),"",MID(Results!A1307,FIND("2013",Results!A1307,1)+4,8))</f>
        <v/>
      </c>
      <c r="E1306">
        <f>IF(ISERROR(FIND("end",Results!A1307,1)) = FALSE,1,0)</f>
        <v>0</v>
      </c>
      <c r="G1306" t="str">
        <f>IF(ISERROR(FIND("RC",Results!A1307,1))=FALSE,MID(Results!A1307,FIND("RC",Results!A1307,1),3),IF(ISERROR(FIND("RX",Results!A1307,1))=FALSE,MID(Results!A1307,FIND("RX",Results!A1307,1),3),""))</f>
        <v/>
      </c>
      <c r="I1306" t="str">
        <f t="shared" si="312"/>
        <v/>
      </c>
    </row>
    <row r="1307" spans="1:9" x14ac:dyDescent="0.3">
      <c r="A1307" t="str">
        <f>IF(ISERROR(FIND("Ch",Results!A1308,1)=TRUE),"",MID(Results!A1308,FIND("Ch",Results!A1308,1),3))</f>
        <v/>
      </c>
      <c r="C1307" t="str">
        <f>IF(ISERROR(FIND("2013",Results!A1308,1)=TRUE),"",MID(Results!A1308,FIND("2013",Results!A1308,1)+4,8))</f>
        <v/>
      </c>
      <c r="E1307">
        <f>IF(ISERROR(FIND("end",Results!A1308,1)) = FALSE,1,0)</f>
        <v>0</v>
      </c>
      <c r="G1307" t="str">
        <f>IF(ISERROR(FIND("RC",Results!A1308,1))=FALSE,MID(Results!A1308,FIND("RC",Results!A1308,1),3),IF(ISERROR(FIND("RX",Results!A1308,1))=FALSE,MID(Results!A1308,FIND("RX",Results!A1308,1),3),""))</f>
        <v/>
      </c>
      <c r="I1307" t="str">
        <f t="shared" si="312"/>
        <v/>
      </c>
    </row>
    <row r="1308" spans="1:9" x14ac:dyDescent="0.3">
      <c r="A1308" t="str">
        <f>IF(ISERROR(FIND("Ch",Results!A1309,1)=TRUE),"",MID(Results!A1309,FIND("Ch",Results!A1309,1),3))</f>
        <v/>
      </c>
      <c r="C1308" t="str">
        <f>IF(ISERROR(FIND("2013",Results!A1309,1)=TRUE),"",MID(Results!A1309,FIND("2013",Results!A1309,1)+4,8))</f>
        <v/>
      </c>
      <c r="E1308">
        <f>IF(ISERROR(FIND("end",Results!A1309,1)) = FALSE,1,0)</f>
        <v>0</v>
      </c>
      <c r="G1308" t="str">
        <f>IF(ISERROR(FIND("RC",Results!A1309,1))=FALSE,MID(Results!A1309,FIND("RC",Results!A1309,1),3),IF(ISERROR(FIND("RX",Results!A1309,1))=FALSE,MID(Results!A1309,FIND("RX",Results!A1309,1),3),""))</f>
        <v/>
      </c>
      <c r="I1308" t="str">
        <f t="shared" si="312"/>
        <v/>
      </c>
    </row>
    <row r="1309" spans="1:9" x14ac:dyDescent="0.3">
      <c r="A1309" t="str">
        <f>IF(ISERROR(FIND("Ch",Results!A1310,1)=TRUE),"",MID(Results!A1310,FIND("Ch",Results!A1310,1),3))</f>
        <v/>
      </c>
      <c r="C1309" t="str">
        <f>IF(ISERROR(FIND("2013",Results!A1310,1)=TRUE),"",MID(Results!A1310,FIND("2013",Results!A1310,1)+4,8))</f>
        <v/>
      </c>
      <c r="E1309">
        <f>IF(ISERROR(FIND("end",Results!A1310,1)) = FALSE,1,0)</f>
        <v>0</v>
      </c>
      <c r="G1309" t="str">
        <f>IF(ISERROR(FIND("RC",Results!A1310,1))=FALSE,MID(Results!A1310,FIND("RC",Results!A1310,1),3),IF(ISERROR(FIND("RX",Results!A1310,1))=FALSE,MID(Results!A1310,FIND("RX",Results!A1310,1),3),""))</f>
        <v/>
      </c>
      <c r="I1309" t="str">
        <f t="shared" si="312"/>
        <v/>
      </c>
    </row>
    <row r="1310" spans="1:9" x14ac:dyDescent="0.3">
      <c r="A1310" t="str">
        <f>IF(ISERROR(FIND("Ch",Results!A1311,1)=TRUE),"",MID(Results!A1311,FIND("Ch",Results!A1311,1),3))</f>
        <v/>
      </c>
      <c r="C1310" t="str">
        <f>IF(ISERROR(FIND("2013",Results!A1311,1)=TRUE),"",MID(Results!A1311,FIND("2013",Results!A1311,1)+4,8))</f>
        <v/>
      </c>
      <c r="E1310">
        <f>IF(ISERROR(FIND("end",Results!A1311,1)) = FALSE,1,0)</f>
        <v>0</v>
      </c>
      <c r="G1310" t="str">
        <f>IF(ISERROR(FIND("RC",Results!A1311,1))=FALSE,MID(Results!A1311,FIND("RC",Results!A1311,1),3),IF(ISERROR(FIND("RX",Results!A1311,1))=FALSE,MID(Results!A1311,FIND("RX",Results!A1311,1),3),""))</f>
        <v/>
      </c>
      <c r="I1310" t="str">
        <f t="shared" si="312"/>
        <v/>
      </c>
    </row>
    <row r="1311" spans="1:9" x14ac:dyDescent="0.3">
      <c r="A1311" t="str">
        <f>IF(ISERROR(FIND("Ch",Results!A1312,1)=TRUE),"",MID(Results!A1312,FIND("Ch",Results!A1312,1),3))</f>
        <v/>
      </c>
      <c r="C1311" t="str">
        <f>IF(ISERROR(FIND("2013",Results!A1312,1)=TRUE),"",MID(Results!A1312,FIND("2013",Results!A1312,1)+4,8))</f>
        <v/>
      </c>
      <c r="E1311">
        <f>IF(ISERROR(FIND("end",Results!A1312,1)) = FALSE,1,0)</f>
        <v>0</v>
      </c>
      <c r="G1311" t="str">
        <f>IF(ISERROR(FIND("RC",Results!A1312,1))=FALSE,MID(Results!A1312,FIND("RC",Results!A1312,1),3),IF(ISERROR(FIND("RX",Results!A1312,1))=FALSE,MID(Results!A1312,FIND("RX",Results!A1312,1),3),""))</f>
        <v/>
      </c>
      <c r="I1311" t="str">
        <f t="shared" si="312"/>
        <v/>
      </c>
    </row>
    <row r="1312" spans="1:9" x14ac:dyDescent="0.3">
      <c r="A1312" t="str">
        <f>IF(ISERROR(FIND("Ch",Results!A1313,1)=TRUE),"",MID(Results!A1313,FIND("Ch",Results!A1313,1),3))</f>
        <v/>
      </c>
      <c r="C1312" t="str">
        <f>IF(ISERROR(FIND("2013",Results!A1313,1)=TRUE),"",MID(Results!A1313,FIND("2013",Results!A1313,1)+4,8))</f>
        <v/>
      </c>
      <c r="E1312">
        <f>IF(ISERROR(FIND("end",Results!A1313,1)) = FALSE,1,0)</f>
        <v>0</v>
      </c>
      <c r="G1312" t="str">
        <f>IF(ISERROR(FIND("RC",Results!A1313,1))=FALSE,MID(Results!A1313,FIND("RC",Results!A1313,1),3),IF(ISERROR(FIND("RX",Results!A1313,1))=FALSE,MID(Results!A1313,FIND("RX",Results!A1313,1),3),""))</f>
        <v/>
      </c>
      <c r="I1312" t="str">
        <f t="shared" si="312"/>
        <v/>
      </c>
    </row>
    <row r="1313" spans="1:9" x14ac:dyDescent="0.3">
      <c r="A1313" t="str">
        <f>IF(ISERROR(FIND("Ch",Results!A1314,1)=TRUE),"",MID(Results!A1314,FIND("Ch",Results!A1314,1),3))</f>
        <v/>
      </c>
      <c r="C1313" t="str">
        <f>IF(ISERROR(FIND("2013",Results!A1314,1)=TRUE),"",MID(Results!A1314,FIND("2013",Results!A1314,1)+4,8))</f>
        <v/>
      </c>
      <c r="E1313">
        <f>IF(ISERROR(FIND("end",Results!A1314,1)) = FALSE,1,0)</f>
        <v>0</v>
      </c>
      <c r="G1313" t="str">
        <f>IF(ISERROR(FIND("RC",Results!A1314,1))=FALSE,MID(Results!A1314,FIND("RC",Results!A1314,1),3),IF(ISERROR(FIND("RX",Results!A1314,1))=FALSE,MID(Results!A1314,FIND("RX",Results!A1314,1),3),""))</f>
        <v/>
      </c>
      <c r="I1313" t="str">
        <f t="shared" si="312"/>
        <v/>
      </c>
    </row>
    <row r="1314" spans="1:9" x14ac:dyDescent="0.3">
      <c r="A1314" t="str">
        <f>IF(ISERROR(FIND("Ch",Results!A1315,1)=TRUE),"",MID(Results!A1315,FIND("Ch",Results!A1315,1),3))</f>
        <v/>
      </c>
      <c r="C1314" t="str">
        <f>IF(ISERROR(FIND("2013",Results!A1315,1)=TRUE),"",MID(Results!A1315,FIND("2013",Results!A1315,1)+4,8))</f>
        <v/>
      </c>
      <c r="E1314">
        <f>IF(ISERROR(FIND("end",Results!A1315,1)) = FALSE,1,0)</f>
        <v>0</v>
      </c>
      <c r="G1314" t="str">
        <f>IF(ISERROR(FIND("RC",Results!A1315,1))=FALSE,MID(Results!A1315,FIND("RC",Results!A1315,1),3),IF(ISERROR(FIND("RX",Results!A1315,1))=FALSE,MID(Results!A1315,FIND("RX",Results!A1315,1),3),""))</f>
        <v/>
      </c>
      <c r="I1314" t="str">
        <f t="shared" si="312"/>
        <v/>
      </c>
    </row>
    <row r="1315" spans="1:9" x14ac:dyDescent="0.3">
      <c r="A1315" t="str">
        <f>IF(ISERROR(FIND("Ch",Results!A1316,1)=TRUE),"",MID(Results!A1316,FIND("Ch",Results!A1316,1),3))</f>
        <v/>
      </c>
      <c r="C1315" t="str">
        <f>IF(ISERROR(FIND("2013",Results!A1316,1)=TRUE),"",MID(Results!A1316,FIND("2013",Results!A1316,1)+4,8))</f>
        <v/>
      </c>
      <c r="E1315">
        <f>IF(ISERROR(FIND("end",Results!A1316,1)) = FALSE,1,0)</f>
        <v>0</v>
      </c>
      <c r="G1315" t="str">
        <f>IF(ISERROR(FIND("RC",Results!A1316,1))=FALSE,MID(Results!A1316,FIND("RC",Results!A1316,1),3),IF(ISERROR(FIND("RX",Results!A1316,1))=FALSE,MID(Results!A1316,FIND("RX",Results!A1316,1),3),""))</f>
        <v/>
      </c>
      <c r="I1315" t="str">
        <f t="shared" si="312"/>
        <v/>
      </c>
    </row>
    <row r="1316" spans="1:9" x14ac:dyDescent="0.3">
      <c r="A1316" t="str">
        <f>IF(ISERROR(FIND("Ch",Results!A1317,1)=TRUE),"",MID(Results!A1317,FIND("Ch",Results!A1317,1),3))</f>
        <v/>
      </c>
      <c r="C1316" t="str">
        <f>IF(ISERROR(FIND("2013",Results!A1317,1)=TRUE),"",MID(Results!A1317,FIND("2013",Results!A1317,1)+4,8))</f>
        <v/>
      </c>
      <c r="E1316">
        <f>IF(ISERROR(FIND("end",Results!A1317,1)) = FALSE,1,0)</f>
        <v>0</v>
      </c>
      <c r="G1316" t="str">
        <f>IF(ISERROR(FIND("RC",Results!A1317,1))=FALSE,MID(Results!A1317,FIND("RC",Results!A1317,1),3),IF(ISERROR(FIND("RX",Results!A1317,1))=FALSE,MID(Results!A1317,FIND("RX",Results!A1317,1),3),""))</f>
        <v/>
      </c>
      <c r="I1316" t="str">
        <f t="shared" si="312"/>
        <v/>
      </c>
    </row>
    <row r="1317" spans="1:9" x14ac:dyDescent="0.3">
      <c r="A1317" t="str">
        <f>IF(ISERROR(FIND("Ch",Results!A1318,1)=TRUE),"",MID(Results!A1318,FIND("Ch",Results!A1318,1),3))</f>
        <v/>
      </c>
      <c r="C1317" t="str">
        <f>IF(ISERROR(FIND("2013",Results!A1318,1)=TRUE),"",MID(Results!A1318,FIND("2013",Results!A1318,1)+4,8))</f>
        <v/>
      </c>
      <c r="E1317">
        <f>IF(ISERROR(FIND("end",Results!A1318,1)) = FALSE,1,0)</f>
        <v>0</v>
      </c>
      <c r="G1317" t="str">
        <f>IF(ISERROR(FIND("RC",Results!A1318,1))=FALSE,MID(Results!A1318,FIND("RC",Results!A1318,1),3),IF(ISERROR(FIND("RX",Results!A1318,1))=FALSE,MID(Results!A1318,FIND("RX",Results!A1318,1),3),""))</f>
        <v/>
      </c>
      <c r="I1317" t="str">
        <f t="shared" si="312"/>
        <v/>
      </c>
    </row>
    <row r="1318" spans="1:9" x14ac:dyDescent="0.3">
      <c r="A1318" t="str">
        <f>IF(ISERROR(FIND("Ch",Results!A1319,1)=TRUE),"",MID(Results!A1319,FIND("Ch",Results!A1319,1),3))</f>
        <v/>
      </c>
      <c r="C1318" t="str">
        <f>IF(ISERROR(FIND("2013",Results!A1319,1)=TRUE),"",MID(Results!A1319,FIND("2013",Results!A1319,1)+4,8))</f>
        <v/>
      </c>
      <c r="E1318">
        <f>IF(ISERROR(FIND("end",Results!A1319,1)) = FALSE,1,0)</f>
        <v>0</v>
      </c>
      <c r="G1318" t="str">
        <f>IF(ISERROR(FIND("RC",Results!A1319,1))=FALSE,MID(Results!A1319,FIND("RC",Results!A1319,1),3),IF(ISERROR(FIND("RX",Results!A1319,1))=FALSE,MID(Results!A1319,FIND("RX",Results!A1319,1),3),""))</f>
        <v/>
      </c>
      <c r="I1318" t="str">
        <f t="shared" si="312"/>
        <v/>
      </c>
    </row>
    <row r="1319" spans="1:9" x14ac:dyDescent="0.3">
      <c r="A1319" t="str">
        <f>IF(ISERROR(FIND("Ch",Results!A1320,1)=TRUE),"",MID(Results!A1320,FIND("Ch",Results!A1320,1),3))</f>
        <v/>
      </c>
      <c r="C1319" t="str">
        <f>IF(ISERROR(FIND("2013",Results!A1320,1)=TRUE),"",MID(Results!A1320,FIND("2013",Results!A1320,1)+4,8))</f>
        <v/>
      </c>
      <c r="E1319">
        <f>IF(ISERROR(FIND("end",Results!A1320,1)) = FALSE,1,0)</f>
        <v>0</v>
      </c>
      <c r="G1319" t="str">
        <f>IF(ISERROR(FIND("RC",Results!A1320,1))=FALSE,MID(Results!A1320,FIND("RC",Results!A1320,1),3),IF(ISERROR(FIND("RX",Results!A1320,1))=FALSE,MID(Results!A1320,FIND("RX",Results!A1320,1),3),""))</f>
        <v/>
      </c>
      <c r="I1319" t="str">
        <f t="shared" si="312"/>
        <v/>
      </c>
    </row>
    <row r="1320" spans="1:9" x14ac:dyDescent="0.3">
      <c r="A1320" t="str">
        <f>IF(ISERROR(FIND("Ch",Results!A1321,1)=TRUE),"",MID(Results!A1321,FIND("Ch",Results!A1321,1),3))</f>
        <v/>
      </c>
      <c r="C1320" t="str">
        <f>IF(ISERROR(FIND("2013",Results!A1321,1)=TRUE),"",MID(Results!A1321,FIND("2013",Results!A1321,1)+4,8))</f>
        <v/>
      </c>
      <c r="E1320">
        <f>IF(ISERROR(FIND("end",Results!A1321,1)) = FALSE,1,0)</f>
        <v>0</v>
      </c>
      <c r="G1320" t="str">
        <f>IF(ISERROR(FIND("RC",Results!A1321,1))=FALSE,MID(Results!A1321,FIND("RC",Results!A1321,1),3),IF(ISERROR(FIND("RX",Results!A1321,1))=FALSE,MID(Results!A1321,FIND("RX",Results!A1321,1),3),""))</f>
        <v/>
      </c>
      <c r="I1320" t="str">
        <f t="shared" si="312"/>
        <v/>
      </c>
    </row>
    <row r="1321" spans="1:9" x14ac:dyDescent="0.3">
      <c r="A1321" t="str">
        <f>IF(ISERROR(FIND("Ch",Results!A1322,1)=TRUE),"",MID(Results!A1322,FIND("Ch",Results!A1322,1),3))</f>
        <v/>
      </c>
      <c r="C1321" t="str">
        <f>IF(ISERROR(FIND("2013",Results!A1322,1)=TRUE),"",MID(Results!A1322,FIND("2013",Results!A1322,1)+4,8))</f>
        <v/>
      </c>
      <c r="E1321">
        <f>IF(ISERROR(FIND("end",Results!A1322,1)) = FALSE,1,0)</f>
        <v>0</v>
      </c>
      <c r="G1321" t="str">
        <f>IF(ISERROR(FIND("RC",Results!A1322,1))=FALSE,MID(Results!A1322,FIND("RC",Results!A1322,1),3),IF(ISERROR(FIND("RX",Results!A1322,1))=FALSE,MID(Results!A1322,FIND("RX",Results!A1322,1),3),""))</f>
        <v/>
      </c>
      <c r="I1321" t="str">
        <f t="shared" si="312"/>
        <v/>
      </c>
    </row>
    <row r="1322" spans="1:9" x14ac:dyDescent="0.3">
      <c r="A1322" t="str">
        <f>IF(ISERROR(FIND("Ch",Results!A1323,1)=TRUE),"",MID(Results!A1323,FIND("Ch",Results!A1323,1),3))</f>
        <v/>
      </c>
      <c r="C1322" t="str">
        <f>IF(ISERROR(FIND("2013",Results!A1323,1)=TRUE),"",MID(Results!A1323,FIND("2013",Results!A1323,1)+4,8))</f>
        <v/>
      </c>
      <c r="E1322">
        <f>IF(ISERROR(FIND("end",Results!A1323,1)) = FALSE,1,0)</f>
        <v>0</v>
      </c>
      <c r="G1322" t="str">
        <f>IF(ISERROR(FIND("RC",Results!A1323,1))=FALSE,MID(Results!A1323,FIND("RC",Results!A1323,1),3),IF(ISERROR(FIND("RX",Results!A1323,1))=FALSE,MID(Results!A1323,FIND("RX",Results!A1323,1),3),""))</f>
        <v/>
      </c>
      <c r="I1322" t="str">
        <f t="shared" si="312"/>
        <v/>
      </c>
    </row>
    <row r="1323" spans="1:9" x14ac:dyDescent="0.3">
      <c r="A1323" t="str">
        <f>IF(ISERROR(FIND("Ch",Results!A1324,1)=TRUE),"",MID(Results!A1324,FIND("Ch",Results!A1324,1),3))</f>
        <v/>
      </c>
      <c r="C1323" t="str">
        <f>IF(ISERROR(FIND("2013",Results!A1324,1)=TRUE),"",MID(Results!A1324,FIND("2013",Results!A1324,1)+4,8))</f>
        <v/>
      </c>
      <c r="E1323">
        <f>IF(ISERROR(FIND("end",Results!A1324,1)) = FALSE,1,0)</f>
        <v>0</v>
      </c>
      <c r="G1323" t="str">
        <f>IF(ISERROR(FIND("RC",Results!A1324,1))=FALSE,MID(Results!A1324,FIND("RC",Results!A1324,1),3),IF(ISERROR(FIND("RX",Results!A1324,1))=FALSE,MID(Results!A1324,FIND("RX",Results!A1324,1),3),""))</f>
        <v/>
      </c>
      <c r="I1323" t="str">
        <f t="shared" si="312"/>
        <v/>
      </c>
    </row>
    <row r="1324" spans="1:9" x14ac:dyDescent="0.3">
      <c r="A1324" t="str">
        <f>IF(ISERROR(FIND("Ch",Results!A1325,1)=TRUE),"",MID(Results!A1325,FIND("Ch",Results!A1325,1),3))</f>
        <v/>
      </c>
      <c r="C1324" t="str">
        <f>IF(ISERROR(FIND("2013",Results!A1325,1)=TRUE),"",MID(Results!A1325,FIND("2013",Results!A1325,1)+4,8))</f>
        <v/>
      </c>
      <c r="E1324">
        <f>IF(ISERROR(FIND("end",Results!A1325,1)) = FALSE,1,0)</f>
        <v>0</v>
      </c>
      <c r="G1324" t="str">
        <f>IF(ISERROR(FIND("RC",Results!A1325,1))=FALSE,MID(Results!A1325,FIND("RC",Results!A1325,1),3),IF(ISERROR(FIND("RX",Results!A1325,1))=FALSE,MID(Results!A1325,FIND("RX",Results!A1325,1),3),""))</f>
        <v/>
      </c>
      <c r="I1324" t="str">
        <f t="shared" si="312"/>
        <v/>
      </c>
    </row>
    <row r="1325" spans="1:9" x14ac:dyDescent="0.3">
      <c r="A1325" t="str">
        <f>IF(ISERROR(FIND("Ch",Results!A1326,1)=TRUE),"",MID(Results!A1326,FIND("Ch",Results!A1326,1),3))</f>
        <v/>
      </c>
      <c r="C1325" t="str">
        <f>IF(ISERROR(FIND("2013",Results!A1326,1)=TRUE),"",MID(Results!A1326,FIND("2013",Results!A1326,1)+4,8))</f>
        <v/>
      </c>
      <c r="E1325">
        <f>IF(ISERROR(FIND("end",Results!A1326,1)) = FALSE,1,0)</f>
        <v>0</v>
      </c>
      <c r="G1325" t="str">
        <f>IF(ISERROR(FIND("RC",Results!A1326,1))=FALSE,MID(Results!A1326,FIND("RC",Results!A1326,1),3),IF(ISERROR(FIND("RX",Results!A1326,1))=FALSE,MID(Results!A1326,FIND("RX",Results!A1326,1),3),""))</f>
        <v/>
      </c>
      <c r="I1325" t="str">
        <f t="shared" si="312"/>
        <v/>
      </c>
    </row>
    <row r="1326" spans="1:9" x14ac:dyDescent="0.3">
      <c r="A1326" t="str">
        <f>IF(ISERROR(FIND("Ch",Results!A1327,1)=TRUE),"",MID(Results!A1327,FIND("Ch",Results!A1327,1),3))</f>
        <v/>
      </c>
      <c r="C1326" t="str">
        <f>IF(ISERROR(FIND("2013",Results!A1327,1)=TRUE),"",MID(Results!A1327,FIND("2013",Results!A1327,1)+4,8))</f>
        <v/>
      </c>
      <c r="E1326">
        <f>IF(ISERROR(FIND("end",Results!A1327,1)) = FALSE,1,0)</f>
        <v>0</v>
      </c>
      <c r="G1326" t="str">
        <f>IF(ISERROR(FIND("RC",Results!A1327,1))=FALSE,MID(Results!A1327,FIND("RC",Results!A1327,1),3),IF(ISERROR(FIND("RX",Results!A1327,1))=FALSE,MID(Results!A1327,FIND("RX",Results!A1327,1),3),""))</f>
        <v/>
      </c>
      <c r="I1326" t="str">
        <f t="shared" si="312"/>
        <v/>
      </c>
    </row>
    <row r="1327" spans="1:9" x14ac:dyDescent="0.3">
      <c r="A1327" t="str">
        <f>IF(ISERROR(FIND("Ch",Results!A1328,1)=TRUE),"",MID(Results!A1328,FIND("Ch",Results!A1328,1),3))</f>
        <v/>
      </c>
      <c r="C1327" t="str">
        <f>IF(ISERROR(FIND("2013",Results!A1328,1)=TRUE),"",MID(Results!A1328,FIND("2013",Results!A1328,1)+4,8))</f>
        <v/>
      </c>
      <c r="E1327">
        <f>IF(ISERROR(FIND("end",Results!A1328,1)) = FALSE,1,0)</f>
        <v>0</v>
      </c>
      <c r="G1327" t="str">
        <f>IF(ISERROR(FIND("RC",Results!A1328,1))=FALSE,MID(Results!A1328,FIND("RC",Results!A1328,1),3),IF(ISERROR(FIND("RX",Results!A1328,1))=FALSE,MID(Results!A1328,FIND("RX",Results!A1328,1),3),""))</f>
        <v/>
      </c>
      <c r="I1327" t="str">
        <f t="shared" si="312"/>
        <v/>
      </c>
    </row>
    <row r="1328" spans="1:9" x14ac:dyDescent="0.3">
      <c r="A1328" t="str">
        <f>IF(ISERROR(FIND("Ch",Results!A1329,1)=TRUE),"",MID(Results!A1329,FIND("Ch",Results!A1329,1),3))</f>
        <v/>
      </c>
      <c r="C1328" t="str">
        <f>IF(ISERROR(FIND("2013",Results!A1329,1)=TRUE),"",MID(Results!A1329,FIND("2013",Results!A1329,1)+4,8))</f>
        <v/>
      </c>
      <c r="E1328">
        <f>IF(ISERROR(FIND("end",Results!A1329,1)) = FALSE,1,0)</f>
        <v>0</v>
      </c>
      <c r="G1328" t="str">
        <f>IF(ISERROR(FIND("RC",Results!A1329,1))=FALSE,MID(Results!A1329,FIND("RC",Results!A1329,1),3),IF(ISERROR(FIND("RX",Results!A1329,1))=FALSE,MID(Results!A1329,FIND("RX",Results!A1329,1),3),""))</f>
        <v/>
      </c>
      <c r="I1328" t="str">
        <f t="shared" si="312"/>
        <v/>
      </c>
    </row>
    <row r="1329" spans="1:9" x14ac:dyDescent="0.3">
      <c r="A1329" t="str">
        <f>IF(ISERROR(FIND("Ch",Results!A1330,1)=TRUE),"",MID(Results!A1330,FIND("Ch",Results!A1330,1),3))</f>
        <v/>
      </c>
      <c r="C1329" t="str">
        <f>IF(ISERROR(FIND("2013",Results!A1330,1)=TRUE),"",MID(Results!A1330,FIND("2013",Results!A1330,1)+4,8))</f>
        <v/>
      </c>
      <c r="E1329">
        <f>IF(ISERROR(FIND("end",Results!A1330,1)) = FALSE,1,0)</f>
        <v>0</v>
      </c>
      <c r="G1329" t="str">
        <f>IF(ISERROR(FIND("RC",Results!A1330,1))=FALSE,MID(Results!A1330,FIND("RC",Results!A1330,1),3),IF(ISERROR(FIND("RX",Results!A1330,1))=FALSE,MID(Results!A1330,FIND("RX",Results!A1330,1),3),""))</f>
        <v/>
      </c>
      <c r="I1329" t="str">
        <f t="shared" si="312"/>
        <v/>
      </c>
    </row>
    <row r="1330" spans="1:9" x14ac:dyDescent="0.3">
      <c r="A1330" t="str">
        <f>IF(ISERROR(FIND("Ch",Results!A1331,1)=TRUE),"",MID(Results!A1331,FIND("Ch",Results!A1331,1),3))</f>
        <v/>
      </c>
      <c r="C1330" t="str">
        <f>IF(ISERROR(FIND("2013",Results!A1331,1)=TRUE),"",MID(Results!A1331,FIND("2013",Results!A1331,1)+4,8))</f>
        <v/>
      </c>
      <c r="E1330">
        <f>IF(ISERROR(FIND("end",Results!A1331,1)) = FALSE,1,0)</f>
        <v>0</v>
      </c>
      <c r="G1330" t="str">
        <f>IF(ISERROR(FIND("RC",Results!A1331,1))=FALSE,MID(Results!A1331,FIND("RC",Results!A1331,1),3),IF(ISERROR(FIND("RX",Results!A1331,1))=FALSE,MID(Results!A1331,FIND("RX",Results!A1331,1),3),""))</f>
        <v/>
      </c>
      <c r="I1330" t="str">
        <f t="shared" si="312"/>
        <v/>
      </c>
    </row>
    <row r="1331" spans="1:9" x14ac:dyDescent="0.3">
      <c r="A1331" t="str">
        <f>IF(ISERROR(FIND("Ch",Results!A1332,1)=TRUE),"",MID(Results!A1332,FIND("Ch",Results!A1332,1),3))</f>
        <v/>
      </c>
      <c r="C1331" t="str">
        <f>IF(ISERROR(FIND("2013",Results!A1332,1)=TRUE),"",MID(Results!A1332,FIND("2013",Results!A1332,1)+4,8))</f>
        <v/>
      </c>
      <c r="E1331">
        <f>IF(ISERROR(FIND("end",Results!A1332,1)) = FALSE,1,0)</f>
        <v>0</v>
      </c>
      <c r="G1331" t="str">
        <f>IF(ISERROR(FIND("RC",Results!A1332,1))=FALSE,MID(Results!A1332,FIND("RC",Results!A1332,1),3),IF(ISERROR(FIND("RX",Results!A1332,1))=FALSE,MID(Results!A1332,FIND("RX",Results!A1332,1),3),""))</f>
        <v/>
      </c>
      <c r="I1331" t="str">
        <f t="shared" si="312"/>
        <v/>
      </c>
    </row>
    <row r="1332" spans="1:9" x14ac:dyDescent="0.3">
      <c r="A1332" t="str">
        <f>IF(ISERROR(FIND("Ch",Results!A1333,1)=TRUE),"",MID(Results!A1333,FIND("Ch",Results!A1333,1),3))</f>
        <v/>
      </c>
      <c r="C1332" t="str">
        <f>IF(ISERROR(FIND("2013",Results!A1333,1)=TRUE),"",MID(Results!A1333,FIND("2013",Results!A1333,1)+4,8))</f>
        <v/>
      </c>
      <c r="E1332">
        <f>IF(ISERROR(FIND("end",Results!A1333,1)) = FALSE,1,0)</f>
        <v>0</v>
      </c>
      <c r="G1332" t="str">
        <f>IF(ISERROR(FIND("RC",Results!A1333,1))=FALSE,MID(Results!A1333,FIND("RC",Results!A1333,1),3),IF(ISERROR(FIND("RX",Results!A1333,1))=FALSE,MID(Results!A1333,FIND("RX",Results!A1333,1),3),""))</f>
        <v/>
      </c>
      <c r="I1332" t="str">
        <f t="shared" si="312"/>
        <v/>
      </c>
    </row>
    <row r="1333" spans="1:9" x14ac:dyDescent="0.3">
      <c r="A1333" t="str">
        <f>IF(ISERROR(FIND("Ch",Results!A1334,1)=TRUE),"",MID(Results!A1334,FIND("Ch",Results!A1334,1),3))</f>
        <v/>
      </c>
      <c r="C1333" t="str">
        <f>IF(ISERROR(FIND("2013",Results!A1334,1)=TRUE),"",MID(Results!A1334,FIND("2013",Results!A1334,1)+4,8))</f>
        <v/>
      </c>
      <c r="E1333">
        <f>IF(ISERROR(FIND("end",Results!A1334,1)) = FALSE,1,0)</f>
        <v>0</v>
      </c>
      <c r="G1333" t="str">
        <f>IF(ISERROR(FIND("RC",Results!A1334,1))=FALSE,MID(Results!A1334,FIND("RC",Results!A1334,1),3),IF(ISERROR(FIND("RX",Results!A1334,1))=FALSE,MID(Results!A1334,FIND("RX",Results!A1334,1),3),""))</f>
        <v/>
      </c>
      <c r="I1333" t="str">
        <f t="shared" si="312"/>
        <v/>
      </c>
    </row>
    <row r="1334" spans="1:9" x14ac:dyDescent="0.3">
      <c r="A1334" t="str">
        <f>IF(ISERROR(FIND("Ch",Results!A1335,1)=TRUE),"",MID(Results!A1335,FIND("Ch",Results!A1335,1),3))</f>
        <v/>
      </c>
      <c r="C1334" t="str">
        <f>IF(ISERROR(FIND("2013",Results!A1335,1)=TRUE),"",MID(Results!A1335,FIND("2013",Results!A1335,1)+4,8))</f>
        <v/>
      </c>
      <c r="E1334">
        <f>IF(ISERROR(FIND("end",Results!A1335,1)) = FALSE,1,0)</f>
        <v>0</v>
      </c>
      <c r="G1334" t="str">
        <f>IF(ISERROR(FIND("RC",Results!A1335,1))=FALSE,MID(Results!A1335,FIND("RC",Results!A1335,1),3),IF(ISERROR(FIND("RX",Results!A1335,1))=FALSE,MID(Results!A1335,FIND("RX",Results!A1335,1),3),""))</f>
        <v/>
      </c>
      <c r="I1334" t="str">
        <f t="shared" si="312"/>
        <v/>
      </c>
    </row>
    <row r="1335" spans="1:9" x14ac:dyDescent="0.3">
      <c r="A1335" t="str">
        <f>IF(ISERROR(FIND("Ch",Results!A1336,1)=TRUE),"",MID(Results!A1336,FIND("Ch",Results!A1336,1),3))</f>
        <v/>
      </c>
      <c r="C1335" t="str">
        <f>IF(ISERROR(FIND("2013",Results!A1336,1)=TRUE),"",MID(Results!A1336,FIND("2013",Results!A1336,1)+4,8))</f>
        <v/>
      </c>
      <c r="E1335">
        <f>IF(ISERROR(FIND("end",Results!A1336,1)) = FALSE,1,0)</f>
        <v>0</v>
      </c>
      <c r="G1335" t="str">
        <f>IF(ISERROR(FIND("RC",Results!A1336,1))=FALSE,MID(Results!A1336,FIND("RC",Results!A1336,1),3),IF(ISERROR(FIND("RX",Results!A1336,1))=FALSE,MID(Results!A1336,FIND("RX",Results!A1336,1),3),""))</f>
        <v/>
      </c>
      <c r="I1335" t="str">
        <f t="shared" si="312"/>
        <v/>
      </c>
    </row>
    <row r="1336" spans="1:9" x14ac:dyDescent="0.3">
      <c r="A1336" t="str">
        <f>IF(ISERROR(FIND("Ch",Results!A1337,1)=TRUE),"",MID(Results!A1337,FIND("Ch",Results!A1337,1),3))</f>
        <v/>
      </c>
      <c r="C1336" t="str">
        <f>IF(ISERROR(FIND("2013",Results!A1337,1)=TRUE),"",MID(Results!A1337,FIND("2013",Results!A1337,1)+4,8))</f>
        <v/>
      </c>
      <c r="E1336">
        <f>IF(ISERROR(FIND("end",Results!A1337,1)) = FALSE,1,0)</f>
        <v>0</v>
      </c>
      <c r="G1336" t="str">
        <f>IF(ISERROR(FIND("RC",Results!A1337,1))=FALSE,MID(Results!A1337,FIND("RC",Results!A1337,1),3),IF(ISERROR(FIND("RX",Results!A1337,1))=FALSE,MID(Results!A1337,FIND("RX",Results!A1337,1),3),""))</f>
        <v/>
      </c>
      <c r="I1336" t="str">
        <f t="shared" si="312"/>
        <v/>
      </c>
    </row>
    <row r="1337" spans="1:9" x14ac:dyDescent="0.3">
      <c r="A1337" t="str">
        <f>IF(ISERROR(FIND("Ch",Results!A1338,1)=TRUE),"",MID(Results!A1338,FIND("Ch",Results!A1338,1),3))</f>
        <v/>
      </c>
      <c r="C1337" t="str">
        <f>IF(ISERROR(FIND("2013",Results!A1338,1)=TRUE),"",MID(Results!A1338,FIND("2013",Results!A1338,1)+4,8))</f>
        <v/>
      </c>
      <c r="E1337">
        <f>IF(ISERROR(FIND("end",Results!A1338,1)) = FALSE,1,0)</f>
        <v>0</v>
      </c>
      <c r="G1337" t="str">
        <f>IF(ISERROR(FIND("RC",Results!A1338,1))=FALSE,MID(Results!A1338,FIND("RC",Results!A1338,1),3),IF(ISERROR(FIND("RX",Results!A1338,1))=FALSE,MID(Results!A1338,FIND("RX",Results!A1338,1),3),""))</f>
        <v/>
      </c>
      <c r="I1337" t="str">
        <f t="shared" si="312"/>
        <v/>
      </c>
    </row>
    <row r="1338" spans="1:9" x14ac:dyDescent="0.3">
      <c r="A1338" t="str">
        <f>IF(ISERROR(FIND("Ch",Results!A1339,1)=TRUE),"",MID(Results!A1339,FIND("Ch",Results!A1339,1),3))</f>
        <v/>
      </c>
      <c r="C1338" t="str">
        <f>IF(ISERROR(FIND("2013",Results!A1339,1)=TRUE),"",MID(Results!A1339,FIND("2013",Results!A1339,1)+4,8))</f>
        <v/>
      </c>
      <c r="E1338">
        <f>IF(ISERROR(FIND("end",Results!A1339,1)) = FALSE,1,0)</f>
        <v>0</v>
      </c>
      <c r="G1338" t="str">
        <f>IF(ISERROR(FIND("RC",Results!A1339,1))=FALSE,MID(Results!A1339,FIND("RC",Results!A1339,1),3),IF(ISERROR(FIND("RX",Results!A1339,1))=FALSE,MID(Results!A1339,FIND("RX",Results!A1339,1),3),""))</f>
        <v/>
      </c>
      <c r="I1338" t="str">
        <f t="shared" si="312"/>
        <v/>
      </c>
    </row>
    <row r="1339" spans="1:9" x14ac:dyDescent="0.3">
      <c r="A1339" t="str">
        <f>IF(ISERROR(FIND("Ch",Results!A1340,1)=TRUE),"",MID(Results!A1340,FIND("Ch",Results!A1340,1),3))</f>
        <v/>
      </c>
      <c r="C1339" t="str">
        <f>IF(ISERROR(FIND("2013",Results!A1340,1)=TRUE),"",MID(Results!A1340,FIND("2013",Results!A1340,1)+4,8))</f>
        <v/>
      </c>
      <c r="E1339">
        <f>IF(ISERROR(FIND("end",Results!A1340,1)) = FALSE,1,0)</f>
        <v>0</v>
      </c>
      <c r="G1339" t="str">
        <f>IF(ISERROR(FIND("RC",Results!A1340,1))=FALSE,MID(Results!A1340,FIND("RC",Results!A1340,1),3),IF(ISERROR(FIND("RX",Results!A1340,1))=FALSE,MID(Results!A1340,FIND("RX",Results!A1340,1),3),""))</f>
        <v/>
      </c>
      <c r="I1339" t="str">
        <f t="shared" si="312"/>
        <v/>
      </c>
    </row>
    <row r="1340" spans="1:9" x14ac:dyDescent="0.3">
      <c r="A1340" t="str">
        <f>IF(ISERROR(FIND("Ch",Results!A1341,1)=TRUE),"",MID(Results!A1341,FIND("Ch",Results!A1341,1),3))</f>
        <v/>
      </c>
      <c r="C1340" t="str">
        <f>IF(ISERROR(FIND("2013",Results!A1341,1)=TRUE),"",MID(Results!A1341,FIND("2013",Results!A1341,1)+4,8))</f>
        <v/>
      </c>
      <c r="E1340">
        <f>IF(ISERROR(FIND("end",Results!A1341,1)) = FALSE,1,0)</f>
        <v>0</v>
      </c>
      <c r="G1340" t="str">
        <f>IF(ISERROR(FIND("RC",Results!A1341,1))=FALSE,MID(Results!A1341,FIND("RC",Results!A1341,1),3),IF(ISERROR(FIND("RX",Results!A1341,1))=FALSE,MID(Results!A1341,FIND("RX",Results!A1341,1),3),""))</f>
        <v/>
      </c>
      <c r="I1340" t="str">
        <f t="shared" si="312"/>
        <v/>
      </c>
    </row>
    <row r="1341" spans="1:9" x14ac:dyDescent="0.3">
      <c r="A1341" t="str">
        <f>IF(ISERROR(FIND("Ch",Results!A1342,1)=TRUE),"",MID(Results!A1342,FIND("Ch",Results!A1342,1),3))</f>
        <v/>
      </c>
      <c r="C1341" t="str">
        <f>IF(ISERROR(FIND("2013",Results!A1342,1)=TRUE),"",MID(Results!A1342,FIND("2013",Results!A1342,1)+4,8))</f>
        <v/>
      </c>
      <c r="E1341">
        <f>IF(ISERROR(FIND("end",Results!A1342,1)) = FALSE,1,0)</f>
        <v>0</v>
      </c>
      <c r="G1341" t="str">
        <f>IF(ISERROR(FIND("RC",Results!A1342,1))=FALSE,MID(Results!A1342,FIND("RC",Results!A1342,1),3),IF(ISERROR(FIND("RX",Results!A1342,1))=FALSE,MID(Results!A1342,FIND("RX",Results!A1342,1),3),""))</f>
        <v/>
      </c>
      <c r="I1341" t="str">
        <f t="shared" si="312"/>
        <v/>
      </c>
    </row>
    <row r="1342" spans="1:9" x14ac:dyDescent="0.3">
      <c r="A1342" t="str">
        <f>IF(ISERROR(FIND("Ch",Results!A1343,1)=TRUE),"",MID(Results!A1343,FIND("Ch",Results!A1343,1),3))</f>
        <v/>
      </c>
      <c r="C1342" t="str">
        <f>IF(ISERROR(FIND("2013",Results!A1343,1)=TRUE),"",MID(Results!A1343,FIND("2013",Results!A1343,1)+4,8))</f>
        <v/>
      </c>
      <c r="E1342">
        <f>IF(ISERROR(FIND("end",Results!A1343,1)) = FALSE,1,0)</f>
        <v>0</v>
      </c>
      <c r="G1342" t="str">
        <f>IF(ISERROR(FIND("RC",Results!A1343,1))=FALSE,MID(Results!A1343,FIND("RC",Results!A1343,1),3),IF(ISERROR(FIND("RX",Results!A1343,1))=FALSE,MID(Results!A1343,FIND("RX",Results!A1343,1),3),""))</f>
        <v/>
      </c>
      <c r="I1342" t="str">
        <f t="shared" si="312"/>
        <v/>
      </c>
    </row>
    <row r="1343" spans="1:9" x14ac:dyDescent="0.3">
      <c r="A1343" t="str">
        <f>IF(ISERROR(FIND("Ch",Results!A1344,1)=TRUE),"",MID(Results!A1344,FIND("Ch",Results!A1344,1),3))</f>
        <v/>
      </c>
      <c r="C1343" t="str">
        <f>IF(ISERROR(FIND("2013",Results!A1344,1)=TRUE),"",MID(Results!A1344,FIND("2013",Results!A1344,1)+4,8))</f>
        <v/>
      </c>
      <c r="E1343">
        <f>IF(ISERROR(FIND("end",Results!A1344,1)) = FALSE,1,0)</f>
        <v>0</v>
      </c>
      <c r="G1343" t="str">
        <f>IF(ISERROR(FIND("RC",Results!A1344,1))=FALSE,MID(Results!A1344,FIND("RC",Results!A1344,1),3),IF(ISERROR(FIND("RX",Results!A1344,1))=FALSE,MID(Results!A1344,FIND("RX",Results!A1344,1),3),""))</f>
        <v/>
      </c>
      <c r="I1343" t="str">
        <f t="shared" si="312"/>
        <v/>
      </c>
    </row>
    <row r="1344" spans="1:9" x14ac:dyDescent="0.3">
      <c r="A1344" t="str">
        <f>IF(ISERROR(FIND("Ch",Results!A1345,1)=TRUE),"",MID(Results!A1345,FIND("Ch",Results!A1345,1),3))</f>
        <v/>
      </c>
      <c r="C1344" t="str">
        <f>IF(ISERROR(FIND("2013",Results!A1345,1)=TRUE),"",MID(Results!A1345,FIND("2013",Results!A1345,1)+4,8))</f>
        <v/>
      </c>
      <c r="E1344">
        <f>IF(ISERROR(FIND("end",Results!A1345,1)) = FALSE,1,0)</f>
        <v>0</v>
      </c>
      <c r="G1344" t="str">
        <f>IF(ISERROR(FIND("RC",Results!A1345,1))=FALSE,MID(Results!A1345,FIND("RC",Results!A1345,1),3),IF(ISERROR(FIND("RX",Results!A1345,1))=FALSE,MID(Results!A1345,FIND("RX",Results!A1345,1),3),""))</f>
        <v/>
      </c>
      <c r="I1344" t="str">
        <f t="shared" si="312"/>
        <v/>
      </c>
    </row>
    <row r="1345" spans="1:9" x14ac:dyDescent="0.3">
      <c r="A1345" t="str">
        <f>IF(ISERROR(FIND("Ch",Results!A1346,1)=TRUE),"",MID(Results!A1346,FIND("Ch",Results!A1346,1),3))</f>
        <v/>
      </c>
      <c r="C1345" t="str">
        <f>IF(ISERROR(FIND("2013",Results!A1346,1)=TRUE),"",MID(Results!A1346,FIND("2013",Results!A1346,1)+4,8))</f>
        <v/>
      </c>
      <c r="E1345">
        <f>IF(ISERROR(FIND("end",Results!A1346,1)) = FALSE,1,0)</f>
        <v>0</v>
      </c>
      <c r="G1345" t="str">
        <f>IF(ISERROR(FIND("RC",Results!A1346,1))=FALSE,MID(Results!A1346,FIND("RC",Results!A1346,1),3),IF(ISERROR(FIND("RX",Results!A1346,1))=FALSE,MID(Results!A1346,FIND("RX",Results!A1346,1),3),""))</f>
        <v/>
      </c>
      <c r="I1345" t="str">
        <f t="shared" si="312"/>
        <v/>
      </c>
    </row>
    <row r="1346" spans="1:9" x14ac:dyDescent="0.3">
      <c r="A1346" t="str">
        <f>IF(ISERROR(FIND("Ch",Results!A1347,1)=TRUE),"",MID(Results!A1347,FIND("Ch",Results!A1347,1),3))</f>
        <v/>
      </c>
      <c r="C1346" t="str">
        <f>IF(ISERROR(FIND("2013",Results!A1347,1)=TRUE),"",MID(Results!A1347,FIND("2013",Results!A1347,1)+4,8))</f>
        <v/>
      </c>
      <c r="E1346">
        <f>IF(ISERROR(FIND("end",Results!A1347,1)) = FALSE,1,0)</f>
        <v>0</v>
      </c>
      <c r="G1346" t="str">
        <f>IF(ISERROR(FIND("RC",Results!A1347,1))=FALSE,MID(Results!A1347,FIND("RC",Results!A1347,1),3),IF(ISERROR(FIND("RX",Results!A1347,1))=FALSE,MID(Results!A1347,FIND("RX",Results!A1347,1),3),""))</f>
        <v/>
      </c>
      <c r="I1346" t="str">
        <f t="shared" si="312"/>
        <v/>
      </c>
    </row>
    <row r="1347" spans="1:9" x14ac:dyDescent="0.3">
      <c r="A1347" t="str">
        <f>IF(ISERROR(FIND("Ch",Results!A1348,1)=TRUE),"",MID(Results!A1348,FIND("Ch",Results!A1348,1),3))</f>
        <v/>
      </c>
      <c r="C1347" t="str">
        <f>IF(ISERROR(FIND("2013",Results!A1348,1)=TRUE),"",MID(Results!A1348,FIND("2013",Results!A1348,1)+4,8))</f>
        <v/>
      </c>
      <c r="E1347">
        <f>IF(ISERROR(FIND("end",Results!A1348,1)) = FALSE,1,0)</f>
        <v>0</v>
      </c>
      <c r="G1347" t="str">
        <f>IF(ISERROR(FIND("RC",Results!A1348,1))=FALSE,MID(Results!A1348,FIND("RC",Results!A1348,1),3),IF(ISERROR(FIND("RX",Results!A1348,1))=FALSE,MID(Results!A1348,FIND("RX",Results!A1348,1),3),""))</f>
        <v/>
      </c>
      <c r="I1347" t="str">
        <f t="shared" ref="I1347:I1410" si="313">RIGHT(A1347,1)</f>
        <v/>
      </c>
    </row>
    <row r="1348" spans="1:9" x14ac:dyDescent="0.3">
      <c r="A1348" t="str">
        <f>IF(ISERROR(FIND("Ch",Results!A1349,1)=TRUE),"",MID(Results!A1349,FIND("Ch",Results!A1349,1),3))</f>
        <v/>
      </c>
      <c r="C1348" t="str">
        <f>IF(ISERROR(FIND("2013",Results!A1349,1)=TRUE),"",MID(Results!A1349,FIND("2013",Results!A1349,1)+4,8))</f>
        <v/>
      </c>
      <c r="E1348">
        <f>IF(ISERROR(FIND("end",Results!A1349,1)) = FALSE,1,0)</f>
        <v>0</v>
      </c>
      <c r="G1348" t="str">
        <f>IF(ISERROR(FIND("RC",Results!A1349,1))=FALSE,MID(Results!A1349,FIND("RC",Results!A1349,1),3),IF(ISERROR(FIND("RX",Results!A1349,1))=FALSE,MID(Results!A1349,FIND("RX",Results!A1349,1),3),""))</f>
        <v/>
      </c>
      <c r="I1348" t="str">
        <f t="shared" si="313"/>
        <v/>
      </c>
    </row>
    <row r="1349" spans="1:9" x14ac:dyDescent="0.3">
      <c r="A1349" t="str">
        <f>IF(ISERROR(FIND("Ch",Results!A1350,1)=TRUE),"",MID(Results!A1350,FIND("Ch",Results!A1350,1),3))</f>
        <v/>
      </c>
      <c r="C1349" t="str">
        <f>IF(ISERROR(FIND("2013",Results!A1350,1)=TRUE),"",MID(Results!A1350,FIND("2013",Results!A1350,1)+4,8))</f>
        <v/>
      </c>
      <c r="E1349">
        <f>IF(ISERROR(FIND("end",Results!A1350,1)) = FALSE,1,0)</f>
        <v>0</v>
      </c>
      <c r="G1349" t="str">
        <f>IF(ISERROR(FIND("RC",Results!A1350,1))=FALSE,MID(Results!A1350,FIND("RC",Results!A1350,1),3),IF(ISERROR(FIND("RX",Results!A1350,1))=FALSE,MID(Results!A1350,FIND("RX",Results!A1350,1),3),""))</f>
        <v/>
      </c>
      <c r="I1349" t="str">
        <f t="shared" si="313"/>
        <v/>
      </c>
    </row>
    <row r="1350" spans="1:9" x14ac:dyDescent="0.3">
      <c r="A1350" t="str">
        <f>IF(ISERROR(FIND("Ch",Results!A1351,1)=TRUE),"",MID(Results!A1351,FIND("Ch",Results!A1351,1),3))</f>
        <v/>
      </c>
      <c r="C1350" t="str">
        <f>IF(ISERROR(FIND("2013",Results!A1351,1)=TRUE),"",MID(Results!A1351,FIND("2013",Results!A1351,1)+4,8))</f>
        <v/>
      </c>
      <c r="E1350">
        <f>IF(ISERROR(FIND("end",Results!A1351,1)) = FALSE,1,0)</f>
        <v>0</v>
      </c>
      <c r="G1350" t="str">
        <f>IF(ISERROR(FIND("RC",Results!A1351,1))=FALSE,MID(Results!A1351,FIND("RC",Results!A1351,1),3),IF(ISERROR(FIND("RX",Results!A1351,1))=FALSE,MID(Results!A1351,FIND("RX",Results!A1351,1),3),""))</f>
        <v/>
      </c>
      <c r="I1350" t="str">
        <f t="shared" si="313"/>
        <v/>
      </c>
    </row>
    <row r="1351" spans="1:9" x14ac:dyDescent="0.3">
      <c r="A1351" t="str">
        <f>IF(ISERROR(FIND("Ch",Results!A1352,1)=TRUE),"",MID(Results!A1352,FIND("Ch",Results!A1352,1),3))</f>
        <v/>
      </c>
      <c r="C1351" t="str">
        <f>IF(ISERROR(FIND("2013",Results!A1352,1)=TRUE),"",MID(Results!A1352,FIND("2013",Results!A1352,1)+4,8))</f>
        <v/>
      </c>
      <c r="E1351">
        <f>IF(ISERROR(FIND("end",Results!A1352,1)) = FALSE,1,0)</f>
        <v>0</v>
      </c>
      <c r="G1351" t="str">
        <f>IF(ISERROR(FIND("RC",Results!A1352,1))=FALSE,MID(Results!A1352,FIND("RC",Results!A1352,1),3),IF(ISERROR(FIND("RX",Results!A1352,1))=FALSE,MID(Results!A1352,FIND("RX",Results!A1352,1),3),""))</f>
        <v/>
      </c>
      <c r="I1351" t="str">
        <f t="shared" si="313"/>
        <v/>
      </c>
    </row>
    <row r="1352" spans="1:9" x14ac:dyDescent="0.3">
      <c r="A1352" t="str">
        <f>IF(ISERROR(FIND("Ch",Results!A1353,1)=TRUE),"",MID(Results!A1353,FIND("Ch",Results!A1353,1),3))</f>
        <v/>
      </c>
      <c r="C1352" t="str">
        <f>IF(ISERROR(FIND("2013",Results!A1353,1)=TRUE),"",MID(Results!A1353,FIND("2013",Results!A1353,1)+4,8))</f>
        <v/>
      </c>
      <c r="E1352">
        <f>IF(ISERROR(FIND("end",Results!A1353,1)) = FALSE,1,0)</f>
        <v>0</v>
      </c>
      <c r="G1352" t="str">
        <f>IF(ISERROR(FIND("RC",Results!A1353,1))=FALSE,MID(Results!A1353,FIND("RC",Results!A1353,1),3),IF(ISERROR(FIND("RX",Results!A1353,1))=FALSE,MID(Results!A1353,FIND("RX",Results!A1353,1),3),""))</f>
        <v/>
      </c>
      <c r="I1352" t="str">
        <f t="shared" si="313"/>
        <v/>
      </c>
    </row>
    <row r="1353" spans="1:9" x14ac:dyDescent="0.3">
      <c r="A1353" t="str">
        <f>IF(ISERROR(FIND("Ch",Results!A1354,1)=TRUE),"",MID(Results!A1354,FIND("Ch",Results!A1354,1),3))</f>
        <v/>
      </c>
      <c r="C1353" t="str">
        <f>IF(ISERROR(FIND("2013",Results!A1354,1)=TRUE),"",MID(Results!A1354,FIND("2013",Results!A1354,1)+4,8))</f>
        <v/>
      </c>
      <c r="E1353">
        <f>IF(ISERROR(FIND("end",Results!A1354,1)) = FALSE,1,0)</f>
        <v>0</v>
      </c>
      <c r="G1353" t="str">
        <f>IF(ISERROR(FIND("RC",Results!A1354,1))=FALSE,MID(Results!A1354,FIND("RC",Results!A1354,1),3),IF(ISERROR(FIND("RX",Results!A1354,1))=FALSE,MID(Results!A1354,FIND("RX",Results!A1354,1),3),""))</f>
        <v/>
      </c>
      <c r="I1353" t="str">
        <f t="shared" si="313"/>
        <v/>
      </c>
    </row>
    <row r="1354" spans="1:9" x14ac:dyDescent="0.3">
      <c r="A1354" t="str">
        <f>IF(ISERROR(FIND("Ch",Results!A1355,1)=TRUE),"",MID(Results!A1355,FIND("Ch",Results!A1355,1),3))</f>
        <v/>
      </c>
      <c r="C1354" t="str">
        <f>IF(ISERROR(FIND("2013",Results!A1355,1)=TRUE),"",MID(Results!A1355,FIND("2013",Results!A1355,1)+4,8))</f>
        <v/>
      </c>
      <c r="E1354">
        <f>IF(ISERROR(FIND("end",Results!A1355,1)) = FALSE,1,0)</f>
        <v>0</v>
      </c>
      <c r="G1354" t="str">
        <f>IF(ISERROR(FIND("RC",Results!A1355,1))=FALSE,MID(Results!A1355,FIND("RC",Results!A1355,1),3),IF(ISERROR(FIND("RX",Results!A1355,1))=FALSE,MID(Results!A1355,FIND("RX",Results!A1355,1),3),""))</f>
        <v/>
      </c>
      <c r="I1354" t="str">
        <f t="shared" si="313"/>
        <v/>
      </c>
    </row>
    <row r="1355" spans="1:9" x14ac:dyDescent="0.3">
      <c r="A1355" t="str">
        <f>IF(ISERROR(FIND("Ch",Results!A1356,1)=TRUE),"",MID(Results!A1356,FIND("Ch",Results!A1356,1),3))</f>
        <v/>
      </c>
      <c r="C1355" t="str">
        <f>IF(ISERROR(FIND("2013",Results!A1356,1)=TRUE),"",MID(Results!A1356,FIND("2013",Results!A1356,1)+4,8))</f>
        <v/>
      </c>
      <c r="E1355">
        <f>IF(ISERROR(FIND("end",Results!A1356,1)) = FALSE,1,0)</f>
        <v>0</v>
      </c>
      <c r="G1355" t="str">
        <f>IF(ISERROR(FIND("RC",Results!A1356,1))=FALSE,MID(Results!A1356,FIND("RC",Results!A1356,1),3),IF(ISERROR(FIND("RX",Results!A1356,1))=FALSE,MID(Results!A1356,FIND("RX",Results!A1356,1),3),""))</f>
        <v/>
      </c>
      <c r="I1355" t="str">
        <f t="shared" si="313"/>
        <v/>
      </c>
    </row>
    <row r="1356" spans="1:9" x14ac:dyDescent="0.3">
      <c r="A1356" t="str">
        <f>IF(ISERROR(FIND("Ch",Results!A1357,1)=TRUE),"",MID(Results!A1357,FIND("Ch",Results!A1357,1),3))</f>
        <v/>
      </c>
      <c r="C1356" t="str">
        <f>IF(ISERROR(FIND("2013",Results!A1357,1)=TRUE),"",MID(Results!A1357,FIND("2013",Results!A1357,1)+4,8))</f>
        <v/>
      </c>
      <c r="E1356">
        <f>IF(ISERROR(FIND("end",Results!A1357,1)) = FALSE,1,0)</f>
        <v>0</v>
      </c>
      <c r="G1356" t="str">
        <f>IF(ISERROR(FIND("RC",Results!A1357,1))=FALSE,MID(Results!A1357,FIND("RC",Results!A1357,1),3),IF(ISERROR(FIND("RX",Results!A1357,1))=FALSE,MID(Results!A1357,FIND("RX",Results!A1357,1),3),""))</f>
        <v/>
      </c>
      <c r="I1356" t="str">
        <f t="shared" si="313"/>
        <v/>
      </c>
    </row>
    <row r="1357" spans="1:9" x14ac:dyDescent="0.3">
      <c r="A1357" t="str">
        <f>IF(ISERROR(FIND("Ch",Results!A1358,1)=TRUE),"",MID(Results!A1358,FIND("Ch",Results!A1358,1),3))</f>
        <v/>
      </c>
      <c r="C1357" t="str">
        <f>IF(ISERROR(FIND("2013",Results!A1358,1)=TRUE),"",MID(Results!A1358,FIND("2013",Results!A1358,1)+4,8))</f>
        <v/>
      </c>
      <c r="E1357">
        <f>IF(ISERROR(FIND("end",Results!A1358,1)) = FALSE,1,0)</f>
        <v>0</v>
      </c>
      <c r="G1357" t="str">
        <f>IF(ISERROR(FIND("RC",Results!A1358,1))=FALSE,MID(Results!A1358,FIND("RC",Results!A1358,1),3),IF(ISERROR(FIND("RX",Results!A1358,1))=FALSE,MID(Results!A1358,FIND("RX",Results!A1358,1),3),""))</f>
        <v/>
      </c>
      <c r="I1357" t="str">
        <f t="shared" si="313"/>
        <v/>
      </c>
    </row>
    <row r="1358" spans="1:9" x14ac:dyDescent="0.3">
      <c r="A1358" t="str">
        <f>IF(ISERROR(FIND("Ch",Results!A1359,1)=TRUE),"",MID(Results!A1359,FIND("Ch",Results!A1359,1),3))</f>
        <v/>
      </c>
      <c r="C1358" t="str">
        <f>IF(ISERROR(FIND("2013",Results!A1359,1)=TRUE),"",MID(Results!A1359,FIND("2013",Results!A1359,1)+4,8))</f>
        <v/>
      </c>
      <c r="E1358">
        <f>IF(ISERROR(FIND("end",Results!A1359,1)) = FALSE,1,0)</f>
        <v>0</v>
      </c>
      <c r="G1358" t="str">
        <f>IF(ISERROR(FIND("RC",Results!A1359,1))=FALSE,MID(Results!A1359,FIND("RC",Results!A1359,1),3),IF(ISERROR(FIND("RX",Results!A1359,1))=FALSE,MID(Results!A1359,FIND("RX",Results!A1359,1),3),""))</f>
        <v/>
      </c>
      <c r="I1358" t="str">
        <f t="shared" si="313"/>
        <v/>
      </c>
    </row>
    <row r="1359" spans="1:9" x14ac:dyDescent="0.3">
      <c r="A1359" t="str">
        <f>IF(ISERROR(FIND("Ch",Results!A1360,1)=TRUE),"",MID(Results!A1360,FIND("Ch",Results!A1360,1),3))</f>
        <v/>
      </c>
      <c r="C1359" t="str">
        <f>IF(ISERROR(FIND("2013",Results!A1360,1)=TRUE),"",MID(Results!A1360,FIND("2013",Results!A1360,1)+4,8))</f>
        <v/>
      </c>
      <c r="E1359">
        <f>IF(ISERROR(FIND("end",Results!A1360,1)) = FALSE,1,0)</f>
        <v>0</v>
      </c>
      <c r="G1359" t="str">
        <f>IF(ISERROR(FIND("RC",Results!A1360,1))=FALSE,MID(Results!A1360,FIND("RC",Results!A1360,1),3),IF(ISERROR(FIND("RX",Results!A1360,1))=FALSE,MID(Results!A1360,FIND("RX",Results!A1360,1),3),""))</f>
        <v/>
      </c>
      <c r="I1359" t="str">
        <f t="shared" si="313"/>
        <v/>
      </c>
    </row>
    <row r="1360" spans="1:9" x14ac:dyDescent="0.3">
      <c r="A1360" t="str">
        <f>IF(ISERROR(FIND("Ch",Results!A1361,1)=TRUE),"",MID(Results!A1361,FIND("Ch",Results!A1361,1),3))</f>
        <v/>
      </c>
      <c r="C1360" t="str">
        <f>IF(ISERROR(FIND("2013",Results!A1361,1)=TRUE),"",MID(Results!A1361,FIND("2013",Results!A1361,1)+4,8))</f>
        <v/>
      </c>
      <c r="E1360">
        <f>IF(ISERROR(FIND("end",Results!A1361,1)) = FALSE,1,0)</f>
        <v>0</v>
      </c>
      <c r="G1360" t="str">
        <f>IF(ISERROR(FIND("RC",Results!A1361,1))=FALSE,MID(Results!A1361,FIND("RC",Results!A1361,1),3),IF(ISERROR(FIND("RX",Results!A1361,1))=FALSE,MID(Results!A1361,FIND("RX",Results!A1361,1),3),""))</f>
        <v/>
      </c>
      <c r="I1360" t="str">
        <f t="shared" si="313"/>
        <v/>
      </c>
    </row>
    <row r="1361" spans="1:9" x14ac:dyDescent="0.3">
      <c r="A1361" t="str">
        <f>IF(ISERROR(FIND("Ch",Results!A1362,1)=TRUE),"",MID(Results!A1362,FIND("Ch",Results!A1362,1),3))</f>
        <v/>
      </c>
      <c r="C1361" t="str">
        <f>IF(ISERROR(FIND("2013",Results!A1362,1)=TRUE),"",MID(Results!A1362,FIND("2013",Results!A1362,1)+4,8))</f>
        <v/>
      </c>
      <c r="E1361">
        <f>IF(ISERROR(FIND("end",Results!A1362,1)) = FALSE,1,0)</f>
        <v>0</v>
      </c>
      <c r="G1361" t="str">
        <f>IF(ISERROR(FIND("RC",Results!A1362,1))=FALSE,MID(Results!A1362,FIND("RC",Results!A1362,1),3),IF(ISERROR(FIND("RX",Results!A1362,1))=FALSE,MID(Results!A1362,FIND("RX",Results!A1362,1),3),""))</f>
        <v/>
      </c>
      <c r="I1361" t="str">
        <f t="shared" si="313"/>
        <v/>
      </c>
    </row>
    <row r="1362" spans="1:9" x14ac:dyDescent="0.3">
      <c r="A1362" t="str">
        <f>IF(ISERROR(FIND("Ch",Results!A1363,1)=TRUE),"",MID(Results!A1363,FIND("Ch",Results!A1363,1),3))</f>
        <v/>
      </c>
      <c r="C1362" t="str">
        <f>IF(ISERROR(FIND("2013",Results!A1363,1)=TRUE),"",MID(Results!A1363,FIND("2013",Results!A1363,1)+4,8))</f>
        <v/>
      </c>
      <c r="E1362">
        <f>IF(ISERROR(FIND("end",Results!A1363,1)) = FALSE,1,0)</f>
        <v>0</v>
      </c>
      <c r="G1362" t="str">
        <f>IF(ISERROR(FIND("RC",Results!A1363,1))=FALSE,MID(Results!A1363,FIND("RC",Results!A1363,1),3),IF(ISERROR(FIND("RX",Results!A1363,1))=FALSE,MID(Results!A1363,FIND("RX",Results!A1363,1),3),""))</f>
        <v/>
      </c>
      <c r="I1362" t="str">
        <f t="shared" si="313"/>
        <v/>
      </c>
    </row>
    <row r="1363" spans="1:9" x14ac:dyDescent="0.3">
      <c r="A1363" t="str">
        <f>IF(ISERROR(FIND("Ch",Results!A1364,1)=TRUE),"",MID(Results!A1364,FIND("Ch",Results!A1364,1),3))</f>
        <v/>
      </c>
      <c r="C1363" t="str">
        <f>IF(ISERROR(FIND("2013",Results!A1364,1)=TRUE),"",MID(Results!A1364,FIND("2013",Results!A1364,1)+4,8))</f>
        <v/>
      </c>
      <c r="E1363">
        <f>IF(ISERROR(FIND("end",Results!A1364,1)) = FALSE,1,0)</f>
        <v>0</v>
      </c>
      <c r="G1363" t="str">
        <f>IF(ISERROR(FIND("RC",Results!A1364,1))=FALSE,MID(Results!A1364,FIND("RC",Results!A1364,1),3),IF(ISERROR(FIND("RX",Results!A1364,1))=FALSE,MID(Results!A1364,FIND("RX",Results!A1364,1),3),""))</f>
        <v/>
      </c>
      <c r="I1363" t="str">
        <f t="shared" si="313"/>
        <v/>
      </c>
    </row>
    <row r="1364" spans="1:9" x14ac:dyDescent="0.3">
      <c r="A1364" t="str">
        <f>IF(ISERROR(FIND("Ch",Results!A1365,1)=TRUE),"",MID(Results!A1365,FIND("Ch",Results!A1365,1),3))</f>
        <v/>
      </c>
      <c r="C1364" t="str">
        <f>IF(ISERROR(FIND("2013",Results!A1365,1)=TRUE),"",MID(Results!A1365,FIND("2013",Results!A1365,1)+4,8))</f>
        <v/>
      </c>
      <c r="E1364">
        <f>IF(ISERROR(FIND("end",Results!A1365,1)) = FALSE,1,0)</f>
        <v>0</v>
      </c>
      <c r="G1364" t="str">
        <f>IF(ISERROR(FIND("RC",Results!A1365,1))=FALSE,MID(Results!A1365,FIND("RC",Results!A1365,1),3),IF(ISERROR(FIND("RX",Results!A1365,1))=FALSE,MID(Results!A1365,FIND("RX",Results!A1365,1),3),""))</f>
        <v/>
      </c>
      <c r="I1364" t="str">
        <f t="shared" si="313"/>
        <v/>
      </c>
    </row>
    <row r="1365" spans="1:9" x14ac:dyDescent="0.3">
      <c r="A1365" t="str">
        <f>IF(ISERROR(FIND("Ch",Results!A1366,1)=TRUE),"",MID(Results!A1366,FIND("Ch",Results!A1366,1),3))</f>
        <v/>
      </c>
      <c r="C1365" t="str">
        <f>IF(ISERROR(FIND("2013",Results!A1366,1)=TRUE),"",MID(Results!A1366,FIND("2013",Results!A1366,1)+4,8))</f>
        <v/>
      </c>
      <c r="E1365">
        <f>IF(ISERROR(FIND("end",Results!A1366,1)) = FALSE,1,0)</f>
        <v>0</v>
      </c>
      <c r="G1365" t="str">
        <f>IF(ISERROR(FIND("RC",Results!A1366,1))=FALSE,MID(Results!A1366,FIND("RC",Results!A1366,1),3),IF(ISERROR(FIND("RX",Results!A1366,1))=FALSE,MID(Results!A1366,FIND("RX",Results!A1366,1),3),""))</f>
        <v/>
      </c>
      <c r="I1365" t="str">
        <f t="shared" si="313"/>
        <v/>
      </c>
    </row>
    <row r="1366" spans="1:9" x14ac:dyDescent="0.3">
      <c r="A1366" t="str">
        <f>IF(ISERROR(FIND("Ch",Results!A1367,1)=TRUE),"",MID(Results!A1367,FIND("Ch",Results!A1367,1),3))</f>
        <v/>
      </c>
      <c r="C1366" t="str">
        <f>IF(ISERROR(FIND("2013",Results!A1367,1)=TRUE),"",MID(Results!A1367,FIND("2013",Results!A1367,1)+4,8))</f>
        <v/>
      </c>
      <c r="E1366">
        <f>IF(ISERROR(FIND("end",Results!A1367,1)) = FALSE,1,0)</f>
        <v>0</v>
      </c>
      <c r="G1366" t="str">
        <f>IF(ISERROR(FIND("RC",Results!A1367,1))=FALSE,MID(Results!A1367,FIND("RC",Results!A1367,1),3),IF(ISERROR(FIND("RX",Results!A1367,1))=FALSE,MID(Results!A1367,FIND("RX",Results!A1367,1),3),""))</f>
        <v/>
      </c>
      <c r="I1366" t="str">
        <f t="shared" si="313"/>
        <v/>
      </c>
    </row>
    <row r="1367" spans="1:9" x14ac:dyDescent="0.3">
      <c r="A1367" t="str">
        <f>IF(ISERROR(FIND("Ch",Results!A1368,1)=TRUE),"",MID(Results!A1368,FIND("Ch",Results!A1368,1),3))</f>
        <v/>
      </c>
      <c r="C1367" t="str">
        <f>IF(ISERROR(FIND("2013",Results!A1368,1)=TRUE),"",MID(Results!A1368,FIND("2013",Results!A1368,1)+4,8))</f>
        <v/>
      </c>
      <c r="E1367">
        <f>IF(ISERROR(FIND("end",Results!A1368,1)) = FALSE,1,0)</f>
        <v>0</v>
      </c>
      <c r="G1367" t="str">
        <f>IF(ISERROR(FIND("RC",Results!A1368,1))=FALSE,MID(Results!A1368,FIND("RC",Results!A1368,1),3),IF(ISERROR(FIND("RX",Results!A1368,1))=FALSE,MID(Results!A1368,FIND("RX",Results!A1368,1),3),""))</f>
        <v/>
      </c>
      <c r="I1367" t="str">
        <f t="shared" si="313"/>
        <v/>
      </c>
    </row>
    <row r="1368" spans="1:9" x14ac:dyDescent="0.3">
      <c r="A1368" t="str">
        <f>IF(ISERROR(FIND("Ch",Results!A1369,1)=TRUE),"",MID(Results!A1369,FIND("Ch",Results!A1369,1),3))</f>
        <v/>
      </c>
      <c r="C1368" t="str">
        <f>IF(ISERROR(FIND("2013",Results!A1369,1)=TRUE),"",MID(Results!A1369,FIND("2013",Results!A1369,1)+4,8))</f>
        <v/>
      </c>
      <c r="E1368">
        <f>IF(ISERROR(FIND("end",Results!A1369,1)) = FALSE,1,0)</f>
        <v>0</v>
      </c>
      <c r="G1368" t="str">
        <f>IF(ISERROR(FIND("RC",Results!A1369,1))=FALSE,MID(Results!A1369,FIND("RC",Results!A1369,1),3),IF(ISERROR(FIND("RX",Results!A1369,1))=FALSE,MID(Results!A1369,FIND("RX",Results!A1369,1),3),""))</f>
        <v/>
      </c>
      <c r="I1368" t="str">
        <f t="shared" si="313"/>
        <v/>
      </c>
    </row>
    <row r="1369" spans="1:9" x14ac:dyDescent="0.3">
      <c r="A1369" t="str">
        <f>IF(ISERROR(FIND("Ch",Results!A1370,1)=TRUE),"",MID(Results!A1370,FIND("Ch",Results!A1370,1),3))</f>
        <v/>
      </c>
      <c r="C1369" t="str">
        <f>IF(ISERROR(FIND("2013",Results!A1370,1)=TRUE),"",MID(Results!A1370,FIND("2013",Results!A1370,1)+4,8))</f>
        <v/>
      </c>
      <c r="E1369">
        <f>IF(ISERROR(FIND("end",Results!A1370,1)) = FALSE,1,0)</f>
        <v>0</v>
      </c>
      <c r="G1369" t="str">
        <f>IF(ISERROR(FIND("RC",Results!A1370,1))=FALSE,MID(Results!A1370,FIND("RC",Results!A1370,1),3),IF(ISERROR(FIND("RX",Results!A1370,1))=FALSE,MID(Results!A1370,FIND("RX",Results!A1370,1),3),""))</f>
        <v/>
      </c>
      <c r="I1369" t="str">
        <f t="shared" si="313"/>
        <v/>
      </c>
    </row>
    <row r="1370" spans="1:9" x14ac:dyDescent="0.3">
      <c r="A1370" t="str">
        <f>IF(ISERROR(FIND("Ch",Results!A1371,1)=TRUE),"",MID(Results!A1371,FIND("Ch",Results!A1371,1),3))</f>
        <v/>
      </c>
      <c r="C1370" t="str">
        <f>IF(ISERROR(FIND("2013",Results!A1371,1)=TRUE),"",MID(Results!A1371,FIND("2013",Results!A1371,1)+4,8))</f>
        <v/>
      </c>
      <c r="E1370">
        <f>IF(ISERROR(FIND("end",Results!A1371,1)) = FALSE,1,0)</f>
        <v>0</v>
      </c>
      <c r="G1370" t="str">
        <f>IF(ISERROR(FIND("RC",Results!A1371,1))=FALSE,MID(Results!A1371,FIND("RC",Results!A1371,1),3),IF(ISERROR(FIND("RX",Results!A1371,1))=FALSE,MID(Results!A1371,FIND("RX",Results!A1371,1),3),""))</f>
        <v/>
      </c>
      <c r="I1370" t="str">
        <f t="shared" si="313"/>
        <v/>
      </c>
    </row>
    <row r="1371" spans="1:9" x14ac:dyDescent="0.3">
      <c r="A1371" t="str">
        <f>IF(ISERROR(FIND("Ch",Results!A1372,1)=TRUE),"",MID(Results!A1372,FIND("Ch",Results!A1372,1),3))</f>
        <v/>
      </c>
      <c r="C1371" t="str">
        <f>IF(ISERROR(FIND("2013",Results!A1372,1)=TRUE),"",MID(Results!A1372,FIND("2013",Results!A1372,1)+4,8))</f>
        <v/>
      </c>
      <c r="E1371">
        <f>IF(ISERROR(FIND("end",Results!A1372,1)) = FALSE,1,0)</f>
        <v>0</v>
      </c>
      <c r="G1371" t="str">
        <f>IF(ISERROR(FIND("RC",Results!A1372,1))=FALSE,MID(Results!A1372,FIND("RC",Results!A1372,1),3),IF(ISERROR(FIND("RX",Results!A1372,1))=FALSE,MID(Results!A1372,FIND("RX",Results!A1372,1),3),""))</f>
        <v/>
      </c>
      <c r="I1371" t="str">
        <f t="shared" si="313"/>
        <v/>
      </c>
    </row>
    <row r="1372" spans="1:9" x14ac:dyDescent="0.3">
      <c r="A1372" t="str">
        <f>IF(ISERROR(FIND("Ch",Results!A1373,1)=TRUE),"",MID(Results!A1373,FIND("Ch",Results!A1373,1),3))</f>
        <v/>
      </c>
      <c r="C1372" t="str">
        <f>IF(ISERROR(FIND("2013",Results!A1373,1)=TRUE),"",MID(Results!A1373,FIND("2013",Results!A1373,1)+4,8))</f>
        <v/>
      </c>
      <c r="E1372">
        <f>IF(ISERROR(FIND("end",Results!A1373,1)) = FALSE,1,0)</f>
        <v>0</v>
      </c>
      <c r="G1372" t="str">
        <f>IF(ISERROR(FIND("RC",Results!A1373,1))=FALSE,MID(Results!A1373,FIND("RC",Results!A1373,1),3),IF(ISERROR(FIND("RX",Results!A1373,1))=FALSE,MID(Results!A1373,FIND("RX",Results!A1373,1),3),""))</f>
        <v/>
      </c>
      <c r="I1372" t="str">
        <f t="shared" si="313"/>
        <v/>
      </c>
    </row>
    <row r="1373" spans="1:9" x14ac:dyDescent="0.3">
      <c r="A1373" t="str">
        <f>IF(ISERROR(FIND("Ch",Results!A1374,1)=TRUE),"",MID(Results!A1374,FIND("Ch",Results!A1374,1),3))</f>
        <v/>
      </c>
      <c r="C1373" t="str">
        <f>IF(ISERROR(FIND("2013",Results!A1374,1)=TRUE),"",MID(Results!A1374,FIND("2013",Results!A1374,1)+4,8))</f>
        <v/>
      </c>
      <c r="E1373">
        <f>IF(ISERROR(FIND("end",Results!A1374,1)) = FALSE,1,0)</f>
        <v>0</v>
      </c>
      <c r="G1373" t="str">
        <f>IF(ISERROR(FIND("RC",Results!A1374,1))=FALSE,MID(Results!A1374,FIND("RC",Results!A1374,1),3),IF(ISERROR(FIND("RX",Results!A1374,1))=FALSE,MID(Results!A1374,FIND("RX",Results!A1374,1),3),""))</f>
        <v/>
      </c>
      <c r="I1373" t="str">
        <f t="shared" si="313"/>
        <v/>
      </c>
    </row>
    <row r="1374" spans="1:9" x14ac:dyDescent="0.3">
      <c r="A1374" t="str">
        <f>IF(ISERROR(FIND("Ch",Results!A1375,1)=TRUE),"",MID(Results!A1375,FIND("Ch",Results!A1375,1),3))</f>
        <v/>
      </c>
      <c r="C1374" t="str">
        <f>IF(ISERROR(FIND("2013",Results!A1375,1)=TRUE),"",MID(Results!A1375,FIND("2013",Results!A1375,1)+4,8))</f>
        <v/>
      </c>
      <c r="E1374">
        <f>IF(ISERROR(FIND("end",Results!A1375,1)) = FALSE,1,0)</f>
        <v>0</v>
      </c>
      <c r="G1374" t="str">
        <f>IF(ISERROR(FIND("RC",Results!A1375,1))=FALSE,MID(Results!A1375,FIND("RC",Results!A1375,1),3),IF(ISERROR(FIND("RX",Results!A1375,1))=FALSE,MID(Results!A1375,FIND("RX",Results!A1375,1),3),""))</f>
        <v/>
      </c>
      <c r="I1374" t="str">
        <f t="shared" si="313"/>
        <v/>
      </c>
    </row>
    <row r="1375" spans="1:9" x14ac:dyDescent="0.3">
      <c r="A1375" t="str">
        <f>IF(ISERROR(FIND("Ch",Results!A1376,1)=TRUE),"",MID(Results!A1376,FIND("Ch",Results!A1376,1),3))</f>
        <v/>
      </c>
      <c r="C1375" t="str">
        <f>IF(ISERROR(FIND("2013",Results!A1376,1)=TRUE),"",MID(Results!A1376,FIND("2013",Results!A1376,1)+4,8))</f>
        <v/>
      </c>
      <c r="E1375">
        <f>IF(ISERROR(FIND("end",Results!A1376,1)) = FALSE,1,0)</f>
        <v>0</v>
      </c>
      <c r="G1375" t="str">
        <f>IF(ISERROR(FIND("RC",Results!A1376,1))=FALSE,MID(Results!A1376,FIND("RC",Results!A1376,1),3),IF(ISERROR(FIND("RX",Results!A1376,1))=FALSE,MID(Results!A1376,FIND("RX",Results!A1376,1),3),""))</f>
        <v/>
      </c>
      <c r="I1375" t="str">
        <f t="shared" si="313"/>
        <v/>
      </c>
    </row>
    <row r="1376" spans="1:9" x14ac:dyDescent="0.3">
      <c r="A1376" t="str">
        <f>IF(ISERROR(FIND("Ch",Results!A1377,1)=TRUE),"",MID(Results!A1377,FIND("Ch",Results!A1377,1),3))</f>
        <v/>
      </c>
      <c r="C1376" t="str">
        <f>IF(ISERROR(FIND("2013",Results!A1377,1)=TRUE),"",MID(Results!A1377,FIND("2013",Results!A1377,1)+4,8))</f>
        <v/>
      </c>
      <c r="E1376">
        <f>IF(ISERROR(FIND("end",Results!A1377,1)) = FALSE,1,0)</f>
        <v>0</v>
      </c>
      <c r="G1376" t="str">
        <f>IF(ISERROR(FIND("RC",Results!A1377,1))=FALSE,MID(Results!A1377,FIND("RC",Results!A1377,1),3),IF(ISERROR(FIND("RX",Results!A1377,1))=FALSE,MID(Results!A1377,FIND("RX",Results!A1377,1),3),""))</f>
        <v/>
      </c>
      <c r="I1376" t="str">
        <f t="shared" si="313"/>
        <v/>
      </c>
    </row>
    <row r="1377" spans="1:9" x14ac:dyDescent="0.3">
      <c r="A1377" t="str">
        <f>IF(ISERROR(FIND("Ch",Results!A1378,1)=TRUE),"",MID(Results!A1378,FIND("Ch",Results!A1378,1),3))</f>
        <v/>
      </c>
      <c r="C1377" t="str">
        <f>IF(ISERROR(FIND("2013",Results!A1378,1)=TRUE),"",MID(Results!A1378,FIND("2013",Results!A1378,1)+4,8))</f>
        <v/>
      </c>
      <c r="E1377">
        <f>IF(ISERROR(FIND("end",Results!A1378,1)) = FALSE,1,0)</f>
        <v>0</v>
      </c>
      <c r="G1377" t="str">
        <f>IF(ISERROR(FIND("RC",Results!A1378,1))=FALSE,MID(Results!A1378,FIND("RC",Results!A1378,1),3),IF(ISERROR(FIND("RX",Results!A1378,1))=FALSE,MID(Results!A1378,FIND("RX",Results!A1378,1),3),""))</f>
        <v/>
      </c>
      <c r="I1377" t="str">
        <f t="shared" si="313"/>
        <v/>
      </c>
    </row>
    <row r="1378" spans="1:9" x14ac:dyDescent="0.3">
      <c r="A1378" t="str">
        <f>IF(ISERROR(FIND("Ch",Results!A1379,1)=TRUE),"",MID(Results!A1379,FIND("Ch",Results!A1379,1),3))</f>
        <v/>
      </c>
      <c r="C1378" t="str">
        <f>IF(ISERROR(FIND("2013",Results!A1379,1)=TRUE),"",MID(Results!A1379,FIND("2013",Results!A1379,1)+4,8))</f>
        <v/>
      </c>
      <c r="E1378">
        <f>IF(ISERROR(FIND("end",Results!A1379,1)) = FALSE,1,0)</f>
        <v>0</v>
      </c>
      <c r="G1378" t="str">
        <f>IF(ISERROR(FIND("RC",Results!A1379,1))=FALSE,MID(Results!A1379,FIND("RC",Results!A1379,1),3),IF(ISERROR(FIND("RX",Results!A1379,1))=FALSE,MID(Results!A1379,FIND("RX",Results!A1379,1),3),""))</f>
        <v/>
      </c>
      <c r="I1378" t="str">
        <f t="shared" si="313"/>
        <v/>
      </c>
    </row>
    <row r="1379" spans="1:9" x14ac:dyDescent="0.3">
      <c r="A1379" t="str">
        <f>IF(ISERROR(FIND("Ch",Results!A1380,1)=TRUE),"",MID(Results!A1380,FIND("Ch",Results!A1380,1),3))</f>
        <v/>
      </c>
      <c r="C1379" t="str">
        <f>IF(ISERROR(FIND("2013",Results!A1380,1)=TRUE),"",MID(Results!A1380,FIND("2013",Results!A1380,1)+4,8))</f>
        <v/>
      </c>
      <c r="E1379">
        <f>IF(ISERROR(FIND("end",Results!A1380,1)) = FALSE,1,0)</f>
        <v>0</v>
      </c>
      <c r="G1379" t="str">
        <f>IF(ISERROR(FIND("RC",Results!A1380,1))=FALSE,MID(Results!A1380,FIND("RC",Results!A1380,1),3),IF(ISERROR(FIND("RX",Results!A1380,1))=FALSE,MID(Results!A1380,FIND("RX",Results!A1380,1),3),""))</f>
        <v/>
      </c>
      <c r="I1379" t="str">
        <f t="shared" si="313"/>
        <v/>
      </c>
    </row>
    <row r="1380" spans="1:9" x14ac:dyDescent="0.3">
      <c r="A1380" t="str">
        <f>IF(ISERROR(FIND("Ch",Results!A1381,1)=TRUE),"",MID(Results!A1381,FIND("Ch",Results!A1381,1),3))</f>
        <v/>
      </c>
      <c r="C1380" t="str">
        <f>IF(ISERROR(FIND("2013",Results!A1381,1)=TRUE),"",MID(Results!A1381,FIND("2013",Results!A1381,1)+4,8))</f>
        <v/>
      </c>
      <c r="E1380">
        <f>IF(ISERROR(FIND("end",Results!A1381,1)) = FALSE,1,0)</f>
        <v>0</v>
      </c>
      <c r="G1380" t="str">
        <f>IF(ISERROR(FIND("RC",Results!A1381,1))=FALSE,MID(Results!A1381,FIND("RC",Results!A1381,1),3),IF(ISERROR(FIND("RX",Results!A1381,1))=FALSE,MID(Results!A1381,FIND("RX",Results!A1381,1),3),""))</f>
        <v/>
      </c>
      <c r="I1380" t="str">
        <f t="shared" si="313"/>
        <v/>
      </c>
    </row>
    <row r="1381" spans="1:9" x14ac:dyDescent="0.3">
      <c r="A1381" t="str">
        <f>IF(ISERROR(FIND("Ch",Results!A1382,1)=TRUE),"",MID(Results!A1382,FIND("Ch",Results!A1382,1),3))</f>
        <v/>
      </c>
      <c r="C1381" t="str">
        <f>IF(ISERROR(FIND("2013",Results!A1382,1)=TRUE),"",MID(Results!A1382,FIND("2013",Results!A1382,1)+4,8))</f>
        <v/>
      </c>
      <c r="E1381">
        <f>IF(ISERROR(FIND("end",Results!A1382,1)) = FALSE,1,0)</f>
        <v>0</v>
      </c>
      <c r="G1381" t="str">
        <f>IF(ISERROR(FIND("RC",Results!A1382,1))=FALSE,MID(Results!A1382,FIND("RC",Results!A1382,1),3),IF(ISERROR(FIND("RX",Results!A1382,1))=FALSE,MID(Results!A1382,FIND("RX",Results!A1382,1),3),""))</f>
        <v/>
      </c>
      <c r="I1381" t="str">
        <f t="shared" si="313"/>
        <v/>
      </c>
    </row>
    <row r="1382" spans="1:9" x14ac:dyDescent="0.3">
      <c r="A1382" t="str">
        <f>IF(ISERROR(FIND("Ch",Results!A1383,1)=TRUE),"",MID(Results!A1383,FIND("Ch",Results!A1383,1),3))</f>
        <v/>
      </c>
      <c r="C1382" t="str">
        <f>IF(ISERROR(FIND("2013",Results!A1383,1)=TRUE),"",MID(Results!A1383,FIND("2013",Results!A1383,1)+4,8))</f>
        <v/>
      </c>
      <c r="E1382">
        <f>IF(ISERROR(FIND("end",Results!A1383,1)) = FALSE,1,0)</f>
        <v>0</v>
      </c>
      <c r="G1382" t="str">
        <f>IF(ISERROR(FIND("RC",Results!A1383,1))=FALSE,MID(Results!A1383,FIND("RC",Results!A1383,1),3),IF(ISERROR(FIND("RX",Results!A1383,1))=FALSE,MID(Results!A1383,FIND("RX",Results!A1383,1),3),""))</f>
        <v/>
      </c>
      <c r="I1382" t="str">
        <f t="shared" si="313"/>
        <v/>
      </c>
    </row>
    <row r="1383" spans="1:9" x14ac:dyDescent="0.3">
      <c r="A1383" t="str">
        <f>IF(ISERROR(FIND("Ch",Results!A1384,1)=TRUE),"",MID(Results!A1384,FIND("Ch",Results!A1384,1),3))</f>
        <v/>
      </c>
      <c r="C1383" t="str">
        <f>IF(ISERROR(FIND("2013",Results!A1384,1)=TRUE),"",MID(Results!A1384,FIND("2013",Results!A1384,1)+4,8))</f>
        <v/>
      </c>
      <c r="E1383">
        <f>IF(ISERROR(FIND("end",Results!A1384,1)) = FALSE,1,0)</f>
        <v>0</v>
      </c>
      <c r="G1383" t="str">
        <f>IF(ISERROR(FIND("RC",Results!A1384,1))=FALSE,MID(Results!A1384,FIND("RC",Results!A1384,1),3),IF(ISERROR(FIND("RX",Results!A1384,1))=FALSE,MID(Results!A1384,FIND("RX",Results!A1384,1),3),""))</f>
        <v/>
      </c>
      <c r="I1383" t="str">
        <f t="shared" si="313"/>
        <v/>
      </c>
    </row>
    <row r="1384" spans="1:9" x14ac:dyDescent="0.3">
      <c r="A1384" t="str">
        <f>IF(ISERROR(FIND("Ch",Results!A1385,1)=TRUE),"",MID(Results!A1385,FIND("Ch",Results!A1385,1),3))</f>
        <v/>
      </c>
      <c r="C1384" t="str">
        <f>IF(ISERROR(FIND("2013",Results!A1385,1)=TRUE),"",MID(Results!A1385,FIND("2013",Results!A1385,1)+4,8))</f>
        <v/>
      </c>
      <c r="E1384">
        <f>IF(ISERROR(FIND("end",Results!A1385,1)) = FALSE,1,0)</f>
        <v>0</v>
      </c>
      <c r="G1384" t="str">
        <f>IF(ISERROR(FIND("RC",Results!A1385,1))=FALSE,MID(Results!A1385,FIND("RC",Results!A1385,1),3),IF(ISERROR(FIND("RX",Results!A1385,1))=FALSE,MID(Results!A1385,FIND("RX",Results!A1385,1),3),""))</f>
        <v/>
      </c>
      <c r="I1384" t="str">
        <f t="shared" si="313"/>
        <v/>
      </c>
    </row>
    <row r="1385" spans="1:9" x14ac:dyDescent="0.3">
      <c r="A1385" t="str">
        <f>IF(ISERROR(FIND("Ch",Results!A1386,1)=TRUE),"",MID(Results!A1386,FIND("Ch",Results!A1386,1),3))</f>
        <v/>
      </c>
      <c r="C1385" t="str">
        <f>IF(ISERROR(FIND("2013",Results!A1386,1)=TRUE),"",MID(Results!A1386,FIND("2013",Results!A1386,1)+4,8))</f>
        <v/>
      </c>
      <c r="E1385">
        <f>IF(ISERROR(FIND("end",Results!A1386,1)) = FALSE,1,0)</f>
        <v>0</v>
      </c>
      <c r="G1385" t="str">
        <f>IF(ISERROR(FIND("RC",Results!A1386,1))=FALSE,MID(Results!A1386,FIND("RC",Results!A1386,1),3),IF(ISERROR(FIND("RX",Results!A1386,1))=FALSE,MID(Results!A1386,FIND("RX",Results!A1386,1),3),""))</f>
        <v/>
      </c>
      <c r="I1385" t="str">
        <f t="shared" si="313"/>
        <v/>
      </c>
    </row>
    <row r="1386" spans="1:9" x14ac:dyDescent="0.3">
      <c r="A1386" t="str">
        <f>IF(ISERROR(FIND("Ch",Results!A1387,1)=TRUE),"",MID(Results!A1387,FIND("Ch",Results!A1387,1),3))</f>
        <v/>
      </c>
      <c r="C1386" t="str">
        <f>IF(ISERROR(FIND("2013",Results!A1387,1)=TRUE),"",MID(Results!A1387,FIND("2013",Results!A1387,1)+4,8))</f>
        <v/>
      </c>
      <c r="E1386">
        <f>IF(ISERROR(FIND("end",Results!A1387,1)) = FALSE,1,0)</f>
        <v>0</v>
      </c>
      <c r="G1386" t="str">
        <f>IF(ISERROR(FIND("RC",Results!A1387,1))=FALSE,MID(Results!A1387,FIND("RC",Results!A1387,1),3),IF(ISERROR(FIND("RX",Results!A1387,1))=FALSE,MID(Results!A1387,FIND("RX",Results!A1387,1),3),""))</f>
        <v/>
      </c>
      <c r="I1386" t="str">
        <f t="shared" si="313"/>
        <v/>
      </c>
    </row>
    <row r="1387" spans="1:9" x14ac:dyDescent="0.3">
      <c r="A1387" t="str">
        <f>IF(ISERROR(FIND("Ch",Results!A1388,1)=TRUE),"",MID(Results!A1388,FIND("Ch",Results!A1388,1),3))</f>
        <v/>
      </c>
      <c r="C1387" t="str">
        <f>IF(ISERROR(FIND("2013",Results!A1388,1)=TRUE),"",MID(Results!A1388,FIND("2013",Results!A1388,1)+4,8))</f>
        <v/>
      </c>
      <c r="E1387">
        <f>IF(ISERROR(FIND("end",Results!A1388,1)) = FALSE,1,0)</f>
        <v>0</v>
      </c>
      <c r="G1387" t="str">
        <f>IF(ISERROR(FIND("RC",Results!A1388,1))=FALSE,MID(Results!A1388,FIND("RC",Results!A1388,1),3),IF(ISERROR(FIND("RX",Results!A1388,1))=FALSE,MID(Results!A1388,FIND("RX",Results!A1388,1),3),""))</f>
        <v/>
      </c>
      <c r="I1387" t="str">
        <f t="shared" si="313"/>
        <v/>
      </c>
    </row>
    <row r="1388" spans="1:9" x14ac:dyDescent="0.3">
      <c r="A1388" t="str">
        <f>IF(ISERROR(FIND("Ch",Results!A1389,1)=TRUE),"",MID(Results!A1389,FIND("Ch",Results!A1389,1),3))</f>
        <v/>
      </c>
      <c r="C1388" t="str">
        <f>IF(ISERROR(FIND("2013",Results!A1389,1)=TRUE),"",MID(Results!A1389,FIND("2013",Results!A1389,1)+4,8))</f>
        <v/>
      </c>
      <c r="E1388">
        <f>IF(ISERROR(FIND("end",Results!A1389,1)) = FALSE,1,0)</f>
        <v>0</v>
      </c>
      <c r="G1388" t="str">
        <f>IF(ISERROR(FIND("RC",Results!A1389,1))=FALSE,MID(Results!A1389,FIND("RC",Results!A1389,1),3),IF(ISERROR(FIND("RX",Results!A1389,1))=FALSE,MID(Results!A1389,FIND("RX",Results!A1389,1),3),""))</f>
        <v/>
      </c>
      <c r="I1388" t="str">
        <f t="shared" si="313"/>
        <v/>
      </c>
    </row>
    <row r="1389" spans="1:9" x14ac:dyDescent="0.3">
      <c r="A1389" t="str">
        <f>IF(ISERROR(FIND("Ch",Results!A1390,1)=TRUE),"",MID(Results!A1390,FIND("Ch",Results!A1390,1),3))</f>
        <v/>
      </c>
      <c r="C1389" t="str">
        <f>IF(ISERROR(FIND("2013",Results!A1390,1)=TRUE),"",MID(Results!A1390,FIND("2013",Results!A1390,1)+4,8))</f>
        <v/>
      </c>
      <c r="E1389">
        <f>IF(ISERROR(FIND("end",Results!A1390,1)) = FALSE,1,0)</f>
        <v>0</v>
      </c>
      <c r="G1389" t="str">
        <f>IF(ISERROR(FIND("RC",Results!A1390,1))=FALSE,MID(Results!A1390,FIND("RC",Results!A1390,1),3),IF(ISERROR(FIND("RX",Results!A1390,1))=FALSE,MID(Results!A1390,FIND("RX",Results!A1390,1),3),""))</f>
        <v/>
      </c>
      <c r="I1389" t="str">
        <f t="shared" si="313"/>
        <v/>
      </c>
    </row>
    <row r="1390" spans="1:9" x14ac:dyDescent="0.3">
      <c r="A1390" t="str">
        <f>IF(ISERROR(FIND("Ch",Results!A1391,1)=TRUE),"",MID(Results!A1391,FIND("Ch",Results!A1391,1),3))</f>
        <v/>
      </c>
      <c r="C1390" t="str">
        <f>IF(ISERROR(FIND("2013",Results!A1391,1)=TRUE),"",MID(Results!A1391,FIND("2013",Results!A1391,1)+4,8))</f>
        <v/>
      </c>
      <c r="E1390">
        <f>IF(ISERROR(FIND("end",Results!A1391,1)) = FALSE,1,0)</f>
        <v>0</v>
      </c>
      <c r="G1390" t="str">
        <f>IF(ISERROR(FIND("RC",Results!A1391,1))=FALSE,MID(Results!A1391,FIND("RC",Results!A1391,1),3),IF(ISERROR(FIND("RX",Results!A1391,1))=FALSE,MID(Results!A1391,FIND("RX",Results!A1391,1),3),""))</f>
        <v/>
      </c>
      <c r="I1390" t="str">
        <f t="shared" si="313"/>
        <v/>
      </c>
    </row>
    <row r="1391" spans="1:9" x14ac:dyDescent="0.3">
      <c r="A1391" t="str">
        <f>IF(ISERROR(FIND("Ch",Results!A1392,1)=TRUE),"",MID(Results!A1392,FIND("Ch",Results!A1392,1),3))</f>
        <v/>
      </c>
      <c r="C1391" t="str">
        <f>IF(ISERROR(FIND("2013",Results!A1392,1)=TRUE),"",MID(Results!A1392,FIND("2013",Results!A1392,1)+4,8))</f>
        <v/>
      </c>
      <c r="E1391">
        <f>IF(ISERROR(FIND("end",Results!A1392,1)) = FALSE,1,0)</f>
        <v>0</v>
      </c>
      <c r="G1391" t="str">
        <f>IF(ISERROR(FIND("RC",Results!A1392,1))=FALSE,MID(Results!A1392,FIND("RC",Results!A1392,1),3),IF(ISERROR(FIND("RX",Results!A1392,1))=FALSE,MID(Results!A1392,FIND("RX",Results!A1392,1),3),""))</f>
        <v/>
      </c>
      <c r="I1391" t="str">
        <f t="shared" si="313"/>
        <v/>
      </c>
    </row>
    <row r="1392" spans="1:9" x14ac:dyDescent="0.3">
      <c r="A1392" t="str">
        <f>IF(ISERROR(FIND("Ch",Results!A1393,1)=TRUE),"",MID(Results!A1393,FIND("Ch",Results!A1393,1),3))</f>
        <v/>
      </c>
      <c r="C1392" t="str">
        <f>IF(ISERROR(FIND("2013",Results!A1393,1)=TRUE),"",MID(Results!A1393,FIND("2013",Results!A1393,1)+4,8))</f>
        <v/>
      </c>
      <c r="E1392">
        <f>IF(ISERROR(FIND("end",Results!A1393,1)) = FALSE,1,0)</f>
        <v>0</v>
      </c>
      <c r="G1392" t="str">
        <f>IF(ISERROR(FIND("RC",Results!A1393,1))=FALSE,MID(Results!A1393,FIND("RC",Results!A1393,1),3),IF(ISERROR(FIND("RX",Results!A1393,1))=FALSE,MID(Results!A1393,FIND("RX",Results!A1393,1),3),""))</f>
        <v/>
      </c>
      <c r="I1392" t="str">
        <f t="shared" si="313"/>
        <v/>
      </c>
    </row>
    <row r="1393" spans="1:9" x14ac:dyDescent="0.3">
      <c r="A1393" t="str">
        <f>IF(ISERROR(FIND("Ch",Results!A1394,1)=TRUE),"",MID(Results!A1394,FIND("Ch",Results!A1394,1),3))</f>
        <v/>
      </c>
      <c r="C1393" t="str">
        <f>IF(ISERROR(FIND("2013",Results!A1394,1)=TRUE),"",MID(Results!A1394,FIND("2013",Results!A1394,1)+4,8))</f>
        <v/>
      </c>
      <c r="E1393">
        <f>IF(ISERROR(FIND("end",Results!A1394,1)) = FALSE,1,0)</f>
        <v>0</v>
      </c>
      <c r="G1393" t="str">
        <f>IF(ISERROR(FIND("RC",Results!A1394,1))=FALSE,MID(Results!A1394,FIND("RC",Results!A1394,1),3),IF(ISERROR(FIND("RX",Results!A1394,1))=FALSE,MID(Results!A1394,FIND("RX",Results!A1394,1),3),""))</f>
        <v/>
      </c>
      <c r="I1393" t="str">
        <f t="shared" si="313"/>
        <v/>
      </c>
    </row>
    <row r="1394" spans="1:9" x14ac:dyDescent="0.3">
      <c r="A1394" t="str">
        <f>IF(ISERROR(FIND("Ch",Results!A1395,1)=TRUE),"",MID(Results!A1395,FIND("Ch",Results!A1395,1),3))</f>
        <v/>
      </c>
      <c r="C1394" t="str">
        <f>IF(ISERROR(FIND("2013",Results!A1395,1)=TRUE),"",MID(Results!A1395,FIND("2013",Results!A1395,1)+4,8))</f>
        <v/>
      </c>
      <c r="E1394">
        <f>IF(ISERROR(FIND("end",Results!A1395,1)) = FALSE,1,0)</f>
        <v>0</v>
      </c>
      <c r="G1394" t="str">
        <f>IF(ISERROR(FIND("RC",Results!A1395,1))=FALSE,MID(Results!A1395,FIND("RC",Results!A1395,1),3),IF(ISERROR(FIND("RX",Results!A1395,1))=FALSE,MID(Results!A1395,FIND("RX",Results!A1395,1),3),""))</f>
        <v/>
      </c>
      <c r="I1394" t="str">
        <f t="shared" si="313"/>
        <v/>
      </c>
    </row>
    <row r="1395" spans="1:9" x14ac:dyDescent="0.3">
      <c r="A1395" t="str">
        <f>IF(ISERROR(FIND("Ch",Results!A1396,1)=TRUE),"",MID(Results!A1396,FIND("Ch",Results!A1396,1),3))</f>
        <v/>
      </c>
      <c r="C1395" t="str">
        <f>IF(ISERROR(FIND("2013",Results!A1396,1)=TRUE),"",MID(Results!A1396,FIND("2013",Results!A1396,1)+4,8))</f>
        <v/>
      </c>
      <c r="E1395">
        <f>IF(ISERROR(FIND("end",Results!A1396,1)) = FALSE,1,0)</f>
        <v>0</v>
      </c>
      <c r="G1395" t="str">
        <f>IF(ISERROR(FIND("RC",Results!A1396,1))=FALSE,MID(Results!A1396,FIND("RC",Results!A1396,1),3),IF(ISERROR(FIND("RX",Results!A1396,1))=FALSE,MID(Results!A1396,FIND("RX",Results!A1396,1),3),""))</f>
        <v/>
      </c>
      <c r="I1395" t="str">
        <f t="shared" si="313"/>
        <v/>
      </c>
    </row>
    <row r="1396" spans="1:9" x14ac:dyDescent="0.3">
      <c r="A1396" t="str">
        <f>IF(ISERROR(FIND("Ch",Results!A1397,1)=TRUE),"",MID(Results!A1397,FIND("Ch",Results!A1397,1),3))</f>
        <v/>
      </c>
      <c r="C1396" t="str">
        <f>IF(ISERROR(FIND("2013",Results!A1397,1)=TRUE),"",MID(Results!A1397,FIND("2013",Results!A1397,1)+4,8))</f>
        <v/>
      </c>
      <c r="E1396">
        <f>IF(ISERROR(FIND("end",Results!A1397,1)) = FALSE,1,0)</f>
        <v>0</v>
      </c>
      <c r="G1396" t="str">
        <f>IF(ISERROR(FIND("RC",Results!A1397,1))=FALSE,MID(Results!A1397,FIND("RC",Results!A1397,1),3),IF(ISERROR(FIND("RX",Results!A1397,1))=FALSE,MID(Results!A1397,FIND("RX",Results!A1397,1),3),""))</f>
        <v/>
      </c>
      <c r="I1396" t="str">
        <f t="shared" si="313"/>
        <v/>
      </c>
    </row>
    <row r="1397" spans="1:9" x14ac:dyDescent="0.3">
      <c r="A1397" t="str">
        <f>IF(ISERROR(FIND("Ch",Results!A1398,1)=TRUE),"",MID(Results!A1398,FIND("Ch",Results!A1398,1),3))</f>
        <v/>
      </c>
      <c r="C1397" t="str">
        <f>IF(ISERROR(FIND("2013",Results!A1398,1)=TRUE),"",MID(Results!A1398,FIND("2013",Results!A1398,1)+4,8))</f>
        <v/>
      </c>
      <c r="E1397">
        <f>IF(ISERROR(FIND("end",Results!A1398,1)) = FALSE,1,0)</f>
        <v>0</v>
      </c>
      <c r="G1397" t="str">
        <f>IF(ISERROR(FIND("RC",Results!A1398,1))=FALSE,MID(Results!A1398,FIND("RC",Results!A1398,1),3),IF(ISERROR(FIND("RX",Results!A1398,1))=FALSE,MID(Results!A1398,FIND("RX",Results!A1398,1),3),""))</f>
        <v/>
      </c>
      <c r="I1397" t="str">
        <f t="shared" si="313"/>
        <v/>
      </c>
    </row>
    <row r="1398" spans="1:9" x14ac:dyDescent="0.3">
      <c r="A1398" t="str">
        <f>IF(ISERROR(FIND("Ch",Results!A1399,1)=TRUE),"",MID(Results!A1399,FIND("Ch",Results!A1399,1),3))</f>
        <v/>
      </c>
      <c r="C1398" t="str">
        <f>IF(ISERROR(FIND("2013",Results!A1399,1)=TRUE),"",MID(Results!A1399,FIND("2013",Results!A1399,1)+4,8))</f>
        <v/>
      </c>
      <c r="E1398">
        <f>IF(ISERROR(FIND("end",Results!A1399,1)) = FALSE,1,0)</f>
        <v>0</v>
      </c>
      <c r="G1398" t="str">
        <f>IF(ISERROR(FIND("RC",Results!A1399,1))=FALSE,MID(Results!A1399,FIND("RC",Results!A1399,1),3),IF(ISERROR(FIND("RX",Results!A1399,1))=FALSE,MID(Results!A1399,FIND("RX",Results!A1399,1),3),""))</f>
        <v/>
      </c>
      <c r="I1398" t="str">
        <f t="shared" si="313"/>
        <v/>
      </c>
    </row>
    <row r="1399" spans="1:9" x14ac:dyDescent="0.3">
      <c r="A1399" t="str">
        <f>IF(ISERROR(FIND("Ch",Results!A1400,1)=TRUE),"",MID(Results!A1400,FIND("Ch",Results!A1400,1),3))</f>
        <v/>
      </c>
      <c r="C1399" t="str">
        <f>IF(ISERROR(FIND("2013",Results!A1400,1)=TRUE),"",MID(Results!A1400,FIND("2013",Results!A1400,1)+4,8))</f>
        <v/>
      </c>
      <c r="E1399">
        <f>IF(ISERROR(FIND("end",Results!A1400,1)) = FALSE,1,0)</f>
        <v>0</v>
      </c>
      <c r="G1399" t="str">
        <f>IF(ISERROR(FIND("RC",Results!A1400,1))=FALSE,MID(Results!A1400,FIND("RC",Results!A1400,1),3),IF(ISERROR(FIND("RX",Results!A1400,1))=FALSE,MID(Results!A1400,FIND("RX",Results!A1400,1),3),""))</f>
        <v/>
      </c>
      <c r="I1399" t="str">
        <f t="shared" si="313"/>
        <v/>
      </c>
    </row>
    <row r="1400" spans="1:9" x14ac:dyDescent="0.3">
      <c r="A1400" t="str">
        <f>IF(ISERROR(FIND("Ch",Results!A1401,1)=TRUE),"",MID(Results!A1401,FIND("Ch",Results!A1401,1),3))</f>
        <v/>
      </c>
      <c r="C1400" t="str">
        <f>IF(ISERROR(FIND("2013",Results!A1401,1)=TRUE),"",MID(Results!A1401,FIND("2013",Results!A1401,1)+4,8))</f>
        <v/>
      </c>
      <c r="E1400">
        <f>IF(ISERROR(FIND("end",Results!A1401,1)) = FALSE,1,0)</f>
        <v>0</v>
      </c>
      <c r="G1400" t="str">
        <f>IF(ISERROR(FIND("RC",Results!A1401,1))=FALSE,MID(Results!A1401,FIND("RC",Results!A1401,1),3),IF(ISERROR(FIND("RX",Results!A1401,1))=FALSE,MID(Results!A1401,FIND("RX",Results!A1401,1),3),""))</f>
        <v/>
      </c>
      <c r="I1400" t="str">
        <f t="shared" si="313"/>
        <v/>
      </c>
    </row>
    <row r="1401" spans="1:9" x14ac:dyDescent="0.3">
      <c r="A1401" t="str">
        <f>IF(ISERROR(FIND("Ch",Results!A1402,1)=TRUE),"",MID(Results!A1402,FIND("Ch",Results!A1402,1),3))</f>
        <v/>
      </c>
      <c r="C1401" t="str">
        <f>IF(ISERROR(FIND("2013",Results!A1402,1)=TRUE),"",MID(Results!A1402,FIND("2013",Results!A1402,1)+4,8))</f>
        <v/>
      </c>
      <c r="E1401">
        <f>IF(ISERROR(FIND("end",Results!A1402,1)) = FALSE,1,0)</f>
        <v>0</v>
      </c>
      <c r="G1401" t="str">
        <f>IF(ISERROR(FIND("RC",Results!A1402,1))=FALSE,MID(Results!A1402,FIND("RC",Results!A1402,1),3),IF(ISERROR(FIND("RX",Results!A1402,1))=FALSE,MID(Results!A1402,FIND("RX",Results!A1402,1),3),""))</f>
        <v/>
      </c>
      <c r="I1401" t="str">
        <f t="shared" si="313"/>
        <v/>
      </c>
    </row>
    <row r="1402" spans="1:9" x14ac:dyDescent="0.3">
      <c r="A1402" t="str">
        <f>IF(ISERROR(FIND("Ch",Results!A1403,1)=TRUE),"",MID(Results!A1403,FIND("Ch",Results!A1403,1),3))</f>
        <v/>
      </c>
      <c r="C1402" t="str">
        <f>IF(ISERROR(FIND("2013",Results!A1403,1)=TRUE),"",MID(Results!A1403,FIND("2013",Results!A1403,1)+4,8))</f>
        <v/>
      </c>
      <c r="E1402">
        <f>IF(ISERROR(FIND("end",Results!A1403,1)) = FALSE,1,0)</f>
        <v>0</v>
      </c>
      <c r="G1402" t="str">
        <f>IF(ISERROR(FIND("RC",Results!A1403,1))=FALSE,MID(Results!A1403,FIND("RC",Results!A1403,1),3),IF(ISERROR(FIND("RX",Results!A1403,1))=FALSE,MID(Results!A1403,FIND("RX",Results!A1403,1),3),""))</f>
        <v/>
      </c>
      <c r="I1402" t="str">
        <f t="shared" si="313"/>
        <v/>
      </c>
    </row>
    <row r="1403" spans="1:9" x14ac:dyDescent="0.3">
      <c r="A1403" t="str">
        <f>IF(ISERROR(FIND("Ch",Results!A1404,1)=TRUE),"",MID(Results!A1404,FIND("Ch",Results!A1404,1),3))</f>
        <v/>
      </c>
      <c r="C1403" t="str">
        <f>IF(ISERROR(FIND("2013",Results!A1404,1)=TRUE),"",MID(Results!A1404,FIND("2013",Results!A1404,1)+4,8))</f>
        <v/>
      </c>
      <c r="E1403">
        <f>IF(ISERROR(FIND("end",Results!A1404,1)) = FALSE,1,0)</f>
        <v>0</v>
      </c>
      <c r="G1403" t="str">
        <f>IF(ISERROR(FIND("RC",Results!A1404,1))=FALSE,MID(Results!A1404,FIND("RC",Results!A1404,1),3),IF(ISERROR(FIND("RX",Results!A1404,1))=FALSE,MID(Results!A1404,FIND("RX",Results!A1404,1),3),""))</f>
        <v/>
      </c>
      <c r="I1403" t="str">
        <f t="shared" si="313"/>
        <v/>
      </c>
    </row>
    <row r="1404" spans="1:9" x14ac:dyDescent="0.3">
      <c r="A1404" t="str">
        <f>IF(ISERROR(FIND("Ch",Results!A1405,1)=TRUE),"",MID(Results!A1405,FIND("Ch",Results!A1405,1),3))</f>
        <v/>
      </c>
      <c r="C1404" t="str">
        <f>IF(ISERROR(FIND("2013",Results!A1405,1)=TRUE),"",MID(Results!A1405,FIND("2013",Results!A1405,1)+4,8))</f>
        <v/>
      </c>
      <c r="E1404">
        <f>IF(ISERROR(FIND("end",Results!A1405,1)) = FALSE,1,0)</f>
        <v>0</v>
      </c>
      <c r="G1404" t="str">
        <f>IF(ISERROR(FIND("RC",Results!A1405,1))=FALSE,MID(Results!A1405,FIND("RC",Results!A1405,1),3),IF(ISERROR(FIND("RX",Results!A1405,1))=FALSE,MID(Results!A1405,FIND("RX",Results!A1405,1),3),""))</f>
        <v/>
      </c>
      <c r="I1404" t="str">
        <f t="shared" si="313"/>
        <v/>
      </c>
    </row>
    <row r="1405" spans="1:9" x14ac:dyDescent="0.3">
      <c r="A1405" t="str">
        <f>IF(ISERROR(FIND("Ch",Results!A1406,1)=TRUE),"",MID(Results!A1406,FIND("Ch",Results!A1406,1),3))</f>
        <v/>
      </c>
      <c r="C1405" t="str">
        <f>IF(ISERROR(FIND("2013",Results!A1406,1)=TRUE),"",MID(Results!A1406,FIND("2013",Results!A1406,1)+4,8))</f>
        <v/>
      </c>
      <c r="E1405">
        <f>IF(ISERROR(FIND("end",Results!A1406,1)) = FALSE,1,0)</f>
        <v>0</v>
      </c>
      <c r="G1405" t="str">
        <f>IF(ISERROR(FIND("RC",Results!A1406,1))=FALSE,MID(Results!A1406,FIND("RC",Results!A1406,1),3),IF(ISERROR(FIND("RX",Results!A1406,1))=FALSE,MID(Results!A1406,FIND("RX",Results!A1406,1),3),""))</f>
        <v/>
      </c>
      <c r="I1405" t="str">
        <f t="shared" si="313"/>
        <v/>
      </c>
    </row>
    <row r="1406" spans="1:9" x14ac:dyDescent="0.3">
      <c r="A1406" t="str">
        <f>IF(ISERROR(FIND("Ch",Results!A1407,1)=TRUE),"",MID(Results!A1407,FIND("Ch",Results!A1407,1),3))</f>
        <v/>
      </c>
      <c r="C1406" t="str">
        <f>IF(ISERROR(FIND("2013",Results!A1407,1)=TRUE),"",MID(Results!A1407,FIND("2013",Results!A1407,1)+4,8))</f>
        <v/>
      </c>
      <c r="E1406">
        <f>IF(ISERROR(FIND("end",Results!A1407,1)) = FALSE,1,0)</f>
        <v>0</v>
      </c>
      <c r="G1406" t="str">
        <f>IF(ISERROR(FIND("RC",Results!A1407,1))=FALSE,MID(Results!A1407,FIND("RC",Results!A1407,1),3),IF(ISERROR(FIND("RX",Results!A1407,1))=FALSE,MID(Results!A1407,FIND("RX",Results!A1407,1),3),""))</f>
        <v/>
      </c>
      <c r="I1406" t="str">
        <f t="shared" si="313"/>
        <v/>
      </c>
    </row>
    <row r="1407" spans="1:9" x14ac:dyDescent="0.3">
      <c r="A1407" t="str">
        <f>IF(ISERROR(FIND("Ch",Results!A1408,1)=TRUE),"",MID(Results!A1408,FIND("Ch",Results!A1408,1),3))</f>
        <v/>
      </c>
      <c r="C1407" t="str">
        <f>IF(ISERROR(FIND("2013",Results!A1408,1)=TRUE),"",MID(Results!A1408,FIND("2013",Results!A1408,1)+4,8))</f>
        <v/>
      </c>
      <c r="E1407">
        <f>IF(ISERROR(FIND("end",Results!A1408,1)) = FALSE,1,0)</f>
        <v>0</v>
      </c>
      <c r="G1407" t="str">
        <f>IF(ISERROR(FIND("RC",Results!A1408,1))=FALSE,MID(Results!A1408,FIND("RC",Results!A1408,1),3),IF(ISERROR(FIND("RX",Results!A1408,1))=FALSE,MID(Results!A1408,FIND("RX",Results!A1408,1),3),""))</f>
        <v/>
      </c>
      <c r="I1407" t="str">
        <f t="shared" si="313"/>
        <v/>
      </c>
    </row>
    <row r="1408" spans="1:9" x14ac:dyDescent="0.3">
      <c r="A1408" t="str">
        <f>IF(ISERROR(FIND("Ch",Results!A1409,1)=TRUE),"",MID(Results!A1409,FIND("Ch",Results!A1409,1),3))</f>
        <v/>
      </c>
      <c r="C1408" t="str">
        <f>IF(ISERROR(FIND("2013",Results!A1409,1)=TRUE),"",MID(Results!A1409,FIND("2013",Results!A1409,1)+4,8))</f>
        <v/>
      </c>
      <c r="E1408">
        <f>IF(ISERROR(FIND("end",Results!A1409,1)) = FALSE,1,0)</f>
        <v>0</v>
      </c>
      <c r="G1408" t="str">
        <f>IF(ISERROR(FIND("RC",Results!A1409,1))=FALSE,MID(Results!A1409,FIND("RC",Results!A1409,1),3),IF(ISERROR(FIND("RX",Results!A1409,1))=FALSE,MID(Results!A1409,FIND("RX",Results!A1409,1),3),""))</f>
        <v/>
      </c>
      <c r="I1408" t="str">
        <f t="shared" si="313"/>
        <v/>
      </c>
    </row>
    <row r="1409" spans="1:9" x14ac:dyDescent="0.3">
      <c r="A1409" t="str">
        <f>IF(ISERROR(FIND("Ch",Results!A1410,1)=TRUE),"",MID(Results!A1410,FIND("Ch",Results!A1410,1),3))</f>
        <v/>
      </c>
      <c r="C1409" t="str">
        <f>IF(ISERROR(FIND("2013",Results!A1410,1)=TRUE),"",MID(Results!A1410,FIND("2013",Results!A1410,1)+4,8))</f>
        <v/>
      </c>
      <c r="E1409">
        <f>IF(ISERROR(FIND("end",Results!A1410,1)) = FALSE,1,0)</f>
        <v>0</v>
      </c>
      <c r="G1409" t="str">
        <f>IF(ISERROR(FIND("RC",Results!A1410,1))=FALSE,MID(Results!A1410,FIND("RC",Results!A1410,1),3),IF(ISERROR(FIND("RX",Results!A1410,1))=FALSE,MID(Results!A1410,FIND("RX",Results!A1410,1),3),""))</f>
        <v/>
      </c>
      <c r="I1409" t="str">
        <f t="shared" si="313"/>
        <v/>
      </c>
    </row>
    <row r="1410" spans="1:9" x14ac:dyDescent="0.3">
      <c r="A1410" t="str">
        <f>IF(ISERROR(FIND("Ch",Results!A1411,1)=TRUE),"",MID(Results!A1411,FIND("Ch",Results!A1411,1),3))</f>
        <v/>
      </c>
      <c r="C1410" t="str">
        <f>IF(ISERROR(FIND("2013",Results!A1411,1)=TRUE),"",MID(Results!A1411,FIND("2013",Results!A1411,1)+4,8))</f>
        <v/>
      </c>
      <c r="E1410">
        <f>IF(ISERROR(FIND("end",Results!A1411,1)) = FALSE,1,0)</f>
        <v>0</v>
      </c>
      <c r="G1410" t="str">
        <f>IF(ISERROR(FIND("RC",Results!A1411,1))=FALSE,MID(Results!A1411,FIND("RC",Results!A1411,1),3),IF(ISERROR(FIND("RX",Results!A1411,1))=FALSE,MID(Results!A1411,FIND("RX",Results!A1411,1),3),""))</f>
        <v/>
      </c>
      <c r="I1410" t="str">
        <f t="shared" si="313"/>
        <v/>
      </c>
    </row>
    <row r="1411" spans="1:9" x14ac:dyDescent="0.3">
      <c r="A1411" t="str">
        <f>IF(ISERROR(FIND("Ch",Results!A1412,1)=TRUE),"",MID(Results!A1412,FIND("Ch",Results!A1412,1),3))</f>
        <v/>
      </c>
      <c r="C1411" t="str">
        <f>IF(ISERROR(FIND("2013",Results!A1412,1)=TRUE),"",MID(Results!A1412,FIND("2013",Results!A1412,1)+4,8))</f>
        <v/>
      </c>
      <c r="E1411">
        <f>IF(ISERROR(FIND("end",Results!A1412,1)) = FALSE,1,0)</f>
        <v>0</v>
      </c>
      <c r="G1411" t="str">
        <f>IF(ISERROR(FIND("RC",Results!A1412,1))=FALSE,MID(Results!A1412,FIND("RC",Results!A1412,1),3),IF(ISERROR(FIND("RX",Results!A1412,1))=FALSE,MID(Results!A1412,FIND("RX",Results!A1412,1),3),""))</f>
        <v/>
      </c>
      <c r="I1411" t="str">
        <f t="shared" ref="I1411:I1474" si="314">RIGHT(A1411,1)</f>
        <v/>
      </c>
    </row>
    <row r="1412" spans="1:9" x14ac:dyDescent="0.3">
      <c r="A1412" t="str">
        <f>IF(ISERROR(FIND("Ch",Results!A1413,1)=TRUE),"",MID(Results!A1413,FIND("Ch",Results!A1413,1),3))</f>
        <v/>
      </c>
      <c r="C1412" t="str">
        <f>IF(ISERROR(FIND("2013",Results!A1413,1)=TRUE),"",MID(Results!A1413,FIND("2013",Results!A1413,1)+4,8))</f>
        <v/>
      </c>
      <c r="E1412">
        <f>IF(ISERROR(FIND("end",Results!A1413,1)) = FALSE,1,0)</f>
        <v>0</v>
      </c>
      <c r="G1412" t="str">
        <f>IF(ISERROR(FIND("RC",Results!A1413,1))=FALSE,MID(Results!A1413,FIND("RC",Results!A1413,1),3),IF(ISERROR(FIND("RX",Results!A1413,1))=FALSE,MID(Results!A1413,FIND("RX",Results!A1413,1),3),""))</f>
        <v/>
      </c>
      <c r="I1412" t="str">
        <f t="shared" si="314"/>
        <v/>
      </c>
    </row>
    <row r="1413" spans="1:9" x14ac:dyDescent="0.3">
      <c r="A1413" t="str">
        <f>IF(ISERROR(FIND("Ch",Results!A1414,1)=TRUE),"",MID(Results!A1414,FIND("Ch",Results!A1414,1),3))</f>
        <v/>
      </c>
      <c r="C1413" t="str">
        <f>IF(ISERROR(FIND("2013",Results!A1414,1)=TRUE),"",MID(Results!A1414,FIND("2013",Results!A1414,1)+4,8))</f>
        <v/>
      </c>
      <c r="E1413">
        <f>IF(ISERROR(FIND("end",Results!A1414,1)) = FALSE,1,0)</f>
        <v>0</v>
      </c>
      <c r="G1413" t="str">
        <f>IF(ISERROR(FIND("RC",Results!A1414,1))=FALSE,MID(Results!A1414,FIND("RC",Results!A1414,1),3),IF(ISERROR(FIND("RX",Results!A1414,1))=FALSE,MID(Results!A1414,FIND("RX",Results!A1414,1),3),""))</f>
        <v/>
      </c>
      <c r="I1413" t="str">
        <f t="shared" si="314"/>
        <v/>
      </c>
    </row>
    <row r="1414" spans="1:9" x14ac:dyDescent="0.3">
      <c r="A1414" t="str">
        <f>IF(ISERROR(FIND("Ch",Results!A1415,1)=TRUE),"",MID(Results!A1415,FIND("Ch",Results!A1415,1),3))</f>
        <v/>
      </c>
      <c r="C1414" t="str">
        <f>IF(ISERROR(FIND("2013",Results!A1415,1)=TRUE),"",MID(Results!A1415,FIND("2013",Results!A1415,1)+4,8))</f>
        <v/>
      </c>
      <c r="E1414">
        <f>IF(ISERROR(FIND("end",Results!A1415,1)) = FALSE,1,0)</f>
        <v>0</v>
      </c>
      <c r="G1414" t="str">
        <f>IF(ISERROR(FIND("RC",Results!A1415,1))=FALSE,MID(Results!A1415,FIND("RC",Results!A1415,1),3),IF(ISERROR(FIND("RX",Results!A1415,1))=FALSE,MID(Results!A1415,FIND("RX",Results!A1415,1),3),""))</f>
        <v/>
      </c>
      <c r="I1414" t="str">
        <f t="shared" si="314"/>
        <v/>
      </c>
    </row>
    <row r="1415" spans="1:9" x14ac:dyDescent="0.3">
      <c r="A1415" t="str">
        <f>IF(ISERROR(FIND("Ch",Results!A1416,1)=TRUE),"",MID(Results!A1416,FIND("Ch",Results!A1416,1),3))</f>
        <v/>
      </c>
      <c r="C1415" t="str">
        <f>IF(ISERROR(FIND("2013",Results!A1416,1)=TRUE),"",MID(Results!A1416,FIND("2013",Results!A1416,1)+4,8))</f>
        <v/>
      </c>
      <c r="E1415">
        <f>IF(ISERROR(FIND("end",Results!A1416,1)) = FALSE,1,0)</f>
        <v>0</v>
      </c>
      <c r="G1415" t="str">
        <f>IF(ISERROR(FIND("RC",Results!A1416,1))=FALSE,MID(Results!A1416,FIND("RC",Results!A1416,1),3),IF(ISERROR(FIND("RX",Results!A1416,1))=FALSE,MID(Results!A1416,FIND("RX",Results!A1416,1),3),""))</f>
        <v/>
      </c>
      <c r="I1415" t="str">
        <f t="shared" si="314"/>
        <v/>
      </c>
    </row>
    <row r="1416" spans="1:9" x14ac:dyDescent="0.3">
      <c r="A1416" t="str">
        <f>IF(ISERROR(FIND("Ch",Results!A1417,1)=TRUE),"",MID(Results!A1417,FIND("Ch",Results!A1417,1),3))</f>
        <v/>
      </c>
      <c r="C1416" t="str">
        <f>IF(ISERROR(FIND("2013",Results!A1417,1)=TRUE),"",MID(Results!A1417,FIND("2013",Results!A1417,1)+4,8))</f>
        <v/>
      </c>
      <c r="E1416">
        <f>IF(ISERROR(FIND("end",Results!A1417,1)) = FALSE,1,0)</f>
        <v>0</v>
      </c>
      <c r="G1416" t="str">
        <f>IF(ISERROR(FIND("RC",Results!A1417,1))=FALSE,MID(Results!A1417,FIND("RC",Results!A1417,1),3),IF(ISERROR(FIND("RX",Results!A1417,1))=FALSE,MID(Results!A1417,FIND("RX",Results!A1417,1),3),""))</f>
        <v/>
      </c>
      <c r="I1416" t="str">
        <f t="shared" si="314"/>
        <v/>
      </c>
    </row>
    <row r="1417" spans="1:9" x14ac:dyDescent="0.3">
      <c r="A1417" t="str">
        <f>IF(ISERROR(FIND("Ch",Results!A1418,1)=TRUE),"",MID(Results!A1418,FIND("Ch",Results!A1418,1),3))</f>
        <v/>
      </c>
      <c r="C1417" t="str">
        <f>IF(ISERROR(FIND("2013",Results!A1418,1)=TRUE),"",MID(Results!A1418,FIND("2013",Results!A1418,1)+4,8))</f>
        <v/>
      </c>
      <c r="E1417">
        <f>IF(ISERROR(FIND("end",Results!A1418,1)) = FALSE,1,0)</f>
        <v>0</v>
      </c>
      <c r="G1417" t="str">
        <f>IF(ISERROR(FIND("RC",Results!A1418,1))=FALSE,MID(Results!A1418,FIND("RC",Results!A1418,1),3),IF(ISERROR(FIND("RX",Results!A1418,1))=FALSE,MID(Results!A1418,FIND("RX",Results!A1418,1),3),""))</f>
        <v/>
      </c>
      <c r="I1417" t="str">
        <f t="shared" si="314"/>
        <v/>
      </c>
    </row>
    <row r="1418" spans="1:9" x14ac:dyDescent="0.3">
      <c r="A1418" t="str">
        <f>IF(ISERROR(FIND("Ch",Results!A1419,1)=TRUE),"",MID(Results!A1419,FIND("Ch",Results!A1419,1),3))</f>
        <v/>
      </c>
      <c r="C1418" t="str">
        <f>IF(ISERROR(FIND("2013",Results!A1419,1)=TRUE),"",MID(Results!A1419,FIND("2013",Results!A1419,1)+4,8))</f>
        <v/>
      </c>
      <c r="E1418">
        <f>IF(ISERROR(FIND("end",Results!A1419,1)) = FALSE,1,0)</f>
        <v>0</v>
      </c>
      <c r="G1418" t="str">
        <f>IF(ISERROR(FIND("RC",Results!A1419,1))=FALSE,MID(Results!A1419,FIND("RC",Results!A1419,1),3),IF(ISERROR(FIND("RX",Results!A1419,1))=FALSE,MID(Results!A1419,FIND("RX",Results!A1419,1),3),""))</f>
        <v/>
      </c>
      <c r="I1418" t="str">
        <f t="shared" si="314"/>
        <v/>
      </c>
    </row>
    <row r="1419" spans="1:9" x14ac:dyDescent="0.3">
      <c r="A1419" t="str">
        <f>IF(ISERROR(FIND("Ch",Results!A1420,1)=TRUE),"",MID(Results!A1420,FIND("Ch",Results!A1420,1),3))</f>
        <v/>
      </c>
      <c r="C1419" t="str">
        <f>IF(ISERROR(FIND("2013",Results!A1420,1)=TRUE),"",MID(Results!A1420,FIND("2013",Results!A1420,1)+4,8))</f>
        <v/>
      </c>
      <c r="E1419">
        <f>IF(ISERROR(FIND("end",Results!A1420,1)) = FALSE,1,0)</f>
        <v>0</v>
      </c>
      <c r="G1419" t="str">
        <f>IF(ISERROR(FIND("RC",Results!A1420,1))=FALSE,MID(Results!A1420,FIND("RC",Results!A1420,1),3),IF(ISERROR(FIND("RX",Results!A1420,1))=FALSE,MID(Results!A1420,FIND("RX",Results!A1420,1),3),""))</f>
        <v/>
      </c>
      <c r="I1419" t="str">
        <f t="shared" si="314"/>
        <v/>
      </c>
    </row>
    <row r="1420" spans="1:9" x14ac:dyDescent="0.3">
      <c r="A1420" t="str">
        <f>IF(ISERROR(FIND("Ch",Results!A1421,1)=TRUE),"",MID(Results!A1421,FIND("Ch",Results!A1421,1),3))</f>
        <v/>
      </c>
      <c r="C1420" t="str">
        <f>IF(ISERROR(FIND("2013",Results!A1421,1)=TRUE),"",MID(Results!A1421,FIND("2013",Results!A1421,1)+4,8))</f>
        <v/>
      </c>
      <c r="E1420">
        <f>IF(ISERROR(FIND("end",Results!A1421,1)) = FALSE,1,0)</f>
        <v>0</v>
      </c>
      <c r="G1420" t="str">
        <f>IF(ISERROR(FIND("RC",Results!A1421,1))=FALSE,MID(Results!A1421,FIND("RC",Results!A1421,1),3),IF(ISERROR(FIND("RX",Results!A1421,1))=FALSE,MID(Results!A1421,FIND("RX",Results!A1421,1),3),""))</f>
        <v/>
      </c>
      <c r="I1420" t="str">
        <f t="shared" si="314"/>
        <v/>
      </c>
    </row>
    <row r="1421" spans="1:9" x14ac:dyDescent="0.3">
      <c r="A1421" t="str">
        <f>IF(ISERROR(FIND("Ch",Results!A1422,1)=TRUE),"",MID(Results!A1422,FIND("Ch",Results!A1422,1),3))</f>
        <v/>
      </c>
      <c r="C1421" t="str">
        <f>IF(ISERROR(FIND("2013",Results!A1422,1)=TRUE),"",MID(Results!A1422,FIND("2013",Results!A1422,1)+4,8))</f>
        <v/>
      </c>
      <c r="E1421">
        <f>IF(ISERROR(FIND("end",Results!A1422,1)) = FALSE,1,0)</f>
        <v>0</v>
      </c>
      <c r="G1421" t="str">
        <f>IF(ISERROR(FIND("RC",Results!A1422,1))=FALSE,MID(Results!A1422,FIND("RC",Results!A1422,1),3),IF(ISERROR(FIND("RX",Results!A1422,1))=FALSE,MID(Results!A1422,FIND("RX",Results!A1422,1),3),""))</f>
        <v/>
      </c>
      <c r="I1421" t="str">
        <f t="shared" si="314"/>
        <v/>
      </c>
    </row>
    <row r="1422" spans="1:9" x14ac:dyDescent="0.3">
      <c r="A1422" t="str">
        <f>IF(ISERROR(FIND("Ch",Results!A1423,1)=TRUE),"",MID(Results!A1423,FIND("Ch",Results!A1423,1),3))</f>
        <v/>
      </c>
      <c r="C1422" t="str">
        <f>IF(ISERROR(FIND("2013",Results!A1423,1)=TRUE),"",MID(Results!A1423,FIND("2013",Results!A1423,1)+4,8))</f>
        <v/>
      </c>
      <c r="E1422">
        <f>IF(ISERROR(FIND("end",Results!A1423,1)) = FALSE,1,0)</f>
        <v>0</v>
      </c>
      <c r="G1422" t="str">
        <f>IF(ISERROR(FIND("RC",Results!A1423,1))=FALSE,MID(Results!A1423,FIND("RC",Results!A1423,1),3),IF(ISERROR(FIND("RX",Results!A1423,1))=FALSE,MID(Results!A1423,FIND("RX",Results!A1423,1),3),""))</f>
        <v/>
      </c>
      <c r="I1422" t="str">
        <f t="shared" si="314"/>
        <v/>
      </c>
    </row>
    <row r="1423" spans="1:9" x14ac:dyDescent="0.3">
      <c r="A1423" t="str">
        <f>IF(ISERROR(FIND("Ch",Results!A1424,1)=TRUE),"",MID(Results!A1424,FIND("Ch",Results!A1424,1),3))</f>
        <v/>
      </c>
      <c r="C1423" t="str">
        <f>IF(ISERROR(FIND("2013",Results!A1424,1)=TRUE),"",MID(Results!A1424,FIND("2013",Results!A1424,1)+4,8))</f>
        <v/>
      </c>
      <c r="E1423">
        <f>IF(ISERROR(FIND("end",Results!A1424,1)) = FALSE,1,0)</f>
        <v>0</v>
      </c>
      <c r="G1423" t="str">
        <f>IF(ISERROR(FIND("RC",Results!A1424,1))=FALSE,MID(Results!A1424,FIND("RC",Results!A1424,1),3),IF(ISERROR(FIND("RX",Results!A1424,1))=FALSE,MID(Results!A1424,FIND("RX",Results!A1424,1),3),""))</f>
        <v/>
      </c>
      <c r="I1423" t="str">
        <f t="shared" si="314"/>
        <v/>
      </c>
    </row>
    <row r="1424" spans="1:9" x14ac:dyDescent="0.3">
      <c r="A1424" t="str">
        <f>IF(ISERROR(FIND("Ch",Results!A1425,1)=TRUE),"",MID(Results!A1425,FIND("Ch",Results!A1425,1),3))</f>
        <v/>
      </c>
      <c r="C1424" t="str">
        <f>IF(ISERROR(FIND("2013",Results!A1425,1)=TRUE),"",MID(Results!A1425,FIND("2013",Results!A1425,1)+4,8))</f>
        <v/>
      </c>
      <c r="E1424">
        <f>IF(ISERROR(FIND("end",Results!A1425,1)) = FALSE,1,0)</f>
        <v>0</v>
      </c>
      <c r="G1424" t="str">
        <f>IF(ISERROR(FIND("RC",Results!A1425,1))=FALSE,MID(Results!A1425,FIND("RC",Results!A1425,1),3),IF(ISERROR(FIND("RX",Results!A1425,1))=FALSE,MID(Results!A1425,FIND("RX",Results!A1425,1),3),""))</f>
        <v/>
      </c>
      <c r="I1424" t="str">
        <f t="shared" si="314"/>
        <v/>
      </c>
    </row>
    <row r="1425" spans="1:9" x14ac:dyDescent="0.3">
      <c r="A1425" t="str">
        <f>IF(ISERROR(FIND("Ch",Results!A1426,1)=TRUE),"",MID(Results!A1426,FIND("Ch",Results!A1426,1),3))</f>
        <v/>
      </c>
      <c r="C1425" t="str">
        <f>IF(ISERROR(FIND("2013",Results!A1426,1)=TRUE),"",MID(Results!A1426,FIND("2013",Results!A1426,1)+4,8))</f>
        <v/>
      </c>
      <c r="E1425">
        <f>IF(ISERROR(FIND("end",Results!A1426,1)) = FALSE,1,0)</f>
        <v>0</v>
      </c>
      <c r="G1425" t="str">
        <f>IF(ISERROR(FIND("RC",Results!A1426,1))=FALSE,MID(Results!A1426,FIND("RC",Results!A1426,1),3),IF(ISERROR(FIND("RX",Results!A1426,1))=FALSE,MID(Results!A1426,FIND("RX",Results!A1426,1),3),""))</f>
        <v/>
      </c>
      <c r="I1425" t="str">
        <f t="shared" si="314"/>
        <v/>
      </c>
    </row>
    <row r="1426" spans="1:9" x14ac:dyDescent="0.3">
      <c r="A1426" t="str">
        <f>IF(ISERROR(FIND("Ch",Results!A1427,1)=TRUE),"",MID(Results!A1427,FIND("Ch",Results!A1427,1),3))</f>
        <v/>
      </c>
      <c r="C1426" t="str">
        <f>IF(ISERROR(FIND("2013",Results!A1427,1)=TRUE),"",MID(Results!A1427,FIND("2013",Results!A1427,1)+4,8))</f>
        <v/>
      </c>
      <c r="E1426">
        <f>IF(ISERROR(FIND("end",Results!A1427,1)) = FALSE,1,0)</f>
        <v>0</v>
      </c>
      <c r="G1426" t="str">
        <f>IF(ISERROR(FIND("RC",Results!A1427,1))=FALSE,MID(Results!A1427,FIND("RC",Results!A1427,1),3),IF(ISERROR(FIND("RX",Results!A1427,1))=FALSE,MID(Results!A1427,FIND("RX",Results!A1427,1),3),""))</f>
        <v/>
      </c>
      <c r="I1426" t="str">
        <f t="shared" si="314"/>
        <v/>
      </c>
    </row>
    <row r="1427" spans="1:9" x14ac:dyDescent="0.3">
      <c r="A1427" t="str">
        <f>IF(ISERROR(FIND("Ch",Results!A1428,1)=TRUE),"",MID(Results!A1428,FIND("Ch",Results!A1428,1),3))</f>
        <v/>
      </c>
      <c r="C1427" t="str">
        <f>IF(ISERROR(FIND("2013",Results!A1428,1)=TRUE),"",MID(Results!A1428,FIND("2013",Results!A1428,1)+4,8))</f>
        <v/>
      </c>
      <c r="E1427">
        <f>IF(ISERROR(FIND("end",Results!A1428,1)) = FALSE,1,0)</f>
        <v>0</v>
      </c>
      <c r="G1427" t="str">
        <f>IF(ISERROR(FIND("RC",Results!A1428,1))=FALSE,MID(Results!A1428,FIND("RC",Results!A1428,1),3),IF(ISERROR(FIND("RX",Results!A1428,1))=FALSE,MID(Results!A1428,FIND("RX",Results!A1428,1),3),""))</f>
        <v/>
      </c>
      <c r="I1427" t="str">
        <f t="shared" si="314"/>
        <v/>
      </c>
    </row>
    <row r="1428" spans="1:9" x14ac:dyDescent="0.3">
      <c r="A1428" t="str">
        <f>IF(ISERROR(FIND("Ch",Results!A1429,1)=TRUE),"",MID(Results!A1429,FIND("Ch",Results!A1429,1),3))</f>
        <v/>
      </c>
      <c r="C1428" t="str">
        <f>IF(ISERROR(FIND("2013",Results!A1429,1)=TRUE),"",MID(Results!A1429,FIND("2013",Results!A1429,1)+4,8))</f>
        <v/>
      </c>
      <c r="E1428">
        <f>IF(ISERROR(FIND("end",Results!A1429,1)) = FALSE,1,0)</f>
        <v>0</v>
      </c>
      <c r="G1428" t="str">
        <f>IF(ISERROR(FIND("RC",Results!A1429,1))=FALSE,MID(Results!A1429,FIND("RC",Results!A1429,1),3),IF(ISERROR(FIND("RX",Results!A1429,1))=FALSE,MID(Results!A1429,FIND("RX",Results!A1429,1),3),""))</f>
        <v/>
      </c>
      <c r="I1428" t="str">
        <f t="shared" si="314"/>
        <v/>
      </c>
    </row>
    <row r="1429" spans="1:9" x14ac:dyDescent="0.3">
      <c r="A1429" t="str">
        <f>IF(ISERROR(FIND("Ch",Results!A1430,1)=TRUE),"",MID(Results!A1430,FIND("Ch",Results!A1430,1),3))</f>
        <v/>
      </c>
      <c r="C1429" t="str">
        <f>IF(ISERROR(FIND("2013",Results!A1430,1)=TRUE),"",MID(Results!A1430,FIND("2013",Results!A1430,1)+4,8))</f>
        <v/>
      </c>
      <c r="E1429">
        <f>IF(ISERROR(FIND("end",Results!A1430,1)) = FALSE,1,0)</f>
        <v>0</v>
      </c>
      <c r="G1429" t="str">
        <f>IF(ISERROR(FIND("RC",Results!A1430,1))=FALSE,MID(Results!A1430,FIND("RC",Results!A1430,1),3),IF(ISERROR(FIND("RX",Results!A1430,1))=FALSE,MID(Results!A1430,FIND("RX",Results!A1430,1),3),""))</f>
        <v/>
      </c>
      <c r="I1429" t="str">
        <f t="shared" si="314"/>
        <v/>
      </c>
    </row>
    <row r="1430" spans="1:9" x14ac:dyDescent="0.3">
      <c r="A1430" t="str">
        <f>IF(ISERROR(FIND("Ch",Results!A1431,1)=TRUE),"",MID(Results!A1431,FIND("Ch",Results!A1431,1),3))</f>
        <v/>
      </c>
      <c r="C1430" t="str">
        <f>IF(ISERROR(FIND("2013",Results!A1431,1)=TRUE),"",MID(Results!A1431,FIND("2013",Results!A1431,1)+4,8))</f>
        <v/>
      </c>
      <c r="E1430">
        <f>IF(ISERROR(FIND("end",Results!A1431,1)) = FALSE,1,0)</f>
        <v>0</v>
      </c>
      <c r="G1430" t="str">
        <f>IF(ISERROR(FIND("RC",Results!A1431,1))=FALSE,MID(Results!A1431,FIND("RC",Results!A1431,1),3),IF(ISERROR(FIND("RX",Results!A1431,1))=FALSE,MID(Results!A1431,FIND("RX",Results!A1431,1),3),""))</f>
        <v/>
      </c>
      <c r="I1430" t="str">
        <f t="shared" si="314"/>
        <v/>
      </c>
    </row>
    <row r="1431" spans="1:9" x14ac:dyDescent="0.3">
      <c r="A1431" t="str">
        <f>IF(ISERROR(FIND("Ch",Results!A1432,1)=TRUE),"",MID(Results!A1432,FIND("Ch",Results!A1432,1),3))</f>
        <v/>
      </c>
      <c r="C1431" t="str">
        <f>IF(ISERROR(FIND("2013",Results!A1432,1)=TRUE),"",MID(Results!A1432,FIND("2013",Results!A1432,1)+4,8))</f>
        <v/>
      </c>
      <c r="E1431">
        <f>IF(ISERROR(FIND("end",Results!A1432,1)) = FALSE,1,0)</f>
        <v>0</v>
      </c>
      <c r="G1431" t="str">
        <f>IF(ISERROR(FIND("RC",Results!A1432,1))=FALSE,MID(Results!A1432,FIND("RC",Results!A1432,1),3),IF(ISERROR(FIND("RX",Results!A1432,1))=FALSE,MID(Results!A1432,FIND("RX",Results!A1432,1),3),""))</f>
        <v/>
      </c>
      <c r="I1431" t="str">
        <f t="shared" si="314"/>
        <v/>
      </c>
    </row>
    <row r="1432" spans="1:9" x14ac:dyDescent="0.3">
      <c r="A1432" t="str">
        <f>IF(ISERROR(FIND("Ch",Results!A1433,1)=TRUE),"",MID(Results!A1433,FIND("Ch",Results!A1433,1),3))</f>
        <v/>
      </c>
      <c r="C1432" t="str">
        <f>IF(ISERROR(FIND("2013",Results!A1433,1)=TRUE),"",MID(Results!A1433,FIND("2013",Results!A1433,1)+4,8))</f>
        <v/>
      </c>
      <c r="E1432">
        <f>IF(ISERROR(FIND("end",Results!A1433,1)) = FALSE,1,0)</f>
        <v>0</v>
      </c>
      <c r="G1432" t="str">
        <f>IF(ISERROR(FIND("RC",Results!A1433,1))=FALSE,MID(Results!A1433,FIND("RC",Results!A1433,1),3),IF(ISERROR(FIND("RX",Results!A1433,1))=FALSE,MID(Results!A1433,FIND("RX",Results!A1433,1),3),""))</f>
        <v/>
      </c>
      <c r="I1432" t="str">
        <f t="shared" si="314"/>
        <v/>
      </c>
    </row>
    <row r="1433" spans="1:9" x14ac:dyDescent="0.3">
      <c r="A1433" t="str">
        <f>IF(ISERROR(FIND("Ch",Results!A1434,1)=TRUE),"",MID(Results!A1434,FIND("Ch",Results!A1434,1),3))</f>
        <v/>
      </c>
      <c r="C1433" t="str">
        <f>IF(ISERROR(FIND("2013",Results!A1434,1)=TRUE),"",MID(Results!A1434,FIND("2013",Results!A1434,1)+4,8))</f>
        <v/>
      </c>
      <c r="E1433">
        <f>IF(ISERROR(FIND("end",Results!A1434,1)) = FALSE,1,0)</f>
        <v>0</v>
      </c>
      <c r="G1433" t="str">
        <f>IF(ISERROR(FIND("RC",Results!A1434,1))=FALSE,MID(Results!A1434,FIND("RC",Results!A1434,1),3),IF(ISERROR(FIND("RX",Results!A1434,1))=FALSE,MID(Results!A1434,FIND("RX",Results!A1434,1),3),""))</f>
        <v/>
      </c>
      <c r="I1433" t="str">
        <f t="shared" si="314"/>
        <v/>
      </c>
    </row>
    <row r="1434" spans="1:9" x14ac:dyDescent="0.3">
      <c r="A1434" t="str">
        <f>IF(ISERROR(FIND("Ch",Results!A1435,1)=TRUE),"",MID(Results!A1435,FIND("Ch",Results!A1435,1),3))</f>
        <v/>
      </c>
      <c r="C1434" t="str">
        <f>IF(ISERROR(FIND("2013",Results!A1435,1)=TRUE),"",MID(Results!A1435,FIND("2013",Results!A1435,1)+4,8))</f>
        <v/>
      </c>
      <c r="E1434">
        <f>IF(ISERROR(FIND("end",Results!A1435,1)) = FALSE,1,0)</f>
        <v>0</v>
      </c>
      <c r="G1434" t="str">
        <f>IF(ISERROR(FIND("RC",Results!A1435,1))=FALSE,MID(Results!A1435,FIND("RC",Results!A1435,1),3),IF(ISERROR(FIND("RX",Results!A1435,1))=FALSE,MID(Results!A1435,FIND("RX",Results!A1435,1),3),""))</f>
        <v/>
      </c>
      <c r="I1434" t="str">
        <f t="shared" si="314"/>
        <v/>
      </c>
    </row>
    <row r="1435" spans="1:9" x14ac:dyDescent="0.3">
      <c r="A1435" t="str">
        <f>IF(ISERROR(FIND("Ch",Results!A1436,1)=TRUE),"",MID(Results!A1436,FIND("Ch",Results!A1436,1),3))</f>
        <v/>
      </c>
      <c r="C1435" t="str">
        <f>IF(ISERROR(FIND("2013",Results!A1436,1)=TRUE),"",MID(Results!A1436,FIND("2013",Results!A1436,1)+4,8))</f>
        <v/>
      </c>
      <c r="E1435">
        <f>IF(ISERROR(FIND("end",Results!A1436,1)) = FALSE,1,0)</f>
        <v>0</v>
      </c>
      <c r="G1435" t="str">
        <f>IF(ISERROR(FIND("RC",Results!A1436,1))=FALSE,MID(Results!A1436,FIND("RC",Results!A1436,1),3),IF(ISERROR(FIND("RX",Results!A1436,1))=FALSE,MID(Results!A1436,FIND("RX",Results!A1436,1),3),""))</f>
        <v/>
      </c>
      <c r="I1435" t="str">
        <f t="shared" si="314"/>
        <v/>
      </c>
    </row>
    <row r="1436" spans="1:9" x14ac:dyDescent="0.3">
      <c r="A1436" t="str">
        <f>IF(ISERROR(FIND("Ch",Results!A1437,1)=TRUE),"",MID(Results!A1437,FIND("Ch",Results!A1437,1),3))</f>
        <v/>
      </c>
      <c r="C1436" t="str">
        <f>IF(ISERROR(FIND("2013",Results!A1437,1)=TRUE),"",MID(Results!A1437,FIND("2013",Results!A1437,1)+4,8))</f>
        <v/>
      </c>
      <c r="E1436">
        <f>IF(ISERROR(FIND("end",Results!A1437,1)) = FALSE,1,0)</f>
        <v>0</v>
      </c>
      <c r="G1436" t="str">
        <f>IF(ISERROR(FIND("RC",Results!A1437,1))=FALSE,MID(Results!A1437,FIND("RC",Results!A1437,1),3),IF(ISERROR(FIND("RX",Results!A1437,1))=FALSE,MID(Results!A1437,FIND("RX",Results!A1437,1),3),""))</f>
        <v/>
      </c>
      <c r="I1436" t="str">
        <f t="shared" si="314"/>
        <v/>
      </c>
    </row>
    <row r="1437" spans="1:9" x14ac:dyDescent="0.3">
      <c r="A1437" t="str">
        <f>IF(ISERROR(FIND("Ch",Results!A1438,1)=TRUE),"",MID(Results!A1438,FIND("Ch",Results!A1438,1),3))</f>
        <v/>
      </c>
      <c r="C1437" t="str">
        <f>IF(ISERROR(FIND("2013",Results!A1438,1)=TRUE),"",MID(Results!A1438,FIND("2013",Results!A1438,1)+4,8))</f>
        <v/>
      </c>
      <c r="E1437">
        <f>IF(ISERROR(FIND("end",Results!A1438,1)) = FALSE,1,0)</f>
        <v>0</v>
      </c>
      <c r="G1437" t="str">
        <f>IF(ISERROR(FIND("RC",Results!A1438,1))=FALSE,MID(Results!A1438,FIND("RC",Results!A1438,1),3),IF(ISERROR(FIND("RX",Results!A1438,1))=FALSE,MID(Results!A1438,FIND("RX",Results!A1438,1),3),""))</f>
        <v/>
      </c>
      <c r="I1437" t="str">
        <f t="shared" si="314"/>
        <v/>
      </c>
    </row>
    <row r="1438" spans="1:9" x14ac:dyDescent="0.3">
      <c r="A1438" t="str">
        <f>IF(ISERROR(FIND("Ch",Results!A1439,1)=TRUE),"",MID(Results!A1439,FIND("Ch",Results!A1439,1),3))</f>
        <v/>
      </c>
      <c r="C1438" t="str">
        <f>IF(ISERROR(FIND("2013",Results!A1439,1)=TRUE),"",MID(Results!A1439,FIND("2013",Results!A1439,1)+4,8))</f>
        <v/>
      </c>
      <c r="E1438">
        <f>IF(ISERROR(FIND("end",Results!A1439,1)) = FALSE,1,0)</f>
        <v>0</v>
      </c>
      <c r="G1438" t="str">
        <f>IF(ISERROR(FIND("RC",Results!A1439,1))=FALSE,MID(Results!A1439,FIND("RC",Results!A1439,1),3),IF(ISERROR(FIND("RX",Results!A1439,1))=FALSE,MID(Results!A1439,FIND("RX",Results!A1439,1),3),""))</f>
        <v/>
      </c>
      <c r="I1438" t="str">
        <f t="shared" si="314"/>
        <v/>
      </c>
    </row>
    <row r="1439" spans="1:9" x14ac:dyDescent="0.3">
      <c r="A1439" t="str">
        <f>IF(ISERROR(FIND("Ch",Results!A1440,1)=TRUE),"",MID(Results!A1440,FIND("Ch",Results!A1440,1),3))</f>
        <v/>
      </c>
      <c r="C1439" t="str">
        <f>IF(ISERROR(FIND("2013",Results!A1440,1)=TRUE),"",MID(Results!A1440,FIND("2013",Results!A1440,1)+4,8))</f>
        <v/>
      </c>
      <c r="E1439">
        <f>IF(ISERROR(FIND("end",Results!A1440,1)) = FALSE,1,0)</f>
        <v>0</v>
      </c>
      <c r="G1439" t="str">
        <f>IF(ISERROR(FIND("RC",Results!A1440,1))=FALSE,MID(Results!A1440,FIND("RC",Results!A1440,1),3),IF(ISERROR(FIND("RX",Results!A1440,1))=FALSE,MID(Results!A1440,FIND("RX",Results!A1440,1),3),""))</f>
        <v/>
      </c>
      <c r="I1439" t="str">
        <f t="shared" si="314"/>
        <v/>
      </c>
    </row>
    <row r="1440" spans="1:9" x14ac:dyDescent="0.3">
      <c r="A1440" t="str">
        <f>IF(ISERROR(FIND("Ch",Results!A1441,1)=TRUE),"",MID(Results!A1441,FIND("Ch",Results!A1441,1),3))</f>
        <v/>
      </c>
      <c r="C1440" t="str">
        <f>IF(ISERROR(FIND("2013",Results!A1441,1)=TRUE),"",MID(Results!A1441,FIND("2013",Results!A1441,1)+4,8))</f>
        <v/>
      </c>
      <c r="E1440">
        <f>IF(ISERROR(FIND("end",Results!A1441,1)) = FALSE,1,0)</f>
        <v>0</v>
      </c>
      <c r="G1440" t="str">
        <f>IF(ISERROR(FIND("RC",Results!A1441,1))=FALSE,MID(Results!A1441,FIND("RC",Results!A1441,1),3),IF(ISERROR(FIND("RX",Results!A1441,1))=FALSE,MID(Results!A1441,FIND("RX",Results!A1441,1),3),""))</f>
        <v/>
      </c>
      <c r="I1440" t="str">
        <f t="shared" si="314"/>
        <v/>
      </c>
    </row>
    <row r="1441" spans="1:9" x14ac:dyDescent="0.3">
      <c r="A1441" t="str">
        <f>IF(ISERROR(FIND("Ch",Results!A1442,1)=TRUE),"",MID(Results!A1442,FIND("Ch",Results!A1442,1),3))</f>
        <v/>
      </c>
      <c r="C1441" t="str">
        <f>IF(ISERROR(FIND("2013",Results!A1442,1)=TRUE),"",MID(Results!A1442,FIND("2013",Results!A1442,1)+4,8))</f>
        <v/>
      </c>
      <c r="E1441">
        <f>IF(ISERROR(FIND("end",Results!A1442,1)) = FALSE,1,0)</f>
        <v>0</v>
      </c>
      <c r="G1441" t="str">
        <f>IF(ISERROR(FIND("RC",Results!A1442,1))=FALSE,MID(Results!A1442,FIND("RC",Results!A1442,1),3),IF(ISERROR(FIND("RX",Results!A1442,1))=FALSE,MID(Results!A1442,FIND("RX",Results!A1442,1),3),""))</f>
        <v/>
      </c>
      <c r="I1441" t="str">
        <f t="shared" si="314"/>
        <v/>
      </c>
    </row>
    <row r="1442" spans="1:9" x14ac:dyDescent="0.3">
      <c r="A1442" t="str">
        <f>IF(ISERROR(FIND("Ch",Results!A1443,1)=TRUE),"",MID(Results!A1443,FIND("Ch",Results!A1443,1),3))</f>
        <v/>
      </c>
      <c r="C1442" t="str">
        <f>IF(ISERROR(FIND("2013",Results!A1443,1)=TRUE),"",MID(Results!A1443,FIND("2013",Results!A1443,1)+4,8))</f>
        <v/>
      </c>
      <c r="E1442">
        <f>IF(ISERROR(FIND("end",Results!A1443,1)) = FALSE,1,0)</f>
        <v>0</v>
      </c>
      <c r="G1442" t="str">
        <f>IF(ISERROR(FIND("RC",Results!A1443,1))=FALSE,MID(Results!A1443,FIND("RC",Results!A1443,1),3),IF(ISERROR(FIND("RX",Results!A1443,1))=FALSE,MID(Results!A1443,FIND("RX",Results!A1443,1),3),""))</f>
        <v/>
      </c>
      <c r="I1442" t="str">
        <f t="shared" si="314"/>
        <v/>
      </c>
    </row>
    <row r="1443" spans="1:9" x14ac:dyDescent="0.3">
      <c r="A1443" t="str">
        <f>IF(ISERROR(FIND("Ch",Results!A1444,1)=TRUE),"",MID(Results!A1444,FIND("Ch",Results!A1444,1),3))</f>
        <v/>
      </c>
      <c r="C1443" t="str">
        <f>IF(ISERROR(FIND("2013",Results!A1444,1)=TRUE),"",MID(Results!A1444,FIND("2013",Results!A1444,1)+4,8))</f>
        <v/>
      </c>
      <c r="E1443">
        <f>IF(ISERROR(FIND("end",Results!A1444,1)) = FALSE,1,0)</f>
        <v>0</v>
      </c>
      <c r="G1443" t="str">
        <f>IF(ISERROR(FIND("RC",Results!A1444,1))=FALSE,MID(Results!A1444,FIND("RC",Results!A1444,1),3),IF(ISERROR(FIND("RX",Results!A1444,1))=FALSE,MID(Results!A1444,FIND("RX",Results!A1444,1),3),""))</f>
        <v/>
      </c>
      <c r="I1443" t="str">
        <f t="shared" si="314"/>
        <v/>
      </c>
    </row>
    <row r="1444" spans="1:9" x14ac:dyDescent="0.3">
      <c r="A1444" t="str">
        <f>IF(ISERROR(FIND("Ch",Results!A1445,1)=TRUE),"",MID(Results!A1445,FIND("Ch",Results!A1445,1),3))</f>
        <v/>
      </c>
      <c r="C1444" t="str">
        <f>IF(ISERROR(FIND("2013",Results!A1445,1)=TRUE),"",MID(Results!A1445,FIND("2013",Results!A1445,1)+4,8))</f>
        <v/>
      </c>
      <c r="E1444">
        <f>IF(ISERROR(FIND("end",Results!A1445,1)) = FALSE,1,0)</f>
        <v>0</v>
      </c>
      <c r="G1444" t="str">
        <f>IF(ISERROR(FIND("RC",Results!A1445,1))=FALSE,MID(Results!A1445,FIND("RC",Results!A1445,1),3),IF(ISERROR(FIND("RX",Results!A1445,1))=FALSE,MID(Results!A1445,FIND("RX",Results!A1445,1),3),""))</f>
        <v/>
      </c>
      <c r="I1444" t="str">
        <f t="shared" si="314"/>
        <v/>
      </c>
    </row>
    <row r="1445" spans="1:9" x14ac:dyDescent="0.3">
      <c r="A1445" t="str">
        <f>IF(ISERROR(FIND("Ch",Results!A1446,1)=TRUE),"",MID(Results!A1446,FIND("Ch",Results!A1446,1),3))</f>
        <v/>
      </c>
      <c r="C1445" t="str">
        <f>IF(ISERROR(FIND("2013",Results!A1446,1)=TRUE),"",MID(Results!A1446,FIND("2013",Results!A1446,1)+4,8))</f>
        <v/>
      </c>
      <c r="E1445">
        <f>IF(ISERROR(FIND("end",Results!A1446,1)) = FALSE,1,0)</f>
        <v>0</v>
      </c>
      <c r="G1445" t="str">
        <f>IF(ISERROR(FIND("RC",Results!A1446,1))=FALSE,MID(Results!A1446,FIND("RC",Results!A1446,1),3),IF(ISERROR(FIND("RX",Results!A1446,1))=FALSE,MID(Results!A1446,FIND("RX",Results!A1446,1),3),""))</f>
        <v/>
      </c>
      <c r="I1445" t="str">
        <f t="shared" si="314"/>
        <v/>
      </c>
    </row>
    <row r="1446" spans="1:9" x14ac:dyDescent="0.3">
      <c r="A1446" t="str">
        <f>IF(ISERROR(FIND("Ch",Results!A1447,1)=TRUE),"",MID(Results!A1447,FIND("Ch",Results!A1447,1),3))</f>
        <v/>
      </c>
      <c r="C1446" t="str">
        <f>IF(ISERROR(FIND("2013",Results!A1447,1)=TRUE),"",MID(Results!A1447,FIND("2013",Results!A1447,1)+4,8))</f>
        <v/>
      </c>
      <c r="E1446">
        <f>IF(ISERROR(FIND("end",Results!A1447,1)) = FALSE,1,0)</f>
        <v>0</v>
      </c>
      <c r="G1446" t="str">
        <f>IF(ISERROR(FIND("RC",Results!A1447,1))=FALSE,MID(Results!A1447,FIND("RC",Results!A1447,1),3),IF(ISERROR(FIND("RX",Results!A1447,1))=FALSE,MID(Results!A1447,FIND("RX",Results!A1447,1),3),""))</f>
        <v/>
      </c>
      <c r="I1446" t="str">
        <f t="shared" si="314"/>
        <v/>
      </c>
    </row>
    <row r="1447" spans="1:9" x14ac:dyDescent="0.3">
      <c r="A1447" t="str">
        <f>IF(ISERROR(FIND("Ch",Results!A1448,1)=TRUE),"",MID(Results!A1448,FIND("Ch",Results!A1448,1),3))</f>
        <v/>
      </c>
      <c r="C1447" t="str">
        <f>IF(ISERROR(FIND("2013",Results!A1448,1)=TRUE),"",MID(Results!A1448,FIND("2013",Results!A1448,1)+4,8))</f>
        <v/>
      </c>
      <c r="E1447">
        <f>IF(ISERROR(FIND("end",Results!A1448,1)) = FALSE,1,0)</f>
        <v>0</v>
      </c>
      <c r="G1447" t="str">
        <f>IF(ISERROR(FIND("RC",Results!A1448,1))=FALSE,MID(Results!A1448,FIND("RC",Results!A1448,1),3),IF(ISERROR(FIND("RX",Results!A1448,1))=FALSE,MID(Results!A1448,FIND("RX",Results!A1448,1),3),""))</f>
        <v/>
      </c>
      <c r="I1447" t="str">
        <f t="shared" si="314"/>
        <v/>
      </c>
    </row>
    <row r="1448" spans="1:9" x14ac:dyDescent="0.3">
      <c r="A1448" t="str">
        <f>IF(ISERROR(FIND("Ch",Results!A1449,1)=TRUE),"",MID(Results!A1449,FIND("Ch",Results!A1449,1),3))</f>
        <v/>
      </c>
      <c r="C1448" t="str">
        <f>IF(ISERROR(FIND("2013",Results!A1449,1)=TRUE),"",MID(Results!A1449,FIND("2013",Results!A1449,1)+4,8))</f>
        <v/>
      </c>
      <c r="E1448">
        <f>IF(ISERROR(FIND("end",Results!A1449,1)) = FALSE,1,0)</f>
        <v>0</v>
      </c>
      <c r="G1448" t="str">
        <f>IF(ISERROR(FIND("RC",Results!A1449,1))=FALSE,MID(Results!A1449,FIND("RC",Results!A1449,1),3),IF(ISERROR(FIND("RX",Results!A1449,1))=FALSE,MID(Results!A1449,FIND("RX",Results!A1449,1),3),""))</f>
        <v/>
      </c>
      <c r="I1448" t="str">
        <f t="shared" si="314"/>
        <v/>
      </c>
    </row>
    <row r="1449" spans="1:9" x14ac:dyDescent="0.3">
      <c r="A1449" t="str">
        <f>IF(ISERROR(FIND("Ch",Results!A1450,1)=TRUE),"",MID(Results!A1450,FIND("Ch",Results!A1450,1),3))</f>
        <v/>
      </c>
      <c r="C1449" t="str">
        <f>IF(ISERROR(FIND("2013",Results!A1450,1)=TRUE),"",MID(Results!A1450,FIND("2013",Results!A1450,1)+4,8))</f>
        <v/>
      </c>
      <c r="E1449">
        <f>IF(ISERROR(FIND("end",Results!A1450,1)) = FALSE,1,0)</f>
        <v>0</v>
      </c>
      <c r="G1449" t="str">
        <f>IF(ISERROR(FIND("RC",Results!A1450,1))=FALSE,MID(Results!A1450,FIND("RC",Results!A1450,1),3),IF(ISERROR(FIND("RX",Results!A1450,1))=FALSE,MID(Results!A1450,FIND("RX",Results!A1450,1),3),""))</f>
        <v/>
      </c>
      <c r="I1449" t="str">
        <f t="shared" si="314"/>
        <v/>
      </c>
    </row>
    <row r="1450" spans="1:9" x14ac:dyDescent="0.3">
      <c r="A1450" t="str">
        <f>IF(ISERROR(FIND("Ch",Results!A1451,1)=TRUE),"",MID(Results!A1451,FIND("Ch",Results!A1451,1),3))</f>
        <v/>
      </c>
      <c r="C1450" t="str">
        <f>IF(ISERROR(FIND("2013",Results!A1451,1)=TRUE),"",MID(Results!A1451,FIND("2013",Results!A1451,1)+4,8))</f>
        <v/>
      </c>
      <c r="E1450">
        <f>IF(ISERROR(FIND("end",Results!A1451,1)) = FALSE,1,0)</f>
        <v>0</v>
      </c>
      <c r="G1450" t="str">
        <f>IF(ISERROR(FIND("RC",Results!A1451,1))=FALSE,MID(Results!A1451,FIND("RC",Results!A1451,1),3),IF(ISERROR(FIND("RX",Results!A1451,1))=FALSE,MID(Results!A1451,FIND("RX",Results!A1451,1),3),""))</f>
        <v/>
      </c>
      <c r="I1450" t="str">
        <f t="shared" si="314"/>
        <v/>
      </c>
    </row>
    <row r="1451" spans="1:9" x14ac:dyDescent="0.3">
      <c r="A1451" t="str">
        <f>IF(ISERROR(FIND("Ch",Results!A1452,1)=TRUE),"",MID(Results!A1452,FIND("Ch",Results!A1452,1),3))</f>
        <v/>
      </c>
      <c r="C1451" t="str">
        <f>IF(ISERROR(FIND("2013",Results!A1452,1)=TRUE),"",MID(Results!A1452,FIND("2013",Results!A1452,1)+4,8))</f>
        <v/>
      </c>
      <c r="E1451">
        <f>IF(ISERROR(FIND("end",Results!A1452,1)) = FALSE,1,0)</f>
        <v>0</v>
      </c>
      <c r="G1451" t="str">
        <f>IF(ISERROR(FIND("RC",Results!A1452,1))=FALSE,MID(Results!A1452,FIND("RC",Results!A1452,1),3),IF(ISERROR(FIND("RX",Results!A1452,1))=FALSE,MID(Results!A1452,FIND("RX",Results!A1452,1),3),""))</f>
        <v/>
      </c>
      <c r="I1451" t="str">
        <f t="shared" si="314"/>
        <v/>
      </c>
    </row>
    <row r="1452" spans="1:9" x14ac:dyDescent="0.3">
      <c r="A1452" t="str">
        <f>IF(ISERROR(FIND("Ch",Results!A1453,1)=TRUE),"",MID(Results!A1453,FIND("Ch",Results!A1453,1),3))</f>
        <v/>
      </c>
      <c r="C1452" t="str">
        <f>IF(ISERROR(FIND("2013",Results!A1453,1)=TRUE),"",MID(Results!A1453,FIND("2013",Results!A1453,1)+4,8))</f>
        <v/>
      </c>
      <c r="E1452">
        <f>IF(ISERROR(FIND("end",Results!A1453,1)) = FALSE,1,0)</f>
        <v>0</v>
      </c>
      <c r="G1452" t="str">
        <f>IF(ISERROR(FIND("RC",Results!A1453,1))=FALSE,MID(Results!A1453,FIND("RC",Results!A1453,1),3),IF(ISERROR(FIND("RX",Results!A1453,1))=FALSE,MID(Results!A1453,FIND("RX",Results!A1453,1),3),""))</f>
        <v/>
      </c>
      <c r="I1452" t="str">
        <f t="shared" si="314"/>
        <v/>
      </c>
    </row>
    <row r="1453" spans="1:9" x14ac:dyDescent="0.3">
      <c r="A1453" t="str">
        <f>IF(ISERROR(FIND("Ch",Results!A1454,1)=TRUE),"",MID(Results!A1454,FIND("Ch",Results!A1454,1),3))</f>
        <v/>
      </c>
      <c r="C1453" t="str">
        <f>IF(ISERROR(FIND("2013",Results!A1454,1)=TRUE),"",MID(Results!A1454,FIND("2013",Results!A1454,1)+4,8))</f>
        <v/>
      </c>
      <c r="E1453">
        <f>IF(ISERROR(FIND("end",Results!A1454,1)) = FALSE,1,0)</f>
        <v>0</v>
      </c>
      <c r="G1453" t="str">
        <f>IF(ISERROR(FIND("RC",Results!A1454,1))=FALSE,MID(Results!A1454,FIND("RC",Results!A1454,1),3),IF(ISERROR(FIND("RX",Results!A1454,1))=FALSE,MID(Results!A1454,FIND("RX",Results!A1454,1),3),""))</f>
        <v/>
      </c>
      <c r="I1453" t="str">
        <f t="shared" si="314"/>
        <v/>
      </c>
    </row>
    <row r="1454" spans="1:9" x14ac:dyDescent="0.3">
      <c r="A1454" t="str">
        <f>IF(ISERROR(FIND("Ch",Results!A1455,1)=TRUE),"",MID(Results!A1455,FIND("Ch",Results!A1455,1),3))</f>
        <v/>
      </c>
      <c r="C1454" t="str">
        <f>IF(ISERROR(FIND("2013",Results!A1455,1)=TRUE),"",MID(Results!A1455,FIND("2013",Results!A1455,1)+4,8))</f>
        <v/>
      </c>
      <c r="E1454">
        <f>IF(ISERROR(FIND("end",Results!A1455,1)) = FALSE,1,0)</f>
        <v>0</v>
      </c>
      <c r="G1454" t="str">
        <f>IF(ISERROR(FIND("RC",Results!A1455,1))=FALSE,MID(Results!A1455,FIND("RC",Results!A1455,1),3),IF(ISERROR(FIND("RX",Results!A1455,1))=FALSE,MID(Results!A1455,FIND("RX",Results!A1455,1),3),""))</f>
        <v/>
      </c>
      <c r="I1454" t="str">
        <f t="shared" si="314"/>
        <v/>
      </c>
    </row>
    <row r="1455" spans="1:9" x14ac:dyDescent="0.3">
      <c r="A1455" t="str">
        <f>IF(ISERROR(FIND("Ch",Results!A1456,1)=TRUE),"",MID(Results!A1456,FIND("Ch",Results!A1456,1),3))</f>
        <v/>
      </c>
      <c r="C1455" t="str">
        <f>IF(ISERROR(FIND("2013",Results!A1456,1)=TRUE),"",MID(Results!A1456,FIND("2013",Results!A1456,1)+4,8))</f>
        <v/>
      </c>
      <c r="E1455">
        <f>IF(ISERROR(FIND("end",Results!A1456,1)) = FALSE,1,0)</f>
        <v>0</v>
      </c>
      <c r="G1455" t="str">
        <f>IF(ISERROR(FIND("RC",Results!A1456,1))=FALSE,MID(Results!A1456,FIND("RC",Results!A1456,1),3),IF(ISERROR(FIND("RX",Results!A1456,1))=FALSE,MID(Results!A1456,FIND("RX",Results!A1456,1),3),""))</f>
        <v/>
      </c>
      <c r="I1455" t="str">
        <f t="shared" si="314"/>
        <v/>
      </c>
    </row>
    <row r="1456" spans="1:9" x14ac:dyDescent="0.3">
      <c r="A1456" t="str">
        <f>IF(ISERROR(FIND("Ch",Results!A1457,1)=TRUE),"",MID(Results!A1457,FIND("Ch",Results!A1457,1),3))</f>
        <v/>
      </c>
      <c r="C1456" t="str">
        <f>IF(ISERROR(FIND("2013",Results!A1457,1)=TRUE),"",MID(Results!A1457,FIND("2013",Results!A1457,1)+4,8))</f>
        <v/>
      </c>
      <c r="E1456">
        <f>IF(ISERROR(FIND("end",Results!A1457,1)) = FALSE,1,0)</f>
        <v>0</v>
      </c>
      <c r="G1456" t="str">
        <f>IF(ISERROR(FIND("RC",Results!A1457,1))=FALSE,MID(Results!A1457,FIND("RC",Results!A1457,1),3),IF(ISERROR(FIND("RX",Results!A1457,1))=FALSE,MID(Results!A1457,FIND("RX",Results!A1457,1),3),""))</f>
        <v/>
      </c>
      <c r="I1456" t="str">
        <f t="shared" si="314"/>
        <v/>
      </c>
    </row>
    <row r="1457" spans="1:9" x14ac:dyDescent="0.3">
      <c r="A1457" t="str">
        <f>IF(ISERROR(FIND("Ch",Results!A1458,1)=TRUE),"",MID(Results!A1458,FIND("Ch",Results!A1458,1),3))</f>
        <v/>
      </c>
      <c r="C1457" t="str">
        <f>IF(ISERROR(FIND("2013",Results!A1458,1)=TRUE),"",MID(Results!A1458,FIND("2013",Results!A1458,1)+4,8))</f>
        <v/>
      </c>
      <c r="E1457">
        <f>IF(ISERROR(FIND("end",Results!A1458,1)) = FALSE,1,0)</f>
        <v>0</v>
      </c>
      <c r="G1457" t="str">
        <f>IF(ISERROR(FIND("RC",Results!A1458,1))=FALSE,MID(Results!A1458,FIND("RC",Results!A1458,1),3),IF(ISERROR(FIND("RX",Results!A1458,1))=FALSE,MID(Results!A1458,FIND("RX",Results!A1458,1),3),""))</f>
        <v/>
      </c>
      <c r="I1457" t="str">
        <f t="shared" si="314"/>
        <v/>
      </c>
    </row>
    <row r="1458" spans="1:9" x14ac:dyDescent="0.3">
      <c r="A1458" t="str">
        <f>IF(ISERROR(FIND("Ch",Results!A1459,1)=TRUE),"",MID(Results!A1459,FIND("Ch",Results!A1459,1),3))</f>
        <v/>
      </c>
      <c r="C1458" t="str">
        <f>IF(ISERROR(FIND("2013",Results!A1459,1)=TRUE),"",MID(Results!A1459,FIND("2013",Results!A1459,1)+4,8))</f>
        <v/>
      </c>
      <c r="E1458">
        <f>IF(ISERROR(FIND("end",Results!A1459,1)) = FALSE,1,0)</f>
        <v>0</v>
      </c>
      <c r="G1458" t="str">
        <f>IF(ISERROR(FIND("RC",Results!A1459,1))=FALSE,MID(Results!A1459,FIND("RC",Results!A1459,1),3),IF(ISERROR(FIND("RX",Results!A1459,1))=FALSE,MID(Results!A1459,FIND("RX",Results!A1459,1),3),""))</f>
        <v/>
      </c>
      <c r="I1458" t="str">
        <f t="shared" si="314"/>
        <v/>
      </c>
    </row>
    <row r="1459" spans="1:9" x14ac:dyDescent="0.3">
      <c r="A1459" t="str">
        <f>IF(ISERROR(FIND("Ch",Results!A1460,1)=TRUE),"",MID(Results!A1460,FIND("Ch",Results!A1460,1),3))</f>
        <v/>
      </c>
      <c r="C1459" t="str">
        <f>IF(ISERROR(FIND("2013",Results!A1460,1)=TRUE),"",MID(Results!A1460,FIND("2013",Results!A1460,1)+4,8))</f>
        <v/>
      </c>
      <c r="E1459">
        <f>IF(ISERROR(FIND("end",Results!A1460,1)) = FALSE,1,0)</f>
        <v>0</v>
      </c>
      <c r="G1459" t="str">
        <f>IF(ISERROR(FIND("RC",Results!A1460,1))=FALSE,MID(Results!A1460,FIND("RC",Results!A1460,1),3),IF(ISERROR(FIND("RX",Results!A1460,1))=FALSE,MID(Results!A1460,FIND("RX",Results!A1460,1),3),""))</f>
        <v/>
      </c>
      <c r="I1459" t="str">
        <f t="shared" si="314"/>
        <v/>
      </c>
    </row>
    <row r="1460" spans="1:9" x14ac:dyDescent="0.3">
      <c r="A1460" t="str">
        <f>IF(ISERROR(FIND("Ch",Results!A1461,1)=TRUE),"",MID(Results!A1461,FIND("Ch",Results!A1461,1),3))</f>
        <v/>
      </c>
      <c r="C1460" t="str">
        <f>IF(ISERROR(FIND("2013",Results!A1461,1)=TRUE),"",MID(Results!A1461,FIND("2013",Results!A1461,1)+4,8))</f>
        <v/>
      </c>
      <c r="E1460">
        <f>IF(ISERROR(FIND("end",Results!A1461,1)) = FALSE,1,0)</f>
        <v>0</v>
      </c>
      <c r="G1460" t="str">
        <f>IF(ISERROR(FIND("RC",Results!A1461,1))=FALSE,MID(Results!A1461,FIND("RC",Results!A1461,1),3),IF(ISERROR(FIND("RX",Results!A1461,1))=FALSE,MID(Results!A1461,FIND("RX",Results!A1461,1),3),""))</f>
        <v/>
      </c>
      <c r="I1460" t="str">
        <f t="shared" si="314"/>
        <v/>
      </c>
    </row>
    <row r="1461" spans="1:9" x14ac:dyDescent="0.3">
      <c r="A1461" t="str">
        <f>IF(ISERROR(FIND("Ch",Results!A1462,1)=TRUE),"",MID(Results!A1462,FIND("Ch",Results!A1462,1),3))</f>
        <v/>
      </c>
      <c r="C1461" t="str">
        <f>IF(ISERROR(FIND("2013",Results!A1462,1)=TRUE),"",MID(Results!A1462,FIND("2013",Results!A1462,1)+4,8))</f>
        <v/>
      </c>
      <c r="E1461">
        <f>IF(ISERROR(FIND("end",Results!A1462,1)) = FALSE,1,0)</f>
        <v>0</v>
      </c>
      <c r="G1461" t="str">
        <f>IF(ISERROR(FIND("RC",Results!A1462,1))=FALSE,MID(Results!A1462,FIND("RC",Results!A1462,1),3),IF(ISERROR(FIND("RX",Results!A1462,1))=FALSE,MID(Results!A1462,FIND("RX",Results!A1462,1),3),""))</f>
        <v/>
      </c>
      <c r="I1461" t="str">
        <f t="shared" si="314"/>
        <v/>
      </c>
    </row>
    <row r="1462" spans="1:9" x14ac:dyDescent="0.3">
      <c r="A1462" t="str">
        <f>IF(ISERROR(FIND("Ch",Results!A1463,1)=TRUE),"",MID(Results!A1463,FIND("Ch",Results!A1463,1),3))</f>
        <v/>
      </c>
      <c r="C1462" t="str">
        <f>IF(ISERROR(FIND("2013",Results!A1463,1)=TRUE),"",MID(Results!A1463,FIND("2013",Results!A1463,1)+4,8))</f>
        <v/>
      </c>
      <c r="E1462">
        <f>IF(ISERROR(FIND("end",Results!A1463,1)) = FALSE,1,0)</f>
        <v>0</v>
      </c>
      <c r="G1462" t="str">
        <f>IF(ISERROR(FIND("RC",Results!A1463,1))=FALSE,MID(Results!A1463,FIND("RC",Results!A1463,1),3),IF(ISERROR(FIND("RX",Results!A1463,1))=FALSE,MID(Results!A1463,FIND("RX",Results!A1463,1),3),""))</f>
        <v/>
      </c>
      <c r="I1462" t="str">
        <f t="shared" si="314"/>
        <v/>
      </c>
    </row>
    <row r="1463" spans="1:9" x14ac:dyDescent="0.3">
      <c r="A1463" t="str">
        <f>IF(ISERROR(FIND("Ch",Results!A1464,1)=TRUE),"",MID(Results!A1464,FIND("Ch",Results!A1464,1),3))</f>
        <v/>
      </c>
      <c r="C1463" t="str">
        <f>IF(ISERROR(FIND("2013",Results!A1464,1)=TRUE),"",MID(Results!A1464,FIND("2013",Results!A1464,1)+4,8))</f>
        <v/>
      </c>
      <c r="E1463">
        <f>IF(ISERROR(FIND("end",Results!A1464,1)) = FALSE,1,0)</f>
        <v>0</v>
      </c>
      <c r="G1463" t="str">
        <f>IF(ISERROR(FIND("RC",Results!A1464,1))=FALSE,MID(Results!A1464,FIND("RC",Results!A1464,1),3),IF(ISERROR(FIND("RX",Results!A1464,1))=FALSE,MID(Results!A1464,FIND("RX",Results!A1464,1),3),""))</f>
        <v/>
      </c>
      <c r="I1463" t="str">
        <f t="shared" si="314"/>
        <v/>
      </c>
    </row>
    <row r="1464" spans="1:9" x14ac:dyDescent="0.3">
      <c r="A1464" t="str">
        <f>IF(ISERROR(FIND("Ch",Results!A1465,1)=TRUE),"",MID(Results!A1465,FIND("Ch",Results!A1465,1),3))</f>
        <v/>
      </c>
      <c r="C1464" t="str">
        <f>IF(ISERROR(FIND("2013",Results!A1465,1)=TRUE),"",MID(Results!A1465,FIND("2013",Results!A1465,1)+4,8))</f>
        <v/>
      </c>
      <c r="E1464">
        <f>IF(ISERROR(FIND("end",Results!A1465,1)) = FALSE,1,0)</f>
        <v>0</v>
      </c>
      <c r="G1464" t="str">
        <f>IF(ISERROR(FIND("RC",Results!A1465,1))=FALSE,MID(Results!A1465,FIND("RC",Results!A1465,1),3),IF(ISERROR(FIND("RX",Results!A1465,1))=FALSE,MID(Results!A1465,FIND("RX",Results!A1465,1),3),""))</f>
        <v/>
      </c>
      <c r="I1464" t="str">
        <f t="shared" si="314"/>
        <v/>
      </c>
    </row>
    <row r="1465" spans="1:9" x14ac:dyDescent="0.3">
      <c r="A1465" t="str">
        <f>IF(ISERROR(FIND("Ch",Results!A1466,1)=TRUE),"",MID(Results!A1466,FIND("Ch",Results!A1466,1),3))</f>
        <v/>
      </c>
      <c r="C1465" t="str">
        <f>IF(ISERROR(FIND("2013",Results!A1466,1)=TRUE),"",MID(Results!A1466,FIND("2013",Results!A1466,1)+4,8))</f>
        <v/>
      </c>
      <c r="E1465">
        <f>IF(ISERROR(FIND("end",Results!A1466,1)) = FALSE,1,0)</f>
        <v>0</v>
      </c>
      <c r="G1465" t="str">
        <f>IF(ISERROR(FIND("RC",Results!A1466,1))=FALSE,MID(Results!A1466,FIND("RC",Results!A1466,1),3),IF(ISERROR(FIND("RX",Results!A1466,1))=FALSE,MID(Results!A1466,FIND("RX",Results!A1466,1),3),""))</f>
        <v/>
      </c>
      <c r="I1465" t="str">
        <f t="shared" si="314"/>
        <v/>
      </c>
    </row>
    <row r="1466" spans="1:9" x14ac:dyDescent="0.3">
      <c r="A1466" t="str">
        <f>IF(ISERROR(FIND("Ch",Results!A1467,1)=TRUE),"",MID(Results!A1467,FIND("Ch",Results!A1467,1),3))</f>
        <v/>
      </c>
      <c r="C1466" t="str">
        <f>IF(ISERROR(FIND("2013",Results!A1467,1)=TRUE),"",MID(Results!A1467,FIND("2013",Results!A1467,1)+4,8))</f>
        <v/>
      </c>
      <c r="E1466">
        <f>IF(ISERROR(FIND("end",Results!A1467,1)) = FALSE,1,0)</f>
        <v>0</v>
      </c>
      <c r="G1466" t="str">
        <f>IF(ISERROR(FIND("RC",Results!A1467,1))=FALSE,MID(Results!A1467,FIND("RC",Results!A1467,1),3),IF(ISERROR(FIND("RX",Results!A1467,1))=FALSE,MID(Results!A1467,FIND("RX",Results!A1467,1),3),""))</f>
        <v/>
      </c>
      <c r="I1466" t="str">
        <f t="shared" si="314"/>
        <v/>
      </c>
    </row>
    <row r="1467" spans="1:9" x14ac:dyDescent="0.3">
      <c r="A1467" t="str">
        <f>IF(ISERROR(FIND("Ch",Results!A1468,1)=TRUE),"",MID(Results!A1468,FIND("Ch",Results!A1468,1),3))</f>
        <v/>
      </c>
      <c r="C1467" t="str">
        <f>IF(ISERROR(FIND("2013",Results!A1468,1)=TRUE),"",MID(Results!A1468,FIND("2013",Results!A1468,1)+4,8))</f>
        <v/>
      </c>
      <c r="E1467">
        <f>IF(ISERROR(FIND("end",Results!A1468,1)) = FALSE,1,0)</f>
        <v>0</v>
      </c>
      <c r="G1467" t="str">
        <f>IF(ISERROR(FIND("RC",Results!A1468,1))=FALSE,MID(Results!A1468,FIND("RC",Results!A1468,1),3),IF(ISERROR(FIND("RX",Results!A1468,1))=FALSE,MID(Results!A1468,FIND("RX",Results!A1468,1),3),""))</f>
        <v/>
      </c>
      <c r="I1467" t="str">
        <f t="shared" si="314"/>
        <v/>
      </c>
    </row>
    <row r="1468" spans="1:9" x14ac:dyDescent="0.3">
      <c r="A1468" t="str">
        <f>IF(ISERROR(FIND("Ch",Results!A1469,1)=TRUE),"",MID(Results!A1469,FIND("Ch",Results!A1469,1),3))</f>
        <v/>
      </c>
      <c r="C1468" t="str">
        <f>IF(ISERROR(FIND("2013",Results!A1469,1)=TRUE),"",MID(Results!A1469,FIND("2013",Results!A1469,1)+4,8))</f>
        <v/>
      </c>
      <c r="E1468">
        <f>IF(ISERROR(FIND("end",Results!A1469,1)) = FALSE,1,0)</f>
        <v>0</v>
      </c>
      <c r="G1468" t="str">
        <f>IF(ISERROR(FIND("RC",Results!A1469,1))=FALSE,MID(Results!A1469,FIND("RC",Results!A1469,1),3),IF(ISERROR(FIND("RX",Results!A1469,1))=FALSE,MID(Results!A1469,FIND("RX",Results!A1469,1),3),""))</f>
        <v/>
      </c>
      <c r="I1468" t="str">
        <f t="shared" si="314"/>
        <v/>
      </c>
    </row>
    <row r="1469" spans="1:9" x14ac:dyDescent="0.3">
      <c r="A1469" t="str">
        <f>IF(ISERROR(FIND("Ch",Results!A1470,1)=TRUE),"",MID(Results!A1470,FIND("Ch",Results!A1470,1),3))</f>
        <v/>
      </c>
      <c r="C1469" t="str">
        <f>IF(ISERROR(FIND("2013",Results!A1470,1)=TRUE),"",MID(Results!A1470,FIND("2013",Results!A1470,1)+4,8))</f>
        <v/>
      </c>
      <c r="E1469">
        <f>IF(ISERROR(FIND("end",Results!A1470,1)) = FALSE,1,0)</f>
        <v>0</v>
      </c>
      <c r="G1469" t="str">
        <f>IF(ISERROR(FIND("RC",Results!A1470,1))=FALSE,MID(Results!A1470,FIND("RC",Results!A1470,1),3),IF(ISERROR(FIND("RX",Results!A1470,1))=FALSE,MID(Results!A1470,FIND("RX",Results!A1470,1),3),""))</f>
        <v/>
      </c>
      <c r="I1469" t="str">
        <f t="shared" si="314"/>
        <v/>
      </c>
    </row>
    <row r="1470" spans="1:9" x14ac:dyDescent="0.3">
      <c r="A1470" t="str">
        <f>IF(ISERROR(FIND("Ch",Results!A1471,1)=TRUE),"",MID(Results!A1471,FIND("Ch",Results!A1471,1),3))</f>
        <v/>
      </c>
      <c r="C1470" t="str">
        <f>IF(ISERROR(FIND("2013",Results!A1471,1)=TRUE),"",MID(Results!A1471,FIND("2013",Results!A1471,1)+4,8))</f>
        <v/>
      </c>
      <c r="E1470">
        <f>IF(ISERROR(FIND("end",Results!A1471,1)) = FALSE,1,0)</f>
        <v>0</v>
      </c>
      <c r="G1470" t="str">
        <f>IF(ISERROR(FIND("RC",Results!A1471,1))=FALSE,MID(Results!A1471,FIND("RC",Results!A1471,1),3),IF(ISERROR(FIND("RX",Results!A1471,1))=FALSE,MID(Results!A1471,FIND("RX",Results!A1471,1),3),""))</f>
        <v/>
      </c>
      <c r="I1470" t="str">
        <f t="shared" si="314"/>
        <v/>
      </c>
    </row>
    <row r="1471" spans="1:9" x14ac:dyDescent="0.3">
      <c r="A1471" t="str">
        <f>IF(ISERROR(FIND("Ch",Results!A1472,1)=TRUE),"",MID(Results!A1472,FIND("Ch",Results!A1472,1),3))</f>
        <v/>
      </c>
      <c r="C1471" t="str">
        <f>IF(ISERROR(FIND("2013",Results!A1472,1)=TRUE),"",MID(Results!A1472,FIND("2013",Results!A1472,1)+4,8))</f>
        <v/>
      </c>
      <c r="E1471">
        <f>IF(ISERROR(FIND("end",Results!A1472,1)) = FALSE,1,0)</f>
        <v>0</v>
      </c>
      <c r="G1471" t="str">
        <f>IF(ISERROR(FIND("RC",Results!A1472,1))=FALSE,MID(Results!A1472,FIND("RC",Results!A1472,1),3),IF(ISERROR(FIND("RX",Results!A1472,1))=FALSE,MID(Results!A1472,FIND("RX",Results!A1472,1),3),""))</f>
        <v/>
      </c>
      <c r="I1471" t="str">
        <f t="shared" si="314"/>
        <v/>
      </c>
    </row>
    <row r="1472" spans="1:9" x14ac:dyDescent="0.3">
      <c r="A1472" t="str">
        <f>IF(ISERROR(FIND("Ch",Results!A1473,1)=TRUE),"",MID(Results!A1473,FIND("Ch",Results!A1473,1),3))</f>
        <v/>
      </c>
      <c r="C1472" t="str">
        <f>IF(ISERROR(FIND("2013",Results!A1473,1)=TRUE),"",MID(Results!A1473,FIND("2013",Results!A1473,1)+4,8))</f>
        <v/>
      </c>
      <c r="E1472">
        <f>IF(ISERROR(FIND("end",Results!A1473,1)) = FALSE,1,0)</f>
        <v>0</v>
      </c>
      <c r="G1472" t="str">
        <f>IF(ISERROR(FIND("RC",Results!A1473,1))=FALSE,MID(Results!A1473,FIND("RC",Results!A1473,1),3),IF(ISERROR(FIND("RX",Results!A1473,1))=FALSE,MID(Results!A1473,FIND("RX",Results!A1473,1),3),""))</f>
        <v/>
      </c>
      <c r="I1472" t="str">
        <f t="shared" si="314"/>
        <v/>
      </c>
    </row>
    <row r="1473" spans="1:9" x14ac:dyDescent="0.3">
      <c r="A1473" t="str">
        <f>IF(ISERROR(FIND("Ch",Results!A1474,1)=TRUE),"",MID(Results!A1474,FIND("Ch",Results!A1474,1),3))</f>
        <v/>
      </c>
      <c r="C1473" t="str">
        <f>IF(ISERROR(FIND("2013",Results!A1474,1)=TRUE),"",MID(Results!A1474,FIND("2013",Results!A1474,1)+4,8))</f>
        <v/>
      </c>
      <c r="E1473">
        <f>IF(ISERROR(FIND("end",Results!A1474,1)) = FALSE,1,0)</f>
        <v>0</v>
      </c>
      <c r="G1473" t="str">
        <f>IF(ISERROR(FIND("RC",Results!A1474,1))=FALSE,MID(Results!A1474,FIND("RC",Results!A1474,1),3),IF(ISERROR(FIND("RX",Results!A1474,1))=FALSE,MID(Results!A1474,FIND("RX",Results!A1474,1),3),""))</f>
        <v/>
      </c>
      <c r="I1473" t="str">
        <f t="shared" si="314"/>
        <v/>
      </c>
    </row>
    <row r="1474" spans="1:9" x14ac:dyDescent="0.3">
      <c r="A1474" t="str">
        <f>IF(ISERROR(FIND("Ch",Results!A1475,1)=TRUE),"",MID(Results!A1475,FIND("Ch",Results!A1475,1),3))</f>
        <v/>
      </c>
      <c r="C1474" t="str">
        <f>IF(ISERROR(FIND("2013",Results!A1475,1)=TRUE),"",MID(Results!A1475,FIND("2013",Results!A1475,1)+4,8))</f>
        <v/>
      </c>
      <c r="E1474">
        <f>IF(ISERROR(FIND("end",Results!A1475,1)) = FALSE,1,0)</f>
        <v>0</v>
      </c>
      <c r="G1474" t="str">
        <f>IF(ISERROR(FIND("RC",Results!A1475,1))=FALSE,MID(Results!A1475,FIND("RC",Results!A1475,1),3),IF(ISERROR(FIND("RX",Results!A1475,1))=FALSE,MID(Results!A1475,FIND("RX",Results!A1475,1),3),""))</f>
        <v/>
      </c>
      <c r="I1474" t="str">
        <f t="shared" si="314"/>
        <v/>
      </c>
    </row>
    <row r="1475" spans="1:9" x14ac:dyDescent="0.3">
      <c r="A1475" t="str">
        <f>IF(ISERROR(FIND("Ch",Results!A1476,1)=TRUE),"",MID(Results!A1476,FIND("Ch",Results!A1476,1),3))</f>
        <v/>
      </c>
      <c r="C1475" t="str">
        <f>IF(ISERROR(FIND("2013",Results!A1476,1)=TRUE),"",MID(Results!A1476,FIND("2013",Results!A1476,1)+4,8))</f>
        <v/>
      </c>
      <c r="E1475">
        <f>IF(ISERROR(FIND("end",Results!A1476,1)) = FALSE,1,0)</f>
        <v>0</v>
      </c>
      <c r="G1475" t="str">
        <f>IF(ISERROR(FIND("RC",Results!A1476,1))=FALSE,MID(Results!A1476,FIND("RC",Results!A1476,1),3),IF(ISERROR(FIND("RX",Results!A1476,1))=FALSE,MID(Results!A1476,FIND("RX",Results!A1476,1),3),""))</f>
        <v/>
      </c>
      <c r="I1475" t="str">
        <f t="shared" ref="I1475:I1538" si="315">RIGHT(A1475,1)</f>
        <v/>
      </c>
    </row>
    <row r="1476" spans="1:9" x14ac:dyDescent="0.3">
      <c r="A1476" t="str">
        <f>IF(ISERROR(FIND("Ch",Results!A1477,1)=TRUE),"",MID(Results!A1477,FIND("Ch",Results!A1477,1),3))</f>
        <v/>
      </c>
      <c r="C1476" t="str">
        <f>IF(ISERROR(FIND("2013",Results!A1477,1)=TRUE),"",MID(Results!A1477,FIND("2013",Results!A1477,1)+4,8))</f>
        <v/>
      </c>
      <c r="E1476">
        <f>IF(ISERROR(FIND("end",Results!A1477,1)) = FALSE,1,0)</f>
        <v>0</v>
      </c>
      <c r="G1476" t="str">
        <f>IF(ISERROR(FIND("RC",Results!A1477,1))=FALSE,MID(Results!A1477,FIND("RC",Results!A1477,1),3),IF(ISERROR(FIND("RX",Results!A1477,1))=FALSE,MID(Results!A1477,FIND("RX",Results!A1477,1),3),""))</f>
        <v/>
      </c>
      <c r="I1476" t="str">
        <f t="shared" si="315"/>
        <v/>
      </c>
    </row>
    <row r="1477" spans="1:9" x14ac:dyDescent="0.3">
      <c r="A1477" t="str">
        <f>IF(ISERROR(FIND("Ch",Results!A1478,1)=TRUE),"",MID(Results!A1478,FIND("Ch",Results!A1478,1),3))</f>
        <v/>
      </c>
      <c r="C1477" t="str">
        <f>IF(ISERROR(FIND("2013",Results!A1478,1)=TRUE),"",MID(Results!A1478,FIND("2013",Results!A1478,1)+4,8))</f>
        <v/>
      </c>
      <c r="E1477">
        <f>IF(ISERROR(FIND("end",Results!A1478,1)) = FALSE,1,0)</f>
        <v>0</v>
      </c>
      <c r="G1477" t="str">
        <f>IF(ISERROR(FIND("RC",Results!A1478,1))=FALSE,MID(Results!A1478,FIND("RC",Results!A1478,1),3),IF(ISERROR(FIND("RX",Results!A1478,1))=FALSE,MID(Results!A1478,FIND("RX",Results!A1478,1),3),""))</f>
        <v/>
      </c>
      <c r="I1477" t="str">
        <f t="shared" si="315"/>
        <v/>
      </c>
    </row>
    <row r="1478" spans="1:9" x14ac:dyDescent="0.3">
      <c r="A1478" t="str">
        <f>IF(ISERROR(FIND("Ch",Results!A1479,1)=TRUE),"",MID(Results!A1479,FIND("Ch",Results!A1479,1),3))</f>
        <v/>
      </c>
      <c r="C1478" t="str">
        <f>IF(ISERROR(FIND("2013",Results!A1479,1)=TRUE),"",MID(Results!A1479,FIND("2013",Results!A1479,1)+4,8))</f>
        <v/>
      </c>
      <c r="E1478">
        <f>IF(ISERROR(FIND("end",Results!A1479,1)) = FALSE,1,0)</f>
        <v>0</v>
      </c>
      <c r="G1478" t="str">
        <f>IF(ISERROR(FIND("RC",Results!A1479,1))=FALSE,MID(Results!A1479,FIND("RC",Results!A1479,1),3),IF(ISERROR(FIND("RX",Results!A1479,1))=FALSE,MID(Results!A1479,FIND("RX",Results!A1479,1),3),""))</f>
        <v/>
      </c>
      <c r="I1478" t="str">
        <f t="shared" si="315"/>
        <v/>
      </c>
    </row>
    <row r="1479" spans="1:9" x14ac:dyDescent="0.3">
      <c r="A1479" t="str">
        <f>IF(ISERROR(FIND("Ch",Results!A1480,1)=TRUE),"",MID(Results!A1480,FIND("Ch",Results!A1480,1),3))</f>
        <v/>
      </c>
      <c r="C1479" t="str">
        <f>IF(ISERROR(FIND("2013",Results!A1480,1)=TRUE),"",MID(Results!A1480,FIND("2013",Results!A1480,1)+4,8))</f>
        <v/>
      </c>
      <c r="E1479">
        <f>IF(ISERROR(FIND("end",Results!A1480,1)) = FALSE,1,0)</f>
        <v>0</v>
      </c>
      <c r="G1479" t="str">
        <f>IF(ISERROR(FIND("RC",Results!A1480,1))=FALSE,MID(Results!A1480,FIND("RC",Results!A1480,1),3),IF(ISERROR(FIND("RX",Results!A1480,1))=FALSE,MID(Results!A1480,FIND("RX",Results!A1480,1),3),""))</f>
        <v/>
      </c>
      <c r="I1479" t="str">
        <f t="shared" si="315"/>
        <v/>
      </c>
    </row>
    <row r="1480" spans="1:9" x14ac:dyDescent="0.3">
      <c r="A1480" t="str">
        <f>IF(ISERROR(FIND("Ch",Results!A1481,1)=TRUE),"",MID(Results!A1481,FIND("Ch",Results!A1481,1),3))</f>
        <v/>
      </c>
      <c r="C1480" t="str">
        <f>IF(ISERROR(FIND("2013",Results!A1481,1)=TRUE),"",MID(Results!A1481,FIND("2013",Results!A1481,1)+4,8))</f>
        <v/>
      </c>
      <c r="E1480">
        <f>IF(ISERROR(FIND("end",Results!A1481,1)) = FALSE,1,0)</f>
        <v>0</v>
      </c>
      <c r="G1480" t="str">
        <f>IF(ISERROR(FIND("RC",Results!A1481,1))=FALSE,MID(Results!A1481,FIND("RC",Results!A1481,1),3),IF(ISERROR(FIND("RX",Results!A1481,1))=FALSE,MID(Results!A1481,FIND("RX",Results!A1481,1),3),""))</f>
        <v/>
      </c>
      <c r="I1480" t="str">
        <f t="shared" si="315"/>
        <v/>
      </c>
    </row>
    <row r="1481" spans="1:9" x14ac:dyDescent="0.3">
      <c r="A1481" t="str">
        <f>IF(ISERROR(FIND("Ch",Results!A1482,1)=TRUE),"",MID(Results!A1482,FIND("Ch",Results!A1482,1),3))</f>
        <v/>
      </c>
      <c r="C1481" t="str">
        <f>IF(ISERROR(FIND("2013",Results!A1482,1)=TRUE),"",MID(Results!A1482,FIND("2013",Results!A1482,1)+4,8))</f>
        <v/>
      </c>
      <c r="E1481">
        <f>IF(ISERROR(FIND("end",Results!A1482,1)) = FALSE,1,0)</f>
        <v>0</v>
      </c>
      <c r="G1481" t="str">
        <f>IF(ISERROR(FIND("RC",Results!A1482,1))=FALSE,MID(Results!A1482,FIND("RC",Results!A1482,1),3),IF(ISERROR(FIND("RX",Results!A1482,1))=FALSE,MID(Results!A1482,FIND("RX",Results!A1482,1),3),""))</f>
        <v/>
      </c>
      <c r="I1481" t="str">
        <f t="shared" si="315"/>
        <v/>
      </c>
    </row>
    <row r="1482" spans="1:9" x14ac:dyDescent="0.3">
      <c r="A1482" t="str">
        <f>IF(ISERROR(FIND("Ch",Results!A1483,1)=TRUE),"",MID(Results!A1483,FIND("Ch",Results!A1483,1),3))</f>
        <v/>
      </c>
      <c r="C1482" t="str">
        <f>IF(ISERROR(FIND("2013",Results!A1483,1)=TRUE),"",MID(Results!A1483,FIND("2013",Results!A1483,1)+4,8))</f>
        <v/>
      </c>
      <c r="E1482">
        <f>IF(ISERROR(FIND("end",Results!A1483,1)) = FALSE,1,0)</f>
        <v>0</v>
      </c>
      <c r="G1482" t="str">
        <f>IF(ISERROR(FIND("RC",Results!A1483,1))=FALSE,MID(Results!A1483,FIND("RC",Results!A1483,1),3),IF(ISERROR(FIND("RX",Results!A1483,1))=FALSE,MID(Results!A1483,FIND("RX",Results!A1483,1),3),""))</f>
        <v/>
      </c>
      <c r="I1482" t="str">
        <f t="shared" si="315"/>
        <v/>
      </c>
    </row>
    <row r="1483" spans="1:9" x14ac:dyDescent="0.3">
      <c r="A1483" t="str">
        <f>IF(ISERROR(FIND("Ch",Results!A1484,1)=TRUE),"",MID(Results!A1484,FIND("Ch",Results!A1484,1),3))</f>
        <v/>
      </c>
      <c r="C1483" t="str">
        <f>IF(ISERROR(FIND("2013",Results!A1484,1)=TRUE),"",MID(Results!A1484,FIND("2013",Results!A1484,1)+4,8))</f>
        <v/>
      </c>
      <c r="E1483">
        <f>IF(ISERROR(FIND("end",Results!A1484,1)) = FALSE,1,0)</f>
        <v>0</v>
      </c>
      <c r="G1483" t="str">
        <f>IF(ISERROR(FIND("RC",Results!A1484,1))=FALSE,MID(Results!A1484,FIND("RC",Results!A1484,1),3),IF(ISERROR(FIND("RX",Results!A1484,1))=FALSE,MID(Results!A1484,FIND("RX",Results!A1484,1),3),""))</f>
        <v/>
      </c>
      <c r="I1483" t="str">
        <f t="shared" si="315"/>
        <v/>
      </c>
    </row>
    <row r="1484" spans="1:9" x14ac:dyDescent="0.3">
      <c r="A1484" t="str">
        <f>IF(ISERROR(FIND("Ch",Results!A1485,1)=TRUE),"",MID(Results!A1485,FIND("Ch",Results!A1485,1),3))</f>
        <v/>
      </c>
      <c r="C1484" t="str">
        <f>IF(ISERROR(FIND("2013",Results!A1485,1)=TRUE),"",MID(Results!A1485,FIND("2013",Results!A1485,1)+4,8))</f>
        <v/>
      </c>
      <c r="E1484">
        <f>IF(ISERROR(FIND("end",Results!A1485,1)) = FALSE,1,0)</f>
        <v>0</v>
      </c>
      <c r="G1484" t="str">
        <f>IF(ISERROR(FIND("RC",Results!A1485,1))=FALSE,MID(Results!A1485,FIND("RC",Results!A1485,1),3),IF(ISERROR(FIND("RX",Results!A1485,1))=FALSE,MID(Results!A1485,FIND("RX",Results!A1485,1),3),""))</f>
        <v/>
      </c>
      <c r="I1484" t="str">
        <f t="shared" si="315"/>
        <v/>
      </c>
    </row>
    <row r="1485" spans="1:9" x14ac:dyDescent="0.3">
      <c r="A1485" t="str">
        <f>IF(ISERROR(FIND("Ch",Results!A1486,1)=TRUE),"",MID(Results!A1486,FIND("Ch",Results!A1486,1),3))</f>
        <v/>
      </c>
      <c r="C1485" t="str">
        <f>IF(ISERROR(FIND("2013",Results!A1486,1)=TRUE),"",MID(Results!A1486,FIND("2013",Results!A1486,1)+4,8))</f>
        <v/>
      </c>
      <c r="E1485">
        <f>IF(ISERROR(FIND("end",Results!A1486,1)) = FALSE,1,0)</f>
        <v>0</v>
      </c>
      <c r="G1485" t="str">
        <f>IF(ISERROR(FIND("RC",Results!A1486,1))=FALSE,MID(Results!A1486,FIND("RC",Results!A1486,1),3),IF(ISERROR(FIND("RX",Results!A1486,1))=FALSE,MID(Results!A1486,FIND("RX",Results!A1486,1),3),""))</f>
        <v/>
      </c>
      <c r="I1485" t="str">
        <f t="shared" si="315"/>
        <v/>
      </c>
    </row>
    <row r="1486" spans="1:9" x14ac:dyDescent="0.3">
      <c r="A1486" t="str">
        <f>IF(ISERROR(FIND("Ch",Results!A1487,1)=TRUE),"",MID(Results!A1487,FIND("Ch",Results!A1487,1),3))</f>
        <v/>
      </c>
      <c r="C1486" t="str">
        <f>IF(ISERROR(FIND("2013",Results!A1487,1)=TRUE),"",MID(Results!A1487,FIND("2013",Results!A1487,1)+4,8))</f>
        <v/>
      </c>
      <c r="E1486">
        <f>IF(ISERROR(FIND("end",Results!A1487,1)) = FALSE,1,0)</f>
        <v>0</v>
      </c>
      <c r="G1486" t="str">
        <f>IF(ISERROR(FIND("RC",Results!A1487,1))=FALSE,MID(Results!A1487,FIND("RC",Results!A1487,1),3),IF(ISERROR(FIND("RX",Results!A1487,1))=FALSE,MID(Results!A1487,FIND("RX",Results!A1487,1),3),""))</f>
        <v/>
      </c>
      <c r="I1486" t="str">
        <f t="shared" si="315"/>
        <v/>
      </c>
    </row>
    <row r="1487" spans="1:9" x14ac:dyDescent="0.3">
      <c r="A1487" t="str">
        <f>IF(ISERROR(FIND("Ch",Results!A1488,1)=TRUE),"",MID(Results!A1488,FIND("Ch",Results!A1488,1),3))</f>
        <v/>
      </c>
      <c r="C1487" t="str">
        <f>IF(ISERROR(FIND("2013",Results!A1488,1)=TRUE),"",MID(Results!A1488,FIND("2013",Results!A1488,1)+4,8))</f>
        <v/>
      </c>
      <c r="E1487">
        <f>IF(ISERROR(FIND("end",Results!A1488,1)) = FALSE,1,0)</f>
        <v>0</v>
      </c>
      <c r="G1487" t="str">
        <f>IF(ISERROR(FIND("RC",Results!A1488,1))=FALSE,MID(Results!A1488,FIND("RC",Results!A1488,1),3),IF(ISERROR(FIND("RX",Results!A1488,1))=FALSE,MID(Results!A1488,FIND("RX",Results!A1488,1),3),""))</f>
        <v/>
      </c>
      <c r="I1487" t="str">
        <f t="shared" si="315"/>
        <v/>
      </c>
    </row>
    <row r="1488" spans="1:9" x14ac:dyDescent="0.3">
      <c r="A1488" t="str">
        <f>IF(ISERROR(FIND("Ch",Results!A1489,1)=TRUE),"",MID(Results!A1489,FIND("Ch",Results!A1489,1),3))</f>
        <v/>
      </c>
      <c r="C1488" t="str">
        <f>IF(ISERROR(FIND("2013",Results!A1489,1)=TRUE),"",MID(Results!A1489,FIND("2013",Results!A1489,1)+4,8))</f>
        <v/>
      </c>
      <c r="E1488">
        <f>IF(ISERROR(FIND("end",Results!A1489,1)) = FALSE,1,0)</f>
        <v>0</v>
      </c>
      <c r="G1488" t="str">
        <f>IF(ISERROR(FIND("RC",Results!A1489,1))=FALSE,MID(Results!A1489,FIND("RC",Results!A1489,1),3),IF(ISERROR(FIND("RX",Results!A1489,1))=FALSE,MID(Results!A1489,FIND("RX",Results!A1489,1),3),""))</f>
        <v/>
      </c>
      <c r="I1488" t="str">
        <f t="shared" si="315"/>
        <v/>
      </c>
    </row>
    <row r="1489" spans="1:9" x14ac:dyDescent="0.3">
      <c r="A1489" t="str">
        <f>IF(ISERROR(FIND("Ch",Results!A1490,1)=TRUE),"",MID(Results!A1490,FIND("Ch",Results!A1490,1),3))</f>
        <v/>
      </c>
      <c r="C1489" t="str">
        <f>IF(ISERROR(FIND("2013",Results!A1490,1)=TRUE),"",MID(Results!A1490,FIND("2013",Results!A1490,1)+4,8))</f>
        <v/>
      </c>
      <c r="E1489">
        <f>IF(ISERROR(FIND("end",Results!A1490,1)) = FALSE,1,0)</f>
        <v>0</v>
      </c>
      <c r="G1489" t="str">
        <f>IF(ISERROR(FIND("RC",Results!A1490,1))=FALSE,MID(Results!A1490,FIND("RC",Results!A1490,1),3),IF(ISERROR(FIND("RX",Results!A1490,1))=FALSE,MID(Results!A1490,FIND("RX",Results!A1490,1),3),""))</f>
        <v/>
      </c>
      <c r="I1489" t="str">
        <f t="shared" si="315"/>
        <v/>
      </c>
    </row>
    <row r="1490" spans="1:9" x14ac:dyDescent="0.3">
      <c r="A1490" t="str">
        <f>IF(ISERROR(FIND("Ch",Results!A1491,1)=TRUE),"",MID(Results!A1491,FIND("Ch",Results!A1491,1),3))</f>
        <v/>
      </c>
      <c r="C1490" t="str">
        <f>IF(ISERROR(FIND("2013",Results!A1491,1)=TRUE),"",MID(Results!A1491,FIND("2013",Results!A1491,1)+4,8))</f>
        <v/>
      </c>
      <c r="E1490">
        <f>IF(ISERROR(FIND("end",Results!A1491,1)) = FALSE,1,0)</f>
        <v>0</v>
      </c>
      <c r="G1490" t="str">
        <f>IF(ISERROR(FIND("RC",Results!A1491,1))=FALSE,MID(Results!A1491,FIND("RC",Results!A1491,1),3),IF(ISERROR(FIND("RX",Results!A1491,1))=FALSE,MID(Results!A1491,FIND("RX",Results!A1491,1),3),""))</f>
        <v/>
      </c>
      <c r="I1490" t="str">
        <f t="shared" si="315"/>
        <v/>
      </c>
    </row>
    <row r="1491" spans="1:9" x14ac:dyDescent="0.3">
      <c r="A1491" t="str">
        <f>IF(ISERROR(FIND("Ch",Results!A1492,1)=TRUE),"",MID(Results!A1492,FIND("Ch",Results!A1492,1),3))</f>
        <v/>
      </c>
      <c r="C1491" t="str">
        <f>IF(ISERROR(FIND("2013",Results!A1492,1)=TRUE),"",MID(Results!A1492,FIND("2013",Results!A1492,1)+4,8))</f>
        <v/>
      </c>
      <c r="E1491">
        <f>IF(ISERROR(FIND("end",Results!A1492,1)) = FALSE,1,0)</f>
        <v>0</v>
      </c>
      <c r="G1491" t="str">
        <f>IF(ISERROR(FIND("RC",Results!A1492,1))=FALSE,MID(Results!A1492,FIND("RC",Results!A1492,1),3),IF(ISERROR(FIND("RX",Results!A1492,1))=FALSE,MID(Results!A1492,FIND("RX",Results!A1492,1),3),""))</f>
        <v/>
      </c>
      <c r="I1491" t="str">
        <f t="shared" si="315"/>
        <v/>
      </c>
    </row>
    <row r="1492" spans="1:9" x14ac:dyDescent="0.3">
      <c r="A1492" t="str">
        <f>IF(ISERROR(FIND("Ch",Results!A1493,1)=TRUE),"",MID(Results!A1493,FIND("Ch",Results!A1493,1),3))</f>
        <v/>
      </c>
      <c r="C1492" t="str">
        <f>IF(ISERROR(FIND("2013",Results!A1493,1)=TRUE),"",MID(Results!A1493,FIND("2013",Results!A1493,1)+4,8))</f>
        <v/>
      </c>
      <c r="E1492">
        <f>IF(ISERROR(FIND("end",Results!A1493,1)) = FALSE,1,0)</f>
        <v>0</v>
      </c>
      <c r="G1492" t="str">
        <f>IF(ISERROR(FIND("RC",Results!A1493,1))=FALSE,MID(Results!A1493,FIND("RC",Results!A1493,1),3),IF(ISERROR(FIND("RX",Results!A1493,1))=FALSE,MID(Results!A1493,FIND("RX",Results!A1493,1),3),""))</f>
        <v/>
      </c>
      <c r="I1492" t="str">
        <f t="shared" si="315"/>
        <v/>
      </c>
    </row>
    <row r="1493" spans="1:9" x14ac:dyDescent="0.3">
      <c r="A1493" t="str">
        <f>IF(ISERROR(FIND("Ch",Results!A1494,1)=TRUE),"",MID(Results!A1494,FIND("Ch",Results!A1494,1),3))</f>
        <v/>
      </c>
      <c r="C1493" t="str">
        <f>IF(ISERROR(FIND("2013",Results!A1494,1)=TRUE),"",MID(Results!A1494,FIND("2013",Results!A1494,1)+4,8))</f>
        <v/>
      </c>
      <c r="E1493">
        <f>IF(ISERROR(FIND("end",Results!A1494,1)) = FALSE,1,0)</f>
        <v>0</v>
      </c>
      <c r="G1493" t="str">
        <f>IF(ISERROR(FIND("RC",Results!A1494,1))=FALSE,MID(Results!A1494,FIND("RC",Results!A1494,1),3),IF(ISERROR(FIND("RX",Results!A1494,1))=FALSE,MID(Results!A1494,FIND("RX",Results!A1494,1),3),""))</f>
        <v/>
      </c>
      <c r="I1493" t="str">
        <f t="shared" si="315"/>
        <v/>
      </c>
    </row>
    <row r="1494" spans="1:9" x14ac:dyDescent="0.3">
      <c r="A1494" t="str">
        <f>IF(ISERROR(FIND("Ch",Results!A1495,1)=TRUE),"",MID(Results!A1495,FIND("Ch",Results!A1495,1),3))</f>
        <v/>
      </c>
      <c r="C1494" t="str">
        <f>IF(ISERROR(FIND("2013",Results!A1495,1)=TRUE),"",MID(Results!A1495,FIND("2013",Results!A1495,1)+4,8))</f>
        <v/>
      </c>
      <c r="E1494">
        <f>IF(ISERROR(FIND("end",Results!A1495,1)) = FALSE,1,0)</f>
        <v>0</v>
      </c>
      <c r="G1494" t="str">
        <f>IF(ISERROR(FIND("RC",Results!A1495,1))=FALSE,MID(Results!A1495,FIND("RC",Results!A1495,1),3),IF(ISERROR(FIND("RX",Results!A1495,1))=FALSE,MID(Results!A1495,FIND("RX",Results!A1495,1),3),""))</f>
        <v/>
      </c>
      <c r="I1494" t="str">
        <f t="shared" si="315"/>
        <v/>
      </c>
    </row>
    <row r="1495" spans="1:9" x14ac:dyDescent="0.3">
      <c r="A1495" t="str">
        <f>IF(ISERROR(FIND("Ch",Results!A1496,1)=TRUE),"",MID(Results!A1496,FIND("Ch",Results!A1496,1),3))</f>
        <v/>
      </c>
      <c r="C1495" t="str">
        <f>IF(ISERROR(FIND("2013",Results!A1496,1)=TRUE),"",MID(Results!A1496,FIND("2013",Results!A1496,1)+4,8))</f>
        <v/>
      </c>
      <c r="E1495">
        <f>IF(ISERROR(FIND("end",Results!A1496,1)) = FALSE,1,0)</f>
        <v>0</v>
      </c>
      <c r="G1495" t="str">
        <f>IF(ISERROR(FIND("RC",Results!A1496,1))=FALSE,MID(Results!A1496,FIND("RC",Results!A1496,1),3),IF(ISERROR(FIND("RX",Results!A1496,1))=FALSE,MID(Results!A1496,FIND("RX",Results!A1496,1),3),""))</f>
        <v/>
      </c>
      <c r="I1495" t="str">
        <f t="shared" si="315"/>
        <v/>
      </c>
    </row>
    <row r="1496" spans="1:9" x14ac:dyDescent="0.3">
      <c r="A1496" t="str">
        <f>IF(ISERROR(FIND("Ch",Results!A1497,1)=TRUE),"",MID(Results!A1497,FIND("Ch",Results!A1497,1),3))</f>
        <v/>
      </c>
      <c r="C1496" t="str">
        <f>IF(ISERROR(FIND("2013",Results!A1497,1)=TRUE),"",MID(Results!A1497,FIND("2013",Results!A1497,1)+4,8))</f>
        <v/>
      </c>
      <c r="E1496">
        <f>IF(ISERROR(FIND("end",Results!A1497,1)) = FALSE,1,0)</f>
        <v>0</v>
      </c>
      <c r="G1496" t="str">
        <f>IF(ISERROR(FIND("RC",Results!A1497,1))=FALSE,MID(Results!A1497,FIND("RC",Results!A1497,1),3),IF(ISERROR(FIND("RX",Results!A1497,1))=FALSE,MID(Results!A1497,FIND("RX",Results!A1497,1),3),""))</f>
        <v/>
      </c>
      <c r="I1496" t="str">
        <f t="shared" si="315"/>
        <v/>
      </c>
    </row>
    <row r="1497" spans="1:9" x14ac:dyDescent="0.3">
      <c r="A1497" t="str">
        <f>IF(ISERROR(FIND("Ch",Results!A1498,1)=TRUE),"",MID(Results!A1498,FIND("Ch",Results!A1498,1),3))</f>
        <v/>
      </c>
      <c r="C1497" t="str">
        <f>IF(ISERROR(FIND("2013",Results!A1498,1)=TRUE),"",MID(Results!A1498,FIND("2013",Results!A1498,1)+4,8))</f>
        <v/>
      </c>
      <c r="E1497">
        <f>IF(ISERROR(FIND("end",Results!A1498,1)) = FALSE,1,0)</f>
        <v>0</v>
      </c>
      <c r="G1497" t="str">
        <f>IF(ISERROR(FIND("RC",Results!A1498,1))=FALSE,MID(Results!A1498,FIND("RC",Results!A1498,1),3),IF(ISERROR(FIND("RX",Results!A1498,1))=FALSE,MID(Results!A1498,FIND("RX",Results!A1498,1),3),""))</f>
        <v/>
      </c>
      <c r="I1497" t="str">
        <f t="shared" si="315"/>
        <v/>
      </c>
    </row>
    <row r="1498" spans="1:9" x14ac:dyDescent="0.3">
      <c r="A1498" t="str">
        <f>IF(ISERROR(FIND("Ch",Results!A1499,1)=TRUE),"",MID(Results!A1499,FIND("Ch",Results!A1499,1),3))</f>
        <v/>
      </c>
      <c r="C1498" t="str">
        <f>IF(ISERROR(FIND("2013",Results!A1499,1)=TRUE),"",MID(Results!A1499,FIND("2013",Results!A1499,1)+4,8))</f>
        <v/>
      </c>
      <c r="E1498">
        <f>IF(ISERROR(FIND("end",Results!A1499,1)) = FALSE,1,0)</f>
        <v>0</v>
      </c>
      <c r="G1498" t="str">
        <f>IF(ISERROR(FIND("RC",Results!A1499,1))=FALSE,MID(Results!A1499,FIND("RC",Results!A1499,1),3),IF(ISERROR(FIND("RX",Results!A1499,1))=FALSE,MID(Results!A1499,FIND("RX",Results!A1499,1),3),""))</f>
        <v/>
      </c>
      <c r="I1498" t="str">
        <f t="shared" si="315"/>
        <v/>
      </c>
    </row>
    <row r="1499" spans="1:9" x14ac:dyDescent="0.3">
      <c r="A1499" t="str">
        <f>IF(ISERROR(FIND("Ch",Results!A1500,1)=TRUE),"",MID(Results!A1500,FIND("Ch",Results!A1500,1),3))</f>
        <v/>
      </c>
      <c r="C1499" t="str">
        <f>IF(ISERROR(FIND("2013",Results!A1500,1)=TRUE),"",MID(Results!A1500,FIND("2013",Results!A1500,1)+4,8))</f>
        <v/>
      </c>
      <c r="E1499">
        <f>IF(ISERROR(FIND("end",Results!A1500,1)) = FALSE,1,0)</f>
        <v>0</v>
      </c>
      <c r="G1499" t="str">
        <f>IF(ISERROR(FIND("RC",Results!A1500,1))=FALSE,MID(Results!A1500,FIND("RC",Results!A1500,1),3),IF(ISERROR(FIND("RX",Results!A1500,1))=FALSE,MID(Results!A1500,FIND("RX",Results!A1500,1),3),""))</f>
        <v/>
      </c>
      <c r="I1499" t="str">
        <f t="shared" si="315"/>
        <v/>
      </c>
    </row>
    <row r="1500" spans="1:9" x14ac:dyDescent="0.3">
      <c r="A1500" t="str">
        <f>IF(ISERROR(FIND("Ch",Results!A1501,1)=TRUE),"",MID(Results!A1501,FIND("Ch",Results!A1501,1),3))</f>
        <v/>
      </c>
      <c r="C1500" t="str">
        <f>IF(ISERROR(FIND("2013",Results!A1501,1)=TRUE),"",MID(Results!A1501,FIND("2013",Results!A1501,1)+4,8))</f>
        <v/>
      </c>
      <c r="E1500">
        <f>IF(ISERROR(FIND("end",Results!A1501,1)) = FALSE,1,0)</f>
        <v>0</v>
      </c>
      <c r="G1500" t="str">
        <f>IF(ISERROR(FIND("RC",Results!A1501,1))=FALSE,MID(Results!A1501,FIND("RC",Results!A1501,1),3),IF(ISERROR(FIND("RX",Results!A1501,1))=FALSE,MID(Results!A1501,FIND("RX",Results!A1501,1),3),""))</f>
        <v/>
      </c>
      <c r="I1500" t="str">
        <f t="shared" si="315"/>
        <v/>
      </c>
    </row>
    <row r="1501" spans="1:9" x14ac:dyDescent="0.3">
      <c r="A1501" t="str">
        <f>IF(ISERROR(FIND("Ch",Results!A1502,1)=TRUE),"",MID(Results!A1502,FIND("Ch",Results!A1502,1),3))</f>
        <v/>
      </c>
      <c r="C1501" t="str">
        <f>IF(ISERROR(FIND("2013",Results!A1502,1)=TRUE),"",MID(Results!A1502,FIND("2013",Results!A1502,1)+4,8))</f>
        <v/>
      </c>
      <c r="E1501">
        <f>IF(ISERROR(FIND("end",Results!A1502,1)) = FALSE,1,0)</f>
        <v>0</v>
      </c>
      <c r="G1501" t="str">
        <f>IF(ISERROR(FIND("RC",Results!A1502,1))=FALSE,MID(Results!A1502,FIND("RC",Results!A1502,1),3),IF(ISERROR(FIND("RX",Results!A1502,1))=FALSE,MID(Results!A1502,FIND("RX",Results!A1502,1),3),""))</f>
        <v/>
      </c>
      <c r="I1501" t="str">
        <f t="shared" si="315"/>
        <v/>
      </c>
    </row>
    <row r="1502" spans="1:9" x14ac:dyDescent="0.3">
      <c r="A1502" t="str">
        <f>IF(ISERROR(FIND("Ch",Results!A1503,1)=TRUE),"",MID(Results!A1503,FIND("Ch",Results!A1503,1),3))</f>
        <v/>
      </c>
      <c r="C1502" t="str">
        <f>IF(ISERROR(FIND("2013",Results!A1503,1)=TRUE),"",MID(Results!A1503,FIND("2013",Results!A1503,1)+4,8))</f>
        <v/>
      </c>
      <c r="E1502">
        <f>IF(ISERROR(FIND("end",Results!A1503,1)) = FALSE,1,0)</f>
        <v>0</v>
      </c>
      <c r="G1502" t="str">
        <f>IF(ISERROR(FIND("RC",Results!A1503,1))=FALSE,MID(Results!A1503,FIND("RC",Results!A1503,1),3),IF(ISERROR(FIND("RX",Results!A1503,1))=FALSE,MID(Results!A1503,FIND("RX",Results!A1503,1),3),""))</f>
        <v/>
      </c>
      <c r="I1502" t="str">
        <f t="shared" si="315"/>
        <v/>
      </c>
    </row>
    <row r="1503" spans="1:9" x14ac:dyDescent="0.3">
      <c r="A1503" t="str">
        <f>IF(ISERROR(FIND("Ch",Results!A1504,1)=TRUE),"",MID(Results!A1504,FIND("Ch",Results!A1504,1),3))</f>
        <v/>
      </c>
      <c r="C1503" t="str">
        <f>IF(ISERROR(FIND("2013",Results!A1504,1)=TRUE),"",MID(Results!A1504,FIND("2013",Results!A1504,1)+4,8))</f>
        <v/>
      </c>
      <c r="E1503">
        <f>IF(ISERROR(FIND("end",Results!A1504,1)) = FALSE,1,0)</f>
        <v>0</v>
      </c>
      <c r="G1503" t="str">
        <f>IF(ISERROR(FIND("RC",Results!A1504,1))=FALSE,MID(Results!A1504,FIND("RC",Results!A1504,1),3),IF(ISERROR(FIND("RX",Results!A1504,1))=FALSE,MID(Results!A1504,FIND("RX",Results!A1504,1),3),""))</f>
        <v/>
      </c>
      <c r="I1503" t="str">
        <f t="shared" si="315"/>
        <v/>
      </c>
    </row>
    <row r="1504" spans="1:9" x14ac:dyDescent="0.3">
      <c r="A1504" t="str">
        <f>IF(ISERROR(FIND("Ch",Results!A1505,1)=TRUE),"",MID(Results!A1505,FIND("Ch",Results!A1505,1),3))</f>
        <v/>
      </c>
      <c r="C1504" t="str">
        <f>IF(ISERROR(FIND("2013",Results!A1505,1)=TRUE),"",MID(Results!A1505,FIND("2013",Results!A1505,1)+4,8))</f>
        <v/>
      </c>
      <c r="E1504">
        <f>IF(ISERROR(FIND("end",Results!A1505,1)) = FALSE,1,0)</f>
        <v>0</v>
      </c>
      <c r="G1504" t="str">
        <f>IF(ISERROR(FIND("RC",Results!A1505,1))=FALSE,MID(Results!A1505,FIND("RC",Results!A1505,1),3),IF(ISERROR(FIND("RX",Results!A1505,1))=FALSE,MID(Results!A1505,FIND("RX",Results!A1505,1),3),""))</f>
        <v/>
      </c>
      <c r="I1504" t="str">
        <f t="shared" si="315"/>
        <v/>
      </c>
    </row>
    <row r="1505" spans="1:9" x14ac:dyDescent="0.3">
      <c r="A1505" t="str">
        <f>IF(ISERROR(FIND("Ch",Results!A1506,1)=TRUE),"",MID(Results!A1506,FIND("Ch",Results!A1506,1),3))</f>
        <v/>
      </c>
      <c r="C1505" t="str">
        <f>IF(ISERROR(FIND("2013",Results!A1506,1)=TRUE),"",MID(Results!A1506,FIND("2013",Results!A1506,1)+4,8))</f>
        <v/>
      </c>
      <c r="E1505">
        <f>IF(ISERROR(FIND("end",Results!A1506,1)) = FALSE,1,0)</f>
        <v>0</v>
      </c>
      <c r="G1505" t="str">
        <f>IF(ISERROR(FIND("RC",Results!A1506,1))=FALSE,MID(Results!A1506,FIND("RC",Results!A1506,1),3),IF(ISERROR(FIND("RX",Results!A1506,1))=FALSE,MID(Results!A1506,FIND("RX",Results!A1506,1),3),""))</f>
        <v/>
      </c>
      <c r="I1505" t="str">
        <f t="shared" si="315"/>
        <v/>
      </c>
    </row>
    <row r="1506" spans="1:9" x14ac:dyDescent="0.3">
      <c r="A1506" t="str">
        <f>IF(ISERROR(FIND("Ch",Results!A1507,1)=TRUE),"",MID(Results!A1507,FIND("Ch",Results!A1507,1),3))</f>
        <v/>
      </c>
      <c r="C1506" t="str">
        <f>IF(ISERROR(FIND("2013",Results!A1507,1)=TRUE),"",MID(Results!A1507,FIND("2013",Results!A1507,1)+4,8))</f>
        <v/>
      </c>
      <c r="E1506">
        <f>IF(ISERROR(FIND("end",Results!A1507,1)) = FALSE,1,0)</f>
        <v>0</v>
      </c>
      <c r="G1506" t="str">
        <f>IF(ISERROR(FIND("RC",Results!A1507,1))=FALSE,MID(Results!A1507,FIND("RC",Results!A1507,1),3),IF(ISERROR(FIND("RX",Results!A1507,1))=FALSE,MID(Results!A1507,FIND("RX",Results!A1507,1),3),""))</f>
        <v/>
      </c>
      <c r="I1506" t="str">
        <f t="shared" si="315"/>
        <v/>
      </c>
    </row>
    <row r="1507" spans="1:9" x14ac:dyDescent="0.3">
      <c r="A1507" t="str">
        <f>IF(ISERROR(FIND("Ch",Results!A1508,1)=TRUE),"",MID(Results!A1508,FIND("Ch",Results!A1508,1),3))</f>
        <v/>
      </c>
      <c r="C1507" t="str">
        <f>IF(ISERROR(FIND("2013",Results!A1508,1)=TRUE),"",MID(Results!A1508,FIND("2013",Results!A1508,1)+4,8))</f>
        <v/>
      </c>
      <c r="E1507">
        <f>IF(ISERROR(FIND("end",Results!A1508,1)) = FALSE,1,0)</f>
        <v>0</v>
      </c>
      <c r="G1507" t="str">
        <f>IF(ISERROR(FIND("RC",Results!A1508,1))=FALSE,MID(Results!A1508,FIND("RC",Results!A1508,1),3),IF(ISERROR(FIND("RX",Results!A1508,1))=FALSE,MID(Results!A1508,FIND("RX",Results!A1508,1),3),""))</f>
        <v/>
      </c>
      <c r="I1507" t="str">
        <f t="shared" si="315"/>
        <v/>
      </c>
    </row>
    <row r="1508" spans="1:9" x14ac:dyDescent="0.3">
      <c r="A1508" t="str">
        <f>IF(ISERROR(FIND("Ch",Results!A1509,1)=TRUE),"",MID(Results!A1509,FIND("Ch",Results!A1509,1),3))</f>
        <v/>
      </c>
      <c r="C1508" t="str">
        <f>IF(ISERROR(FIND("2013",Results!A1509,1)=TRUE),"",MID(Results!A1509,FIND("2013",Results!A1509,1)+4,8))</f>
        <v/>
      </c>
      <c r="E1508">
        <f>IF(ISERROR(FIND("end",Results!A1509,1)) = FALSE,1,0)</f>
        <v>0</v>
      </c>
      <c r="G1508" t="str">
        <f>IF(ISERROR(FIND("RC",Results!A1509,1))=FALSE,MID(Results!A1509,FIND("RC",Results!A1509,1),3),IF(ISERROR(FIND("RX",Results!A1509,1))=FALSE,MID(Results!A1509,FIND("RX",Results!A1509,1),3),""))</f>
        <v/>
      </c>
      <c r="I1508" t="str">
        <f t="shared" si="315"/>
        <v/>
      </c>
    </row>
    <row r="1509" spans="1:9" x14ac:dyDescent="0.3">
      <c r="A1509" t="str">
        <f>IF(ISERROR(FIND("Ch",Results!A1510,1)=TRUE),"",MID(Results!A1510,FIND("Ch",Results!A1510,1),3))</f>
        <v/>
      </c>
      <c r="C1509" t="str">
        <f>IF(ISERROR(FIND("2013",Results!A1510,1)=TRUE),"",MID(Results!A1510,FIND("2013",Results!A1510,1)+4,8))</f>
        <v/>
      </c>
      <c r="E1509">
        <f>IF(ISERROR(FIND("end",Results!A1510,1)) = FALSE,1,0)</f>
        <v>0</v>
      </c>
      <c r="G1509" t="str">
        <f>IF(ISERROR(FIND("RC",Results!A1510,1))=FALSE,MID(Results!A1510,FIND("RC",Results!A1510,1),3),IF(ISERROR(FIND("RX",Results!A1510,1))=FALSE,MID(Results!A1510,FIND("RX",Results!A1510,1),3),""))</f>
        <v/>
      </c>
      <c r="I1509" t="str">
        <f t="shared" si="315"/>
        <v/>
      </c>
    </row>
    <row r="1510" spans="1:9" x14ac:dyDescent="0.3">
      <c r="A1510" t="str">
        <f>IF(ISERROR(FIND("Ch",Results!A1511,1)=TRUE),"",MID(Results!A1511,FIND("Ch",Results!A1511,1),3))</f>
        <v/>
      </c>
      <c r="C1510" t="str">
        <f>IF(ISERROR(FIND("2013",Results!A1511,1)=TRUE),"",MID(Results!A1511,FIND("2013",Results!A1511,1)+4,8))</f>
        <v/>
      </c>
      <c r="E1510">
        <f>IF(ISERROR(FIND("end",Results!A1511,1)) = FALSE,1,0)</f>
        <v>0</v>
      </c>
      <c r="G1510" t="str">
        <f>IF(ISERROR(FIND("RC",Results!A1511,1))=FALSE,MID(Results!A1511,FIND("RC",Results!A1511,1),3),IF(ISERROR(FIND("RX",Results!A1511,1))=FALSE,MID(Results!A1511,FIND("RX",Results!A1511,1),3),""))</f>
        <v/>
      </c>
      <c r="I1510" t="str">
        <f t="shared" si="315"/>
        <v/>
      </c>
    </row>
    <row r="1511" spans="1:9" x14ac:dyDescent="0.3">
      <c r="A1511" t="str">
        <f>IF(ISERROR(FIND("Ch",Results!A1512,1)=TRUE),"",MID(Results!A1512,FIND("Ch",Results!A1512,1),3))</f>
        <v/>
      </c>
      <c r="C1511" t="str">
        <f>IF(ISERROR(FIND("2013",Results!A1512,1)=TRUE),"",MID(Results!A1512,FIND("2013",Results!A1512,1)+4,8))</f>
        <v/>
      </c>
      <c r="E1511">
        <f>IF(ISERROR(FIND("end",Results!A1512,1)) = FALSE,1,0)</f>
        <v>0</v>
      </c>
      <c r="G1511" t="str">
        <f>IF(ISERROR(FIND("RC",Results!A1512,1))=FALSE,MID(Results!A1512,FIND("RC",Results!A1512,1),3),IF(ISERROR(FIND("RX",Results!A1512,1))=FALSE,MID(Results!A1512,FIND("RX",Results!A1512,1),3),""))</f>
        <v/>
      </c>
      <c r="I1511" t="str">
        <f t="shared" si="315"/>
        <v/>
      </c>
    </row>
    <row r="1512" spans="1:9" x14ac:dyDescent="0.3">
      <c r="A1512" t="str">
        <f>IF(ISERROR(FIND("Ch",Results!A1513,1)=TRUE),"",MID(Results!A1513,FIND("Ch",Results!A1513,1),3))</f>
        <v/>
      </c>
      <c r="C1512" t="str">
        <f>IF(ISERROR(FIND("2013",Results!A1513,1)=TRUE),"",MID(Results!A1513,FIND("2013",Results!A1513,1)+4,8))</f>
        <v/>
      </c>
      <c r="E1512">
        <f>IF(ISERROR(FIND("end",Results!A1513,1)) = FALSE,1,0)</f>
        <v>0</v>
      </c>
      <c r="G1512" t="str">
        <f>IF(ISERROR(FIND("RC",Results!A1513,1))=FALSE,MID(Results!A1513,FIND("RC",Results!A1513,1),3),IF(ISERROR(FIND("RX",Results!A1513,1))=FALSE,MID(Results!A1513,FIND("RX",Results!A1513,1),3),""))</f>
        <v/>
      </c>
      <c r="I1512" t="str">
        <f t="shared" si="315"/>
        <v/>
      </c>
    </row>
    <row r="1513" spans="1:9" x14ac:dyDescent="0.3">
      <c r="A1513" t="str">
        <f>IF(ISERROR(FIND("Ch",Results!A1514,1)=TRUE),"",MID(Results!A1514,FIND("Ch",Results!A1514,1),3))</f>
        <v/>
      </c>
      <c r="C1513" t="str">
        <f>IF(ISERROR(FIND("2013",Results!A1514,1)=TRUE),"",MID(Results!A1514,FIND("2013",Results!A1514,1)+4,8))</f>
        <v/>
      </c>
      <c r="E1513">
        <f>IF(ISERROR(FIND("end",Results!A1514,1)) = FALSE,1,0)</f>
        <v>0</v>
      </c>
      <c r="G1513" t="str">
        <f>IF(ISERROR(FIND("RC",Results!A1514,1))=FALSE,MID(Results!A1514,FIND("RC",Results!A1514,1),3),IF(ISERROR(FIND("RX",Results!A1514,1))=FALSE,MID(Results!A1514,FIND("RX",Results!A1514,1),3),""))</f>
        <v/>
      </c>
      <c r="I1513" t="str">
        <f t="shared" si="315"/>
        <v/>
      </c>
    </row>
    <row r="1514" spans="1:9" x14ac:dyDescent="0.3">
      <c r="A1514" t="str">
        <f>IF(ISERROR(FIND("Ch",Results!A1515,1)=TRUE),"",MID(Results!A1515,FIND("Ch",Results!A1515,1),3))</f>
        <v/>
      </c>
      <c r="C1514" t="str">
        <f>IF(ISERROR(FIND("2013",Results!A1515,1)=TRUE),"",MID(Results!A1515,FIND("2013",Results!A1515,1)+4,8))</f>
        <v/>
      </c>
      <c r="E1514">
        <f>IF(ISERROR(FIND("end",Results!A1515,1)) = FALSE,1,0)</f>
        <v>0</v>
      </c>
      <c r="G1514" t="str">
        <f>IF(ISERROR(FIND("RC",Results!A1515,1))=FALSE,MID(Results!A1515,FIND("RC",Results!A1515,1),3),IF(ISERROR(FIND("RX",Results!A1515,1))=FALSE,MID(Results!A1515,FIND("RX",Results!A1515,1),3),""))</f>
        <v/>
      </c>
      <c r="I1514" t="str">
        <f t="shared" si="315"/>
        <v/>
      </c>
    </row>
    <row r="1515" spans="1:9" x14ac:dyDescent="0.3">
      <c r="A1515" t="str">
        <f>IF(ISERROR(FIND("Ch",Results!A1516,1)=TRUE),"",MID(Results!A1516,FIND("Ch",Results!A1516,1),3))</f>
        <v/>
      </c>
      <c r="C1515" t="str">
        <f>IF(ISERROR(FIND("2013",Results!A1516,1)=TRUE),"",MID(Results!A1516,FIND("2013",Results!A1516,1)+4,8))</f>
        <v/>
      </c>
      <c r="E1515">
        <f>IF(ISERROR(FIND("end",Results!A1516,1)) = FALSE,1,0)</f>
        <v>0</v>
      </c>
      <c r="G1515" t="str">
        <f>IF(ISERROR(FIND("RC",Results!A1516,1))=FALSE,MID(Results!A1516,FIND("RC",Results!A1516,1),3),IF(ISERROR(FIND("RX",Results!A1516,1))=FALSE,MID(Results!A1516,FIND("RX",Results!A1516,1),3),""))</f>
        <v/>
      </c>
      <c r="I1515" t="str">
        <f t="shared" si="315"/>
        <v/>
      </c>
    </row>
    <row r="1516" spans="1:9" x14ac:dyDescent="0.3">
      <c r="A1516" t="str">
        <f>IF(ISERROR(FIND("Ch",Results!A1517,1)=TRUE),"",MID(Results!A1517,FIND("Ch",Results!A1517,1),3))</f>
        <v/>
      </c>
      <c r="C1516" t="str">
        <f>IF(ISERROR(FIND("2013",Results!A1517,1)=TRUE),"",MID(Results!A1517,FIND("2013",Results!A1517,1)+4,8))</f>
        <v/>
      </c>
      <c r="E1516">
        <f>IF(ISERROR(FIND("end",Results!A1517,1)) = FALSE,1,0)</f>
        <v>0</v>
      </c>
      <c r="G1516" t="str">
        <f>IF(ISERROR(FIND("RC",Results!A1517,1))=FALSE,MID(Results!A1517,FIND("RC",Results!A1517,1),3),IF(ISERROR(FIND("RX",Results!A1517,1))=FALSE,MID(Results!A1517,FIND("RX",Results!A1517,1),3),""))</f>
        <v/>
      </c>
      <c r="I1516" t="str">
        <f t="shared" si="315"/>
        <v/>
      </c>
    </row>
    <row r="1517" spans="1:9" x14ac:dyDescent="0.3">
      <c r="A1517" t="str">
        <f>IF(ISERROR(FIND("Ch",Results!A1518,1)=TRUE),"",MID(Results!A1518,FIND("Ch",Results!A1518,1),3))</f>
        <v/>
      </c>
      <c r="C1517" t="str">
        <f>IF(ISERROR(FIND("2013",Results!A1518,1)=TRUE),"",MID(Results!A1518,FIND("2013",Results!A1518,1)+4,8))</f>
        <v/>
      </c>
      <c r="E1517">
        <f>IF(ISERROR(FIND("end",Results!A1518,1)) = FALSE,1,0)</f>
        <v>0</v>
      </c>
      <c r="G1517" t="str">
        <f>IF(ISERROR(FIND("RC",Results!A1518,1))=FALSE,MID(Results!A1518,FIND("RC",Results!A1518,1),3),IF(ISERROR(FIND("RX",Results!A1518,1))=FALSE,MID(Results!A1518,FIND("RX",Results!A1518,1),3),""))</f>
        <v/>
      </c>
      <c r="I1517" t="str">
        <f t="shared" si="315"/>
        <v/>
      </c>
    </row>
    <row r="1518" spans="1:9" x14ac:dyDescent="0.3">
      <c r="A1518" t="str">
        <f>IF(ISERROR(FIND("Ch",Results!A1519,1)=TRUE),"",MID(Results!A1519,FIND("Ch",Results!A1519,1),3))</f>
        <v/>
      </c>
      <c r="C1518" t="str">
        <f>IF(ISERROR(FIND("2013",Results!A1519,1)=TRUE),"",MID(Results!A1519,FIND("2013",Results!A1519,1)+4,8))</f>
        <v/>
      </c>
      <c r="E1518">
        <f>IF(ISERROR(FIND("end",Results!A1519,1)) = FALSE,1,0)</f>
        <v>0</v>
      </c>
      <c r="G1518" t="str">
        <f>IF(ISERROR(FIND("RC",Results!A1519,1))=FALSE,MID(Results!A1519,FIND("RC",Results!A1519,1),3),IF(ISERROR(FIND("RX",Results!A1519,1))=FALSE,MID(Results!A1519,FIND("RX",Results!A1519,1),3),""))</f>
        <v/>
      </c>
      <c r="I1518" t="str">
        <f t="shared" si="315"/>
        <v/>
      </c>
    </row>
    <row r="1519" spans="1:9" x14ac:dyDescent="0.3">
      <c r="A1519" t="str">
        <f>IF(ISERROR(FIND("Ch",Results!A1520,1)=TRUE),"",MID(Results!A1520,FIND("Ch",Results!A1520,1),3))</f>
        <v/>
      </c>
      <c r="C1519" t="str">
        <f>IF(ISERROR(FIND("2013",Results!A1520,1)=TRUE),"",MID(Results!A1520,FIND("2013",Results!A1520,1)+4,8))</f>
        <v/>
      </c>
      <c r="E1519">
        <f>IF(ISERROR(FIND("end",Results!A1520,1)) = FALSE,1,0)</f>
        <v>0</v>
      </c>
      <c r="G1519" t="str">
        <f>IF(ISERROR(FIND("RC",Results!A1520,1))=FALSE,MID(Results!A1520,FIND("RC",Results!A1520,1),3),IF(ISERROR(FIND("RX",Results!A1520,1))=FALSE,MID(Results!A1520,FIND("RX",Results!A1520,1),3),""))</f>
        <v/>
      </c>
      <c r="I1519" t="str">
        <f t="shared" si="315"/>
        <v/>
      </c>
    </row>
    <row r="1520" spans="1:9" x14ac:dyDescent="0.3">
      <c r="A1520" t="str">
        <f>IF(ISERROR(FIND("Ch",Results!A1521,1)=TRUE),"",MID(Results!A1521,FIND("Ch",Results!A1521,1),3))</f>
        <v/>
      </c>
      <c r="C1520" t="str">
        <f>IF(ISERROR(FIND("2013",Results!A1521,1)=TRUE),"",MID(Results!A1521,FIND("2013",Results!A1521,1)+4,8))</f>
        <v/>
      </c>
      <c r="E1520">
        <f>IF(ISERROR(FIND("end",Results!A1521,1)) = FALSE,1,0)</f>
        <v>0</v>
      </c>
      <c r="G1520" t="str">
        <f>IF(ISERROR(FIND("RC",Results!A1521,1))=FALSE,MID(Results!A1521,FIND("RC",Results!A1521,1),3),IF(ISERROR(FIND("RX",Results!A1521,1))=FALSE,MID(Results!A1521,FIND("RX",Results!A1521,1),3),""))</f>
        <v/>
      </c>
      <c r="I1520" t="str">
        <f t="shared" si="315"/>
        <v/>
      </c>
    </row>
    <row r="1521" spans="1:9" x14ac:dyDescent="0.3">
      <c r="A1521" t="str">
        <f>IF(ISERROR(FIND("Ch",Results!A1522,1)=TRUE),"",MID(Results!A1522,FIND("Ch",Results!A1522,1),3))</f>
        <v/>
      </c>
      <c r="C1521" t="str">
        <f>IF(ISERROR(FIND("2013",Results!A1522,1)=TRUE),"",MID(Results!A1522,FIND("2013",Results!A1522,1)+4,8))</f>
        <v/>
      </c>
      <c r="E1521">
        <f>IF(ISERROR(FIND("end",Results!A1522,1)) = FALSE,1,0)</f>
        <v>0</v>
      </c>
      <c r="G1521" t="str">
        <f>IF(ISERROR(FIND("RC",Results!A1522,1))=FALSE,MID(Results!A1522,FIND("RC",Results!A1522,1),3),IF(ISERROR(FIND("RX",Results!A1522,1))=FALSE,MID(Results!A1522,FIND("RX",Results!A1522,1),3),""))</f>
        <v/>
      </c>
      <c r="I1521" t="str">
        <f t="shared" si="315"/>
        <v/>
      </c>
    </row>
    <row r="1522" spans="1:9" x14ac:dyDescent="0.3">
      <c r="A1522" t="str">
        <f>IF(ISERROR(FIND("Ch",Results!A1523,1)=TRUE),"",MID(Results!A1523,FIND("Ch",Results!A1523,1),3))</f>
        <v/>
      </c>
      <c r="C1522" t="str">
        <f>IF(ISERROR(FIND("2013",Results!A1523,1)=TRUE),"",MID(Results!A1523,FIND("2013",Results!A1523,1)+4,8))</f>
        <v/>
      </c>
      <c r="E1522">
        <f>IF(ISERROR(FIND("end",Results!A1523,1)) = FALSE,1,0)</f>
        <v>0</v>
      </c>
      <c r="G1522" t="str">
        <f>IF(ISERROR(FIND("RC",Results!A1523,1))=FALSE,MID(Results!A1523,FIND("RC",Results!A1523,1),3),IF(ISERROR(FIND("RX",Results!A1523,1))=FALSE,MID(Results!A1523,FIND("RX",Results!A1523,1),3),""))</f>
        <v/>
      </c>
      <c r="I1522" t="str">
        <f t="shared" si="315"/>
        <v/>
      </c>
    </row>
    <row r="1523" spans="1:9" x14ac:dyDescent="0.3">
      <c r="A1523" t="str">
        <f>IF(ISERROR(FIND("Ch",Results!A1524,1)=TRUE),"",MID(Results!A1524,FIND("Ch",Results!A1524,1),3))</f>
        <v/>
      </c>
      <c r="C1523" t="str">
        <f>IF(ISERROR(FIND("2013",Results!A1524,1)=TRUE),"",MID(Results!A1524,FIND("2013",Results!A1524,1)+4,8))</f>
        <v/>
      </c>
      <c r="E1523">
        <f>IF(ISERROR(FIND("end",Results!A1524,1)) = FALSE,1,0)</f>
        <v>0</v>
      </c>
      <c r="G1523" t="str">
        <f>IF(ISERROR(FIND("RC",Results!A1524,1))=FALSE,MID(Results!A1524,FIND("RC",Results!A1524,1),3),IF(ISERROR(FIND("RX",Results!A1524,1))=FALSE,MID(Results!A1524,FIND("RX",Results!A1524,1),3),""))</f>
        <v/>
      </c>
      <c r="I1523" t="str">
        <f t="shared" si="315"/>
        <v/>
      </c>
    </row>
    <row r="1524" spans="1:9" x14ac:dyDescent="0.3">
      <c r="A1524" t="str">
        <f>IF(ISERROR(FIND("Ch",Results!A1525,1)=TRUE),"",MID(Results!A1525,FIND("Ch",Results!A1525,1),3))</f>
        <v/>
      </c>
      <c r="C1524" t="str">
        <f>IF(ISERROR(FIND("2013",Results!A1525,1)=TRUE),"",MID(Results!A1525,FIND("2013",Results!A1525,1)+4,8))</f>
        <v/>
      </c>
      <c r="E1524">
        <f>IF(ISERROR(FIND("end",Results!A1525,1)) = FALSE,1,0)</f>
        <v>0</v>
      </c>
      <c r="G1524" t="str">
        <f>IF(ISERROR(FIND("RC",Results!A1525,1))=FALSE,MID(Results!A1525,FIND("RC",Results!A1525,1),3),IF(ISERROR(FIND("RX",Results!A1525,1))=FALSE,MID(Results!A1525,FIND("RX",Results!A1525,1),3),""))</f>
        <v/>
      </c>
      <c r="I1524" t="str">
        <f t="shared" si="315"/>
        <v/>
      </c>
    </row>
    <row r="1525" spans="1:9" x14ac:dyDescent="0.3">
      <c r="A1525" t="str">
        <f>IF(ISERROR(FIND("Ch",Results!A1526,1)=TRUE),"",MID(Results!A1526,FIND("Ch",Results!A1526,1),3))</f>
        <v/>
      </c>
      <c r="C1525" t="str">
        <f>IF(ISERROR(FIND("2013",Results!A1526,1)=TRUE),"",MID(Results!A1526,FIND("2013",Results!A1526,1)+4,8))</f>
        <v/>
      </c>
      <c r="E1525">
        <f>IF(ISERROR(FIND("end",Results!A1526,1)) = FALSE,1,0)</f>
        <v>0</v>
      </c>
      <c r="G1525" t="str">
        <f>IF(ISERROR(FIND("RC",Results!A1526,1))=FALSE,MID(Results!A1526,FIND("RC",Results!A1526,1),3),IF(ISERROR(FIND("RX",Results!A1526,1))=FALSE,MID(Results!A1526,FIND("RX",Results!A1526,1),3),""))</f>
        <v/>
      </c>
      <c r="I1525" t="str">
        <f t="shared" si="315"/>
        <v/>
      </c>
    </row>
    <row r="1526" spans="1:9" x14ac:dyDescent="0.3">
      <c r="A1526" t="str">
        <f>IF(ISERROR(FIND("Ch",Results!A1527,1)=TRUE),"",MID(Results!A1527,FIND("Ch",Results!A1527,1),3))</f>
        <v/>
      </c>
      <c r="C1526" t="str">
        <f>IF(ISERROR(FIND("2013",Results!A1527,1)=TRUE),"",MID(Results!A1527,FIND("2013",Results!A1527,1)+4,8))</f>
        <v/>
      </c>
      <c r="E1526">
        <f>IF(ISERROR(FIND("end",Results!A1527,1)) = FALSE,1,0)</f>
        <v>0</v>
      </c>
      <c r="G1526" t="str">
        <f>IF(ISERROR(FIND("RC",Results!A1527,1))=FALSE,MID(Results!A1527,FIND("RC",Results!A1527,1),3),IF(ISERROR(FIND("RX",Results!A1527,1))=FALSE,MID(Results!A1527,FIND("RX",Results!A1527,1),3),""))</f>
        <v/>
      </c>
      <c r="I1526" t="str">
        <f t="shared" si="315"/>
        <v/>
      </c>
    </row>
    <row r="1527" spans="1:9" x14ac:dyDescent="0.3">
      <c r="A1527" t="str">
        <f>IF(ISERROR(FIND("Ch",Results!A1528,1)=TRUE),"",MID(Results!A1528,FIND("Ch",Results!A1528,1),3))</f>
        <v/>
      </c>
      <c r="C1527" t="str">
        <f>IF(ISERROR(FIND("2013",Results!A1528,1)=TRUE),"",MID(Results!A1528,FIND("2013",Results!A1528,1)+4,8))</f>
        <v/>
      </c>
      <c r="E1527">
        <f>IF(ISERROR(FIND("end",Results!A1528,1)) = FALSE,1,0)</f>
        <v>0</v>
      </c>
      <c r="G1527" t="str">
        <f>IF(ISERROR(FIND("RC",Results!A1528,1))=FALSE,MID(Results!A1528,FIND("RC",Results!A1528,1),3),IF(ISERROR(FIND("RX",Results!A1528,1))=FALSE,MID(Results!A1528,FIND("RX",Results!A1528,1),3),""))</f>
        <v/>
      </c>
      <c r="I1527" t="str">
        <f t="shared" si="315"/>
        <v/>
      </c>
    </row>
    <row r="1528" spans="1:9" x14ac:dyDescent="0.3">
      <c r="A1528" t="str">
        <f>IF(ISERROR(FIND("Ch",Results!A1529,1)=TRUE),"",MID(Results!A1529,FIND("Ch",Results!A1529,1),3))</f>
        <v/>
      </c>
      <c r="C1528" t="str">
        <f>IF(ISERROR(FIND("2013",Results!A1529,1)=TRUE),"",MID(Results!A1529,FIND("2013",Results!A1529,1)+4,8))</f>
        <v/>
      </c>
      <c r="E1528">
        <f>IF(ISERROR(FIND("end",Results!A1529,1)) = FALSE,1,0)</f>
        <v>0</v>
      </c>
      <c r="G1528" t="str">
        <f>IF(ISERROR(FIND("RC",Results!A1529,1))=FALSE,MID(Results!A1529,FIND("RC",Results!A1529,1),3),IF(ISERROR(FIND("RX",Results!A1529,1))=FALSE,MID(Results!A1529,FIND("RX",Results!A1529,1),3),""))</f>
        <v/>
      </c>
      <c r="I1528" t="str">
        <f t="shared" si="315"/>
        <v/>
      </c>
    </row>
    <row r="1529" spans="1:9" x14ac:dyDescent="0.3">
      <c r="A1529" t="str">
        <f>IF(ISERROR(FIND("Ch",Results!A1530,1)=TRUE),"",MID(Results!A1530,FIND("Ch",Results!A1530,1),3))</f>
        <v/>
      </c>
      <c r="C1529" t="str">
        <f>IF(ISERROR(FIND("2013",Results!A1530,1)=TRUE),"",MID(Results!A1530,FIND("2013",Results!A1530,1)+4,8))</f>
        <v/>
      </c>
      <c r="E1529">
        <f>IF(ISERROR(FIND("end",Results!A1530,1)) = FALSE,1,0)</f>
        <v>0</v>
      </c>
      <c r="G1529" t="str">
        <f>IF(ISERROR(FIND("RC",Results!A1530,1))=FALSE,MID(Results!A1530,FIND("RC",Results!A1530,1),3),IF(ISERROR(FIND("RX",Results!A1530,1))=FALSE,MID(Results!A1530,FIND("RX",Results!A1530,1),3),""))</f>
        <v/>
      </c>
      <c r="I1529" t="str">
        <f t="shared" si="315"/>
        <v/>
      </c>
    </row>
    <row r="1530" spans="1:9" x14ac:dyDescent="0.3">
      <c r="A1530" t="str">
        <f>IF(ISERROR(FIND("Ch",Results!A1531,1)=TRUE),"",MID(Results!A1531,FIND("Ch",Results!A1531,1),3))</f>
        <v/>
      </c>
      <c r="C1530" t="str">
        <f>IF(ISERROR(FIND("2013",Results!A1531,1)=TRUE),"",MID(Results!A1531,FIND("2013",Results!A1531,1)+4,8))</f>
        <v/>
      </c>
      <c r="E1530">
        <f>IF(ISERROR(FIND("end",Results!A1531,1)) = FALSE,1,0)</f>
        <v>0</v>
      </c>
      <c r="G1530" t="str">
        <f>IF(ISERROR(FIND("RC",Results!A1531,1))=FALSE,MID(Results!A1531,FIND("RC",Results!A1531,1),3),IF(ISERROR(FIND("RX",Results!A1531,1))=FALSE,MID(Results!A1531,FIND("RX",Results!A1531,1),3),""))</f>
        <v/>
      </c>
      <c r="I1530" t="str">
        <f t="shared" si="315"/>
        <v/>
      </c>
    </row>
    <row r="1531" spans="1:9" x14ac:dyDescent="0.3">
      <c r="A1531" t="str">
        <f>IF(ISERROR(FIND("Ch",Results!A1532,1)=TRUE),"",MID(Results!A1532,FIND("Ch",Results!A1532,1),3))</f>
        <v/>
      </c>
      <c r="C1531" t="str">
        <f>IF(ISERROR(FIND("2013",Results!A1532,1)=TRUE),"",MID(Results!A1532,FIND("2013",Results!A1532,1)+4,8))</f>
        <v/>
      </c>
      <c r="E1531">
        <f>IF(ISERROR(FIND("end",Results!A1532,1)) = FALSE,1,0)</f>
        <v>0</v>
      </c>
      <c r="G1531" t="str">
        <f>IF(ISERROR(FIND("RC",Results!A1532,1))=FALSE,MID(Results!A1532,FIND("RC",Results!A1532,1),3),IF(ISERROR(FIND("RX",Results!A1532,1))=FALSE,MID(Results!A1532,FIND("RX",Results!A1532,1),3),""))</f>
        <v/>
      </c>
      <c r="I1531" t="str">
        <f t="shared" si="315"/>
        <v/>
      </c>
    </row>
    <row r="1532" spans="1:9" x14ac:dyDescent="0.3">
      <c r="A1532" t="str">
        <f>IF(ISERROR(FIND("Ch",Results!A1533,1)=TRUE),"",MID(Results!A1533,FIND("Ch",Results!A1533,1),3))</f>
        <v/>
      </c>
      <c r="C1532" t="str">
        <f>IF(ISERROR(FIND("2013",Results!A1533,1)=TRUE),"",MID(Results!A1533,FIND("2013",Results!A1533,1)+4,8))</f>
        <v/>
      </c>
      <c r="E1532">
        <f>IF(ISERROR(FIND("end",Results!A1533,1)) = FALSE,1,0)</f>
        <v>0</v>
      </c>
      <c r="G1532" t="str">
        <f>IF(ISERROR(FIND("RC",Results!A1533,1))=FALSE,MID(Results!A1533,FIND("RC",Results!A1533,1),3),IF(ISERROR(FIND("RX",Results!A1533,1))=FALSE,MID(Results!A1533,FIND("RX",Results!A1533,1),3),""))</f>
        <v/>
      </c>
      <c r="I1532" t="str">
        <f t="shared" si="315"/>
        <v/>
      </c>
    </row>
    <row r="1533" spans="1:9" x14ac:dyDescent="0.3">
      <c r="A1533" t="str">
        <f>IF(ISERROR(FIND("Ch",Results!A1534,1)=TRUE),"",MID(Results!A1534,FIND("Ch",Results!A1534,1),3))</f>
        <v/>
      </c>
      <c r="C1533" t="str">
        <f>IF(ISERROR(FIND("2013",Results!A1534,1)=TRUE),"",MID(Results!A1534,FIND("2013",Results!A1534,1)+4,8))</f>
        <v/>
      </c>
      <c r="E1533">
        <f>IF(ISERROR(FIND("end",Results!A1534,1)) = FALSE,1,0)</f>
        <v>0</v>
      </c>
      <c r="G1533" t="str">
        <f>IF(ISERROR(FIND("RC",Results!A1534,1))=FALSE,MID(Results!A1534,FIND("RC",Results!A1534,1),3),IF(ISERROR(FIND("RX",Results!A1534,1))=FALSE,MID(Results!A1534,FIND("RX",Results!A1534,1),3),""))</f>
        <v/>
      </c>
      <c r="I1533" t="str">
        <f t="shared" si="315"/>
        <v/>
      </c>
    </row>
    <row r="1534" spans="1:9" x14ac:dyDescent="0.3">
      <c r="A1534" t="str">
        <f>IF(ISERROR(FIND("Ch",Results!A1535,1)=TRUE),"",MID(Results!A1535,FIND("Ch",Results!A1535,1),3))</f>
        <v/>
      </c>
      <c r="C1534" t="str">
        <f>IF(ISERROR(FIND("2013",Results!A1535,1)=TRUE),"",MID(Results!A1535,FIND("2013",Results!A1535,1)+4,8))</f>
        <v/>
      </c>
      <c r="E1534">
        <f>IF(ISERROR(FIND("end",Results!A1535,1)) = FALSE,1,0)</f>
        <v>0</v>
      </c>
      <c r="G1534" t="str">
        <f>IF(ISERROR(FIND("RC",Results!A1535,1))=FALSE,MID(Results!A1535,FIND("RC",Results!A1535,1),3),IF(ISERROR(FIND("RX",Results!A1535,1))=FALSE,MID(Results!A1535,FIND("RX",Results!A1535,1),3),""))</f>
        <v/>
      </c>
      <c r="I1534" t="str">
        <f t="shared" si="315"/>
        <v/>
      </c>
    </row>
    <row r="1535" spans="1:9" x14ac:dyDescent="0.3">
      <c r="A1535" t="str">
        <f>IF(ISERROR(FIND("Ch",Results!A1536,1)=TRUE),"",MID(Results!A1536,FIND("Ch",Results!A1536,1),3))</f>
        <v/>
      </c>
      <c r="C1535" t="str">
        <f>IF(ISERROR(FIND("2013",Results!A1536,1)=TRUE),"",MID(Results!A1536,FIND("2013",Results!A1536,1)+4,8))</f>
        <v/>
      </c>
      <c r="E1535">
        <f>IF(ISERROR(FIND("end",Results!A1536,1)) = FALSE,1,0)</f>
        <v>0</v>
      </c>
      <c r="G1535" t="str">
        <f>IF(ISERROR(FIND("RC",Results!A1536,1))=FALSE,MID(Results!A1536,FIND("RC",Results!A1536,1),3),IF(ISERROR(FIND("RX",Results!A1536,1))=FALSE,MID(Results!A1536,FIND("RX",Results!A1536,1),3),""))</f>
        <v/>
      </c>
      <c r="I1535" t="str">
        <f t="shared" si="315"/>
        <v/>
      </c>
    </row>
    <row r="1536" spans="1:9" x14ac:dyDescent="0.3">
      <c r="A1536" t="str">
        <f>IF(ISERROR(FIND("Ch",Results!A1537,1)=TRUE),"",MID(Results!A1537,FIND("Ch",Results!A1537,1),3))</f>
        <v/>
      </c>
      <c r="C1536" t="str">
        <f>IF(ISERROR(FIND("2013",Results!A1537,1)=TRUE),"",MID(Results!A1537,FIND("2013",Results!A1537,1)+4,8))</f>
        <v/>
      </c>
      <c r="E1536">
        <f>IF(ISERROR(FIND("end",Results!A1537,1)) = FALSE,1,0)</f>
        <v>0</v>
      </c>
      <c r="G1536" t="str">
        <f>IF(ISERROR(FIND("RC",Results!A1537,1))=FALSE,MID(Results!A1537,FIND("RC",Results!A1537,1),3),IF(ISERROR(FIND("RX",Results!A1537,1))=FALSE,MID(Results!A1537,FIND("RX",Results!A1537,1),3),""))</f>
        <v/>
      </c>
      <c r="I1536" t="str">
        <f t="shared" si="315"/>
        <v/>
      </c>
    </row>
    <row r="1537" spans="1:9" x14ac:dyDescent="0.3">
      <c r="A1537" t="str">
        <f>IF(ISERROR(FIND("Ch",Results!A1538,1)=TRUE),"",MID(Results!A1538,FIND("Ch",Results!A1538,1),3))</f>
        <v/>
      </c>
      <c r="C1537" t="str">
        <f>IF(ISERROR(FIND("2013",Results!A1538,1)=TRUE),"",MID(Results!A1538,FIND("2013",Results!A1538,1)+4,8))</f>
        <v/>
      </c>
      <c r="E1537">
        <f>IF(ISERROR(FIND("end",Results!A1538,1)) = FALSE,1,0)</f>
        <v>0</v>
      </c>
      <c r="G1537" t="str">
        <f>IF(ISERROR(FIND("RC",Results!A1538,1))=FALSE,MID(Results!A1538,FIND("RC",Results!A1538,1),3),IF(ISERROR(FIND("RX",Results!A1538,1))=FALSE,MID(Results!A1538,FIND("RX",Results!A1538,1),3),""))</f>
        <v/>
      </c>
      <c r="I1537" t="str">
        <f t="shared" si="315"/>
        <v/>
      </c>
    </row>
    <row r="1538" spans="1:9" x14ac:dyDescent="0.3">
      <c r="A1538" t="str">
        <f>IF(ISERROR(FIND("Ch",Results!A1539,1)=TRUE),"",MID(Results!A1539,FIND("Ch",Results!A1539,1),3))</f>
        <v/>
      </c>
      <c r="C1538" t="str">
        <f>IF(ISERROR(FIND("2013",Results!A1539,1)=TRUE),"",MID(Results!A1539,FIND("2013",Results!A1539,1)+4,8))</f>
        <v/>
      </c>
      <c r="E1538">
        <f>IF(ISERROR(FIND("end",Results!A1539,1)) = FALSE,1,0)</f>
        <v>0</v>
      </c>
      <c r="G1538" t="str">
        <f>IF(ISERROR(FIND("RC",Results!A1539,1))=FALSE,MID(Results!A1539,FIND("RC",Results!A1539,1),3),IF(ISERROR(FIND("RX",Results!A1539,1))=FALSE,MID(Results!A1539,FIND("RX",Results!A1539,1),3),""))</f>
        <v/>
      </c>
      <c r="I1538" t="str">
        <f t="shared" si="315"/>
        <v/>
      </c>
    </row>
    <row r="1539" spans="1:9" x14ac:dyDescent="0.3">
      <c r="A1539" t="str">
        <f>IF(ISERROR(FIND("Ch",Results!A1540,1)=TRUE),"",MID(Results!A1540,FIND("Ch",Results!A1540,1),3))</f>
        <v/>
      </c>
      <c r="C1539" t="str">
        <f>IF(ISERROR(FIND("2013",Results!A1540,1)=TRUE),"",MID(Results!A1540,FIND("2013",Results!A1540,1)+4,8))</f>
        <v/>
      </c>
      <c r="E1539">
        <f>IF(ISERROR(FIND("end",Results!A1540,1)) = FALSE,1,0)</f>
        <v>0</v>
      </c>
      <c r="G1539" t="str">
        <f>IF(ISERROR(FIND("RC",Results!A1540,1))=FALSE,MID(Results!A1540,FIND("RC",Results!A1540,1),3),IF(ISERROR(FIND("RX",Results!A1540,1))=FALSE,MID(Results!A1540,FIND("RX",Results!A1540,1),3),""))</f>
        <v/>
      </c>
      <c r="I1539" t="str">
        <f t="shared" ref="I1539:I1602" si="316">RIGHT(A1539,1)</f>
        <v/>
      </c>
    </row>
    <row r="1540" spans="1:9" x14ac:dyDescent="0.3">
      <c r="A1540" t="str">
        <f>IF(ISERROR(FIND("Ch",Results!A1541,1)=TRUE),"",MID(Results!A1541,FIND("Ch",Results!A1541,1),3))</f>
        <v/>
      </c>
      <c r="C1540" t="str">
        <f>IF(ISERROR(FIND("2013",Results!A1541,1)=TRUE),"",MID(Results!A1541,FIND("2013",Results!A1541,1)+4,8))</f>
        <v/>
      </c>
      <c r="E1540">
        <f>IF(ISERROR(FIND("end",Results!A1541,1)) = FALSE,1,0)</f>
        <v>0</v>
      </c>
      <c r="G1540" t="str">
        <f>IF(ISERROR(FIND("RC",Results!A1541,1))=FALSE,MID(Results!A1541,FIND("RC",Results!A1541,1),3),IF(ISERROR(FIND("RX",Results!A1541,1))=FALSE,MID(Results!A1541,FIND("RX",Results!A1541,1),3),""))</f>
        <v/>
      </c>
      <c r="I1540" t="str">
        <f t="shared" si="316"/>
        <v/>
      </c>
    </row>
    <row r="1541" spans="1:9" x14ac:dyDescent="0.3">
      <c r="A1541" t="str">
        <f>IF(ISERROR(FIND("Ch",Results!A1542,1)=TRUE),"",MID(Results!A1542,FIND("Ch",Results!A1542,1),3))</f>
        <v/>
      </c>
      <c r="C1541" t="str">
        <f>IF(ISERROR(FIND("2013",Results!A1542,1)=TRUE),"",MID(Results!A1542,FIND("2013",Results!A1542,1)+4,8))</f>
        <v/>
      </c>
      <c r="E1541">
        <f>IF(ISERROR(FIND("end",Results!A1542,1)) = FALSE,1,0)</f>
        <v>0</v>
      </c>
      <c r="G1541" t="str">
        <f>IF(ISERROR(FIND("RC",Results!A1542,1))=FALSE,MID(Results!A1542,FIND("RC",Results!A1542,1),3),IF(ISERROR(FIND("RX",Results!A1542,1))=FALSE,MID(Results!A1542,FIND("RX",Results!A1542,1),3),""))</f>
        <v/>
      </c>
      <c r="I1541" t="str">
        <f t="shared" si="316"/>
        <v/>
      </c>
    </row>
    <row r="1542" spans="1:9" x14ac:dyDescent="0.3">
      <c r="A1542" t="str">
        <f>IF(ISERROR(FIND("Ch",Results!A1543,1)=TRUE),"",MID(Results!A1543,FIND("Ch",Results!A1543,1),3))</f>
        <v/>
      </c>
      <c r="C1542" t="str">
        <f>IF(ISERROR(FIND("2013",Results!A1543,1)=TRUE),"",MID(Results!A1543,FIND("2013",Results!A1543,1)+4,8))</f>
        <v/>
      </c>
      <c r="E1542">
        <f>IF(ISERROR(FIND("end",Results!A1543,1)) = FALSE,1,0)</f>
        <v>0</v>
      </c>
      <c r="G1542" t="str">
        <f>IF(ISERROR(FIND("RC",Results!A1543,1))=FALSE,MID(Results!A1543,FIND("RC",Results!A1543,1),3),IF(ISERROR(FIND("RX",Results!A1543,1))=FALSE,MID(Results!A1543,FIND("RX",Results!A1543,1),3),""))</f>
        <v/>
      </c>
      <c r="I1542" t="str">
        <f t="shared" si="316"/>
        <v/>
      </c>
    </row>
    <row r="1543" spans="1:9" x14ac:dyDescent="0.3">
      <c r="A1543" t="str">
        <f>IF(ISERROR(FIND("Ch",Results!A1544,1)=TRUE),"",MID(Results!A1544,FIND("Ch",Results!A1544,1),3))</f>
        <v/>
      </c>
      <c r="C1543" t="str">
        <f>IF(ISERROR(FIND("2013",Results!A1544,1)=TRUE),"",MID(Results!A1544,FIND("2013",Results!A1544,1)+4,8))</f>
        <v/>
      </c>
      <c r="E1543">
        <f>IF(ISERROR(FIND("end",Results!A1544,1)) = FALSE,1,0)</f>
        <v>0</v>
      </c>
      <c r="G1543" t="str">
        <f>IF(ISERROR(FIND("RC",Results!A1544,1))=FALSE,MID(Results!A1544,FIND("RC",Results!A1544,1),3),IF(ISERROR(FIND("RX",Results!A1544,1))=FALSE,MID(Results!A1544,FIND("RX",Results!A1544,1),3),""))</f>
        <v/>
      </c>
      <c r="I1543" t="str">
        <f t="shared" si="316"/>
        <v/>
      </c>
    </row>
    <row r="1544" spans="1:9" x14ac:dyDescent="0.3">
      <c r="A1544" t="str">
        <f>IF(ISERROR(FIND("Ch",Results!A1545,1)=TRUE),"",MID(Results!A1545,FIND("Ch",Results!A1545,1),3))</f>
        <v/>
      </c>
      <c r="C1544" t="str">
        <f>IF(ISERROR(FIND("2013",Results!A1545,1)=TRUE),"",MID(Results!A1545,FIND("2013",Results!A1545,1)+4,8))</f>
        <v/>
      </c>
      <c r="E1544">
        <f>IF(ISERROR(FIND("end",Results!A1545,1)) = FALSE,1,0)</f>
        <v>0</v>
      </c>
      <c r="G1544" t="str">
        <f>IF(ISERROR(FIND("RC",Results!A1545,1))=FALSE,MID(Results!A1545,FIND("RC",Results!A1545,1),3),IF(ISERROR(FIND("RX",Results!A1545,1))=FALSE,MID(Results!A1545,FIND("RX",Results!A1545,1),3),""))</f>
        <v/>
      </c>
      <c r="I1544" t="str">
        <f t="shared" si="316"/>
        <v/>
      </c>
    </row>
    <row r="1545" spans="1:9" x14ac:dyDescent="0.3">
      <c r="A1545" t="str">
        <f>IF(ISERROR(FIND("Ch",Results!A1546,1)=TRUE),"",MID(Results!A1546,FIND("Ch",Results!A1546,1),3))</f>
        <v/>
      </c>
      <c r="C1545" t="str">
        <f>IF(ISERROR(FIND("2013",Results!A1546,1)=TRUE),"",MID(Results!A1546,FIND("2013",Results!A1546,1)+4,8))</f>
        <v/>
      </c>
      <c r="E1545">
        <f>IF(ISERROR(FIND("end",Results!A1546,1)) = FALSE,1,0)</f>
        <v>0</v>
      </c>
      <c r="G1545" t="str">
        <f>IF(ISERROR(FIND("RC",Results!A1546,1))=FALSE,MID(Results!A1546,FIND("RC",Results!A1546,1),3),IF(ISERROR(FIND("RX",Results!A1546,1))=FALSE,MID(Results!A1546,FIND("RX",Results!A1546,1),3),""))</f>
        <v/>
      </c>
      <c r="I1545" t="str">
        <f t="shared" si="316"/>
        <v/>
      </c>
    </row>
    <row r="1546" spans="1:9" x14ac:dyDescent="0.3">
      <c r="A1546" t="str">
        <f>IF(ISERROR(FIND("Ch",Results!A1547,1)=TRUE),"",MID(Results!A1547,FIND("Ch",Results!A1547,1),3))</f>
        <v/>
      </c>
      <c r="C1546" t="str">
        <f>IF(ISERROR(FIND("2013",Results!A1547,1)=TRUE),"",MID(Results!A1547,FIND("2013",Results!A1547,1)+4,8))</f>
        <v/>
      </c>
      <c r="E1546">
        <f>IF(ISERROR(FIND("end",Results!A1547,1)) = FALSE,1,0)</f>
        <v>0</v>
      </c>
      <c r="G1546" t="str">
        <f>IF(ISERROR(FIND("RC",Results!A1547,1))=FALSE,MID(Results!A1547,FIND("RC",Results!A1547,1),3),IF(ISERROR(FIND("RX",Results!A1547,1))=FALSE,MID(Results!A1547,FIND("RX",Results!A1547,1),3),""))</f>
        <v/>
      </c>
      <c r="I1546" t="str">
        <f t="shared" si="316"/>
        <v/>
      </c>
    </row>
    <row r="1547" spans="1:9" x14ac:dyDescent="0.3">
      <c r="A1547" t="str">
        <f>IF(ISERROR(FIND("Ch",Results!A1548,1)=TRUE),"",MID(Results!A1548,FIND("Ch",Results!A1548,1),3))</f>
        <v/>
      </c>
      <c r="C1547" t="str">
        <f>IF(ISERROR(FIND("2013",Results!A1548,1)=TRUE),"",MID(Results!A1548,FIND("2013",Results!A1548,1)+4,8))</f>
        <v/>
      </c>
      <c r="E1547">
        <f>IF(ISERROR(FIND("end",Results!A1548,1)) = FALSE,1,0)</f>
        <v>0</v>
      </c>
      <c r="G1547" t="str">
        <f>IF(ISERROR(FIND("RC",Results!A1548,1))=FALSE,MID(Results!A1548,FIND("RC",Results!A1548,1),3),IF(ISERROR(FIND("RX",Results!A1548,1))=FALSE,MID(Results!A1548,FIND("RX",Results!A1548,1),3),""))</f>
        <v/>
      </c>
      <c r="I1547" t="str">
        <f t="shared" si="316"/>
        <v/>
      </c>
    </row>
    <row r="1548" spans="1:9" x14ac:dyDescent="0.3">
      <c r="A1548" t="str">
        <f>IF(ISERROR(FIND("Ch",Results!A1549,1)=TRUE),"",MID(Results!A1549,FIND("Ch",Results!A1549,1),3))</f>
        <v/>
      </c>
      <c r="C1548" t="str">
        <f>IF(ISERROR(FIND("2013",Results!A1549,1)=TRUE),"",MID(Results!A1549,FIND("2013",Results!A1549,1)+4,8))</f>
        <v/>
      </c>
      <c r="E1548">
        <f>IF(ISERROR(FIND("end",Results!A1549,1)) = FALSE,1,0)</f>
        <v>0</v>
      </c>
      <c r="G1548" t="str">
        <f>IF(ISERROR(FIND("RC",Results!A1549,1))=FALSE,MID(Results!A1549,FIND("RC",Results!A1549,1),3),IF(ISERROR(FIND("RX",Results!A1549,1))=FALSE,MID(Results!A1549,FIND("RX",Results!A1549,1),3),""))</f>
        <v/>
      </c>
      <c r="I1548" t="str">
        <f t="shared" si="316"/>
        <v/>
      </c>
    </row>
    <row r="1549" spans="1:9" x14ac:dyDescent="0.3">
      <c r="A1549" t="str">
        <f>IF(ISERROR(FIND("Ch",Results!A1550,1)=TRUE),"",MID(Results!A1550,FIND("Ch",Results!A1550,1),3))</f>
        <v/>
      </c>
      <c r="C1549" t="str">
        <f>IF(ISERROR(FIND("2013",Results!A1550,1)=TRUE),"",MID(Results!A1550,FIND("2013",Results!A1550,1)+4,8))</f>
        <v/>
      </c>
      <c r="E1549">
        <f>IF(ISERROR(FIND("end",Results!A1550,1)) = FALSE,1,0)</f>
        <v>0</v>
      </c>
      <c r="G1549" t="str">
        <f>IF(ISERROR(FIND("RC",Results!A1550,1))=FALSE,MID(Results!A1550,FIND("RC",Results!A1550,1),3),IF(ISERROR(FIND("RX",Results!A1550,1))=FALSE,MID(Results!A1550,FIND("RX",Results!A1550,1),3),""))</f>
        <v/>
      </c>
      <c r="I1549" t="str">
        <f t="shared" si="316"/>
        <v/>
      </c>
    </row>
    <row r="1550" spans="1:9" x14ac:dyDescent="0.3">
      <c r="A1550" t="str">
        <f>IF(ISERROR(FIND("Ch",Results!A1551,1)=TRUE),"",MID(Results!A1551,FIND("Ch",Results!A1551,1),3))</f>
        <v/>
      </c>
      <c r="C1550" t="str">
        <f>IF(ISERROR(FIND("2013",Results!A1551,1)=TRUE),"",MID(Results!A1551,FIND("2013",Results!A1551,1)+4,8))</f>
        <v/>
      </c>
      <c r="E1550">
        <f>IF(ISERROR(FIND("end",Results!A1551,1)) = FALSE,1,0)</f>
        <v>0</v>
      </c>
      <c r="G1550" t="str">
        <f>IF(ISERROR(FIND("RC",Results!A1551,1))=FALSE,MID(Results!A1551,FIND("RC",Results!A1551,1),3),IF(ISERROR(FIND("RX",Results!A1551,1))=FALSE,MID(Results!A1551,FIND("RX",Results!A1551,1),3),""))</f>
        <v/>
      </c>
      <c r="I1550" t="str">
        <f t="shared" si="316"/>
        <v/>
      </c>
    </row>
    <row r="1551" spans="1:9" x14ac:dyDescent="0.3">
      <c r="A1551" t="str">
        <f>IF(ISERROR(FIND("Ch",Results!A1552,1)=TRUE),"",MID(Results!A1552,FIND("Ch",Results!A1552,1),3))</f>
        <v/>
      </c>
      <c r="C1551" t="str">
        <f>IF(ISERROR(FIND("2013",Results!A1552,1)=TRUE),"",MID(Results!A1552,FIND("2013",Results!A1552,1)+4,8))</f>
        <v/>
      </c>
      <c r="E1551">
        <f>IF(ISERROR(FIND("end",Results!A1552,1)) = FALSE,1,0)</f>
        <v>0</v>
      </c>
      <c r="G1551" t="str">
        <f>IF(ISERROR(FIND("RC",Results!A1552,1))=FALSE,MID(Results!A1552,FIND("RC",Results!A1552,1),3),IF(ISERROR(FIND("RX",Results!A1552,1))=FALSE,MID(Results!A1552,FIND("RX",Results!A1552,1),3),""))</f>
        <v/>
      </c>
      <c r="I1551" t="str">
        <f t="shared" si="316"/>
        <v/>
      </c>
    </row>
    <row r="1552" spans="1:9" x14ac:dyDescent="0.3">
      <c r="A1552" t="str">
        <f>IF(ISERROR(FIND("Ch",Results!A1553,1)=TRUE),"",MID(Results!A1553,FIND("Ch",Results!A1553,1),3))</f>
        <v/>
      </c>
      <c r="C1552" t="str">
        <f>IF(ISERROR(FIND("2013",Results!A1553,1)=TRUE),"",MID(Results!A1553,FIND("2013",Results!A1553,1)+4,8))</f>
        <v/>
      </c>
      <c r="E1552">
        <f>IF(ISERROR(FIND("end",Results!A1553,1)) = FALSE,1,0)</f>
        <v>0</v>
      </c>
      <c r="G1552" t="str">
        <f>IF(ISERROR(FIND("RC",Results!A1553,1))=FALSE,MID(Results!A1553,FIND("RC",Results!A1553,1),3),IF(ISERROR(FIND("RX",Results!A1553,1))=FALSE,MID(Results!A1553,FIND("RX",Results!A1553,1),3),""))</f>
        <v/>
      </c>
      <c r="I1552" t="str">
        <f t="shared" si="316"/>
        <v/>
      </c>
    </row>
    <row r="1553" spans="1:9" x14ac:dyDescent="0.3">
      <c r="A1553" t="str">
        <f>IF(ISERROR(FIND("Ch",Results!A1554,1)=TRUE),"",MID(Results!A1554,FIND("Ch",Results!A1554,1),3))</f>
        <v/>
      </c>
      <c r="C1553" t="str">
        <f>IF(ISERROR(FIND("2013",Results!A1554,1)=TRUE),"",MID(Results!A1554,FIND("2013",Results!A1554,1)+4,8))</f>
        <v/>
      </c>
      <c r="E1553">
        <f>IF(ISERROR(FIND("end",Results!A1554,1)) = FALSE,1,0)</f>
        <v>0</v>
      </c>
      <c r="G1553" t="str">
        <f>IF(ISERROR(FIND("RC",Results!A1554,1))=FALSE,MID(Results!A1554,FIND("RC",Results!A1554,1),3),IF(ISERROR(FIND("RX",Results!A1554,1))=FALSE,MID(Results!A1554,FIND("RX",Results!A1554,1),3),""))</f>
        <v/>
      </c>
      <c r="I1553" t="str">
        <f t="shared" si="316"/>
        <v/>
      </c>
    </row>
    <row r="1554" spans="1:9" x14ac:dyDescent="0.3">
      <c r="A1554" t="str">
        <f>IF(ISERROR(FIND("Ch",Results!A1555,1)=TRUE),"",MID(Results!A1555,FIND("Ch",Results!A1555,1),3))</f>
        <v/>
      </c>
      <c r="C1554" t="str">
        <f>IF(ISERROR(FIND("2013",Results!A1555,1)=TRUE),"",MID(Results!A1555,FIND("2013",Results!A1555,1)+4,8))</f>
        <v/>
      </c>
      <c r="E1554">
        <f>IF(ISERROR(FIND("end",Results!A1555,1)) = FALSE,1,0)</f>
        <v>0</v>
      </c>
      <c r="G1554" t="str">
        <f>IF(ISERROR(FIND("RC",Results!A1555,1))=FALSE,MID(Results!A1555,FIND("RC",Results!A1555,1),3),IF(ISERROR(FIND("RX",Results!A1555,1))=FALSE,MID(Results!A1555,FIND("RX",Results!A1555,1),3),""))</f>
        <v/>
      </c>
      <c r="I1554" t="str">
        <f t="shared" si="316"/>
        <v/>
      </c>
    </row>
    <row r="1555" spans="1:9" x14ac:dyDescent="0.3">
      <c r="A1555" t="str">
        <f>IF(ISERROR(FIND("Ch",Results!A1556,1)=TRUE),"",MID(Results!A1556,FIND("Ch",Results!A1556,1),3))</f>
        <v/>
      </c>
      <c r="C1555" t="str">
        <f>IF(ISERROR(FIND("2013",Results!A1556,1)=TRUE),"",MID(Results!A1556,FIND("2013",Results!A1556,1)+4,8))</f>
        <v/>
      </c>
      <c r="E1555">
        <f>IF(ISERROR(FIND("end",Results!A1556,1)) = FALSE,1,0)</f>
        <v>0</v>
      </c>
      <c r="G1555" t="str">
        <f>IF(ISERROR(FIND("RC",Results!A1556,1))=FALSE,MID(Results!A1556,FIND("RC",Results!A1556,1),3),IF(ISERROR(FIND("RX",Results!A1556,1))=FALSE,MID(Results!A1556,FIND("RX",Results!A1556,1),3),""))</f>
        <v/>
      </c>
      <c r="I1555" t="str">
        <f t="shared" si="316"/>
        <v/>
      </c>
    </row>
    <row r="1556" spans="1:9" x14ac:dyDescent="0.3">
      <c r="A1556" t="str">
        <f>IF(ISERROR(FIND("Ch",Results!A1557,1)=TRUE),"",MID(Results!A1557,FIND("Ch",Results!A1557,1),3))</f>
        <v/>
      </c>
      <c r="C1556" t="str">
        <f>IF(ISERROR(FIND("2013",Results!A1557,1)=TRUE),"",MID(Results!A1557,FIND("2013",Results!A1557,1)+4,8))</f>
        <v/>
      </c>
      <c r="E1556">
        <f>IF(ISERROR(FIND("end",Results!A1557,1)) = FALSE,1,0)</f>
        <v>0</v>
      </c>
      <c r="G1556" t="str">
        <f>IF(ISERROR(FIND("RC",Results!A1557,1))=FALSE,MID(Results!A1557,FIND("RC",Results!A1557,1),3),IF(ISERROR(FIND("RX",Results!A1557,1))=FALSE,MID(Results!A1557,FIND("RX",Results!A1557,1),3),""))</f>
        <v/>
      </c>
      <c r="I1556" t="str">
        <f t="shared" si="316"/>
        <v/>
      </c>
    </row>
    <row r="1557" spans="1:9" x14ac:dyDescent="0.3">
      <c r="A1557" t="str">
        <f>IF(ISERROR(FIND("Ch",Results!A1558,1)=TRUE),"",MID(Results!A1558,FIND("Ch",Results!A1558,1),3))</f>
        <v/>
      </c>
      <c r="C1557" t="str">
        <f>IF(ISERROR(FIND("2013",Results!A1558,1)=TRUE),"",MID(Results!A1558,FIND("2013",Results!A1558,1)+4,8))</f>
        <v/>
      </c>
      <c r="E1557">
        <f>IF(ISERROR(FIND("end",Results!A1558,1)) = FALSE,1,0)</f>
        <v>0</v>
      </c>
      <c r="G1557" t="str">
        <f>IF(ISERROR(FIND("RC",Results!A1558,1))=FALSE,MID(Results!A1558,FIND("RC",Results!A1558,1),3),IF(ISERROR(FIND("RX",Results!A1558,1))=FALSE,MID(Results!A1558,FIND("RX",Results!A1558,1),3),""))</f>
        <v/>
      </c>
      <c r="I1557" t="str">
        <f t="shared" si="316"/>
        <v/>
      </c>
    </row>
    <row r="1558" spans="1:9" x14ac:dyDescent="0.3">
      <c r="A1558" t="str">
        <f>IF(ISERROR(FIND("Ch",Results!A1559,1)=TRUE),"",MID(Results!A1559,FIND("Ch",Results!A1559,1),3))</f>
        <v/>
      </c>
      <c r="C1558" t="str">
        <f>IF(ISERROR(FIND("2013",Results!A1559,1)=TRUE),"",MID(Results!A1559,FIND("2013",Results!A1559,1)+4,8))</f>
        <v/>
      </c>
      <c r="E1558">
        <f>IF(ISERROR(FIND("end",Results!A1559,1)) = FALSE,1,0)</f>
        <v>0</v>
      </c>
      <c r="G1558" t="str">
        <f>IF(ISERROR(FIND("RC",Results!A1559,1))=FALSE,MID(Results!A1559,FIND("RC",Results!A1559,1),3),IF(ISERROR(FIND("RX",Results!A1559,1))=FALSE,MID(Results!A1559,FIND("RX",Results!A1559,1),3),""))</f>
        <v/>
      </c>
      <c r="I1558" t="str">
        <f t="shared" si="316"/>
        <v/>
      </c>
    </row>
    <row r="1559" spans="1:9" x14ac:dyDescent="0.3">
      <c r="A1559" t="str">
        <f>IF(ISERROR(FIND("Ch",Results!A1560,1)=TRUE),"",MID(Results!A1560,FIND("Ch",Results!A1560,1),3))</f>
        <v/>
      </c>
      <c r="C1559" t="str">
        <f>IF(ISERROR(FIND("2013",Results!A1560,1)=TRUE),"",MID(Results!A1560,FIND("2013",Results!A1560,1)+4,8))</f>
        <v/>
      </c>
      <c r="E1559">
        <f>IF(ISERROR(FIND("end",Results!A1560,1)) = FALSE,1,0)</f>
        <v>0</v>
      </c>
      <c r="G1559" t="str">
        <f>IF(ISERROR(FIND("RC",Results!A1560,1))=FALSE,MID(Results!A1560,FIND("RC",Results!A1560,1),3),IF(ISERROR(FIND("RX",Results!A1560,1))=FALSE,MID(Results!A1560,FIND("RX",Results!A1560,1),3),""))</f>
        <v/>
      </c>
      <c r="I1559" t="str">
        <f t="shared" si="316"/>
        <v/>
      </c>
    </row>
    <row r="1560" spans="1:9" x14ac:dyDescent="0.3">
      <c r="A1560" t="str">
        <f>IF(ISERROR(FIND("Ch",Results!A1561,1)=TRUE),"",MID(Results!A1561,FIND("Ch",Results!A1561,1),3))</f>
        <v/>
      </c>
      <c r="C1560" t="str">
        <f>IF(ISERROR(FIND("2013",Results!A1561,1)=TRUE),"",MID(Results!A1561,FIND("2013",Results!A1561,1)+4,8))</f>
        <v/>
      </c>
      <c r="E1560">
        <f>IF(ISERROR(FIND("end",Results!A1561,1)) = FALSE,1,0)</f>
        <v>0</v>
      </c>
      <c r="G1560" t="str">
        <f>IF(ISERROR(FIND("RC",Results!A1561,1))=FALSE,MID(Results!A1561,FIND("RC",Results!A1561,1),3),IF(ISERROR(FIND("RX",Results!A1561,1))=FALSE,MID(Results!A1561,FIND("RX",Results!A1561,1),3),""))</f>
        <v/>
      </c>
      <c r="I1560" t="str">
        <f t="shared" si="316"/>
        <v/>
      </c>
    </row>
    <row r="1561" spans="1:9" x14ac:dyDescent="0.3">
      <c r="A1561" t="str">
        <f>IF(ISERROR(FIND("Ch",Results!A1562,1)=TRUE),"",MID(Results!A1562,FIND("Ch",Results!A1562,1),3))</f>
        <v/>
      </c>
      <c r="C1561" t="str">
        <f>IF(ISERROR(FIND("2013",Results!A1562,1)=TRUE),"",MID(Results!A1562,FIND("2013",Results!A1562,1)+4,8))</f>
        <v/>
      </c>
      <c r="E1561">
        <f>IF(ISERROR(FIND("end",Results!A1562,1)) = FALSE,1,0)</f>
        <v>0</v>
      </c>
      <c r="G1561" t="str">
        <f>IF(ISERROR(FIND("RC",Results!A1562,1))=FALSE,MID(Results!A1562,FIND("RC",Results!A1562,1),3),IF(ISERROR(FIND("RX",Results!A1562,1))=FALSE,MID(Results!A1562,FIND("RX",Results!A1562,1),3),""))</f>
        <v/>
      </c>
      <c r="I1561" t="str">
        <f t="shared" si="316"/>
        <v/>
      </c>
    </row>
    <row r="1562" spans="1:9" x14ac:dyDescent="0.3">
      <c r="A1562" t="str">
        <f>IF(ISERROR(FIND("Ch",Results!A1563,1)=TRUE),"",MID(Results!A1563,FIND("Ch",Results!A1563,1),3))</f>
        <v/>
      </c>
      <c r="C1562" t="str">
        <f>IF(ISERROR(FIND("2013",Results!A1563,1)=TRUE),"",MID(Results!A1563,FIND("2013",Results!A1563,1)+4,8))</f>
        <v/>
      </c>
      <c r="E1562">
        <f>IF(ISERROR(FIND("end",Results!A1563,1)) = FALSE,1,0)</f>
        <v>0</v>
      </c>
      <c r="G1562" t="str">
        <f>IF(ISERROR(FIND("RC",Results!A1563,1))=FALSE,MID(Results!A1563,FIND("RC",Results!A1563,1),3),IF(ISERROR(FIND("RX",Results!A1563,1))=FALSE,MID(Results!A1563,FIND("RX",Results!A1563,1),3),""))</f>
        <v/>
      </c>
      <c r="I1562" t="str">
        <f t="shared" si="316"/>
        <v/>
      </c>
    </row>
    <row r="1563" spans="1:9" x14ac:dyDescent="0.3">
      <c r="A1563" t="str">
        <f>IF(ISERROR(FIND("Ch",Results!A1564,1)=TRUE),"",MID(Results!A1564,FIND("Ch",Results!A1564,1),3))</f>
        <v/>
      </c>
      <c r="C1563" t="str">
        <f>IF(ISERROR(FIND("2013",Results!A1564,1)=TRUE),"",MID(Results!A1564,FIND("2013",Results!A1564,1)+4,8))</f>
        <v/>
      </c>
      <c r="E1563">
        <f>IF(ISERROR(FIND("end",Results!A1564,1)) = FALSE,1,0)</f>
        <v>0</v>
      </c>
      <c r="G1563" t="str">
        <f>IF(ISERROR(FIND("RC",Results!A1564,1))=FALSE,MID(Results!A1564,FIND("RC",Results!A1564,1),3),IF(ISERROR(FIND("RX",Results!A1564,1))=FALSE,MID(Results!A1564,FIND("RX",Results!A1564,1),3),""))</f>
        <v/>
      </c>
      <c r="I1563" t="str">
        <f t="shared" si="316"/>
        <v/>
      </c>
    </row>
    <row r="1564" spans="1:9" x14ac:dyDescent="0.3">
      <c r="A1564" t="str">
        <f>IF(ISERROR(FIND("Ch",Results!A1565,1)=TRUE),"",MID(Results!A1565,FIND("Ch",Results!A1565,1),3))</f>
        <v/>
      </c>
      <c r="C1564" t="str">
        <f>IF(ISERROR(FIND("2013",Results!A1565,1)=TRUE),"",MID(Results!A1565,FIND("2013",Results!A1565,1)+4,8))</f>
        <v/>
      </c>
      <c r="E1564">
        <f>IF(ISERROR(FIND("end",Results!A1565,1)) = FALSE,1,0)</f>
        <v>0</v>
      </c>
      <c r="G1564" t="str">
        <f>IF(ISERROR(FIND("RC",Results!A1565,1))=FALSE,MID(Results!A1565,FIND("RC",Results!A1565,1),3),IF(ISERROR(FIND("RX",Results!A1565,1))=FALSE,MID(Results!A1565,FIND("RX",Results!A1565,1),3),""))</f>
        <v/>
      </c>
      <c r="I1564" t="str">
        <f t="shared" si="316"/>
        <v/>
      </c>
    </row>
    <row r="1565" spans="1:9" x14ac:dyDescent="0.3">
      <c r="A1565" t="str">
        <f>IF(ISERROR(FIND("Ch",Results!A1566,1)=TRUE),"",MID(Results!A1566,FIND("Ch",Results!A1566,1),3))</f>
        <v/>
      </c>
      <c r="C1565" t="str">
        <f>IF(ISERROR(FIND("2013",Results!A1566,1)=TRUE),"",MID(Results!A1566,FIND("2013",Results!A1566,1)+4,8))</f>
        <v/>
      </c>
      <c r="E1565">
        <f>IF(ISERROR(FIND("end",Results!A1566,1)) = FALSE,1,0)</f>
        <v>0</v>
      </c>
      <c r="G1565" t="str">
        <f>IF(ISERROR(FIND("RC",Results!A1566,1))=FALSE,MID(Results!A1566,FIND("RC",Results!A1566,1),3),IF(ISERROR(FIND("RX",Results!A1566,1))=FALSE,MID(Results!A1566,FIND("RX",Results!A1566,1),3),""))</f>
        <v/>
      </c>
      <c r="I1565" t="str">
        <f t="shared" si="316"/>
        <v/>
      </c>
    </row>
    <row r="1566" spans="1:9" x14ac:dyDescent="0.3">
      <c r="A1566" t="str">
        <f>IF(ISERROR(FIND("Ch",Results!A1567,1)=TRUE),"",MID(Results!A1567,FIND("Ch",Results!A1567,1),3))</f>
        <v/>
      </c>
      <c r="C1566" t="str">
        <f>IF(ISERROR(FIND("2013",Results!A1567,1)=TRUE),"",MID(Results!A1567,FIND("2013",Results!A1567,1)+4,8))</f>
        <v/>
      </c>
      <c r="E1566">
        <f>IF(ISERROR(FIND("end",Results!A1567,1)) = FALSE,1,0)</f>
        <v>0</v>
      </c>
      <c r="G1566" t="str">
        <f>IF(ISERROR(FIND("RC",Results!A1567,1))=FALSE,MID(Results!A1567,FIND("RC",Results!A1567,1),3),IF(ISERROR(FIND("RX",Results!A1567,1))=FALSE,MID(Results!A1567,FIND("RX",Results!A1567,1),3),""))</f>
        <v/>
      </c>
      <c r="I1566" t="str">
        <f t="shared" si="316"/>
        <v/>
      </c>
    </row>
    <row r="1567" spans="1:9" x14ac:dyDescent="0.3">
      <c r="A1567" t="str">
        <f>IF(ISERROR(FIND("Ch",Results!A1568,1)=TRUE),"",MID(Results!A1568,FIND("Ch",Results!A1568,1),3))</f>
        <v/>
      </c>
      <c r="C1567" t="str">
        <f>IF(ISERROR(FIND("2013",Results!A1568,1)=TRUE),"",MID(Results!A1568,FIND("2013",Results!A1568,1)+4,8))</f>
        <v/>
      </c>
      <c r="E1567">
        <f>IF(ISERROR(FIND("end",Results!A1568,1)) = FALSE,1,0)</f>
        <v>0</v>
      </c>
      <c r="G1567" t="str">
        <f>IF(ISERROR(FIND("RC",Results!A1568,1))=FALSE,MID(Results!A1568,FIND("RC",Results!A1568,1),3),IF(ISERROR(FIND("RX",Results!A1568,1))=FALSE,MID(Results!A1568,FIND("RX",Results!A1568,1),3),""))</f>
        <v/>
      </c>
      <c r="I1567" t="str">
        <f t="shared" si="316"/>
        <v/>
      </c>
    </row>
    <row r="1568" spans="1:9" x14ac:dyDescent="0.3">
      <c r="A1568" t="str">
        <f>IF(ISERROR(FIND("Ch",Results!A1569,1)=TRUE),"",MID(Results!A1569,FIND("Ch",Results!A1569,1),3))</f>
        <v/>
      </c>
      <c r="C1568" t="str">
        <f>IF(ISERROR(FIND("2013",Results!A1569,1)=TRUE),"",MID(Results!A1569,FIND("2013",Results!A1569,1)+4,8))</f>
        <v/>
      </c>
      <c r="E1568">
        <f>IF(ISERROR(FIND("end",Results!A1569,1)) = FALSE,1,0)</f>
        <v>0</v>
      </c>
      <c r="G1568" t="str">
        <f>IF(ISERROR(FIND("RC",Results!A1569,1))=FALSE,MID(Results!A1569,FIND("RC",Results!A1569,1),3),IF(ISERROR(FIND("RX",Results!A1569,1))=FALSE,MID(Results!A1569,FIND("RX",Results!A1569,1),3),""))</f>
        <v/>
      </c>
      <c r="I1568" t="str">
        <f t="shared" si="316"/>
        <v/>
      </c>
    </row>
    <row r="1569" spans="1:9" x14ac:dyDescent="0.3">
      <c r="A1569" t="str">
        <f>IF(ISERROR(FIND("Ch",Results!A1570,1)=TRUE),"",MID(Results!A1570,FIND("Ch",Results!A1570,1),3))</f>
        <v/>
      </c>
      <c r="C1569" t="str">
        <f>IF(ISERROR(FIND("2013",Results!A1570,1)=TRUE),"",MID(Results!A1570,FIND("2013",Results!A1570,1)+4,8))</f>
        <v/>
      </c>
      <c r="E1569">
        <f>IF(ISERROR(FIND("end",Results!A1570,1)) = FALSE,1,0)</f>
        <v>0</v>
      </c>
      <c r="G1569" t="str">
        <f>IF(ISERROR(FIND("RC",Results!A1570,1))=FALSE,MID(Results!A1570,FIND("RC",Results!A1570,1),3),IF(ISERROR(FIND("RX",Results!A1570,1))=FALSE,MID(Results!A1570,FIND("RX",Results!A1570,1),3),""))</f>
        <v/>
      </c>
      <c r="I1569" t="str">
        <f t="shared" si="316"/>
        <v/>
      </c>
    </row>
    <row r="1570" spans="1:9" x14ac:dyDescent="0.3">
      <c r="A1570" t="str">
        <f>IF(ISERROR(FIND("Ch",Results!A1571,1)=TRUE),"",MID(Results!A1571,FIND("Ch",Results!A1571,1),3))</f>
        <v/>
      </c>
      <c r="C1570" t="str">
        <f>IF(ISERROR(FIND("2013",Results!A1571,1)=TRUE),"",MID(Results!A1571,FIND("2013",Results!A1571,1)+4,8))</f>
        <v/>
      </c>
      <c r="E1570">
        <f>IF(ISERROR(FIND("end",Results!A1571,1)) = FALSE,1,0)</f>
        <v>0</v>
      </c>
      <c r="G1570" t="str">
        <f>IF(ISERROR(FIND("RC",Results!A1571,1))=FALSE,MID(Results!A1571,FIND("RC",Results!A1571,1),3),IF(ISERROR(FIND("RX",Results!A1571,1))=FALSE,MID(Results!A1571,FIND("RX",Results!A1571,1),3),""))</f>
        <v/>
      </c>
      <c r="I1570" t="str">
        <f t="shared" si="316"/>
        <v/>
      </c>
    </row>
    <row r="1571" spans="1:9" x14ac:dyDescent="0.3">
      <c r="A1571" t="str">
        <f>IF(ISERROR(FIND("Ch",Results!A1572,1)=TRUE),"",MID(Results!A1572,FIND("Ch",Results!A1572,1),3))</f>
        <v/>
      </c>
      <c r="C1571" t="str">
        <f>IF(ISERROR(FIND("2013",Results!A1572,1)=TRUE),"",MID(Results!A1572,FIND("2013",Results!A1572,1)+4,8))</f>
        <v/>
      </c>
      <c r="E1571">
        <f>IF(ISERROR(FIND("end",Results!A1572,1)) = FALSE,1,0)</f>
        <v>0</v>
      </c>
      <c r="G1571" t="str">
        <f>IF(ISERROR(FIND("RC",Results!A1572,1))=FALSE,MID(Results!A1572,FIND("RC",Results!A1572,1),3),IF(ISERROR(FIND("RX",Results!A1572,1))=FALSE,MID(Results!A1572,FIND("RX",Results!A1572,1),3),""))</f>
        <v/>
      </c>
      <c r="I1571" t="str">
        <f t="shared" si="316"/>
        <v/>
      </c>
    </row>
    <row r="1572" spans="1:9" x14ac:dyDescent="0.3">
      <c r="A1572" t="str">
        <f>IF(ISERROR(FIND("Ch",Results!A1573,1)=TRUE),"",MID(Results!A1573,FIND("Ch",Results!A1573,1),3))</f>
        <v/>
      </c>
      <c r="C1572" t="str">
        <f>IF(ISERROR(FIND("2013",Results!A1573,1)=TRUE),"",MID(Results!A1573,FIND("2013",Results!A1573,1)+4,8))</f>
        <v/>
      </c>
      <c r="E1572">
        <f>IF(ISERROR(FIND("end",Results!A1573,1)) = FALSE,1,0)</f>
        <v>0</v>
      </c>
      <c r="G1572" t="str">
        <f>IF(ISERROR(FIND("RC",Results!A1573,1))=FALSE,MID(Results!A1573,FIND("RC",Results!A1573,1),3),IF(ISERROR(FIND("RX",Results!A1573,1))=FALSE,MID(Results!A1573,FIND("RX",Results!A1573,1),3),""))</f>
        <v/>
      </c>
      <c r="I1572" t="str">
        <f t="shared" si="316"/>
        <v/>
      </c>
    </row>
    <row r="1573" spans="1:9" x14ac:dyDescent="0.3">
      <c r="A1573" t="str">
        <f>IF(ISERROR(FIND("Ch",Results!A1574,1)=TRUE),"",MID(Results!A1574,FIND("Ch",Results!A1574,1),3))</f>
        <v/>
      </c>
      <c r="C1573" t="str">
        <f>IF(ISERROR(FIND("2013",Results!A1574,1)=TRUE),"",MID(Results!A1574,FIND("2013",Results!A1574,1)+4,8))</f>
        <v/>
      </c>
      <c r="E1573">
        <f>IF(ISERROR(FIND("end",Results!A1574,1)) = FALSE,1,0)</f>
        <v>0</v>
      </c>
      <c r="G1573" t="str">
        <f>IF(ISERROR(FIND("RC",Results!A1574,1))=FALSE,MID(Results!A1574,FIND("RC",Results!A1574,1),3),IF(ISERROR(FIND("RX",Results!A1574,1))=FALSE,MID(Results!A1574,FIND("RX",Results!A1574,1),3),""))</f>
        <v/>
      </c>
      <c r="I1573" t="str">
        <f t="shared" si="316"/>
        <v/>
      </c>
    </row>
    <row r="1574" spans="1:9" x14ac:dyDescent="0.3">
      <c r="A1574" t="str">
        <f>IF(ISERROR(FIND("Ch",Results!A1575,1)=TRUE),"",MID(Results!A1575,FIND("Ch",Results!A1575,1),3))</f>
        <v/>
      </c>
      <c r="C1574" t="str">
        <f>IF(ISERROR(FIND("2013",Results!A1575,1)=TRUE),"",MID(Results!A1575,FIND("2013",Results!A1575,1)+4,8))</f>
        <v/>
      </c>
      <c r="E1574">
        <f>IF(ISERROR(FIND("end",Results!A1575,1)) = FALSE,1,0)</f>
        <v>0</v>
      </c>
      <c r="G1574" t="str">
        <f>IF(ISERROR(FIND("RC",Results!A1575,1))=FALSE,MID(Results!A1575,FIND("RC",Results!A1575,1),3),IF(ISERROR(FIND("RX",Results!A1575,1))=FALSE,MID(Results!A1575,FIND("RX",Results!A1575,1),3),""))</f>
        <v/>
      </c>
      <c r="I1574" t="str">
        <f t="shared" si="316"/>
        <v/>
      </c>
    </row>
    <row r="1575" spans="1:9" x14ac:dyDescent="0.3">
      <c r="A1575" t="str">
        <f>IF(ISERROR(FIND("Ch",Results!A1576,1)=TRUE),"",MID(Results!A1576,FIND("Ch",Results!A1576,1),3))</f>
        <v/>
      </c>
      <c r="C1575" t="str">
        <f>IF(ISERROR(FIND("2013",Results!A1576,1)=TRUE),"",MID(Results!A1576,FIND("2013",Results!A1576,1)+4,8))</f>
        <v/>
      </c>
      <c r="E1575">
        <f>IF(ISERROR(FIND("end",Results!A1576,1)) = FALSE,1,0)</f>
        <v>0</v>
      </c>
      <c r="G1575" t="str">
        <f>IF(ISERROR(FIND("RC",Results!A1576,1))=FALSE,MID(Results!A1576,FIND("RC",Results!A1576,1),3),IF(ISERROR(FIND("RX",Results!A1576,1))=FALSE,MID(Results!A1576,FIND("RX",Results!A1576,1),3),""))</f>
        <v/>
      </c>
      <c r="I1575" t="str">
        <f t="shared" si="316"/>
        <v/>
      </c>
    </row>
    <row r="1576" spans="1:9" x14ac:dyDescent="0.3">
      <c r="A1576" t="str">
        <f>IF(ISERROR(FIND("Ch",Results!A1577,1)=TRUE),"",MID(Results!A1577,FIND("Ch",Results!A1577,1),3))</f>
        <v/>
      </c>
      <c r="C1576" t="str">
        <f>IF(ISERROR(FIND("2013",Results!A1577,1)=TRUE),"",MID(Results!A1577,FIND("2013",Results!A1577,1)+4,8))</f>
        <v/>
      </c>
      <c r="E1576">
        <f>IF(ISERROR(FIND("end",Results!A1577,1)) = FALSE,1,0)</f>
        <v>0</v>
      </c>
      <c r="G1576" t="str">
        <f>IF(ISERROR(FIND("RC",Results!A1577,1))=FALSE,MID(Results!A1577,FIND("RC",Results!A1577,1),3),IF(ISERROR(FIND("RX",Results!A1577,1))=FALSE,MID(Results!A1577,FIND("RX",Results!A1577,1),3),""))</f>
        <v/>
      </c>
      <c r="I1576" t="str">
        <f t="shared" si="316"/>
        <v/>
      </c>
    </row>
    <row r="1577" spans="1:9" x14ac:dyDescent="0.3">
      <c r="A1577" t="str">
        <f>IF(ISERROR(FIND("Ch",Results!A1578,1)=TRUE),"",MID(Results!A1578,FIND("Ch",Results!A1578,1),3))</f>
        <v/>
      </c>
      <c r="C1577" t="str">
        <f>IF(ISERROR(FIND("2013",Results!A1578,1)=TRUE),"",MID(Results!A1578,FIND("2013",Results!A1578,1)+4,8))</f>
        <v/>
      </c>
      <c r="E1577">
        <f>IF(ISERROR(FIND("end",Results!A1578,1)) = FALSE,1,0)</f>
        <v>0</v>
      </c>
      <c r="G1577" t="str">
        <f>IF(ISERROR(FIND("RC",Results!A1578,1))=FALSE,MID(Results!A1578,FIND("RC",Results!A1578,1),3),IF(ISERROR(FIND("RX",Results!A1578,1))=FALSE,MID(Results!A1578,FIND("RX",Results!A1578,1),3),""))</f>
        <v/>
      </c>
      <c r="I1577" t="str">
        <f t="shared" si="316"/>
        <v/>
      </c>
    </row>
    <row r="1578" spans="1:9" x14ac:dyDescent="0.3">
      <c r="A1578" t="str">
        <f>IF(ISERROR(FIND("Ch",Results!A1579,1)=TRUE),"",MID(Results!A1579,FIND("Ch",Results!A1579,1),3))</f>
        <v/>
      </c>
      <c r="C1578" t="str">
        <f>IF(ISERROR(FIND("2013",Results!A1579,1)=TRUE),"",MID(Results!A1579,FIND("2013",Results!A1579,1)+4,8))</f>
        <v/>
      </c>
      <c r="E1578">
        <f>IF(ISERROR(FIND("end",Results!A1579,1)) = FALSE,1,0)</f>
        <v>0</v>
      </c>
      <c r="G1578" t="str">
        <f>IF(ISERROR(FIND("RC",Results!A1579,1))=FALSE,MID(Results!A1579,FIND("RC",Results!A1579,1),3),IF(ISERROR(FIND("RX",Results!A1579,1))=FALSE,MID(Results!A1579,FIND("RX",Results!A1579,1),3),""))</f>
        <v/>
      </c>
      <c r="I1578" t="str">
        <f t="shared" si="316"/>
        <v/>
      </c>
    </row>
    <row r="1579" spans="1:9" x14ac:dyDescent="0.3">
      <c r="A1579" t="str">
        <f>IF(ISERROR(FIND("Ch",Results!A1580,1)=TRUE),"",MID(Results!A1580,FIND("Ch",Results!A1580,1),3))</f>
        <v/>
      </c>
      <c r="C1579" t="str">
        <f>IF(ISERROR(FIND("2013",Results!A1580,1)=TRUE),"",MID(Results!A1580,FIND("2013",Results!A1580,1)+4,8))</f>
        <v/>
      </c>
      <c r="E1579">
        <f>IF(ISERROR(FIND("end",Results!A1580,1)) = FALSE,1,0)</f>
        <v>0</v>
      </c>
      <c r="G1579" t="str">
        <f>IF(ISERROR(FIND("RC",Results!A1580,1))=FALSE,MID(Results!A1580,FIND("RC",Results!A1580,1),3),IF(ISERROR(FIND("RX",Results!A1580,1))=FALSE,MID(Results!A1580,FIND("RX",Results!A1580,1),3),""))</f>
        <v/>
      </c>
      <c r="I1579" t="str">
        <f t="shared" si="316"/>
        <v/>
      </c>
    </row>
    <row r="1580" spans="1:9" x14ac:dyDescent="0.3">
      <c r="A1580" t="str">
        <f>IF(ISERROR(FIND("Ch",Results!A1581,1)=TRUE),"",MID(Results!A1581,FIND("Ch",Results!A1581,1),3))</f>
        <v/>
      </c>
      <c r="C1580" t="str">
        <f>IF(ISERROR(FIND("2013",Results!A1581,1)=TRUE),"",MID(Results!A1581,FIND("2013",Results!A1581,1)+4,8))</f>
        <v/>
      </c>
      <c r="E1580">
        <f>IF(ISERROR(FIND("end",Results!A1581,1)) = FALSE,1,0)</f>
        <v>0</v>
      </c>
      <c r="G1580" t="str">
        <f>IF(ISERROR(FIND("RC",Results!A1581,1))=FALSE,MID(Results!A1581,FIND("RC",Results!A1581,1),3),IF(ISERROR(FIND("RX",Results!A1581,1))=FALSE,MID(Results!A1581,FIND("RX",Results!A1581,1),3),""))</f>
        <v/>
      </c>
      <c r="I1580" t="str">
        <f t="shared" si="316"/>
        <v/>
      </c>
    </row>
    <row r="1581" spans="1:9" x14ac:dyDescent="0.3">
      <c r="A1581" t="str">
        <f>IF(ISERROR(FIND("Ch",Results!A1582,1)=TRUE),"",MID(Results!A1582,FIND("Ch",Results!A1582,1),3))</f>
        <v/>
      </c>
      <c r="C1581" t="str">
        <f>IF(ISERROR(FIND("2013",Results!A1582,1)=TRUE),"",MID(Results!A1582,FIND("2013",Results!A1582,1)+4,8))</f>
        <v/>
      </c>
      <c r="E1581">
        <f>IF(ISERROR(FIND("end",Results!A1582,1)) = FALSE,1,0)</f>
        <v>0</v>
      </c>
      <c r="G1581" t="str">
        <f>IF(ISERROR(FIND("RC",Results!A1582,1))=FALSE,MID(Results!A1582,FIND("RC",Results!A1582,1),3),IF(ISERROR(FIND("RX",Results!A1582,1))=FALSE,MID(Results!A1582,FIND("RX",Results!A1582,1),3),""))</f>
        <v/>
      </c>
      <c r="I1581" t="str">
        <f t="shared" si="316"/>
        <v/>
      </c>
    </row>
    <row r="1582" spans="1:9" x14ac:dyDescent="0.3">
      <c r="A1582" t="str">
        <f>IF(ISERROR(FIND("Ch",Results!A1583,1)=TRUE),"",MID(Results!A1583,FIND("Ch",Results!A1583,1),3))</f>
        <v/>
      </c>
      <c r="C1582" t="str">
        <f>IF(ISERROR(FIND("2013",Results!A1583,1)=TRUE),"",MID(Results!A1583,FIND("2013",Results!A1583,1)+4,8))</f>
        <v/>
      </c>
      <c r="E1582">
        <f>IF(ISERROR(FIND("end",Results!A1583,1)) = FALSE,1,0)</f>
        <v>0</v>
      </c>
      <c r="G1582" t="str">
        <f>IF(ISERROR(FIND("RC",Results!A1583,1))=FALSE,MID(Results!A1583,FIND("RC",Results!A1583,1),3),IF(ISERROR(FIND("RX",Results!A1583,1))=FALSE,MID(Results!A1583,FIND("RX",Results!A1583,1),3),""))</f>
        <v/>
      </c>
      <c r="I1582" t="str">
        <f t="shared" si="316"/>
        <v/>
      </c>
    </row>
    <row r="1583" spans="1:9" x14ac:dyDescent="0.3">
      <c r="A1583" t="str">
        <f>IF(ISERROR(FIND("Ch",Results!A1584,1)=TRUE),"",MID(Results!A1584,FIND("Ch",Results!A1584,1),3))</f>
        <v/>
      </c>
      <c r="C1583" t="str">
        <f>IF(ISERROR(FIND("2013",Results!A1584,1)=TRUE),"",MID(Results!A1584,FIND("2013",Results!A1584,1)+4,8))</f>
        <v/>
      </c>
      <c r="E1583">
        <f>IF(ISERROR(FIND("end",Results!A1584,1)) = FALSE,1,0)</f>
        <v>0</v>
      </c>
      <c r="G1583" t="str">
        <f>IF(ISERROR(FIND("RC",Results!A1584,1))=FALSE,MID(Results!A1584,FIND("RC",Results!A1584,1),3),IF(ISERROR(FIND("RX",Results!A1584,1))=FALSE,MID(Results!A1584,FIND("RX",Results!A1584,1),3),""))</f>
        <v/>
      </c>
      <c r="I1583" t="str">
        <f t="shared" si="316"/>
        <v/>
      </c>
    </row>
    <row r="1584" spans="1:9" x14ac:dyDescent="0.3">
      <c r="A1584" t="str">
        <f>IF(ISERROR(FIND("Ch",Results!A1585,1)=TRUE),"",MID(Results!A1585,FIND("Ch",Results!A1585,1),3))</f>
        <v/>
      </c>
      <c r="C1584" t="str">
        <f>IF(ISERROR(FIND("2013",Results!A1585,1)=TRUE),"",MID(Results!A1585,FIND("2013",Results!A1585,1)+4,8))</f>
        <v/>
      </c>
      <c r="E1584">
        <f>IF(ISERROR(FIND("end",Results!A1585,1)) = FALSE,1,0)</f>
        <v>0</v>
      </c>
      <c r="G1584" t="str">
        <f>IF(ISERROR(FIND("RC",Results!A1585,1))=FALSE,MID(Results!A1585,FIND("RC",Results!A1585,1),3),IF(ISERROR(FIND("RX",Results!A1585,1))=FALSE,MID(Results!A1585,FIND("RX",Results!A1585,1),3),""))</f>
        <v/>
      </c>
      <c r="I1584" t="str">
        <f t="shared" si="316"/>
        <v/>
      </c>
    </row>
    <row r="1585" spans="1:9" x14ac:dyDescent="0.3">
      <c r="A1585" t="str">
        <f>IF(ISERROR(FIND("Ch",Results!A1586,1)=TRUE),"",MID(Results!A1586,FIND("Ch",Results!A1586,1),3))</f>
        <v/>
      </c>
      <c r="C1585" t="str">
        <f>IF(ISERROR(FIND("2013",Results!A1586,1)=TRUE),"",MID(Results!A1586,FIND("2013",Results!A1586,1)+4,8))</f>
        <v/>
      </c>
      <c r="E1585">
        <f>IF(ISERROR(FIND("end",Results!A1586,1)) = FALSE,1,0)</f>
        <v>0</v>
      </c>
      <c r="G1585" t="str">
        <f>IF(ISERROR(FIND("RC",Results!A1586,1))=FALSE,MID(Results!A1586,FIND("RC",Results!A1586,1),3),IF(ISERROR(FIND("RX",Results!A1586,1))=FALSE,MID(Results!A1586,FIND("RX",Results!A1586,1),3),""))</f>
        <v/>
      </c>
      <c r="I1585" t="str">
        <f t="shared" si="316"/>
        <v/>
      </c>
    </row>
    <row r="1586" spans="1:9" x14ac:dyDescent="0.3">
      <c r="A1586" t="str">
        <f>IF(ISERROR(FIND("Ch",Results!A1587,1)=TRUE),"",MID(Results!A1587,FIND("Ch",Results!A1587,1),3))</f>
        <v/>
      </c>
      <c r="C1586" t="str">
        <f>IF(ISERROR(FIND("2013",Results!A1587,1)=TRUE),"",MID(Results!A1587,FIND("2013",Results!A1587,1)+4,8))</f>
        <v/>
      </c>
      <c r="E1586">
        <f>IF(ISERROR(FIND("end",Results!A1587,1)) = FALSE,1,0)</f>
        <v>0</v>
      </c>
      <c r="G1586" t="str">
        <f>IF(ISERROR(FIND("RC",Results!A1587,1))=FALSE,MID(Results!A1587,FIND("RC",Results!A1587,1),3),IF(ISERROR(FIND("RX",Results!A1587,1))=FALSE,MID(Results!A1587,FIND("RX",Results!A1587,1),3),""))</f>
        <v/>
      </c>
      <c r="I1586" t="str">
        <f t="shared" si="316"/>
        <v/>
      </c>
    </row>
    <row r="1587" spans="1:9" x14ac:dyDescent="0.3">
      <c r="A1587" t="str">
        <f>IF(ISERROR(FIND("Ch",Results!A1588,1)=TRUE),"",MID(Results!A1588,FIND("Ch",Results!A1588,1),3))</f>
        <v/>
      </c>
      <c r="C1587" t="str">
        <f>IF(ISERROR(FIND("2013",Results!A1588,1)=TRUE),"",MID(Results!A1588,FIND("2013",Results!A1588,1)+4,8))</f>
        <v/>
      </c>
      <c r="E1587">
        <f>IF(ISERROR(FIND("end",Results!A1588,1)) = FALSE,1,0)</f>
        <v>0</v>
      </c>
      <c r="G1587" t="str">
        <f>IF(ISERROR(FIND("RC",Results!A1588,1))=FALSE,MID(Results!A1588,FIND("RC",Results!A1588,1),3),IF(ISERROR(FIND("RX",Results!A1588,1))=FALSE,MID(Results!A1588,FIND("RX",Results!A1588,1),3),""))</f>
        <v/>
      </c>
      <c r="I1587" t="str">
        <f t="shared" si="316"/>
        <v/>
      </c>
    </row>
    <row r="1588" spans="1:9" x14ac:dyDescent="0.3">
      <c r="A1588" t="str">
        <f>IF(ISERROR(FIND("Ch",Results!A1589,1)=TRUE),"",MID(Results!A1589,FIND("Ch",Results!A1589,1),3))</f>
        <v/>
      </c>
      <c r="C1588" t="str">
        <f>IF(ISERROR(FIND("2013",Results!A1589,1)=TRUE),"",MID(Results!A1589,FIND("2013",Results!A1589,1)+4,8))</f>
        <v/>
      </c>
      <c r="E1588">
        <f>IF(ISERROR(FIND("end",Results!A1589,1)) = FALSE,1,0)</f>
        <v>0</v>
      </c>
      <c r="G1588" t="str">
        <f>IF(ISERROR(FIND("RC",Results!A1589,1))=FALSE,MID(Results!A1589,FIND("RC",Results!A1589,1),3),IF(ISERROR(FIND("RX",Results!A1589,1))=FALSE,MID(Results!A1589,FIND("RX",Results!A1589,1),3),""))</f>
        <v/>
      </c>
      <c r="I1588" t="str">
        <f t="shared" si="316"/>
        <v/>
      </c>
    </row>
    <row r="1589" spans="1:9" x14ac:dyDescent="0.3">
      <c r="A1589" t="str">
        <f>IF(ISERROR(FIND("Ch",Results!A1590,1)=TRUE),"",MID(Results!A1590,FIND("Ch",Results!A1590,1),3))</f>
        <v/>
      </c>
      <c r="C1589" t="str">
        <f>IF(ISERROR(FIND("2013",Results!A1590,1)=TRUE),"",MID(Results!A1590,FIND("2013",Results!A1590,1)+4,8))</f>
        <v/>
      </c>
      <c r="E1589">
        <f>IF(ISERROR(FIND("end",Results!A1590,1)) = FALSE,1,0)</f>
        <v>0</v>
      </c>
      <c r="G1589" t="str">
        <f>IF(ISERROR(FIND("RC",Results!A1590,1))=FALSE,MID(Results!A1590,FIND("RC",Results!A1590,1),3),IF(ISERROR(FIND("RX",Results!A1590,1))=FALSE,MID(Results!A1590,FIND("RX",Results!A1590,1),3),""))</f>
        <v/>
      </c>
      <c r="I1589" t="str">
        <f t="shared" si="316"/>
        <v/>
      </c>
    </row>
    <row r="1590" spans="1:9" x14ac:dyDescent="0.3">
      <c r="A1590" t="str">
        <f>IF(ISERROR(FIND("Ch",Results!A1591,1)=TRUE),"",MID(Results!A1591,FIND("Ch",Results!A1591,1),3))</f>
        <v/>
      </c>
      <c r="C1590" t="str">
        <f>IF(ISERROR(FIND("2013",Results!A1591,1)=TRUE),"",MID(Results!A1591,FIND("2013",Results!A1591,1)+4,8))</f>
        <v/>
      </c>
      <c r="E1590">
        <f>IF(ISERROR(FIND("end",Results!A1591,1)) = FALSE,1,0)</f>
        <v>0</v>
      </c>
      <c r="G1590" t="str">
        <f>IF(ISERROR(FIND("RC",Results!A1591,1))=FALSE,MID(Results!A1591,FIND("RC",Results!A1591,1),3),IF(ISERROR(FIND("RX",Results!A1591,1))=FALSE,MID(Results!A1591,FIND("RX",Results!A1591,1),3),""))</f>
        <v/>
      </c>
      <c r="I1590" t="str">
        <f t="shared" si="316"/>
        <v/>
      </c>
    </row>
    <row r="1591" spans="1:9" x14ac:dyDescent="0.3">
      <c r="A1591" t="str">
        <f>IF(ISERROR(FIND("Ch",Results!A1592,1)=TRUE),"",MID(Results!A1592,FIND("Ch",Results!A1592,1),3))</f>
        <v/>
      </c>
      <c r="C1591" t="str">
        <f>IF(ISERROR(FIND("2013",Results!A1592,1)=TRUE),"",MID(Results!A1592,FIND("2013",Results!A1592,1)+4,8))</f>
        <v/>
      </c>
      <c r="E1591">
        <f>IF(ISERROR(FIND("end",Results!A1592,1)) = FALSE,1,0)</f>
        <v>0</v>
      </c>
      <c r="G1591" t="str">
        <f>IF(ISERROR(FIND("RC",Results!A1592,1))=FALSE,MID(Results!A1592,FIND("RC",Results!A1592,1),3),IF(ISERROR(FIND("RX",Results!A1592,1))=FALSE,MID(Results!A1592,FIND("RX",Results!A1592,1),3),""))</f>
        <v/>
      </c>
      <c r="I1591" t="str">
        <f t="shared" si="316"/>
        <v/>
      </c>
    </row>
    <row r="1592" spans="1:9" x14ac:dyDescent="0.3">
      <c r="A1592" t="str">
        <f>IF(ISERROR(FIND("Ch",Results!A1593,1)=TRUE),"",MID(Results!A1593,FIND("Ch",Results!A1593,1),3))</f>
        <v/>
      </c>
      <c r="C1592" t="str">
        <f>IF(ISERROR(FIND("2013",Results!A1593,1)=TRUE),"",MID(Results!A1593,FIND("2013",Results!A1593,1)+4,8))</f>
        <v/>
      </c>
      <c r="E1592">
        <f>IF(ISERROR(FIND("end",Results!A1593,1)) = FALSE,1,0)</f>
        <v>0</v>
      </c>
      <c r="G1592" t="str">
        <f>IF(ISERROR(FIND("RC",Results!A1593,1))=FALSE,MID(Results!A1593,FIND("RC",Results!A1593,1),3),IF(ISERROR(FIND("RX",Results!A1593,1))=FALSE,MID(Results!A1593,FIND("RX",Results!A1593,1),3),""))</f>
        <v/>
      </c>
      <c r="I1592" t="str">
        <f t="shared" si="316"/>
        <v/>
      </c>
    </row>
    <row r="1593" spans="1:9" x14ac:dyDescent="0.3">
      <c r="A1593" t="str">
        <f>IF(ISERROR(FIND("Ch",Results!A1594,1)=TRUE),"",MID(Results!A1594,FIND("Ch",Results!A1594,1),3))</f>
        <v/>
      </c>
      <c r="C1593" t="str">
        <f>IF(ISERROR(FIND("2013",Results!A1594,1)=TRUE),"",MID(Results!A1594,FIND("2013",Results!A1594,1)+4,8))</f>
        <v/>
      </c>
      <c r="E1593">
        <f>IF(ISERROR(FIND("end",Results!A1594,1)) = FALSE,1,0)</f>
        <v>0</v>
      </c>
      <c r="G1593" t="str">
        <f>IF(ISERROR(FIND("RC",Results!A1594,1))=FALSE,MID(Results!A1594,FIND("RC",Results!A1594,1),3),IF(ISERROR(FIND("RX",Results!A1594,1))=FALSE,MID(Results!A1594,FIND("RX",Results!A1594,1),3),""))</f>
        <v/>
      </c>
      <c r="I1593" t="str">
        <f t="shared" si="316"/>
        <v/>
      </c>
    </row>
    <row r="1594" spans="1:9" x14ac:dyDescent="0.3">
      <c r="A1594" t="str">
        <f>IF(ISERROR(FIND("Ch",Results!A1595,1)=TRUE),"",MID(Results!A1595,FIND("Ch",Results!A1595,1),3))</f>
        <v/>
      </c>
      <c r="C1594" t="str">
        <f>IF(ISERROR(FIND("2013",Results!A1595,1)=TRUE),"",MID(Results!A1595,FIND("2013",Results!A1595,1)+4,8))</f>
        <v/>
      </c>
      <c r="E1594">
        <f>IF(ISERROR(FIND("end",Results!A1595,1)) = FALSE,1,0)</f>
        <v>0</v>
      </c>
      <c r="G1594" t="str">
        <f>IF(ISERROR(FIND("RC",Results!A1595,1))=FALSE,MID(Results!A1595,FIND("RC",Results!A1595,1),3),IF(ISERROR(FIND("RX",Results!A1595,1))=FALSE,MID(Results!A1595,FIND("RX",Results!A1595,1),3),""))</f>
        <v/>
      </c>
      <c r="I1594" t="str">
        <f t="shared" si="316"/>
        <v/>
      </c>
    </row>
    <row r="1595" spans="1:9" x14ac:dyDescent="0.3">
      <c r="A1595" t="str">
        <f>IF(ISERROR(FIND("Ch",Results!A1596,1)=TRUE),"",MID(Results!A1596,FIND("Ch",Results!A1596,1),3))</f>
        <v/>
      </c>
      <c r="C1595" t="str">
        <f>IF(ISERROR(FIND("2013",Results!A1596,1)=TRUE),"",MID(Results!A1596,FIND("2013",Results!A1596,1)+4,8))</f>
        <v/>
      </c>
      <c r="E1595">
        <f>IF(ISERROR(FIND("end",Results!A1596,1)) = FALSE,1,0)</f>
        <v>0</v>
      </c>
      <c r="G1595" t="str">
        <f>IF(ISERROR(FIND("RC",Results!A1596,1))=FALSE,MID(Results!A1596,FIND("RC",Results!A1596,1),3),IF(ISERROR(FIND("RX",Results!A1596,1))=FALSE,MID(Results!A1596,FIND("RX",Results!A1596,1),3),""))</f>
        <v/>
      </c>
      <c r="I1595" t="str">
        <f t="shared" si="316"/>
        <v/>
      </c>
    </row>
    <row r="1596" spans="1:9" x14ac:dyDescent="0.3">
      <c r="A1596" t="str">
        <f>IF(ISERROR(FIND("Ch",Results!A1597,1)=TRUE),"",MID(Results!A1597,FIND("Ch",Results!A1597,1),3))</f>
        <v/>
      </c>
      <c r="C1596" t="str">
        <f>IF(ISERROR(FIND("2013",Results!A1597,1)=TRUE),"",MID(Results!A1597,FIND("2013",Results!A1597,1)+4,8))</f>
        <v/>
      </c>
      <c r="E1596">
        <f>IF(ISERROR(FIND("end",Results!A1597,1)) = FALSE,1,0)</f>
        <v>0</v>
      </c>
      <c r="G1596" t="str">
        <f>IF(ISERROR(FIND("RC",Results!A1597,1))=FALSE,MID(Results!A1597,FIND("RC",Results!A1597,1),3),IF(ISERROR(FIND("RX",Results!A1597,1))=FALSE,MID(Results!A1597,FIND("RX",Results!A1597,1),3),""))</f>
        <v/>
      </c>
      <c r="I1596" t="str">
        <f t="shared" si="316"/>
        <v/>
      </c>
    </row>
    <row r="1597" spans="1:9" x14ac:dyDescent="0.3">
      <c r="A1597" t="str">
        <f>IF(ISERROR(FIND("Ch",Results!A1598,1)=TRUE),"",MID(Results!A1598,FIND("Ch",Results!A1598,1),3))</f>
        <v/>
      </c>
      <c r="C1597" t="str">
        <f>IF(ISERROR(FIND("2013",Results!A1598,1)=TRUE),"",MID(Results!A1598,FIND("2013",Results!A1598,1)+4,8))</f>
        <v/>
      </c>
      <c r="E1597">
        <f>IF(ISERROR(FIND("end",Results!A1598,1)) = FALSE,1,0)</f>
        <v>0</v>
      </c>
      <c r="G1597" t="str">
        <f>IF(ISERROR(FIND("RC",Results!A1598,1))=FALSE,MID(Results!A1598,FIND("RC",Results!A1598,1),3),IF(ISERROR(FIND("RX",Results!A1598,1))=FALSE,MID(Results!A1598,FIND("RX",Results!A1598,1),3),""))</f>
        <v/>
      </c>
      <c r="I1597" t="str">
        <f t="shared" si="316"/>
        <v/>
      </c>
    </row>
    <row r="1598" spans="1:9" x14ac:dyDescent="0.3">
      <c r="A1598" t="str">
        <f>IF(ISERROR(FIND("Ch",Results!A1599,1)=TRUE),"",MID(Results!A1599,FIND("Ch",Results!A1599,1),3))</f>
        <v/>
      </c>
      <c r="C1598" t="str">
        <f>IF(ISERROR(FIND("2013",Results!A1599,1)=TRUE),"",MID(Results!A1599,FIND("2013",Results!A1599,1)+4,8))</f>
        <v/>
      </c>
      <c r="E1598">
        <f>IF(ISERROR(FIND("end",Results!A1599,1)) = FALSE,1,0)</f>
        <v>0</v>
      </c>
      <c r="G1598" t="str">
        <f>IF(ISERROR(FIND("RC",Results!A1599,1))=FALSE,MID(Results!A1599,FIND("RC",Results!A1599,1),3),IF(ISERROR(FIND("RX",Results!A1599,1))=FALSE,MID(Results!A1599,FIND("RX",Results!A1599,1),3),""))</f>
        <v/>
      </c>
      <c r="I1598" t="str">
        <f t="shared" si="316"/>
        <v/>
      </c>
    </row>
    <row r="1599" spans="1:9" x14ac:dyDescent="0.3">
      <c r="A1599" t="str">
        <f>IF(ISERROR(FIND("Ch",Results!A1600,1)=TRUE),"",MID(Results!A1600,FIND("Ch",Results!A1600,1),3))</f>
        <v/>
      </c>
      <c r="C1599" t="str">
        <f>IF(ISERROR(FIND("2013",Results!A1600,1)=TRUE),"",MID(Results!A1600,FIND("2013",Results!A1600,1)+4,8))</f>
        <v/>
      </c>
      <c r="E1599">
        <f>IF(ISERROR(FIND("end",Results!A1600,1)) = FALSE,1,0)</f>
        <v>0</v>
      </c>
      <c r="G1599" t="str">
        <f>IF(ISERROR(FIND("RC",Results!A1600,1))=FALSE,MID(Results!A1600,FIND("RC",Results!A1600,1),3),IF(ISERROR(FIND("RX",Results!A1600,1))=FALSE,MID(Results!A1600,FIND("RX",Results!A1600,1),3),""))</f>
        <v/>
      </c>
      <c r="I1599" t="str">
        <f t="shared" si="316"/>
        <v/>
      </c>
    </row>
    <row r="1600" spans="1:9" x14ac:dyDescent="0.3">
      <c r="A1600" t="str">
        <f>IF(ISERROR(FIND("Ch",Results!A1601,1)=TRUE),"",MID(Results!A1601,FIND("Ch",Results!A1601,1),3))</f>
        <v/>
      </c>
      <c r="C1600" t="str">
        <f>IF(ISERROR(FIND("2013",Results!A1601,1)=TRUE),"",MID(Results!A1601,FIND("2013",Results!A1601,1)+4,8))</f>
        <v/>
      </c>
      <c r="E1600">
        <f>IF(ISERROR(FIND("end",Results!A1601,1)) = FALSE,1,0)</f>
        <v>0</v>
      </c>
      <c r="G1600" t="str">
        <f>IF(ISERROR(FIND("RC",Results!A1601,1))=FALSE,MID(Results!A1601,FIND("RC",Results!A1601,1),3),IF(ISERROR(FIND("RX",Results!A1601,1))=FALSE,MID(Results!A1601,FIND("RX",Results!A1601,1),3),""))</f>
        <v/>
      </c>
      <c r="I1600" t="str">
        <f t="shared" si="316"/>
        <v/>
      </c>
    </row>
    <row r="1601" spans="1:9" x14ac:dyDescent="0.3">
      <c r="A1601" t="str">
        <f>IF(ISERROR(FIND("Ch",Results!A1602,1)=TRUE),"",MID(Results!A1602,FIND("Ch",Results!A1602,1),3))</f>
        <v/>
      </c>
      <c r="C1601" t="str">
        <f>IF(ISERROR(FIND("2013",Results!A1602,1)=TRUE),"",MID(Results!A1602,FIND("2013",Results!A1602,1)+4,8))</f>
        <v/>
      </c>
      <c r="E1601">
        <f>IF(ISERROR(FIND("end",Results!A1602,1)) = FALSE,1,0)</f>
        <v>0</v>
      </c>
      <c r="G1601" t="str">
        <f>IF(ISERROR(FIND("RC",Results!A1602,1))=FALSE,MID(Results!A1602,FIND("RC",Results!A1602,1),3),IF(ISERROR(FIND("RX",Results!A1602,1))=FALSE,MID(Results!A1602,FIND("RX",Results!A1602,1),3),""))</f>
        <v/>
      </c>
      <c r="I1601" t="str">
        <f t="shared" si="316"/>
        <v/>
      </c>
    </row>
    <row r="1602" spans="1:9" x14ac:dyDescent="0.3">
      <c r="A1602" t="str">
        <f>IF(ISERROR(FIND("Ch",Results!A1603,1)=TRUE),"",MID(Results!A1603,FIND("Ch",Results!A1603,1),3))</f>
        <v/>
      </c>
      <c r="C1602" t="str">
        <f>IF(ISERROR(FIND("2013",Results!A1603,1)=TRUE),"",MID(Results!A1603,FIND("2013",Results!A1603,1)+4,8))</f>
        <v/>
      </c>
      <c r="E1602">
        <f>IF(ISERROR(FIND("end",Results!A1603,1)) = FALSE,1,0)</f>
        <v>0</v>
      </c>
      <c r="G1602" t="str">
        <f>IF(ISERROR(FIND("RC",Results!A1603,1))=FALSE,MID(Results!A1603,FIND("RC",Results!A1603,1),3),IF(ISERROR(FIND("RX",Results!A1603,1))=FALSE,MID(Results!A1603,FIND("RX",Results!A1603,1),3),""))</f>
        <v/>
      </c>
      <c r="I1602" t="str">
        <f t="shared" si="316"/>
        <v/>
      </c>
    </row>
    <row r="1603" spans="1:9" x14ac:dyDescent="0.3">
      <c r="A1603" t="str">
        <f>IF(ISERROR(FIND("Ch",Results!A1604,1)=TRUE),"",MID(Results!A1604,FIND("Ch",Results!A1604,1),3))</f>
        <v/>
      </c>
      <c r="C1603" t="str">
        <f>IF(ISERROR(FIND("2013",Results!A1604,1)=TRUE),"",MID(Results!A1604,FIND("2013",Results!A1604,1)+4,8))</f>
        <v/>
      </c>
      <c r="E1603">
        <f>IF(ISERROR(FIND("end",Results!A1604,1)) = FALSE,1,0)</f>
        <v>0</v>
      </c>
      <c r="G1603" t="str">
        <f>IF(ISERROR(FIND("RC",Results!A1604,1))=FALSE,MID(Results!A1604,FIND("RC",Results!A1604,1),3),IF(ISERROR(FIND("RX",Results!A1604,1))=FALSE,MID(Results!A1604,FIND("RX",Results!A1604,1),3),""))</f>
        <v/>
      </c>
      <c r="I1603" t="str">
        <f t="shared" ref="I1603:I1666" si="317">RIGHT(A1603,1)</f>
        <v/>
      </c>
    </row>
    <row r="1604" spans="1:9" x14ac:dyDescent="0.3">
      <c r="A1604" t="str">
        <f>IF(ISERROR(FIND("Ch",Results!A1605,1)=TRUE),"",MID(Results!A1605,FIND("Ch",Results!A1605,1),3))</f>
        <v/>
      </c>
      <c r="C1604" t="str">
        <f>IF(ISERROR(FIND("2013",Results!A1605,1)=TRUE),"",MID(Results!A1605,FIND("2013",Results!A1605,1)+4,8))</f>
        <v/>
      </c>
      <c r="E1604">
        <f>IF(ISERROR(FIND("end",Results!A1605,1)) = FALSE,1,0)</f>
        <v>0</v>
      </c>
      <c r="G1604" t="str">
        <f>IF(ISERROR(FIND("RC",Results!A1605,1))=FALSE,MID(Results!A1605,FIND("RC",Results!A1605,1),3),IF(ISERROR(FIND("RX",Results!A1605,1))=FALSE,MID(Results!A1605,FIND("RX",Results!A1605,1),3),""))</f>
        <v/>
      </c>
      <c r="I1604" t="str">
        <f t="shared" si="317"/>
        <v/>
      </c>
    </row>
    <row r="1605" spans="1:9" x14ac:dyDescent="0.3">
      <c r="A1605" t="str">
        <f>IF(ISERROR(FIND("Ch",Results!A1606,1)=TRUE),"",MID(Results!A1606,FIND("Ch",Results!A1606,1),3))</f>
        <v/>
      </c>
      <c r="C1605" t="str">
        <f>IF(ISERROR(FIND("2013",Results!A1606,1)=TRUE),"",MID(Results!A1606,FIND("2013",Results!A1606,1)+4,8))</f>
        <v/>
      </c>
      <c r="E1605">
        <f>IF(ISERROR(FIND("end",Results!A1606,1)) = FALSE,1,0)</f>
        <v>0</v>
      </c>
      <c r="G1605" t="str">
        <f>IF(ISERROR(FIND("RC",Results!A1606,1))=FALSE,MID(Results!A1606,FIND("RC",Results!A1606,1),3),IF(ISERROR(FIND("RX",Results!A1606,1))=FALSE,MID(Results!A1606,FIND("RX",Results!A1606,1),3),""))</f>
        <v/>
      </c>
      <c r="I1605" t="str">
        <f t="shared" si="317"/>
        <v/>
      </c>
    </row>
    <row r="1606" spans="1:9" x14ac:dyDescent="0.3">
      <c r="A1606" t="str">
        <f>IF(ISERROR(FIND("Ch",Results!A1607,1)=TRUE),"",MID(Results!A1607,FIND("Ch",Results!A1607,1),3))</f>
        <v/>
      </c>
      <c r="C1606" t="str">
        <f>IF(ISERROR(FIND("2013",Results!A1607,1)=TRUE),"",MID(Results!A1607,FIND("2013",Results!A1607,1)+4,8))</f>
        <v/>
      </c>
      <c r="E1606">
        <f>IF(ISERROR(FIND("end",Results!A1607,1)) = FALSE,1,0)</f>
        <v>0</v>
      </c>
      <c r="G1606" t="str">
        <f>IF(ISERROR(FIND("RC",Results!A1607,1))=FALSE,MID(Results!A1607,FIND("RC",Results!A1607,1),3),IF(ISERROR(FIND("RX",Results!A1607,1))=FALSE,MID(Results!A1607,FIND("RX",Results!A1607,1),3),""))</f>
        <v/>
      </c>
      <c r="I1606" t="str">
        <f t="shared" si="317"/>
        <v/>
      </c>
    </row>
    <row r="1607" spans="1:9" x14ac:dyDescent="0.3">
      <c r="A1607" t="str">
        <f>IF(ISERROR(FIND("Ch",Results!A1608,1)=TRUE),"",MID(Results!A1608,FIND("Ch",Results!A1608,1),3))</f>
        <v/>
      </c>
      <c r="C1607" t="str">
        <f>IF(ISERROR(FIND("2013",Results!A1608,1)=TRUE),"",MID(Results!A1608,FIND("2013",Results!A1608,1)+4,8))</f>
        <v/>
      </c>
      <c r="E1607">
        <f>IF(ISERROR(FIND("end",Results!A1608,1)) = FALSE,1,0)</f>
        <v>0</v>
      </c>
      <c r="G1607" t="str">
        <f>IF(ISERROR(FIND("RC",Results!A1608,1))=FALSE,MID(Results!A1608,FIND("RC",Results!A1608,1),3),IF(ISERROR(FIND("RX",Results!A1608,1))=FALSE,MID(Results!A1608,FIND("RX",Results!A1608,1),3),""))</f>
        <v/>
      </c>
      <c r="I1607" t="str">
        <f t="shared" si="317"/>
        <v/>
      </c>
    </row>
    <row r="1608" spans="1:9" x14ac:dyDescent="0.3">
      <c r="A1608" t="str">
        <f>IF(ISERROR(FIND("Ch",Results!A1609,1)=TRUE),"",MID(Results!A1609,FIND("Ch",Results!A1609,1),3))</f>
        <v/>
      </c>
      <c r="C1608" t="str">
        <f>IF(ISERROR(FIND("2013",Results!A1609,1)=TRUE),"",MID(Results!A1609,FIND("2013",Results!A1609,1)+4,8))</f>
        <v/>
      </c>
      <c r="E1608">
        <f>IF(ISERROR(FIND("end",Results!A1609,1)) = FALSE,1,0)</f>
        <v>0</v>
      </c>
      <c r="G1608" t="str">
        <f>IF(ISERROR(FIND("RC",Results!A1609,1))=FALSE,MID(Results!A1609,FIND("RC",Results!A1609,1),3),IF(ISERROR(FIND("RX",Results!A1609,1))=FALSE,MID(Results!A1609,FIND("RX",Results!A1609,1),3),""))</f>
        <v/>
      </c>
      <c r="I1608" t="str">
        <f t="shared" si="317"/>
        <v/>
      </c>
    </row>
    <row r="1609" spans="1:9" x14ac:dyDescent="0.3">
      <c r="A1609" t="str">
        <f>IF(ISERROR(FIND("Ch",Results!A1610,1)=TRUE),"",MID(Results!A1610,FIND("Ch",Results!A1610,1),3))</f>
        <v/>
      </c>
      <c r="C1609" t="str">
        <f>IF(ISERROR(FIND("2013",Results!A1610,1)=TRUE),"",MID(Results!A1610,FIND("2013",Results!A1610,1)+4,8))</f>
        <v/>
      </c>
      <c r="E1609">
        <f>IF(ISERROR(FIND("end",Results!A1610,1)) = FALSE,1,0)</f>
        <v>0</v>
      </c>
      <c r="G1609" t="str">
        <f>IF(ISERROR(FIND("RC",Results!A1610,1))=FALSE,MID(Results!A1610,FIND("RC",Results!A1610,1),3),IF(ISERROR(FIND("RX",Results!A1610,1))=FALSE,MID(Results!A1610,FIND("RX",Results!A1610,1),3),""))</f>
        <v/>
      </c>
      <c r="I1609" t="str">
        <f t="shared" si="317"/>
        <v/>
      </c>
    </row>
    <row r="1610" spans="1:9" x14ac:dyDescent="0.3">
      <c r="A1610" t="str">
        <f>IF(ISERROR(FIND("Ch",Results!A1611,1)=TRUE),"",MID(Results!A1611,FIND("Ch",Results!A1611,1),3))</f>
        <v/>
      </c>
      <c r="C1610" t="str">
        <f>IF(ISERROR(FIND("2013",Results!A1611,1)=TRUE),"",MID(Results!A1611,FIND("2013",Results!A1611,1)+4,8))</f>
        <v/>
      </c>
      <c r="E1610">
        <f>IF(ISERROR(FIND("end",Results!A1611,1)) = FALSE,1,0)</f>
        <v>0</v>
      </c>
      <c r="G1610" t="str">
        <f>IF(ISERROR(FIND("RC",Results!A1611,1))=FALSE,MID(Results!A1611,FIND("RC",Results!A1611,1),3),IF(ISERROR(FIND("RX",Results!A1611,1))=FALSE,MID(Results!A1611,FIND("RX",Results!A1611,1),3),""))</f>
        <v/>
      </c>
      <c r="I1610" t="str">
        <f t="shared" si="317"/>
        <v/>
      </c>
    </row>
    <row r="1611" spans="1:9" x14ac:dyDescent="0.3">
      <c r="A1611" t="str">
        <f>IF(ISERROR(FIND("Ch",Results!A1612,1)=TRUE),"",MID(Results!A1612,FIND("Ch",Results!A1612,1),3))</f>
        <v/>
      </c>
      <c r="C1611" t="str">
        <f>IF(ISERROR(FIND("2013",Results!A1612,1)=TRUE),"",MID(Results!A1612,FIND("2013",Results!A1612,1)+4,8))</f>
        <v/>
      </c>
      <c r="E1611">
        <f>IF(ISERROR(FIND("end",Results!A1612,1)) = FALSE,1,0)</f>
        <v>0</v>
      </c>
      <c r="G1611" t="str">
        <f>IF(ISERROR(FIND("RC",Results!A1612,1))=FALSE,MID(Results!A1612,FIND("RC",Results!A1612,1),3),IF(ISERROR(FIND("RX",Results!A1612,1))=FALSE,MID(Results!A1612,FIND("RX",Results!A1612,1),3),""))</f>
        <v/>
      </c>
      <c r="I1611" t="str">
        <f t="shared" si="317"/>
        <v/>
      </c>
    </row>
    <row r="1612" spans="1:9" x14ac:dyDescent="0.3">
      <c r="A1612" t="str">
        <f>IF(ISERROR(FIND("Ch",Results!A1613,1)=TRUE),"",MID(Results!A1613,FIND("Ch",Results!A1613,1),3))</f>
        <v/>
      </c>
      <c r="C1612" t="str">
        <f>IF(ISERROR(FIND("2013",Results!A1613,1)=TRUE),"",MID(Results!A1613,FIND("2013",Results!A1613,1)+4,8))</f>
        <v/>
      </c>
      <c r="E1612">
        <f>IF(ISERROR(FIND("end",Results!A1613,1)) = FALSE,1,0)</f>
        <v>0</v>
      </c>
      <c r="G1612" t="str">
        <f>IF(ISERROR(FIND("RC",Results!A1613,1))=FALSE,MID(Results!A1613,FIND("RC",Results!A1613,1),3),IF(ISERROR(FIND("RX",Results!A1613,1))=FALSE,MID(Results!A1613,FIND("RX",Results!A1613,1),3),""))</f>
        <v/>
      </c>
      <c r="I1612" t="str">
        <f t="shared" si="317"/>
        <v/>
      </c>
    </row>
    <row r="1613" spans="1:9" x14ac:dyDescent="0.3">
      <c r="A1613" t="str">
        <f>IF(ISERROR(FIND("Ch",Results!A1614,1)=TRUE),"",MID(Results!A1614,FIND("Ch",Results!A1614,1),3))</f>
        <v/>
      </c>
      <c r="C1613" t="str">
        <f>IF(ISERROR(FIND("2013",Results!A1614,1)=TRUE),"",MID(Results!A1614,FIND("2013",Results!A1614,1)+4,8))</f>
        <v/>
      </c>
      <c r="E1613">
        <f>IF(ISERROR(FIND("end",Results!A1614,1)) = FALSE,1,0)</f>
        <v>0</v>
      </c>
      <c r="G1613" t="str">
        <f>IF(ISERROR(FIND("RC",Results!A1614,1))=FALSE,MID(Results!A1614,FIND("RC",Results!A1614,1),3),IF(ISERROR(FIND("RX",Results!A1614,1))=FALSE,MID(Results!A1614,FIND("RX",Results!A1614,1),3),""))</f>
        <v/>
      </c>
      <c r="I1613" t="str">
        <f t="shared" si="317"/>
        <v/>
      </c>
    </row>
    <row r="1614" spans="1:9" x14ac:dyDescent="0.3">
      <c r="A1614" t="str">
        <f>IF(ISERROR(FIND("Ch",Results!A1615,1)=TRUE),"",MID(Results!A1615,FIND("Ch",Results!A1615,1),3))</f>
        <v/>
      </c>
      <c r="C1614" t="str">
        <f>IF(ISERROR(FIND("2013",Results!A1615,1)=TRUE),"",MID(Results!A1615,FIND("2013",Results!A1615,1)+4,8))</f>
        <v/>
      </c>
      <c r="E1614">
        <f>IF(ISERROR(FIND("end",Results!A1615,1)) = FALSE,1,0)</f>
        <v>0</v>
      </c>
      <c r="G1614" t="str">
        <f>IF(ISERROR(FIND("RC",Results!A1615,1))=FALSE,MID(Results!A1615,FIND("RC",Results!A1615,1),3),IF(ISERROR(FIND("RX",Results!A1615,1))=FALSE,MID(Results!A1615,FIND("RX",Results!A1615,1),3),""))</f>
        <v/>
      </c>
      <c r="I1614" t="str">
        <f t="shared" si="317"/>
        <v/>
      </c>
    </row>
    <row r="1615" spans="1:9" x14ac:dyDescent="0.3">
      <c r="A1615" t="str">
        <f>IF(ISERROR(FIND("Ch",Results!A1616,1)=TRUE),"",MID(Results!A1616,FIND("Ch",Results!A1616,1),3))</f>
        <v/>
      </c>
      <c r="C1615" t="str">
        <f>IF(ISERROR(FIND("2013",Results!A1616,1)=TRUE),"",MID(Results!A1616,FIND("2013",Results!A1616,1)+4,8))</f>
        <v/>
      </c>
      <c r="E1615">
        <f>IF(ISERROR(FIND("end",Results!A1616,1)) = FALSE,1,0)</f>
        <v>0</v>
      </c>
      <c r="G1615" t="str">
        <f>IF(ISERROR(FIND("RC",Results!A1616,1))=FALSE,MID(Results!A1616,FIND("RC",Results!A1616,1),3),IF(ISERROR(FIND("RX",Results!A1616,1))=FALSE,MID(Results!A1616,FIND("RX",Results!A1616,1),3),""))</f>
        <v/>
      </c>
      <c r="I1615" t="str">
        <f t="shared" si="317"/>
        <v/>
      </c>
    </row>
    <row r="1616" spans="1:9" x14ac:dyDescent="0.3">
      <c r="A1616" t="str">
        <f>IF(ISERROR(FIND("Ch",Results!A1617,1)=TRUE),"",MID(Results!A1617,FIND("Ch",Results!A1617,1),3))</f>
        <v/>
      </c>
      <c r="C1616" t="str">
        <f>IF(ISERROR(FIND("2013",Results!A1617,1)=TRUE),"",MID(Results!A1617,FIND("2013",Results!A1617,1)+4,8))</f>
        <v/>
      </c>
      <c r="E1616">
        <f>IF(ISERROR(FIND("end",Results!A1617,1)) = FALSE,1,0)</f>
        <v>0</v>
      </c>
      <c r="G1616" t="str">
        <f>IF(ISERROR(FIND("RC",Results!A1617,1))=FALSE,MID(Results!A1617,FIND("RC",Results!A1617,1),3),IF(ISERROR(FIND("RX",Results!A1617,1))=FALSE,MID(Results!A1617,FIND("RX",Results!A1617,1),3),""))</f>
        <v/>
      </c>
      <c r="I1616" t="str">
        <f t="shared" si="317"/>
        <v/>
      </c>
    </row>
    <row r="1617" spans="1:9" x14ac:dyDescent="0.3">
      <c r="A1617" t="str">
        <f>IF(ISERROR(FIND("Ch",Results!A1618,1)=TRUE),"",MID(Results!A1618,FIND("Ch",Results!A1618,1),3))</f>
        <v/>
      </c>
      <c r="C1617" t="str">
        <f>IF(ISERROR(FIND("2013",Results!A1618,1)=TRUE),"",MID(Results!A1618,FIND("2013",Results!A1618,1)+4,8))</f>
        <v/>
      </c>
      <c r="E1617">
        <f>IF(ISERROR(FIND("end",Results!A1618,1)) = FALSE,1,0)</f>
        <v>0</v>
      </c>
      <c r="G1617" t="str">
        <f>IF(ISERROR(FIND("RC",Results!A1618,1))=FALSE,MID(Results!A1618,FIND("RC",Results!A1618,1),3),IF(ISERROR(FIND("RX",Results!A1618,1))=FALSE,MID(Results!A1618,FIND("RX",Results!A1618,1),3),""))</f>
        <v/>
      </c>
      <c r="I1617" t="str">
        <f t="shared" si="317"/>
        <v/>
      </c>
    </row>
    <row r="1618" spans="1:9" x14ac:dyDescent="0.3">
      <c r="A1618" t="str">
        <f>IF(ISERROR(FIND("Ch",Results!A1619,1)=TRUE),"",MID(Results!A1619,FIND("Ch",Results!A1619,1),3))</f>
        <v/>
      </c>
      <c r="C1618" t="str">
        <f>IF(ISERROR(FIND("2013",Results!A1619,1)=TRUE),"",MID(Results!A1619,FIND("2013",Results!A1619,1)+4,8))</f>
        <v/>
      </c>
      <c r="E1618">
        <f>IF(ISERROR(FIND("end",Results!A1619,1)) = FALSE,1,0)</f>
        <v>0</v>
      </c>
      <c r="G1618" t="str">
        <f>IF(ISERROR(FIND("RC",Results!A1619,1))=FALSE,MID(Results!A1619,FIND("RC",Results!A1619,1),3),IF(ISERROR(FIND("RX",Results!A1619,1))=FALSE,MID(Results!A1619,FIND("RX",Results!A1619,1),3),""))</f>
        <v/>
      </c>
      <c r="I1618" t="str">
        <f t="shared" si="317"/>
        <v/>
      </c>
    </row>
    <row r="1619" spans="1:9" x14ac:dyDescent="0.3">
      <c r="A1619" t="str">
        <f>IF(ISERROR(FIND("Ch",Results!A1620,1)=TRUE),"",MID(Results!A1620,FIND("Ch",Results!A1620,1),3))</f>
        <v/>
      </c>
      <c r="C1619" t="str">
        <f>IF(ISERROR(FIND("2013",Results!A1620,1)=TRUE),"",MID(Results!A1620,FIND("2013",Results!A1620,1)+4,8))</f>
        <v/>
      </c>
      <c r="E1619">
        <f>IF(ISERROR(FIND("end",Results!A1620,1)) = FALSE,1,0)</f>
        <v>0</v>
      </c>
      <c r="G1619" t="str">
        <f>IF(ISERROR(FIND("RC",Results!A1620,1))=FALSE,MID(Results!A1620,FIND("RC",Results!A1620,1),3),IF(ISERROR(FIND("RX",Results!A1620,1))=FALSE,MID(Results!A1620,FIND("RX",Results!A1620,1),3),""))</f>
        <v/>
      </c>
      <c r="I1619" t="str">
        <f t="shared" si="317"/>
        <v/>
      </c>
    </row>
    <row r="1620" spans="1:9" x14ac:dyDescent="0.3">
      <c r="A1620" t="str">
        <f>IF(ISERROR(FIND("Ch",Results!A1621,1)=TRUE),"",MID(Results!A1621,FIND("Ch",Results!A1621,1),3))</f>
        <v/>
      </c>
      <c r="C1620" t="str">
        <f>IF(ISERROR(FIND("2013",Results!A1621,1)=TRUE),"",MID(Results!A1621,FIND("2013",Results!A1621,1)+4,8))</f>
        <v/>
      </c>
      <c r="E1620">
        <f>IF(ISERROR(FIND("end",Results!A1621,1)) = FALSE,1,0)</f>
        <v>0</v>
      </c>
      <c r="G1620" t="str">
        <f>IF(ISERROR(FIND("RC",Results!A1621,1))=FALSE,MID(Results!A1621,FIND("RC",Results!A1621,1),3),IF(ISERROR(FIND("RX",Results!A1621,1))=FALSE,MID(Results!A1621,FIND("RX",Results!A1621,1),3),""))</f>
        <v/>
      </c>
      <c r="I1620" t="str">
        <f t="shared" si="317"/>
        <v/>
      </c>
    </row>
    <row r="1621" spans="1:9" x14ac:dyDescent="0.3">
      <c r="A1621" t="str">
        <f>IF(ISERROR(FIND("Ch",Results!A1622,1)=TRUE),"",MID(Results!A1622,FIND("Ch",Results!A1622,1),3))</f>
        <v/>
      </c>
      <c r="C1621" t="str">
        <f>IF(ISERROR(FIND("2013",Results!A1622,1)=TRUE),"",MID(Results!A1622,FIND("2013",Results!A1622,1)+4,8))</f>
        <v/>
      </c>
      <c r="E1621">
        <f>IF(ISERROR(FIND("end",Results!A1622,1)) = FALSE,1,0)</f>
        <v>0</v>
      </c>
      <c r="G1621" t="str">
        <f>IF(ISERROR(FIND("RC",Results!A1622,1))=FALSE,MID(Results!A1622,FIND("RC",Results!A1622,1),3),IF(ISERROR(FIND("RX",Results!A1622,1))=FALSE,MID(Results!A1622,FIND("RX",Results!A1622,1),3),""))</f>
        <v/>
      </c>
      <c r="I1621" t="str">
        <f t="shared" si="317"/>
        <v/>
      </c>
    </row>
    <row r="1622" spans="1:9" x14ac:dyDescent="0.3">
      <c r="A1622" t="str">
        <f>IF(ISERROR(FIND("Ch",Results!A1623,1)=TRUE),"",MID(Results!A1623,FIND("Ch",Results!A1623,1),3))</f>
        <v/>
      </c>
      <c r="C1622" t="str">
        <f>IF(ISERROR(FIND("2013",Results!A1623,1)=TRUE),"",MID(Results!A1623,FIND("2013",Results!A1623,1)+4,8))</f>
        <v/>
      </c>
      <c r="E1622">
        <f>IF(ISERROR(FIND("end",Results!A1623,1)) = FALSE,1,0)</f>
        <v>0</v>
      </c>
      <c r="G1622" t="str">
        <f>IF(ISERROR(FIND("RC",Results!A1623,1))=FALSE,MID(Results!A1623,FIND("RC",Results!A1623,1),3),IF(ISERROR(FIND("RX",Results!A1623,1))=FALSE,MID(Results!A1623,FIND("RX",Results!A1623,1),3),""))</f>
        <v/>
      </c>
      <c r="I1622" t="str">
        <f t="shared" si="317"/>
        <v/>
      </c>
    </row>
    <row r="1623" spans="1:9" x14ac:dyDescent="0.3">
      <c r="A1623" t="str">
        <f>IF(ISERROR(FIND("Ch",Results!A1624,1)=TRUE),"",MID(Results!A1624,FIND("Ch",Results!A1624,1),3))</f>
        <v/>
      </c>
      <c r="C1623" t="str">
        <f>IF(ISERROR(FIND("2013",Results!A1624,1)=TRUE),"",MID(Results!A1624,FIND("2013",Results!A1624,1)+4,8))</f>
        <v/>
      </c>
      <c r="E1623">
        <f>IF(ISERROR(FIND("end",Results!A1624,1)) = FALSE,1,0)</f>
        <v>0</v>
      </c>
      <c r="G1623" t="str">
        <f>IF(ISERROR(FIND("RC",Results!A1624,1))=FALSE,MID(Results!A1624,FIND("RC",Results!A1624,1),3),IF(ISERROR(FIND("RX",Results!A1624,1))=FALSE,MID(Results!A1624,FIND("RX",Results!A1624,1),3),""))</f>
        <v/>
      </c>
      <c r="I1623" t="str">
        <f t="shared" si="317"/>
        <v/>
      </c>
    </row>
    <row r="1624" spans="1:9" x14ac:dyDescent="0.3">
      <c r="A1624" t="str">
        <f>IF(ISERROR(FIND("Ch",Results!A1625,1)=TRUE),"",MID(Results!A1625,FIND("Ch",Results!A1625,1),3))</f>
        <v/>
      </c>
      <c r="C1624" t="str">
        <f>IF(ISERROR(FIND("2013",Results!A1625,1)=TRUE),"",MID(Results!A1625,FIND("2013",Results!A1625,1)+4,8))</f>
        <v/>
      </c>
      <c r="E1624">
        <f>IF(ISERROR(FIND("end",Results!A1625,1)) = FALSE,1,0)</f>
        <v>0</v>
      </c>
      <c r="G1624" t="str">
        <f>IF(ISERROR(FIND("RC",Results!A1625,1))=FALSE,MID(Results!A1625,FIND("RC",Results!A1625,1),3),IF(ISERROR(FIND("RX",Results!A1625,1))=FALSE,MID(Results!A1625,FIND("RX",Results!A1625,1),3),""))</f>
        <v/>
      </c>
      <c r="I1624" t="str">
        <f t="shared" si="317"/>
        <v/>
      </c>
    </row>
    <row r="1625" spans="1:9" x14ac:dyDescent="0.3">
      <c r="A1625" t="str">
        <f>IF(ISERROR(FIND("Ch",Results!A1626,1)=TRUE),"",MID(Results!A1626,FIND("Ch",Results!A1626,1),3))</f>
        <v/>
      </c>
      <c r="C1625" t="str">
        <f>IF(ISERROR(FIND("2013",Results!A1626,1)=TRUE),"",MID(Results!A1626,FIND("2013",Results!A1626,1)+4,8))</f>
        <v/>
      </c>
      <c r="E1625">
        <f>IF(ISERROR(FIND("end",Results!A1626,1)) = FALSE,1,0)</f>
        <v>0</v>
      </c>
      <c r="G1625" t="str">
        <f>IF(ISERROR(FIND("RC",Results!A1626,1))=FALSE,MID(Results!A1626,FIND("RC",Results!A1626,1),3),IF(ISERROR(FIND("RX",Results!A1626,1))=FALSE,MID(Results!A1626,FIND("RX",Results!A1626,1),3),""))</f>
        <v/>
      </c>
      <c r="I1625" t="str">
        <f t="shared" si="317"/>
        <v/>
      </c>
    </row>
    <row r="1626" spans="1:9" x14ac:dyDescent="0.3">
      <c r="A1626" t="str">
        <f>IF(ISERROR(FIND("Ch",Results!A1627,1)=TRUE),"",MID(Results!A1627,FIND("Ch",Results!A1627,1),3))</f>
        <v/>
      </c>
      <c r="C1626" t="str">
        <f>IF(ISERROR(FIND("2013",Results!A1627,1)=TRUE),"",MID(Results!A1627,FIND("2013",Results!A1627,1)+4,8))</f>
        <v/>
      </c>
      <c r="E1626">
        <f>IF(ISERROR(FIND("end",Results!A1627,1)) = FALSE,1,0)</f>
        <v>0</v>
      </c>
      <c r="G1626" t="str">
        <f>IF(ISERROR(FIND("RC",Results!A1627,1))=FALSE,MID(Results!A1627,FIND("RC",Results!A1627,1),3),IF(ISERROR(FIND("RX",Results!A1627,1))=FALSE,MID(Results!A1627,FIND("RX",Results!A1627,1),3),""))</f>
        <v/>
      </c>
      <c r="I1626" t="str">
        <f t="shared" si="317"/>
        <v/>
      </c>
    </row>
    <row r="1627" spans="1:9" x14ac:dyDescent="0.3">
      <c r="A1627" t="str">
        <f>IF(ISERROR(FIND("Ch",Results!A1628,1)=TRUE),"",MID(Results!A1628,FIND("Ch",Results!A1628,1),3))</f>
        <v/>
      </c>
      <c r="C1627" t="str">
        <f>IF(ISERROR(FIND("2013",Results!A1628,1)=TRUE),"",MID(Results!A1628,FIND("2013",Results!A1628,1)+4,8))</f>
        <v/>
      </c>
      <c r="E1627">
        <f>IF(ISERROR(FIND("end",Results!A1628,1)) = FALSE,1,0)</f>
        <v>0</v>
      </c>
      <c r="G1627" t="str">
        <f>IF(ISERROR(FIND("RC",Results!A1628,1))=FALSE,MID(Results!A1628,FIND("RC",Results!A1628,1),3),IF(ISERROR(FIND("RX",Results!A1628,1))=FALSE,MID(Results!A1628,FIND("RX",Results!A1628,1),3),""))</f>
        <v/>
      </c>
      <c r="I1627" t="str">
        <f t="shared" si="317"/>
        <v/>
      </c>
    </row>
    <row r="1628" spans="1:9" x14ac:dyDescent="0.3">
      <c r="A1628" t="str">
        <f>IF(ISERROR(FIND("Ch",Results!A1629,1)=TRUE),"",MID(Results!A1629,FIND("Ch",Results!A1629,1),3))</f>
        <v/>
      </c>
      <c r="C1628" t="str">
        <f>IF(ISERROR(FIND("2013",Results!A1629,1)=TRUE),"",MID(Results!A1629,FIND("2013",Results!A1629,1)+4,8))</f>
        <v/>
      </c>
      <c r="E1628">
        <f>IF(ISERROR(FIND("end",Results!A1629,1)) = FALSE,1,0)</f>
        <v>0</v>
      </c>
      <c r="G1628" t="str">
        <f>IF(ISERROR(FIND("RC",Results!A1629,1))=FALSE,MID(Results!A1629,FIND("RC",Results!A1629,1),3),IF(ISERROR(FIND("RX",Results!A1629,1))=FALSE,MID(Results!A1629,FIND("RX",Results!A1629,1),3),""))</f>
        <v/>
      </c>
      <c r="I1628" t="str">
        <f t="shared" si="317"/>
        <v/>
      </c>
    </row>
    <row r="1629" spans="1:9" x14ac:dyDescent="0.3">
      <c r="A1629" t="str">
        <f>IF(ISERROR(FIND("Ch",Results!A1630,1)=TRUE),"",MID(Results!A1630,FIND("Ch",Results!A1630,1),3))</f>
        <v/>
      </c>
      <c r="C1629" t="str">
        <f>IF(ISERROR(FIND("2013",Results!A1630,1)=TRUE),"",MID(Results!A1630,FIND("2013",Results!A1630,1)+4,8))</f>
        <v/>
      </c>
      <c r="E1629">
        <f>IF(ISERROR(FIND("end",Results!A1630,1)) = FALSE,1,0)</f>
        <v>0</v>
      </c>
      <c r="G1629" t="str">
        <f>IF(ISERROR(FIND("RC",Results!A1630,1))=FALSE,MID(Results!A1630,FIND("RC",Results!A1630,1),3),IF(ISERROR(FIND("RX",Results!A1630,1))=FALSE,MID(Results!A1630,FIND("RX",Results!A1630,1),3),""))</f>
        <v/>
      </c>
      <c r="I1629" t="str">
        <f t="shared" si="317"/>
        <v/>
      </c>
    </row>
    <row r="1630" spans="1:9" x14ac:dyDescent="0.3">
      <c r="A1630" t="str">
        <f>IF(ISERROR(FIND("Ch",Results!A1631,1)=TRUE),"",MID(Results!A1631,FIND("Ch",Results!A1631,1),3))</f>
        <v/>
      </c>
      <c r="C1630" t="str">
        <f>IF(ISERROR(FIND("2013",Results!A1631,1)=TRUE),"",MID(Results!A1631,FIND("2013",Results!A1631,1)+4,8))</f>
        <v/>
      </c>
      <c r="E1630">
        <f>IF(ISERROR(FIND("end",Results!A1631,1)) = FALSE,1,0)</f>
        <v>0</v>
      </c>
      <c r="G1630" t="str">
        <f>IF(ISERROR(FIND("RC",Results!A1631,1))=FALSE,MID(Results!A1631,FIND("RC",Results!A1631,1),3),IF(ISERROR(FIND("RX",Results!A1631,1))=FALSE,MID(Results!A1631,FIND("RX",Results!A1631,1),3),""))</f>
        <v/>
      </c>
      <c r="I1630" t="str">
        <f t="shared" si="317"/>
        <v/>
      </c>
    </row>
    <row r="1631" spans="1:9" x14ac:dyDescent="0.3">
      <c r="A1631" t="str">
        <f>IF(ISERROR(FIND("Ch",Results!A1632,1)=TRUE),"",MID(Results!A1632,FIND("Ch",Results!A1632,1),3))</f>
        <v/>
      </c>
      <c r="C1631" t="str">
        <f>IF(ISERROR(FIND("2013",Results!A1632,1)=TRUE),"",MID(Results!A1632,FIND("2013",Results!A1632,1)+4,8))</f>
        <v/>
      </c>
      <c r="E1631">
        <f>IF(ISERROR(FIND("end",Results!A1632,1)) = FALSE,1,0)</f>
        <v>0</v>
      </c>
      <c r="G1631" t="str">
        <f>IF(ISERROR(FIND("RC",Results!A1632,1))=FALSE,MID(Results!A1632,FIND("RC",Results!A1632,1),3),IF(ISERROR(FIND("RX",Results!A1632,1))=FALSE,MID(Results!A1632,FIND("RX",Results!A1632,1),3),""))</f>
        <v/>
      </c>
      <c r="I1631" t="str">
        <f t="shared" si="317"/>
        <v/>
      </c>
    </row>
    <row r="1632" spans="1:9" x14ac:dyDescent="0.3">
      <c r="A1632" t="str">
        <f>IF(ISERROR(FIND("Ch",Results!A1633,1)=TRUE),"",MID(Results!A1633,FIND("Ch",Results!A1633,1),3))</f>
        <v/>
      </c>
      <c r="C1632" t="str">
        <f>IF(ISERROR(FIND("2013",Results!A1633,1)=TRUE),"",MID(Results!A1633,FIND("2013",Results!A1633,1)+4,8))</f>
        <v/>
      </c>
      <c r="E1632">
        <f>IF(ISERROR(FIND("end",Results!A1633,1)) = FALSE,1,0)</f>
        <v>0</v>
      </c>
      <c r="G1632" t="str">
        <f>IF(ISERROR(FIND("RC",Results!A1633,1))=FALSE,MID(Results!A1633,FIND("RC",Results!A1633,1),3),IF(ISERROR(FIND("RX",Results!A1633,1))=FALSE,MID(Results!A1633,FIND("RX",Results!A1633,1),3),""))</f>
        <v/>
      </c>
      <c r="I1632" t="str">
        <f t="shared" si="317"/>
        <v/>
      </c>
    </row>
    <row r="1633" spans="1:9" x14ac:dyDescent="0.3">
      <c r="A1633" t="str">
        <f>IF(ISERROR(FIND("Ch",Results!A1634,1)=TRUE),"",MID(Results!A1634,FIND("Ch",Results!A1634,1),3))</f>
        <v/>
      </c>
      <c r="C1633" t="str">
        <f>IF(ISERROR(FIND("2013",Results!A1634,1)=TRUE),"",MID(Results!A1634,FIND("2013",Results!A1634,1)+4,8))</f>
        <v/>
      </c>
      <c r="E1633">
        <f>IF(ISERROR(FIND("end",Results!A1634,1)) = FALSE,1,0)</f>
        <v>0</v>
      </c>
      <c r="G1633" t="str">
        <f>IF(ISERROR(FIND("RC",Results!A1634,1))=FALSE,MID(Results!A1634,FIND("RC",Results!A1634,1),3),IF(ISERROR(FIND("RX",Results!A1634,1))=FALSE,MID(Results!A1634,FIND("RX",Results!A1634,1),3),""))</f>
        <v/>
      </c>
      <c r="I1633" t="str">
        <f t="shared" si="317"/>
        <v/>
      </c>
    </row>
    <row r="1634" spans="1:9" x14ac:dyDescent="0.3">
      <c r="A1634" t="str">
        <f>IF(ISERROR(FIND("Ch",Results!A1635,1)=TRUE),"",MID(Results!A1635,FIND("Ch",Results!A1635,1),3))</f>
        <v/>
      </c>
      <c r="C1634" t="str">
        <f>IF(ISERROR(FIND("2013",Results!A1635,1)=TRUE),"",MID(Results!A1635,FIND("2013",Results!A1635,1)+4,8))</f>
        <v/>
      </c>
      <c r="E1634">
        <f>IF(ISERROR(FIND("end",Results!A1635,1)) = FALSE,1,0)</f>
        <v>0</v>
      </c>
      <c r="G1634" t="str">
        <f>IF(ISERROR(FIND("RC",Results!A1635,1))=FALSE,MID(Results!A1635,FIND("RC",Results!A1635,1),3),IF(ISERROR(FIND("RX",Results!A1635,1))=FALSE,MID(Results!A1635,FIND("RX",Results!A1635,1),3),""))</f>
        <v/>
      </c>
      <c r="I1634" t="str">
        <f t="shared" si="317"/>
        <v/>
      </c>
    </row>
    <row r="1635" spans="1:9" x14ac:dyDescent="0.3">
      <c r="A1635" t="str">
        <f>IF(ISERROR(FIND("Ch",Results!A1636,1)=TRUE),"",MID(Results!A1636,FIND("Ch",Results!A1636,1),3))</f>
        <v/>
      </c>
      <c r="C1635" t="str">
        <f>IF(ISERROR(FIND("2013",Results!A1636,1)=TRUE),"",MID(Results!A1636,FIND("2013",Results!A1636,1)+4,8))</f>
        <v/>
      </c>
      <c r="E1635">
        <f>IF(ISERROR(FIND("end",Results!A1636,1)) = FALSE,1,0)</f>
        <v>0</v>
      </c>
      <c r="G1635" t="str">
        <f>IF(ISERROR(FIND("RC",Results!A1636,1))=FALSE,MID(Results!A1636,FIND("RC",Results!A1636,1),3),IF(ISERROR(FIND("RX",Results!A1636,1))=FALSE,MID(Results!A1636,FIND("RX",Results!A1636,1),3),""))</f>
        <v/>
      </c>
      <c r="I1635" t="str">
        <f t="shared" si="317"/>
        <v/>
      </c>
    </row>
    <row r="1636" spans="1:9" x14ac:dyDescent="0.3">
      <c r="A1636" t="str">
        <f>IF(ISERROR(FIND("Ch",Results!A1637,1)=TRUE),"",MID(Results!A1637,FIND("Ch",Results!A1637,1),3))</f>
        <v/>
      </c>
      <c r="C1636" t="str">
        <f>IF(ISERROR(FIND("2013",Results!A1637,1)=TRUE),"",MID(Results!A1637,FIND("2013",Results!A1637,1)+4,8))</f>
        <v/>
      </c>
      <c r="E1636">
        <f>IF(ISERROR(FIND("end",Results!A1637,1)) = FALSE,1,0)</f>
        <v>0</v>
      </c>
      <c r="G1636" t="str">
        <f>IF(ISERROR(FIND("RC",Results!A1637,1))=FALSE,MID(Results!A1637,FIND("RC",Results!A1637,1),3),IF(ISERROR(FIND("RX",Results!A1637,1))=FALSE,MID(Results!A1637,FIND("RX",Results!A1637,1),3),""))</f>
        <v/>
      </c>
      <c r="I1636" t="str">
        <f t="shared" si="317"/>
        <v/>
      </c>
    </row>
    <row r="1637" spans="1:9" x14ac:dyDescent="0.3">
      <c r="A1637" t="str">
        <f>IF(ISERROR(FIND("Ch",Results!A1638,1)=TRUE),"",MID(Results!A1638,FIND("Ch",Results!A1638,1),3))</f>
        <v/>
      </c>
      <c r="C1637" t="str">
        <f>IF(ISERROR(FIND("2013",Results!A1638,1)=TRUE),"",MID(Results!A1638,FIND("2013",Results!A1638,1)+4,8))</f>
        <v/>
      </c>
      <c r="E1637">
        <f>IF(ISERROR(FIND("end",Results!A1638,1)) = FALSE,1,0)</f>
        <v>0</v>
      </c>
      <c r="G1637" t="str">
        <f>IF(ISERROR(FIND("RC",Results!A1638,1))=FALSE,MID(Results!A1638,FIND("RC",Results!A1638,1),3),IF(ISERROR(FIND("RX",Results!A1638,1))=FALSE,MID(Results!A1638,FIND("RX",Results!A1638,1),3),""))</f>
        <v/>
      </c>
      <c r="I1637" t="str">
        <f t="shared" si="317"/>
        <v/>
      </c>
    </row>
    <row r="1638" spans="1:9" x14ac:dyDescent="0.3">
      <c r="A1638" t="str">
        <f>IF(ISERROR(FIND("Ch",Results!A1639,1)=TRUE),"",MID(Results!A1639,FIND("Ch",Results!A1639,1),3))</f>
        <v/>
      </c>
      <c r="C1638" t="str">
        <f>IF(ISERROR(FIND("2013",Results!A1639,1)=TRUE),"",MID(Results!A1639,FIND("2013",Results!A1639,1)+4,8))</f>
        <v/>
      </c>
      <c r="E1638">
        <f>IF(ISERROR(FIND("end",Results!A1639,1)) = FALSE,1,0)</f>
        <v>0</v>
      </c>
      <c r="G1638" t="str">
        <f>IF(ISERROR(FIND("RC",Results!A1639,1))=FALSE,MID(Results!A1639,FIND("RC",Results!A1639,1),3),IF(ISERROR(FIND("RX",Results!A1639,1))=FALSE,MID(Results!A1639,FIND("RX",Results!A1639,1),3),""))</f>
        <v/>
      </c>
      <c r="I1638" t="str">
        <f t="shared" si="317"/>
        <v/>
      </c>
    </row>
    <row r="1639" spans="1:9" x14ac:dyDescent="0.3">
      <c r="A1639" t="str">
        <f>IF(ISERROR(FIND("Ch",Results!A1640,1)=TRUE),"",MID(Results!A1640,FIND("Ch",Results!A1640,1),3))</f>
        <v/>
      </c>
      <c r="C1639" t="str">
        <f>IF(ISERROR(FIND("2013",Results!A1640,1)=TRUE),"",MID(Results!A1640,FIND("2013",Results!A1640,1)+4,8))</f>
        <v/>
      </c>
      <c r="E1639">
        <f>IF(ISERROR(FIND("end",Results!A1640,1)) = FALSE,1,0)</f>
        <v>0</v>
      </c>
      <c r="G1639" t="str">
        <f>IF(ISERROR(FIND("RC",Results!A1640,1))=FALSE,MID(Results!A1640,FIND("RC",Results!A1640,1),3),IF(ISERROR(FIND("RX",Results!A1640,1))=FALSE,MID(Results!A1640,FIND("RX",Results!A1640,1),3),""))</f>
        <v/>
      </c>
      <c r="I1639" t="str">
        <f t="shared" si="317"/>
        <v/>
      </c>
    </row>
    <row r="1640" spans="1:9" x14ac:dyDescent="0.3">
      <c r="A1640" t="str">
        <f>IF(ISERROR(FIND("Ch",Results!A1641,1)=TRUE),"",MID(Results!A1641,FIND("Ch",Results!A1641,1),3))</f>
        <v/>
      </c>
      <c r="C1640" t="str">
        <f>IF(ISERROR(FIND("2013",Results!A1641,1)=TRUE),"",MID(Results!A1641,FIND("2013",Results!A1641,1)+4,8))</f>
        <v/>
      </c>
      <c r="E1640">
        <f>IF(ISERROR(FIND("end",Results!A1641,1)) = FALSE,1,0)</f>
        <v>0</v>
      </c>
      <c r="G1640" t="str">
        <f>IF(ISERROR(FIND("RC",Results!A1641,1))=FALSE,MID(Results!A1641,FIND("RC",Results!A1641,1),3),IF(ISERROR(FIND("RX",Results!A1641,1))=FALSE,MID(Results!A1641,FIND("RX",Results!A1641,1),3),""))</f>
        <v/>
      </c>
      <c r="I1640" t="str">
        <f t="shared" si="317"/>
        <v/>
      </c>
    </row>
    <row r="1641" spans="1:9" x14ac:dyDescent="0.3">
      <c r="A1641" t="str">
        <f>IF(ISERROR(FIND("Ch",Results!A1642,1)=TRUE),"",MID(Results!A1642,FIND("Ch",Results!A1642,1),3))</f>
        <v/>
      </c>
      <c r="C1641" t="str">
        <f>IF(ISERROR(FIND("2013",Results!A1642,1)=TRUE),"",MID(Results!A1642,FIND("2013",Results!A1642,1)+4,8))</f>
        <v/>
      </c>
      <c r="E1641">
        <f>IF(ISERROR(FIND("end",Results!A1642,1)) = FALSE,1,0)</f>
        <v>0</v>
      </c>
      <c r="G1641" t="str">
        <f>IF(ISERROR(FIND("RC",Results!A1642,1))=FALSE,MID(Results!A1642,FIND("RC",Results!A1642,1),3),IF(ISERROR(FIND("RX",Results!A1642,1))=FALSE,MID(Results!A1642,FIND("RX",Results!A1642,1),3),""))</f>
        <v/>
      </c>
      <c r="I1641" t="str">
        <f t="shared" si="317"/>
        <v/>
      </c>
    </row>
    <row r="1642" spans="1:9" x14ac:dyDescent="0.3">
      <c r="A1642" t="str">
        <f>IF(ISERROR(FIND("Ch",Results!A1643,1)=TRUE),"",MID(Results!A1643,FIND("Ch",Results!A1643,1),3))</f>
        <v/>
      </c>
      <c r="C1642" t="str">
        <f>IF(ISERROR(FIND("2013",Results!A1643,1)=TRUE),"",MID(Results!A1643,FIND("2013",Results!A1643,1)+4,8))</f>
        <v/>
      </c>
      <c r="E1642">
        <f>IF(ISERROR(FIND("end",Results!A1643,1)) = FALSE,1,0)</f>
        <v>0</v>
      </c>
      <c r="G1642" t="str">
        <f>IF(ISERROR(FIND("RC",Results!A1643,1))=FALSE,MID(Results!A1643,FIND("RC",Results!A1643,1),3),IF(ISERROR(FIND("RX",Results!A1643,1))=FALSE,MID(Results!A1643,FIND("RX",Results!A1643,1),3),""))</f>
        <v/>
      </c>
      <c r="I1642" t="str">
        <f t="shared" si="317"/>
        <v/>
      </c>
    </row>
    <row r="1643" spans="1:9" x14ac:dyDescent="0.3">
      <c r="A1643" t="str">
        <f>IF(ISERROR(FIND("Ch",Results!A1644,1)=TRUE),"",MID(Results!A1644,FIND("Ch",Results!A1644,1),3))</f>
        <v/>
      </c>
      <c r="C1643" t="str">
        <f>IF(ISERROR(FIND("2013",Results!A1644,1)=TRUE),"",MID(Results!A1644,FIND("2013",Results!A1644,1)+4,8))</f>
        <v/>
      </c>
      <c r="E1643">
        <f>IF(ISERROR(FIND("end",Results!A1644,1)) = FALSE,1,0)</f>
        <v>0</v>
      </c>
      <c r="G1643" t="str">
        <f>IF(ISERROR(FIND("RC",Results!A1644,1))=FALSE,MID(Results!A1644,FIND("RC",Results!A1644,1),3),IF(ISERROR(FIND("RX",Results!A1644,1))=FALSE,MID(Results!A1644,FIND("RX",Results!A1644,1),3),""))</f>
        <v/>
      </c>
      <c r="I1643" t="str">
        <f t="shared" si="317"/>
        <v/>
      </c>
    </row>
    <row r="1644" spans="1:9" x14ac:dyDescent="0.3">
      <c r="A1644" t="str">
        <f>IF(ISERROR(FIND("Ch",Results!A1645,1)=TRUE),"",MID(Results!A1645,FIND("Ch",Results!A1645,1),3))</f>
        <v/>
      </c>
      <c r="C1644" t="str">
        <f>IF(ISERROR(FIND("2013",Results!A1645,1)=TRUE),"",MID(Results!A1645,FIND("2013",Results!A1645,1)+4,8))</f>
        <v/>
      </c>
      <c r="E1644">
        <f>IF(ISERROR(FIND("end",Results!A1645,1)) = FALSE,1,0)</f>
        <v>0</v>
      </c>
      <c r="G1644" t="str">
        <f>IF(ISERROR(FIND("RC",Results!A1645,1))=FALSE,MID(Results!A1645,FIND("RC",Results!A1645,1),3),IF(ISERROR(FIND("RX",Results!A1645,1))=FALSE,MID(Results!A1645,FIND("RX",Results!A1645,1),3),""))</f>
        <v/>
      </c>
      <c r="I1644" t="str">
        <f t="shared" si="317"/>
        <v/>
      </c>
    </row>
    <row r="1645" spans="1:9" x14ac:dyDescent="0.3">
      <c r="A1645" t="str">
        <f>IF(ISERROR(FIND("Ch",Results!A1646,1)=TRUE),"",MID(Results!A1646,FIND("Ch",Results!A1646,1),3))</f>
        <v/>
      </c>
      <c r="C1645" t="str">
        <f>IF(ISERROR(FIND("2013",Results!A1646,1)=TRUE),"",MID(Results!A1646,FIND("2013",Results!A1646,1)+4,8))</f>
        <v/>
      </c>
      <c r="E1645">
        <f>IF(ISERROR(FIND("end",Results!A1646,1)) = FALSE,1,0)</f>
        <v>0</v>
      </c>
      <c r="G1645" t="str">
        <f>IF(ISERROR(FIND("RC",Results!A1646,1))=FALSE,MID(Results!A1646,FIND("RC",Results!A1646,1),3),IF(ISERROR(FIND("RX",Results!A1646,1))=FALSE,MID(Results!A1646,FIND("RX",Results!A1646,1),3),""))</f>
        <v/>
      </c>
      <c r="I1645" t="str">
        <f t="shared" si="317"/>
        <v/>
      </c>
    </row>
    <row r="1646" spans="1:9" x14ac:dyDescent="0.3">
      <c r="A1646" t="str">
        <f>IF(ISERROR(FIND("Ch",Results!A1647,1)=TRUE),"",MID(Results!A1647,FIND("Ch",Results!A1647,1),3))</f>
        <v/>
      </c>
      <c r="C1646" t="str">
        <f>IF(ISERROR(FIND("2013",Results!A1647,1)=TRUE),"",MID(Results!A1647,FIND("2013",Results!A1647,1)+4,8))</f>
        <v/>
      </c>
      <c r="E1646">
        <f>IF(ISERROR(FIND("end",Results!A1647,1)) = FALSE,1,0)</f>
        <v>0</v>
      </c>
      <c r="G1646" t="str">
        <f>IF(ISERROR(FIND("RC",Results!A1647,1))=FALSE,MID(Results!A1647,FIND("RC",Results!A1647,1),3),IF(ISERROR(FIND("RX",Results!A1647,1))=FALSE,MID(Results!A1647,FIND("RX",Results!A1647,1),3),""))</f>
        <v/>
      </c>
      <c r="I1646" t="str">
        <f t="shared" si="317"/>
        <v/>
      </c>
    </row>
    <row r="1647" spans="1:9" x14ac:dyDescent="0.3">
      <c r="A1647" t="str">
        <f>IF(ISERROR(FIND("Ch",Results!A1648,1)=TRUE),"",MID(Results!A1648,FIND("Ch",Results!A1648,1),3))</f>
        <v/>
      </c>
      <c r="C1647" t="str">
        <f>IF(ISERROR(FIND("2013",Results!A1648,1)=TRUE),"",MID(Results!A1648,FIND("2013",Results!A1648,1)+4,8))</f>
        <v/>
      </c>
      <c r="E1647">
        <f>IF(ISERROR(FIND("end",Results!A1648,1)) = FALSE,1,0)</f>
        <v>0</v>
      </c>
      <c r="G1647" t="str">
        <f>IF(ISERROR(FIND("RC",Results!A1648,1))=FALSE,MID(Results!A1648,FIND("RC",Results!A1648,1),3),IF(ISERROR(FIND("RX",Results!A1648,1))=FALSE,MID(Results!A1648,FIND("RX",Results!A1648,1),3),""))</f>
        <v/>
      </c>
      <c r="I1647" t="str">
        <f t="shared" si="317"/>
        <v/>
      </c>
    </row>
    <row r="1648" spans="1:9" x14ac:dyDescent="0.3">
      <c r="A1648" t="str">
        <f>IF(ISERROR(FIND("Ch",Results!A1649,1)=TRUE),"",MID(Results!A1649,FIND("Ch",Results!A1649,1),3))</f>
        <v/>
      </c>
      <c r="C1648" t="str">
        <f>IF(ISERROR(FIND("2013",Results!A1649,1)=TRUE),"",MID(Results!A1649,FIND("2013",Results!A1649,1)+4,8))</f>
        <v/>
      </c>
      <c r="E1648">
        <f>IF(ISERROR(FIND("end",Results!A1649,1)) = FALSE,1,0)</f>
        <v>0</v>
      </c>
      <c r="G1648" t="str">
        <f>IF(ISERROR(FIND("RC",Results!A1649,1))=FALSE,MID(Results!A1649,FIND("RC",Results!A1649,1),3),IF(ISERROR(FIND("RX",Results!A1649,1))=FALSE,MID(Results!A1649,FIND("RX",Results!A1649,1),3),""))</f>
        <v/>
      </c>
      <c r="I1648" t="str">
        <f t="shared" si="317"/>
        <v/>
      </c>
    </row>
    <row r="1649" spans="1:9" x14ac:dyDescent="0.3">
      <c r="A1649" t="str">
        <f>IF(ISERROR(FIND("Ch",Results!A1650,1)=TRUE),"",MID(Results!A1650,FIND("Ch",Results!A1650,1),3))</f>
        <v/>
      </c>
      <c r="C1649" t="str">
        <f>IF(ISERROR(FIND("2013",Results!A1650,1)=TRUE),"",MID(Results!A1650,FIND("2013",Results!A1650,1)+4,8))</f>
        <v/>
      </c>
      <c r="E1649">
        <f>IF(ISERROR(FIND("end",Results!A1650,1)) = FALSE,1,0)</f>
        <v>0</v>
      </c>
      <c r="G1649" t="str">
        <f>IF(ISERROR(FIND("RC",Results!A1650,1))=FALSE,MID(Results!A1650,FIND("RC",Results!A1650,1),3),IF(ISERROR(FIND("RX",Results!A1650,1))=FALSE,MID(Results!A1650,FIND("RX",Results!A1650,1),3),""))</f>
        <v/>
      </c>
      <c r="I1649" t="str">
        <f t="shared" si="317"/>
        <v/>
      </c>
    </row>
    <row r="1650" spans="1:9" x14ac:dyDescent="0.3">
      <c r="A1650" t="str">
        <f>IF(ISERROR(FIND("Ch",Results!A1651,1)=TRUE),"",MID(Results!A1651,FIND("Ch",Results!A1651,1),3))</f>
        <v/>
      </c>
      <c r="C1650" t="str">
        <f>IF(ISERROR(FIND("2013",Results!A1651,1)=TRUE),"",MID(Results!A1651,FIND("2013",Results!A1651,1)+4,8))</f>
        <v/>
      </c>
      <c r="E1650">
        <f>IF(ISERROR(FIND("end",Results!A1651,1)) = FALSE,1,0)</f>
        <v>0</v>
      </c>
      <c r="G1650" t="str">
        <f>IF(ISERROR(FIND("RC",Results!A1651,1))=FALSE,MID(Results!A1651,FIND("RC",Results!A1651,1),3),IF(ISERROR(FIND("RX",Results!A1651,1))=FALSE,MID(Results!A1651,FIND("RX",Results!A1651,1),3),""))</f>
        <v/>
      </c>
      <c r="I1650" t="str">
        <f t="shared" si="317"/>
        <v/>
      </c>
    </row>
    <row r="1651" spans="1:9" x14ac:dyDescent="0.3">
      <c r="A1651" t="str">
        <f>IF(ISERROR(FIND("Ch",Results!A1652,1)=TRUE),"",MID(Results!A1652,FIND("Ch",Results!A1652,1),3))</f>
        <v/>
      </c>
      <c r="C1651" t="str">
        <f>IF(ISERROR(FIND("2013",Results!A1652,1)=TRUE),"",MID(Results!A1652,FIND("2013",Results!A1652,1)+4,8))</f>
        <v/>
      </c>
      <c r="E1651">
        <f>IF(ISERROR(FIND("end",Results!A1652,1)) = FALSE,1,0)</f>
        <v>0</v>
      </c>
      <c r="G1651" t="str">
        <f>IF(ISERROR(FIND("RC",Results!A1652,1))=FALSE,MID(Results!A1652,FIND("RC",Results!A1652,1),3),IF(ISERROR(FIND("RX",Results!A1652,1))=FALSE,MID(Results!A1652,FIND("RX",Results!A1652,1),3),""))</f>
        <v/>
      </c>
      <c r="I1651" t="str">
        <f t="shared" si="317"/>
        <v/>
      </c>
    </row>
    <row r="1652" spans="1:9" x14ac:dyDescent="0.3">
      <c r="A1652" t="str">
        <f>IF(ISERROR(FIND("Ch",Results!A1653,1)=TRUE),"",MID(Results!A1653,FIND("Ch",Results!A1653,1),3))</f>
        <v/>
      </c>
      <c r="C1652" t="str">
        <f>IF(ISERROR(FIND("2013",Results!A1653,1)=TRUE),"",MID(Results!A1653,FIND("2013",Results!A1653,1)+4,8))</f>
        <v/>
      </c>
      <c r="E1652">
        <f>IF(ISERROR(FIND("end",Results!A1653,1)) = FALSE,1,0)</f>
        <v>0</v>
      </c>
      <c r="G1652" t="str">
        <f>IF(ISERROR(FIND("RC",Results!A1653,1))=FALSE,MID(Results!A1653,FIND("RC",Results!A1653,1),3),IF(ISERROR(FIND("RX",Results!A1653,1))=FALSE,MID(Results!A1653,FIND("RX",Results!A1653,1),3),""))</f>
        <v/>
      </c>
      <c r="I1652" t="str">
        <f t="shared" si="317"/>
        <v/>
      </c>
    </row>
    <row r="1653" spans="1:9" x14ac:dyDescent="0.3">
      <c r="A1653" t="str">
        <f>IF(ISERROR(FIND("Ch",Results!A1654,1)=TRUE),"",MID(Results!A1654,FIND("Ch",Results!A1654,1),3))</f>
        <v/>
      </c>
      <c r="C1653" t="str">
        <f>IF(ISERROR(FIND("2013",Results!A1654,1)=TRUE),"",MID(Results!A1654,FIND("2013",Results!A1654,1)+4,8))</f>
        <v/>
      </c>
      <c r="E1653">
        <f>IF(ISERROR(FIND("end",Results!A1654,1)) = FALSE,1,0)</f>
        <v>0</v>
      </c>
      <c r="G1653" t="str">
        <f>IF(ISERROR(FIND("RC",Results!A1654,1))=FALSE,MID(Results!A1654,FIND("RC",Results!A1654,1),3),IF(ISERROR(FIND("RX",Results!A1654,1))=FALSE,MID(Results!A1654,FIND("RX",Results!A1654,1),3),""))</f>
        <v/>
      </c>
      <c r="I1653" t="str">
        <f t="shared" si="317"/>
        <v/>
      </c>
    </row>
    <row r="1654" spans="1:9" x14ac:dyDescent="0.3">
      <c r="A1654" t="str">
        <f>IF(ISERROR(FIND("Ch",Results!A1655,1)=TRUE),"",MID(Results!A1655,FIND("Ch",Results!A1655,1),3))</f>
        <v/>
      </c>
      <c r="C1654" t="str">
        <f>IF(ISERROR(FIND("2013",Results!A1655,1)=TRUE),"",MID(Results!A1655,FIND("2013",Results!A1655,1)+4,8))</f>
        <v/>
      </c>
      <c r="E1654">
        <f>IF(ISERROR(FIND("end",Results!A1655,1)) = FALSE,1,0)</f>
        <v>0</v>
      </c>
      <c r="G1654" t="str">
        <f>IF(ISERROR(FIND("RC",Results!A1655,1))=FALSE,MID(Results!A1655,FIND("RC",Results!A1655,1),3),IF(ISERROR(FIND("RX",Results!A1655,1))=FALSE,MID(Results!A1655,FIND("RX",Results!A1655,1),3),""))</f>
        <v/>
      </c>
      <c r="I1654" t="str">
        <f t="shared" si="317"/>
        <v/>
      </c>
    </row>
    <row r="1655" spans="1:9" x14ac:dyDescent="0.3">
      <c r="A1655" t="str">
        <f>IF(ISERROR(FIND("Ch",Results!A1656,1)=TRUE),"",MID(Results!A1656,FIND("Ch",Results!A1656,1),3))</f>
        <v/>
      </c>
      <c r="C1655" t="str">
        <f>IF(ISERROR(FIND("2013",Results!A1656,1)=TRUE),"",MID(Results!A1656,FIND("2013",Results!A1656,1)+4,8))</f>
        <v/>
      </c>
      <c r="E1655">
        <f>IF(ISERROR(FIND("end",Results!A1656,1)) = FALSE,1,0)</f>
        <v>0</v>
      </c>
      <c r="G1655" t="str">
        <f>IF(ISERROR(FIND("RC",Results!A1656,1))=FALSE,MID(Results!A1656,FIND("RC",Results!A1656,1),3),IF(ISERROR(FIND("RX",Results!A1656,1))=FALSE,MID(Results!A1656,FIND("RX",Results!A1656,1),3),""))</f>
        <v/>
      </c>
      <c r="I1655" t="str">
        <f t="shared" si="317"/>
        <v/>
      </c>
    </row>
    <row r="1656" spans="1:9" x14ac:dyDescent="0.3">
      <c r="A1656" t="str">
        <f>IF(ISERROR(FIND("Ch",Results!A1657,1)=TRUE),"",MID(Results!A1657,FIND("Ch",Results!A1657,1),3))</f>
        <v/>
      </c>
      <c r="C1656" t="str">
        <f>IF(ISERROR(FIND("2013",Results!A1657,1)=TRUE),"",MID(Results!A1657,FIND("2013",Results!A1657,1)+4,8))</f>
        <v/>
      </c>
      <c r="E1656">
        <f>IF(ISERROR(FIND("end",Results!A1657,1)) = FALSE,1,0)</f>
        <v>0</v>
      </c>
      <c r="G1656" t="str">
        <f>IF(ISERROR(FIND("RC",Results!A1657,1))=FALSE,MID(Results!A1657,FIND("RC",Results!A1657,1),3),IF(ISERROR(FIND("RX",Results!A1657,1))=FALSE,MID(Results!A1657,FIND("RX",Results!A1657,1),3),""))</f>
        <v/>
      </c>
      <c r="I1656" t="str">
        <f t="shared" si="317"/>
        <v/>
      </c>
    </row>
    <row r="1657" spans="1:9" x14ac:dyDescent="0.3">
      <c r="A1657" t="str">
        <f>IF(ISERROR(FIND("Ch",Results!A1658,1)=TRUE),"",MID(Results!A1658,FIND("Ch",Results!A1658,1),3))</f>
        <v/>
      </c>
      <c r="C1657" t="str">
        <f>IF(ISERROR(FIND("2013",Results!A1658,1)=TRUE),"",MID(Results!A1658,FIND("2013",Results!A1658,1)+4,8))</f>
        <v/>
      </c>
      <c r="E1657">
        <f>IF(ISERROR(FIND("end",Results!A1658,1)) = FALSE,1,0)</f>
        <v>0</v>
      </c>
      <c r="G1657" t="str">
        <f>IF(ISERROR(FIND("RC",Results!A1658,1))=FALSE,MID(Results!A1658,FIND("RC",Results!A1658,1),3),IF(ISERROR(FIND("RX",Results!A1658,1))=FALSE,MID(Results!A1658,FIND("RX",Results!A1658,1),3),""))</f>
        <v/>
      </c>
      <c r="I1657" t="str">
        <f t="shared" si="317"/>
        <v/>
      </c>
    </row>
    <row r="1658" spans="1:9" x14ac:dyDescent="0.3">
      <c r="A1658" t="str">
        <f>IF(ISERROR(FIND("Ch",Results!A1659,1)=TRUE),"",MID(Results!A1659,FIND("Ch",Results!A1659,1),3))</f>
        <v/>
      </c>
      <c r="C1658" t="str">
        <f>IF(ISERROR(FIND("2013",Results!A1659,1)=TRUE),"",MID(Results!A1659,FIND("2013",Results!A1659,1)+4,8))</f>
        <v/>
      </c>
      <c r="E1658">
        <f>IF(ISERROR(FIND("end",Results!A1659,1)) = FALSE,1,0)</f>
        <v>0</v>
      </c>
      <c r="G1658" t="str">
        <f>IF(ISERROR(FIND("RC",Results!A1659,1))=FALSE,MID(Results!A1659,FIND("RC",Results!A1659,1),3),IF(ISERROR(FIND("RX",Results!A1659,1))=FALSE,MID(Results!A1659,FIND("RX",Results!A1659,1),3),""))</f>
        <v/>
      </c>
      <c r="I1658" t="str">
        <f t="shared" si="317"/>
        <v/>
      </c>
    </row>
    <row r="1659" spans="1:9" x14ac:dyDescent="0.3">
      <c r="A1659" t="str">
        <f>IF(ISERROR(FIND("Ch",Results!A1660,1)=TRUE),"",MID(Results!A1660,FIND("Ch",Results!A1660,1),3))</f>
        <v/>
      </c>
      <c r="C1659" t="str">
        <f>IF(ISERROR(FIND("2013",Results!A1660,1)=TRUE),"",MID(Results!A1660,FIND("2013",Results!A1660,1)+4,8))</f>
        <v/>
      </c>
      <c r="E1659">
        <f>IF(ISERROR(FIND("end",Results!A1660,1)) = FALSE,1,0)</f>
        <v>0</v>
      </c>
      <c r="G1659" t="str">
        <f>IF(ISERROR(FIND("RC",Results!A1660,1))=FALSE,MID(Results!A1660,FIND("RC",Results!A1660,1),3),IF(ISERROR(FIND("RX",Results!A1660,1))=FALSE,MID(Results!A1660,FIND("RX",Results!A1660,1),3),""))</f>
        <v/>
      </c>
      <c r="I1659" t="str">
        <f t="shared" si="317"/>
        <v/>
      </c>
    </row>
    <row r="1660" spans="1:9" x14ac:dyDescent="0.3">
      <c r="A1660" t="str">
        <f>IF(ISERROR(FIND("Ch",Results!A1661,1)=TRUE),"",MID(Results!A1661,FIND("Ch",Results!A1661,1),3))</f>
        <v/>
      </c>
      <c r="C1660" t="str">
        <f>IF(ISERROR(FIND("2013",Results!A1661,1)=TRUE),"",MID(Results!A1661,FIND("2013",Results!A1661,1)+4,8))</f>
        <v/>
      </c>
      <c r="E1660">
        <f>IF(ISERROR(FIND("end",Results!A1661,1)) = FALSE,1,0)</f>
        <v>0</v>
      </c>
      <c r="G1660" t="str">
        <f>IF(ISERROR(FIND("RC",Results!A1661,1))=FALSE,MID(Results!A1661,FIND("RC",Results!A1661,1),3),IF(ISERROR(FIND("RX",Results!A1661,1))=FALSE,MID(Results!A1661,FIND("RX",Results!A1661,1),3),""))</f>
        <v/>
      </c>
      <c r="I1660" t="str">
        <f t="shared" si="317"/>
        <v/>
      </c>
    </row>
    <row r="1661" spans="1:9" x14ac:dyDescent="0.3">
      <c r="A1661" t="str">
        <f>IF(ISERROR(FIND("Ch",Results!A1662,1)=TRUE),"",MID(Results!A1662,FIND("Ch",Results!A1662,1),3))</f>
        <v/>
      </c>
      <c r="C1661" t="str">
        <f>IF(ISERROR(FIND("2013",Results!A1662,1)=TRUE),"",MID(Results!A1662,FIND("2013",Results!A1662,1)+4,8))</f>
        <v/>
      </c>
      <c r="E1661">
        <f>IF(ISERROR(FIND("end",Results!A1662,1)) = FALSE,1,0)</f>
        <v>0</v>
      </c>
      <c r="G1661" t="str">
        <f>IF(ISERROR(FIND("RC",Results!A1662,1))=FALSE,MID(Results!A1662,FIND("RC",Results!A1662,1),3),IF(ISERROR(FIND("RX",Results!A1662,1))=FALSE,MID(Results!A1662,FIND("RX",Results!A1662,1),3),""))</f>
        <v/>
      </c>
      <c r="I1661" t="str">
        <f t="shared" si="317"/>
        <v/>
      </c>
    </row>
    <row r="1662" spans="1:9" x14ac:dyDescent="0.3">
      <c r="A1662" t="str">
        <f>IF(ISERROR(FIND("Ch",Results!A1663,1)=TRUE),"",MID(Results!A1663,FIND("Ch",Results!A1663,1),3))</f>
        <v/>
      </c>
      <c r="C1662" t="str">
        <f>IF(ISERROR(FIND("2013",Results!A1663,1)=TRUE),"",MID(Results!A1663,FIND("2013",Results!A1663,1)+4,8))</f>
        <v/>
      </c>
      <c r="E1662">
        <f>IF(ISERROR(FIND("end",Results!A1663,1)) = FALSE,1,0)</f>
        <v>0</v>
      </c>
      <c r="G1662" t="str">
        <f>IF(ISERROR(FIND("RC",Results!A1663,1))=FALSE,MID(Results!A1663,FIND("RC",Results!A1663,1),3),IF(ISERROR(FIND("RX",Results!A1663,1))=FALSE,MID(Results!A1663,FIND("RX",Results!A1663,1),3),""))</f>
        <v/>
      </c>
      <c r="I1662" t="str">
        <f t="shared" si="317"/>
        <v/>
      </c>
    </row>
    <row r="1663" spans="1:9" x14ac:dyDescent="0.3">
      <c r="A1663" t="str">
        <f>IF(ISERROR(FIND("Ch",Results!A1664,1)=TRUE),"",MID(Results!A1664,FIND("Ch",Results!A1664,1),3))</f>
        <v/>
      </c>
      <c r="C1663" t="str">
        <f>IF(ISERROR(FIND("2013",Results!A1664,1)=TRUE),"",MID(Results!A1664,FIND("2013",Results!A1664,1)+4,8))</f>
        <v/>
      </c>
      <c r="E1663">
        <f>IF(ISERROR(FIND("end",Results!A1664,1)) = FALSE,1,0)</f>
        <v>0</v>
      </c>
      <c r="G1663" t="str">
        <f>IF(ISERROR(FIND("RC",Results!A1664,1))=FALSE,MID(Results!A1664,FIND("RC",Results!A1664,1),3),IF(ISERROR(FIND("RX",Results!A1664,1))=FALSE,MID(Results!A1664,FIND("RX",Results!A1664,1),3),""))</f>
        <v/>
      </c>
      <c r="I1663" t="str">
        <f t="shared" si="317"/>
        <v/>
      </c>
    </row>
    <row r="1664" spans="1:9" x14ac:dyDescent="0.3">
      <c r="A1664" t="str">
        <f>IF(ISERROR(FIND("Ch",Results!A1665,1)=TRUE),"",MID(Results!A1665,FIND("Ch",Results!A1665,1),3))</f>
        <v/>
      </c>
      <c r="C1664" t="str">
        <f>IF(ISERROR(FIND("2013",Results!A1665,1)=TRUE),"",MID(Results!A1665,FIND("2013",Results!A1665,1)+4,8))</f>
        <v/>
      </c>
      <c r="E1664">
        <f>IF(ISERROR(FIND("end",Results!A1665,1)) = FALSE,1,0)</f>
        <v>0</v>
      </c>
      <c r="G1664" t="str">
        <f>IF(ISERROR(FIND("RC",Results!A1665,1))=FALSE,MID(Results!A1665,FIND("RC",Results!A1665,1),3),IF(ISERROR(FIND("RX",Results!A1665,1))=FALSE,MID(Results!A1665,FIND("RX",Results!A1665,1),3),""))</f>
        <v/>
      </c>
      <c r="I1664" t="str">
        <f t="shared" si="317"/>
        <v/>
      </c>
    </row>
    <row r="1665" spans="1:9" x14ac:dyDescent="0.3">
      <c r="A1665" t="str">
        <f>IF(ISERROR(FIND("Ch",Results!A1666,1)=TRUE),"",MID(Results!A1666,FIND("Ch",Results!A1666,1),3))</f>
        <v/>
      </c>
      <c r="C1665" t="str">
        <f>IF(ISERROR(FIND("2013",Results!A1666,1)=TRUE),"",MID(Results!A1666,FIND("2013",Results!A1666,1)+4,8))</f>
        <v/>
      </c>
      <c r="E1665">
        <f>IF(ISERROR(FIND("end",Results!A1666,1)) = FALSE,1,0)</f>
        <v>0</v>
      </c>
      <c r="G1665" t="str">
        <f>IF(ISERROR(FIND("RC",Results!A1666,1))=FALSE,MID(Results!A1666,FIND("RC",Results!A1666,1),3),IF(ISERROR(FIND("RX",Results!A1666,1))=FALSE,MID(Results!A1666,FIND("RX",Results!A1666,1),3),""))</f>
        <v/>
      </c>
      <c r="I1665" t="str">
        <f t="shared" si="317"/>
        <v/>
      </c>
    </row>
    <row r="1666" spans="1:9" x14ac:dyDescent="0.3">
      <c r="A1666" t="str">
        <f>IF(ISERROR(FIND("Ch",Results!A1667,1)=TRUE),"",MID(Results!A1667,FIND("Ch",Results!A1667,1),3))</f>
        <v/>
      </c>
      <c r="C1666" t="str">
        <f>IF(ISERROR(FIND("2013",Results!A1667,1)=TRUE),"",MID(Results!A1667,FIND("2013",Results!A1667,1)+4,8))</f>
        <v/>
      </c>
      <c r="E1666">
        <f>IF(ISERROR(FIND("end",Results!A1667,1)) = FALSE,1,0)</f>
        <v>0</v>
      </c>
      <c r="G1666" t="str">
        <f>IF(ISERROR(FIND("RC",Results!A1667,1))=FALSE,MID(Results!A1667,FIND("RC",Results!A1667,1),3),IF(ISERROR(FIND("RX",Results!A1667,1))=FALSE,MID(Results!A1667,FIND("RX",Results!A1667,1),3),""))</f>
        <v/>
      </c>
      <c r="I1666" t="str">
        <f t="shared" si="317"/>
        <v/>
      </c>
    </row>
    <row r="1667" spans="1:9" x14ac:dyDescent="0.3">
      <c r="A1667" t="str">
        <f>IF(ISERROR(FIND("Ch",Results!A1668,1)=TRUE),"",MID(Results!A1668,FIND("Ch",Results!A1668,1),3))</f>
        <v/>
      </c>
      <c r="C1667" t="str">
        <f>IF(ISERROR(FIND("2013",Results!A1668,1)=TRUE),"",MID(Results!A1668,FIND("2013",Results!A1668,1)+4,8))</f>
        <v/>
      </c>
      <c r="E1667">
        <f>IF(ISERROR(FIND("end",Results!A1668,1)) = FALSE,1,0)</f>
        <v>0</v>
      </c>
      <c r="G1667" t="str">
        <f>IF(ISERROR(FIND("RC",Results!A1668,1))=FALSE,MID(Results!A1668,FIND("RC",Results!A1668,1),3),IF(ISERROR(FIND("RX",Results!A1668,1))=FALSE,MID(Results!A1668,FIND("RX",Results!A1668,1),3),""))</f>
        <v/>
      </c>
      <c r="I1667" t="str">
        <f t="shared" ref="I1667:I1730" si="318">RIGHT(A1667,1)</f>
        <v/>
      </c>
    </row>
    <row r="1668" spans="1:9" x14ac:dyDescent="0.3">
      <c r="A1668" t="str">
        <f>IF(ISERROR(FIND("Ch",Results!A1669,1)=TRUE),"",MID(Results!A1669,FIND("Ch",Results!A1669,1),3))</f>
        <v/>
      </c>
      <c r="C1668" t="str">
        <f>IF(ISERROR(FIND("2013",Results!A1669,1)=TRUE),"",MID(Results!A1669,FIND("2013",Results!A1669,1)+4,8))</f>
        <v/>
      </c>
      <c r="E1668">
        <f>IF(ISERROR(FIND("end",Results!A1669,1)) = FALSE,1,0)</f>
        <v>0</v>
      </c>
      <c r="G1668" t="str">
        <f>IF(ISERROR(FIND("RC",Results!A1669,1))=FALSE,MID(Results!A1669,FIND("RC",Results!A1669,1),3),IF(ISERROR(FIND("RX",Results!A1669,1))=FALSE,MID(Results!A1669,FIND("RX",Results!A1669,1),3),""))</f>
        <v/>
      </c>
      <c r="I1668" t="str">
        <f t="shared" si="318"/>
        <v/>
      </c>
    </row>
    <row r="1669" spans="1:9" x14ac:dyDescent="0.3">
      <c r="A1669" t="str">
        <f>IF(ISERROR(FIND("Ch",Results!A1670,1)=TRUE),"",MID(Results!A1670,FIND("Ch",Results!A1670,1),3))</f>
        <v/>
      </c>
      <c r="C1669" t="str">
        <f>IF(ISERROR(FIND("2013",Results!A1670,1)=TRUE),"",MID(Results!A1670,FIND("2013",Results!A1670,1)+4,8))</f>
        <v/>
      </c>
      <c r="E1669">
        <f>IF(ISERROR(FIND("end",Results!A1670,1)) = FALSE,1,0)</f>
        <v>0</v>
      </c>
      <c r="G1669" t="str">
        <f>IF(ISERROR(FIND("RC",Results!A1670,1))=FALSE,MID(Results!A1670,FIND("RC",Results!A1670,1),3),IF(ISERROR(FIND("RX",Results!A1670,1))=FALSE,MID(Results!A1670,FIND("RX",Results!A1670,1),3),""))</f>
        <v/>
      </c>
      <c r="I1669" t="str">
        <f t="shared" si="318"/>
        <v/>
      </c>
    </row>
    <row r="1670" spans="1:9" x14ac:dyDescent="0.3">
      <c r="A1670" t="str">
        <f>IF(ISERROR(FIND("Ch",Results!A1671,1)=TRUE),"",MID(Results!A1671,FIND("Ch",Results!A1671,1),3))</f>
        <v/>
      </c>
      <c r="C1670" t="str">
        <f>IF(ISERROR(FIND("2013",Results!A1671,1)=TRUE),"",MID(Results!A1671,FIND("2013",Results!A1671,1)+4,8))</f>
        <v/>
      </c>
      <c r="E1670">
        <f>IF(ISERROR(FIND("end",Results!A1671,1)) = FALSE,1,0)</f>
        <v>0</v>
      </c>
      <c r="G1670" t="str">
        <f>IF(ISERROR(FIND("RC",Results!A1671,1))=FALSE,MID(Results!A1671,FIND("RC",Results!A1671,1),3),IF(ISERROR(FIND("RX",Results!A1671,1))=FALSE,MID(Results!A1671,FIND("RX",Results!A1671,1),3),""))</f>
        <v/>
      </c>
      <c r="I1670" t="str">
        <f t="shared" si="318"/>
        <v/>
      </c>
    </row>
    <row r="1671" spans="1:9" x14ac:dyDescent="0.3">
      <c r="A1671" t="str">
        <f>IF(ISERROR(FIND("Ch",Results!A1672,1)=TRUE),"",MID(Results!A1672,FIND("Ch",Results!A1672,1),3))</f>
        <v/>
      </c>
      <c r="C1671" t="str">
        <f>IF(ISERROR(FIND("2013",Results!A1672,1)=TRUE),"",MID(Results!A1672,FIND("2013",Results!A1672,1)+4,8))</f>
        <v/>
      </c>
      <c r="E1671">
        <f>IF(ISERROR(FIND("end",Results!A1672,1)) = FALSE,1,0)</f>
        <v>0</v>
      </c>
      <c r="G1671" t="str">
        <f>IF(ISERROR(FIND("RC",Results!A1672,1))=FALSE,MID(Results!A1672,FIND("RC",Results!A1672,1),3),IF(ISERROR(FIND("RX",Results!A1672,1))=FALSE,MID(Results!A1672,FIND("RX",Results!A1672,1),3),""))</f>
        <v/>
      </c>
      <c r="I1671" t="str">
        <f t="shared" si="318"/>
        <v/>
      </c>
    </row>
    <row r="1672" spans="1:9" x14ac:dyDescent="0.3">
      <c r="A1672" t="str">
        <f>IF(ISERROR(FIND("Ch",Results!A1673,1)=TRUE),"",MID(Results!A1673,FIND("Ch",Results!A1673,1),3))</f>
        <v/>
      </c>
      <c r="C1672" t="str">
        <f>IF(ISERROR(FIND("2013",Results!A1673,1)=TRUE),"",MID(Results!A1673,FIND("2013",Results!A1673,1)+4,8))</f>
        <v/>
      </c>
      <c r="E1672">
        <f>IF(ISERROR(FIND("end",Results!A1673,1)) = FALSE,1,0)</f>
        <v>0</v>
      </c>
      <c r="G1672" t="str">
        <f>IF(ISERROR(FIND("RC",Results!A1673,1))=FALSE,MID(Results!A1673,FIND("RC",Results!A1673,1),3),IF(ISERROR(FIND("RX",Results!A1673,1))=FALSE,MID(Results!A1673,FIND("RX",Results!A1673,1),3),""))</f>
        <v/>
      </c>
      <c r="I1672" t="str">
        <f t="shared" si="318"/>
        <v/>
      </c>
    </row>
    <row r="1673" spans="1:9" x14ac:dyDescent="0.3">
      <c r="A1673" t="str">
        <f>IF(ISERROR(FIND("Ch",Results!A1674,1)=TRUE),"",MID(Results!A1674,FIND("Ch",Results!A1674,1),3))</f>
        <v/>
      </c>
      <c r="C1673" t="str">
        <f>IF(ISERROR(FIND("2013",Results!A1674,1)=TRUE),"",MID(Results!A1674,FIND("2013",Results!A1674,1)+4,8))</f>
        <v/>
      </c>
      <c r="E1673">
        <f>IF(ISERROR(FIND("end",Results!A1674,1)) = FALSE,1,0)</f>
        <v>0</v>
      </c>
      <c r="G1673" t="str">
        <f>IF(ISERROR(FIND("RC",Results!A1674,1))=FALSE,MID(Results!A1674,FIND("RC",Results!A1674,1),3),IF(ISERROR(FIND("RX",Results!A1674,1))=FALSE,MID(Results!A1674,FIND("RX",Results!A1674,1),3),""))</f>
        <v/>
      </c>
      <c r="I1673" t="str">
        <f t="shared" si="318"/>
        <v/>
      </c>
    </row>
    <row r="1674" spans="1:9" x14ac:dyDescent="0.3">
      <c r="A1674" t="str">
        <f>IF(ISERROR(FIND("Ch",Results!A1675,1)=TRUE),"",MID(Results!A1675,FIND("Ch",Results!A1675,1),3))</f>
        <v/>
      </c>
      <c r="C1674" t="str">
        <f>IF(ISERROR(FIND("2013",Results!A1675,1)=TRUE),"",MID(Results!A1675,FIND("2013",Results!A1675,1)+4,8))</f>
        <v/>
      </c>
      <c r="E1674">
        <f>IF(ISERROR(FIND("end",Results!A1675,1)) = FALSE,1,0)</f>
        <v>0</v>
      </c>
      <c r="G1674" t="str">
        <f>IF(ISERROR(FIND("RC",Results!A1675,1))=FALSE,MID(Results!A1675,FIND("RC",Results!A1675,1),3),IF(ISERROR(FIND("RX",Results!A1675,1))=FALSE,MID(Results!A1675,FIND("RX",Results!A1675,1),3),""))</f>
        <v/>
      </c>
      <c r="I1674" t="str">
        <f t="shared" si="318"/>
        <v/>
      </c>
    </row>
    <row r="1675" spans="1:9" x14ac:dyDescent="0.3">
      <c r="A1675" t="str">
        <f>IF(ISERROR(FIND("Ch",Results!A1676,1)=TRUE),"",MID(Results!A1676,FIND("Ch",Results!A1676,1),3))</f>
        <v/>
      </c>
      <c r="C1675" t="str">
        <f>IF(ISERROR(FIND("2013",Results!A1676,1)=TRUE),"",MID(Results!A1676,FIND("2013",Results!A1676,1)+4,8))</f>
        <v/>
      </c>
      <c r="E1675">
        <f>IF(ISERROR(FIND("end",Results!A1676,1)) = FALSE,1,0)</f>
        <v>0</v>
      </c>
      <c r="G1675" t="str">
        <f>IF(ISERROR(FIND("RC",Results!A1676,1))=FALSE,MID(Results!A1676,FIND("RC",Results!A1676,1),3),IF(ISERROR(FIND("RX",Results!A1676,1))=FALSE,MID(Results!A1676,FIND("RX",Results!A1676,1),3),""))</f>
        <v/>
      </c>
      <c r="I1675" t="str">
        <f t="shared" si="318"/>
        <v/>
      </c>
    </row>
    <row r="1676" spans="1:9" x14ac:dyDescent="0.3">
      <c r="A1676" t="str">
        <f>IF(ISERROR(FIND("Ch",Results!A1677,1)=TRUE),"",MID(Results!A1677,FIND("Ch",Results!A1677,1),3))</f>
        <v/>
      </c>
      <c r="C1676" t="str">
        <f>IF(ISERROR(FIND("2013",Results!A1677,1)=TRUE),"",MID(Results!A1677,FIND("2013",Results!A1677,1)+4,8))</f>
        <v/>
      </c>
      <c r="E1676">
        <f>IF(ISERROR(FIND("end",Results!A1677,1)) = FALSE,1,0)</f>
        <v>0</v>
      </c>
      <c r="G1676" t="str">
        <f>IF(ISERROR(FIND("RC",Results!A1677,1))=FALSE,MID(Results!A1677,FIND("RC",Results!A1677,1),3),IF(ISERROR(FIND("RX",Results!A1677,1))=FALSE,MID(Results!A1677,FIND("RX",Results!A1677,1),3),""))</f>
        <v/>
      </c>
      <c r="I1676" t="str">
        <f t="shared" si="318"/>
        <v/>
      </c>
    </row>
    <row r="1677" spans="1:9" x14ac:dyDescent="0.3">
      <c r="A1677" t="str">
        <f>IF(ISERROR(FIND("Ch",Results!A1678,1)=TRUE),"",MID(Results!A1678,FIND("Ch",Results!A1678,1),3))</f>
        <v/>
      </c>
      <c r="C1677" t="str">
        <f>IF(ISERROR(FIND("2013",Results!A1678,1)=TRUE),"",MID(Results!A1678,FIND("2013",Results!A1678,1)+4,8))</f>
        <v/>
      </c>
      <c r="E1677">
        <f>IF(ISERROR(FIND("end",Results!A1678,1)) = FALSE,1,0)</f>
        <v>0</v>
      </c>
      <c r="G1677" t="str">
        <f>IF(ISERROR(FIND("RC",Results!A1678,1))=FALSE,MID(Results!A1678,FIND("RC",Results!A1678,1),3),IF(ISERROR(FIND("RX",Results!A1678,1))=FALSE,MID(Results!A1678,FIND("RX",Results!A1678,1),3),""))</f>
        <v/>
      </c>
      <c r="I1677" t="str">
        <f t="shared" si="318"/>
        <v/>
      </c>
    </row>
    <row r="1678" spans="1:9" x14ac:dyDescent="0.3">
      <c r="A1678" t="str">
        <f>IF(ISERROR(FIND("Ch",Results!A1679,1)=TRUE),"",MID(Results!A1679,FIND("Ch",Results!A1679,1),3))</f>
        <v/>
      </c>
      <c r="C1678" t="str">
        <f>IF(ISERROR(FIND("2013",Results!A1679,1)=TRUE),"",MID(Results!A1679,FIND("2013",Results!A1679,1)+4,8))</f>
        <v/>
      </c>
      <c r="E1678">
        <f>IF(ISERROR(FIND("end",Results!A1679,1)) = FALSE,1,0)</f>
        <v>0</v>
      </c>
      <c r="G1678" t="str">
        <f>IF(ISERROR(FIND("RC",Results!A1679,1))=FALSE,MID(Results!A1679,FIND("RC",Results!A1679,1),3),IF(ISERROR(FIND("RX",Results!A1679,1))=FALSE,MID(Results!A1679,FIND("RX",Results!A1679,1),3),""))</f>
        <v/>
      </c>
      <c r="I1678" t="str">
        <f t="shared" si="318"/>
        <v/>
      </c>
    </row>
    <row r="1679" spans="1:9" x14ac:dyDescent="0.3">
      <c r="A1679" t="str">
        <f>IF(ISERROR(FIND("Ch",Results!A1680,1)=TRUE),"",MID(Results!A1680,FIND("Ch",Results!A1680,1),3))</f>
        <v/>
      </c>
      <c r="C1679" t="str">
        <f>IF(ISERROR(FIND("2013",Results!A1680,1)=TRUE),"",MID(Results!A1680,FIND("2013",Results!A1680,1)+4,8))</f>
        <v/>
      </c>
      <c r="E1679">
        <f>IF(ISERROR(FIND("end",Results!A1680,1)) = FALSE,1,0)</f>
        <v>0</v>
      </c>
      <c r="G1679" t="str">
        <f>IF(ISERROR(FIND("RC",Results!A1680,1))=FALSE,MID(Results!A1680,FIND("RC",Results!A1680,1),3),IF(ISERROR(FIND("RX",Results!A1680,1))=FALSE,MID(Results!A1680,FIND("RX",Results!A1680,1),3),""))</f>
        <v/>
      </c>
      <c r="I1679" t="str">
        <f t="shared" si="318"/>
        <v/>
      </c>
    </row>
    <row r="1680" spans="1:9" x14ac:dyDescent="0.3">
      <c r="A1680" t="str">
        <f>IF(ISERROR(FIND("Ch",Results!A1681,1)=TRUE),"",MID(Results!A1681,FIND("Ch",Results!A1681,1),3))</f>
        <v/>
      </c>
      <c r="C1680" t="str">
        <f>IF(ISERROR(FIND("2013",Results!A1681,1)=TRUE),"",MID(Results!A1681,FIND("2013",Results!A1681,1)+4,8))</f>
        <v/>
      </c>
      <c r="E1680">
        <f>IF(ISERROR(FIND("end",Results!A1681,1)) = FALSE,1,0)</f>
        <v>0</v>
      </c>
      <c r="G1680" t="str">
        <f>IF(ISERROR(FIND("RC",Results!A1681,1))=FALSE,MID(Results!A1681,FIND("RC",Results!A1681,1),3),IF(ISERROR(FIND("RX",Results!A1681,1))=FALSE,MID(Results!A1681,FIND("RX",Results!A1681,1),3),""))</f>
        <v/>
      </c>
      <c r="I1680" t="str">
        <f t="shared" si="318"/>
        <v/>
      </c>
    </row>
    <row r="1681" spans="1:9" x14ac:dyDescent="0.3">
      <c r="A1681" t="str">
        <f>IF(ISERROR(FIND("Ch",Results!A1682,1)=TRUE),"",MID(Results!A1682,FIND("Ch",Results!A1682,1),3))</f>
        <v/>
      </c>
      <c r="C1681" t="str">
        <f>IF(ISERROR(FIND("2013",Results!A1682,1)=TRUE),"",MID(Results!A1682,FIND("2013",Results!A1682,1)+4,8))</f>
        <v/>
      </c>
      <c r="E1681">
        <f>IF(ISERROR(FIND("end",Results!A1682,1)) = FALSE,1,0)</f>
        <v>0</v>
      </c>
      <c r="G1681" t="str">
        <f>IF(ISERROR(FIND("RC",Results!A1682,1))=FALSE,MID(Results!A1682,FIND("RC",Results!A1682,1),3),IF(ISERROR(FIND("RX",Results!A1682,1))=FALSE,MID(Results!A1682,FIND("RX",Results!A1682,1),3),""))</f>
        <v/>
      </c>
      <c r="I1681" t="str">
        <f t="shared" si="318"/>
        <v/>
      </c>
    </row>
    <row r="1682" spans="1:9" x14ac:dyDescent="0.3">
      <c r="A1682" t="str">
        <f>IF(ISERROR(FIND("Ch",Results!A1683,1)=TRUE),"",MID(Results!A1683,FIND("Ch",Results!A1683,1),3))</f>
        <v/>
      </c>
      <c r="C1682" t="str">
        <f>IF(ISERROR(FIND("2013",Results!A1683,1)=TRUE),"",MID(Results!A1683,FIND("2013",Results!A1683,1)+4,8))</f>
        <v/>
      </c>
      <c r="E1682">
        <f>IF(ISERROR(FIND("end",Results!A1683,1)) = FALSE,1,0)</f>
        <v>0</v>
      </c>
      <c r="G1682" t="str">
        <f>IF(ISERROR(FIND("RC",Results!A1683,1))=FALSE,MID(Results!A1683,FIND("RC",Results!A1683,1),3),IF(ISERROR(FIND("RX",Results!A1683,1))=FALSE,MID(Results!A1683,FIND("RX",Results!A1683,1),3),""))</f>
        <v/>
      </c>
      <c r="I1682" t="str">
        <f t="shared" si="318"/>
        <v/>
      </c>
    </row>
    <row r="1683" spans="1:9" x14ac:dyDescent="0.3">
      <c r="A1683" t="str">
        <f>IF(ISERROR(FIND("Ch",Results!A1684,1)=TRUE),"",MID(Results!A1684,FIND("Ch",Results!A1684,1),3))</f>
        <v/>
      </c>
      <c r="C1683" t="str">
        <f>IF(ISERROR(FIND("2013",Results!A1684,1)=TRUE),"",MID(Results!A1684,FIND("2013",Results!A1684,1)+4,8))</f>
        <v/>
      </c>
      <c r="E1683">
        <f>IF(ISERROR(FIND("end",Results!A1684,1)) = FALSE,1,0)</f>
        <v>0</v>
      </c>
      <c r="G1683" t="str">
        <f>IF(ISERROR(FIND("RC",Results!A1684,1))=FALSE,MID(Results!A1684,FIND("RC",Results!A1684,1),3),IF(ISERROR(FIND("RX",Results!A1684,1))=FALSE,MID(Results!A1684,FIND("RX",Results!A1684,1),3),""))</f>
        <v/>
      </c>
      <c r="I1683" t="str">
        <f t="shared" si="318"/>
        <v/>
      </c>
    </row>
    <row r="1684" spans="1:9" x14ac:dyDescent="0.3">
      <c r="A1684" t="str">
        <f>IF(ISERROR(FIND("Ch",Results!A1685,1)=TRUE),"",MID(Results!A1685,FIND("Ch",Results!A1685,1),3))</f>
        <v/>
      </c>
      <c r="C1684" t="str">
        <f>IF(ISERROR(FIND("2013",Results!A1685,1)=TRUE),"",MID(Results!A1685,FIND("2013",Results!A1685,1)+4,8))</f>
        <v/>
      </c>
      <c r="E1684">
        <f>IF(ISERROR(FIND("end",Results!A1685,1)) = FALSE,1,0)</f>
        <v>0</v>
      </c>
      <c r="G1684" t="str">
        <f>IF(ISERROR(FIND("RC",Results!A1685,1))=FALSE,MID(Results!A1685,FIND("RC",Results!A1685,1),3),IF(ISERROR(FIND("RX",Results!A1685,1))=FALSE,MID(Results!A1685,FIND("RX",Results!A1685,1),3),""))</f>
        <v/>
      </c>
      <c r="I1684" t="str">
        <f t="shared" si="318"/>
        <v/>
      </c>
    </row>
    <row r="1685" spans="1:9" x14ac:dyDescent="0.3">
      <c r="A1685" t="str">
        <f>IF(ISERROR(FIND("Ch",Results!A1686,1)=TRUE),"",MID(Results!A1686,FIND("Ch",Results!A1686,1),3))</f>
        <v/>
      </c>
      <c r="C1685" t="str">
        <f>IF(ISERROR(FIND("2013",Results!A1686,1)=TRUE),"",MID(Results!A1686,FIND("2013",Results!A1686,1)+4,8))</f>
        <v/>
      </c>
      <c r="E1685">
        <f>IF(ISERROR(FIND("end",Results!A1686,1)) = FALSE,1,0)</f>
        <v>0</v>
      </c>
      <c r="G1685" t="str">
        <f>IF(ISERROR(FIND("RC",Results!A1686,1))=FALSE,MID(Results!A1686,FIND("RC",Results!A1686,1),3),IF(ISERROR(FIND("RX",Results!A1686,1))=FALSE,MID(Results!A1686,FIND("RX",Results!A1686,1),3),""))</f>
        <v/>
      </c>
      <c r="I1685" t="str">
        <f t="shared" si="318"/>
        <v/>
      </c>
    </row>
    <row r="1686" spans="1:9" x14ac:dyDescent="0.3">
      <c r="A1686" t="str">
        <f>IF(ISERROR(FIND("Ch",Results!A1687,1)=TRUE),"",MID(Results!A1687,FIND("Ch",Results!A1687,1),3))</f>
        <v/>
      </c>
      <c r="C1686" t="str">
        <f>IF(ISERROR(FIND("2013",Results!A1687,1)=TRUE),"",MID(Results!A1687,FIND("2013",Results!A1687,1)+4,8))</f>
        <v/>
      </c>
      <c r="E1686">
        <f>IF(ISERROR(FIND("end",Results!A1687,1)) = FALSE,1,0)</f>
        <v>0</v>
      </c>
      <c r="G1686" t="str">
        <f>IF(ISERROR(FIND("RC",Results!A1687,1))=FALSE,MID(Results!A1687,FIND("RC",Results!A1687,1),3),IF(ISERROR(FIND("RX",Results!A1687,1))=FALSE,MID(Results!A1687,FIND("RX",Results!A1687,1),3),""))</f>
        <v/>
      </c>
      <c r="I1686" t="str">
        <f t="shared" si="318"/>
        <v/>
      </c>
    </row>
    <row r="1687" spans="1:9" x14ac:dyDescent="0.3">
      <c r="A1687" t="str">
        <f>IF(ISERROR(FIND("Ch",Results!A1688,1)=TRUE),"",MID(Results!A1688,FIND("Ch",Results!A1688,1),3))</f>
        <v/>
      </c>
      <c r="C1687" t="str">
        <f>IF(ISERROR(FIND("2013",Results!A1688,1)=TRUE),"",MID(Results!A1688,FIND("2013",Results!A1688,1)+4,8))</f>
        <v/>
      </c>
      <c r="E1687">
        <f>IF(ISERROR(FIND("end",Results!A1688,1)) = FALSE,1,0)</f>
        <v>0</v>
      </c>
      <c r="G1687" t="str">
        <f>IF(ISERROR(FIND("RC",Results!A1688,1))=FALSE,MID(Results!A1688,FIND("RC",Results!A1688,1),3),IF(ISERROR(FIND("RX",Results!A1688,1))=FALSE,MID(Results!A1688,FIND("RX",Results!A1688,1),3),""))</f>
        <v/>
      </c>
      <c r="I1687" t="str">
        <f t="shared" si="318"/>
        <v/>
      </c>
    </row>
    <row r="1688" spans="1:9" x14ac:dyDescent="0.3">
      <c r="A1688" t="str">
        <f>IF(ISERROR(FIND("Ch",Results!A1689,1)=TRUE),"",MID(Results!A1689,FIND("Ch",Results!A1689,1),3))</f>
        <v/>
      </c>
      <c r="C1688" t="str">
        <f>IF(ISERROR(FIND("2013",Results!A1689,1)=TRUE),"",MID(Results!A1689,FIND("2013",Results!A1689,1)+4,8))</f>
        <v/>
      </c>
      <c r="E1688">
        <f>IF(ISERROR(FIND("end",Results!A1689,1)) = FALSE,1,0)</f>
        <v>0</v>
      </c>
      <c r="G1688" t="str">
        <f>IF(ISERROR(FIND("RC",Results!A1689,1))=FALSE,MID(Results!A1689,FIND("RC",Results!A1689,1),3),IF(ISERROR(FIND("RX",Results!A1689,1))=FALSE,MID(Results!A1689,FIND("RX",Results!A1689,1),3),""))</f>
        <v/>
      </c>
      <c r="I1688" t="str">
        <f t="shared" si="318"/>
        <v/>
      </c>
    </row>
    <row r="1689" spans="1:9" x14ac:dyDescent="0.3">
      <c r="A1689" t="str">
        <f>IF(ISERROR(FIND("Ch",Results!A1690,1)=TRUE),"",MID(Results!A1690,FIND("Ch",Results!A1690,1),3))</f>
        <v/>
      </c>
      <c r="C1689" t="str">
        <f>IF(ISERROR(FIND("2013",Results!A1690,1)=TRUE),"",MID(Results!A1690,FIND("2013",Results!A1690,1)+4,8))</f>
        <v/>
      </c>
      <c r="E1689">
        <f>IF(ISERROR(FIND("end",Results!A1690,1)) = FALSE,1,0)</f>
        <v>0</v>
      </c>
      <c r="G1689" t="str">
        <f>IF(ISERROR(FIND("RC",Results!A1690,1))=FALSE,MID(Results!A1690,FIND("RC",Results!A1690,1),3),IF(ISERROR(FIND("RX",Results!A1690,1))=FALSE,MID(Results!A1690,FIND("RX",Results!A1690,1),3),""))</f>
        <v/>
      </c>
      <c r="I1689" t="str">
        <f t="shared" si="318"/>
        <v/>
      </c>
    </row>
    <row r="1690" spans="1:9" x14ac:dyDescent="0.3">
      <c r="A1690" t="str">
        <f>IF(ISERROR(FIND("Ch",Results!A1691,1)=TRUE),"",MID(Results!A1691,FIND("Ch",Results!A1691,1),3))</f>
        <v/>
      </c>
      <c r="C1690" t="str">
        <f>IF(ISERROR(FIND("2013",Results!A1691,1)=TRUE),"",MID(Results!A1691,FIND("2013",Results!A1691,1)+4,8))</f>
        <v/>
      </c>
      <c r="E1690">
        <f>IF(ISERROR(FIND("end",Results!A1691,1)) = FALSE,1,0)</f>
        <v>0</v>
      </c>
      <c r="G1690" t="str">
        <f>IF(ISERROR(FIND("RC",Results!A1691,1))=FALSE,MID(Results!A1691,FIND("RC",Results!A1691,1),3),IF(ISERROR(FIND("RX",Results!A1691,1))=FALSE,MID(Results!A1691,FIND("RX",Results!A1691,1),3),""))</f>
        <v/>
      </c>
      <c r="I1690" t="str">
        <f t="shared" si="318"/>
        <v/>
      </c>
    </row>
    <row r="1691" spans="1:9" x14ac:dyDescent="0.3">
      <c r="A1691" t="str">
        <f>IF(ISERROR(FIND("Ch",Results!A1692,1)=TRUE),"",MID(Results!A1692,FIND("Ch",Results!A1692,1),3))</f>
        <v/>
      </c>
      <c r="C1691" t="str">
        <f>IF(ISERROR(FIND("2013",Results!A1692,1)=TRUE),"",MID(Results!A1692,FIND("2013",Results!A1692,1)+4,8))</f>
        <v/>
      </c>
      <c r="E1691">
        <f>IF(ISERROR(FIND("end",Results!A1692,1)) = FALSE,1,0)</f>
        <v>0</v>
      </c>
      <c r="G1691" t="str">
        <f>IF(ISERROR(FIND("RC",Results!A1692,1))=FALSE,MID(Results!A1692,FIND("RC",Results!A1692,1),3),IF(ISERROR(FIND("RX",Results!A1692,1))=FALSE,MID(Results!A1692,FIND("RX",Results!A1692,1),3),""))</f>
        <v/>
      </c>
      <c r="I1691" t="str">
        <f t="shared" si="318"/>
        <v/>
      </c>
    </row>
    <row r="1692" spans="1:9" x14ac:dyDescent="0.3">
      <c r="A1692" t="str">
        <f>IF(ISERROR(FIND("Ch",Results!A1693,1)=TRUE),"",MID(Results!A1693,FIND("Ch",Results!A1693,1),3))</f>
        <v/>
      </c>
      <c r="C1692" t="str">
        <f>IF(ISERROR(FIND("2013",Results!A1693,1)=TRUE),"",MID(Results!A1693,FIND("2013",Results!A1693,1)+4,8))</f>
        <v/>
      </c>
      <c r="E1692">
        <f>IF(ISERROR(FIND("end",Results!A1693,1)) = FALSE,1,0)</f>
        <v>0</v>
      </c>
      <c r="G1692" t="str">
        <f>IF(ISERROR(FIND("RC",Results!A1693,1))=FALSE,MID(Results!A1693,FIND("RC",Results!A1693,1),3),IF(ISERROR(FIND("RX",Results!A1693,1))=FALSE,MID(Results!A1693,FIND("RX",Results!A1693,1),3),""))</f>
        <v/>
      </c>
      <c r="I1692" t="str">
        <f t="shared" si="318"/>
        <v/>
      </c>
    </row>
    <row r="1693" spans="1:9" x14ac:dyDescent="0.3">
      <c r="A1693" t="str">
        <f>IF(ISERROR(FIND("Ch",Results!A1694,1)=TRUE),"",MID(Results!A1694,FIND("Ch",Results!A1694,1),3))</f>
        <v/>
      </c>
      <c r="C1693" t="str">
        <f>IF(ISERROR(FIND("2013",Results!A1694,1)=TRUE),"",MID(Results!A1694,FIND("2013",Results!A1694,1)+4,8))</f>
        <v/>
      </c>
      <c r="E1693">
        <f>IF(ISERROR(FIND("end",Results!A1694,1)) = FALSE,1,0)</f>
        <v>0</v>
      </c>
      <c r="G1693" t="str">
        <f>IF(ISERROR(FIND("RC",Results!A1694,1))=FALSE,MID(Results!A1694,FIND("RC",Results!A1694,1),3),IF(ISERROR(FIND("RX",Results!A1694,1))=FALSE,MID(Results!A1694,FIND("RX",Results!A1694,1),3),""))</f>
        <v/>
      </c>
      <c r="I1693" t="str">
        <f t="shared" si="318"/>
        <v/>
      </c>
    </row>
    <row r="1694" spans="1:9" x14ac:dyDescent="0.3">
      <c r="A1694" t="str">
        <f>IF(ISERROR(FIND("Ch",Results!A1695,1)=TRUE),"",MID(Results!A1695,FIND("Ch",Results!A1695,1),3))</f>
        <v/>
      </c>
      <c r="C1694" t="str">
        <f>IF(ISERROR(FIND("2013",Results!A1695,1)=TRUE),"",MID(Results!A1695,FIND("2013",Results!A1695,1)+4,8))</f>
        <v/>
      </c>
      <c r="E1694">
        <f>IF(ISERROR(FIND("end",Results!A1695,1)) = FALSE,1,0)</f>
        <v>0</v>
      </c>
      <c r="G1694" t="str">
        <f>IF(ISERROR(FIND("RC",Results!A1695,1))=FALSE,MID(Results!A1695,FIND("RC",Results!A1695,1),3),IF(ISERROR(FIND("RX",Results!A1695,1))=FALSE,MID(Results!A1695,FIND("RX",Results!A1695,1),3),""))</f>
        <v/>
      </c>
      <c r="I1694" t="str">
        <f t="shared" si="318"/>
        <v/>
      </c>
    </row>
    <row r="1695" spans="1:9" x14ac:dyDescent="0.3">
      <c r="A1695" t="str">
        <f>IF(ISERROR(FIND("Ch",Results!A1696,1)=TRUE),"",MID(Results!A1696,FIND("Ch",Results!A1696,1),3))</f>
        <v/>
      </c>
      <c r="C1695" t="str">
        <f>IF(ISERROR(FIND("2013",Results!A1696,1)=TRUE),"",MID(Results!A1696,FIND("2013",Results!A1696,1)+4,8))</f>
        <v/>
      </c>
      <c r="E1695">
        <f>IF(ISERROR(FIND("end",Results!A1696,1)) = FALSE,1,0)</f>
        <v>0</v>
      </c>
      <c r="G1695" t="str">
        <f>IF(ISERROR(FIND("RC",Results!A1696,1))=FALSE,MID(Results!A1696,FIND("RC",Results!A1696,1),3),IF(ISERROR(FIND("RX",Results!A1696,1))=FALSE,MID(Results!A1696,FIND("RX",Results!A1696,1),3),""))</f>
        <v/>
      </c>
      <c r="I1695" t="str">
        <f t="shared" si="318"/>
        <v/>
      </c>
    </row>
    <row r="1696" spans="1:9" x14ac:dyDescent="0.3">
      <c r="A1696" t="str">
        <f>IF(ISERROR(FIND("Ch",Results!A1697,1)=TRUE),"",MID(Results!A1697,FIND("Ch",Results!A1697,1),3))</f>
        <v/>
      </c>
      <c r="C1696" t="str">
        <f>IF(ISERROR(FIND("2013",Results!A1697,1)=TRUE),"",MID(Results!A1697,FIND("2013",Results!A1697,1)+4,8))</f>
        <v/>
      </c>
      <c r="E1696">
        <f>IF(ISERROR(FIND("end",Results!A1697,1)) = FALSE,1,0)</f>
        <v>0</v>
      </c>
      <c r="G1696" t="str">
        <f>IF(ISERROR(FIND("RC",Results!A1697,1))=FALSE,MID(Results!A1697,FIND("RC",Results!A1697,1),3),IF(ISERROR(FIND("RX",Results!A1697,1))=FALSE,MID(Results!A1697,FIND("RX",Results!A1697,1),3),""))</f>
        <v/>
      </c>
      <c r="I1696" t="str">
        <f t="shared" si="318"/>
        <v/>
      </c>
    </row>
    <row r="1697" spans="1:9" x14ac:dyDescent="0.3">
      <c r="A1697" t="str">
        <f>IF(ISERROR(FIND("Ch",Results!A1698,1)=TRUE),"",MID(Results!A1698,FIND("Ch",Results!A1698,1),3))</f>
        <v/>
      </c>
      <c r="C1697" t="str">
        <f>IF(ISERROR(FIND("2013",Results!A1698,1)=TRUE),"",MID(Results!A1698,FIND("2013",Results!A1698,1)+4,8))</f>
        <v/>
      </c>
      <c r="E1697">
        <f>IF(ISERROR(FIND("end",Results!A1698,1)) = FALSE,1,0)</f>
        <v>0</v>
      </c>
      <c r="G1697" t="str">
        <f>IF(ISERROR(FIND("RC",Results!A1698,1))=FALSE,MID(Results!A1698,FIND("RC",Results!A1698,1),3),IF(ISERROR(FIND("RX",Results!A1698,1))=FALSE,MID(Results!A1698,FIND("RX",Results!A1698,1),3),""))</f>
        <v/>
      </c>
      <c r="I1697" t="str">
        <f t="shared" si="318"/>
        <v/>
      </c>
    </row>
    <row r="1698" spans="1:9" x14ac:dyDescent="0.3">
      <c r="A1698" t="str">
        <f>IF(ISERROR(FIND("Ch",Results!A1699,1)=TRUE),"",MID(Results!A1699,FIND("Ch",Results!A1699,1),3))</f>
        <v/>
      </c>
      <c r="C1698" t="str">
        <f>IF(ISERROR(FIND("2013",Results!A1699,1)=TRUE),"",MID(Results!A1699,FIND("2013",Results!A1699,1)+4,8))</f>
        <v/>
      </c>
      <c r="E1698">
        <f>IF(ISERROR(FIND("end",Results!A1699,1)) = FALSE,1,0)</f>
        <v>0</v>
      </c>
      <c r="G1698" t="str">
        <f>IF(ISERROR(FIND("RC",Results!A1699,1))=FALSE,MID(Results!A1699,FIND("RC",Results!A1699,1),3),IF(ISERROR(FIND("RX",Results!A1699,1))=FALSE,MID(Results!A1699,FIND("RX",Results!A1699,1),3),""))</f>
        <v/>
      </c>
      <c r="I1698" t="str">
        <f t="shared" si="318"/>
        <v/>
      </c>
    </row>
    <row r="1699" spans="1:9" x14ac:dyDescent="0.3">
      <c r="A1699" t="str">
        <f>IF(ISERROR(FIND("Ch",Results!A1700,1)=TRUE),"",MID(Results!A1700,FIND("Ch",Results!A1700,1),3))</f>
        <v/>
      </c>
      <c r="C1699" t="str">
        <f>IF(ISERROR(FIND("2013",Results!A1700,1)=TRUE),"",MID(Results!A1700,FIND("2013",Results!A1700,1)+4,8))</f>
        <v/>
      </c>
      <c r="E1699">
        <f>IF(ISERROR(FIND("end",Results!A1700,1)) = FALSE,1,0)</f>
        <v>0</v>
      </c>
      <c r="G1699" t="str">
        <f>IF(ISERROR(FIND("RC",Results!A1700,1))=FALSE,MID(Results!A1700,FIND("RC",Results!A1700,1),3),IF(ISERROR(FIND("RX",Results!A1700,1))=FALSE,MID(Results!A1700,FIND("RX",Results!A1700,1),3),""))</f>
        <v/>
      </c>
      <c r="I1699" t="str">
        <f t="shared" si="318"/>
        <v/>
      </c>
    </row>
    <row r="1700" spans="1:9" x14ac:dyDescent="0.3">
      <c r="A1700" t="str">
        <f>IF(ISERROR(FIND("Ch",Results!A1701,1)=TRUE),"",MID(Results!A1701,FIND("Ch",Results!A1701,1),3))</f>
        <v/>
      </c>
      <c r="C1700" t="str">
        <f>IF(ISERROR(FIND("2013",Results!A1701,1)=TRUE),"",MID(Results!A1701,FIND("2013",Results!A1701,1)+4,8))</f>
        <v/>
      </c>
      <c r="E1700">
        <f>IF(ISERROR(FIND("end",Results!A1701,1)) = FALSE,1,0)</f>
        <v>0</v>
      </c>
      <c r="G1700" t="str">
        <f>IF(ISERROR(FIND("RC",Results!A1701,1))=FALSE,MID(Results!A1701,FIND("RC",Results!A1701,1),3),IF(ISERROR(FIND("RX",Results!A1701,1))=FALSE,MID(Results!A1701,FIND("RX",Results!A1701,1),3),""))</f>
        <v/>
      </c>
      <c r="I1700" t="str">
        <f t="shared" si="318"/>
        <v/>
      </c>
    </row>
    <row r="1701" spans="1:9" x14ac:dyDescent="0.3">
      <c r="A1701" t="str">
        <f>IF(ISERROR(FIND("Ch",Results!A1702,1)=TRUE),"",MID(Results!A1702,FIND("Ch",Results!A1702,1),3))</f>
        <v/>
      </c>
      <c r="C1701" t="str">
        <f>IF(ISERROR(FIND("2013",Results!A1702,1)=TRUE),"",MID(Results!A1702,FIND("2013",Results!A1702,1)+4,8))</f>
        <v/>
      </c>
      <c r="E1701">
        <f>IF(ISERROR(FIND("end",Results!A1702,1)) = FALSE,1,0)</f>
        <v>0</v>
      </c>
      <c r="G1701" t="str">
        <f>IF(ISERROR(FIND("RC",Results!A1702,1))=FALSE,MID(Results!A1702,FIND("RC",Results!A1702,1),3),IF(ISERROR(FIND("RX",Results!A1702,1))=FALSE,MID(Results!A1702,FIND("RX",Results!A1702,1),3),""))</f>
        <v/>
      </c>
      <c r="I1701" t="str">
        <f t="shared" si="318"/>
        <v/>
      </c>
    </row>
    <row r="1702" spans="1:9" x14ac:dyDescent="0.3">
      <c r="A1702" t="str">
        <f>IF(ISERROR(FIND("Ch",Results!A1703,1)=TRUE),"",MID(Results!A1703,FIND("Ch",Results!A1703,1),3))</f>
        <v/>
      </c>
      <c r="C1702" t="str">
        <f>IF(ISERROR(FIND("2013",Results!A1703,1)=TRUE),"",MID(Results!A1703,FIND("2013",Results!A1703,1)+4,8))</f>
        <v/>
      </c>
      <c r="E1702">
        <f>IF(ISERROR(FIND("end",Results!A1703,1)) = FALSE,1,0)</f>
        <v>0</v>
      </c>
      <c r="G1702" t="str">
        <f>IF(ISERROR(FIND("RC",Results!A1703,1))=FALSE,MID(Results!A1703,FIND("RC",Results!A1703,1),3),IF(ISERROR(FIND("RX",Results!A1703,1))=FALSE,MID(Results!A1703,FIND("RX",Results!A1703,1),3),""))</f>
        <v/>
      </c>
      <c r="I1702" t="str">
        <f t="shared" si="318"/>
        <v/>
      </c>
    </row>
    <row r="1703" spans="1:9" x14ac:dyDescent="0.3">
      <c r="A1703" t="str">
        <f>IF(ISERROR(FIND("Ch",Results!A1704,1)=TRUE),"",MID(Results!A1704,FIND("Ch",Results!A1704,1),3))</f>
        <v/>
      </c>
      <c r="C1703" t="str">
        <f>IF(ISERROR(FIND("2013",Results!A1704,1)=TRUE),"",MID(Results!A1704,FIND("2013",Results!A1704,1)+4,8))</f>
        <v/>
      </c>
      <c r="E1703">
        <f>IF(ISERROR(FIND("end",Results!A1704,1)) = FALSE,1,0)</f>
        <v>0</v>
      </c>
      <c r="G1703" t="str">
        <f>IF(ISERROR(FIND("RC",Results!A1704,1))=FALSE,MID(Results!A1704,FIND("RC",Results!A1704,1),3),IF(ISERROR(FIND("RX",Results!A1704,1))=FALSE,MID(Results!A1704,FIND("RX",Results!A1704,1),3),""))</f>
        <v/>
      </c>
      <c r="I1703" t="str">
        <f t="shared" si="318"/>
        <v/>
      </c>
    </row>
    <row r="1704" spans="1:9" x14ac:dyDescent="0.3">
      <c r="A1704" t="str">
        <f>IF(ISERROR(FIND("Ch",Results!A1705,1)=TRUE),"",MID(Results!A1705,FIND("Ch",Results!A1705,1),3))</f>
        <v/>
      </c>
      <c r="C1704" t="str">
        <f>IF(ISERROR(FIND("2013",Results!A1705,1)=TRUE),"",MID(Results!A1705,FIND("2013",Results!A1705,1)+4,8))</f>
        <v/>
      </c>
      <c r="E1704">
        <f>IF(ISERROR(FIND("end",Results!A1705,1)) = FALSE,1,0)</f>
        <v>0</v>
      </c>
      <c r="G1704" t="str">
        <f>IF(ISERROR(FIND("RC",Results!A1705,1))=FALSE,MID(Results!A1705,FIND("RC",Results!A1705,1),3),IF(ISERROR(FIND("RX",Results!A1705,1))=FALSE,MID(Results!A1705,FIND("RX",Results!A1705,1),3),""))</f>
        <v/>
      </c>
      <c r="I1704" t="str">
        <f t="shared" si="318"/>
        <v/>
      </c>
    </row>
    <row r="1705" spans="1:9" x14ac:dyDescent="0.3">
      <c r="A1705" t="str">
        <f>IF(ISERROR(FIND("Ch",Results!A1706,1)=TRUE),"",MID(Results!A1706,FIND("Ch",Results!A1706,1),3))</f>
        <v/>
      </c>
      <c r="C1705" t="str">
        <f>IF(ISERROR(FIND("2013",Results!A1706,1)=TRUE),"",MID(Results!A1706,FIND("2013",Results!A1706,1)+4,8))</f>
        <v/>
      </c>
      <c r="E1705">
        <f>IF(ISERROR(FIND("end",Results!A1706,1)) = FALSE,1,0)</f>
        <v>0</v>
      </c>
      <c r="G1705" t="str">
        <f>IF(ISERROR(FIND("RC",Results!A1706,1))=FALSE,MID(Results!A1706,FIND("RC",Results!A1706,1),3),IF(ISERROR(FIND("RX",Results!A1706,1))=FALSE,MID(Results!A1706,FIND("RX",Results!A1706,1),3),""))</f>
        <v/>
      </c>
      <c r="I1705" t="str">
        <f t="shared" si="318"/>
        <v/>
      </c>
    </row>
    <row r="1706" spans="1:9" x14ac:dyDescent="0.3">
      <c r="A1706" t="str">
        <f>IF(ISERROR(FIND("Ch",Results!A1707,1)=TRUE),"",MID(Results!A1707,FIND("Ch",Results!A1707,1),3))</f>
        <v/>
      </c>
      <c r="C1706" t="str">
        <f>IF(ISERROR(FIND("2013",Results!A1707,1)=TRUE),"",MID(Results!A1707,FIND("2013",Results!A1707,1)+4,8))</f>
        <v/>
      </c>
      <c r="E1706">
        <f>IF(ISERROR(FIND("end",Results!A1707,1)) = FALSE,1,0)</f>
        <v>0</v>
      </c>
      <c r="G1706" t="str">
        <f>IF(ISERROR(FIND("RC",Results!A1707,1))=FALSE,MID(Results!A1707,FIND("RC",Results!A1707,1),3),IF(ISERROR(FIND("RX",Results!A1707,1))=FALSE,MID(Results!A1707,FIND("RX",Results!A1707,1),3),""))</f>
        <v/>
      </c>
      <c r="I1706" t="str">
        <f t="shared" si="318"/>
        <v/>
      </c>
    </row>
    <row r="1707" spans="1:9" x14ac:dyDescent="0.3">
      <c r="A1707" t="str">
        <f>IF(ISERROR(FIND("Ch",Results!A1708,1)=TRUE),"",MID(Results!A1708,FIND("Ch",Results!A1708,1),3))</f>
        <v/>
      </c>
      <c r="C1707" t="str">
        <f>IF(ISERROR(FIND("2013",Results!A1708,1)=TRUE),"",MID(Results!A1708,FIND("2013",Results!A1708,1)+4,8))</f>
        <v/>
      </c>
      <c r="E1707">
        <f>IF(ISERROR(FIND("end",Results!A1708,1)) = FALSE,1,0)</f>
        <v>0</v>
      </c>
      <c r="G1707" t="str">
        <f>IF(ISERROR(FIND("RC",Results!A1708,1))=FALSE,MID(Results!A1708,FIND("RC",Results!A1708,1),3),IF(ISERROR(FIND("RX",Results!A1708,1))=FALSE,MID(Results!A1708,FIND("RX",Results!A1708,1),3),""))</f>
        <v/>
      </c>
      <c r="I1707" t="str">
        <f t="shared" si="318"/>
        <v/>
      </c>
    </row>
    <row r="1708" spans="1:9" x14ac:dyDescent="0.3">
      <c r="A1708" t="str">
        <f>IF(ISERROR(FIND("Ch",Results!A1709,1)=TRUE),"",MID(Results!A1709,FIND("Ch",Results!A1709,1),3))</f>
        <v/>
      </c>
      <c r="C1708" t="str">
        <f>IF(ISERROR(FIND("2013",Results!A1709,1)=TRUE),"",MID(Results!A1709,FIND("2013",Results!A1709,1)+4,8))</f>
        <v/>
      </c>
      <c r="E1708">
        <f>IF(ISERROR(FIND("end",Results!A1709,1)) = FALSE,1,0)</f>
        <v>0</v>
      </c>
      <c r="G1708" t="str">
        <f>IF(ISERROR(FIND("RC",Results!A1709,1))=FALSE,MID(Results!A1709,FIND("RC",Results!A1709,1),3),IF(ISERROR(FIND("RX",Results!A1709,1))=FALSE,MID(Results!A1709,FIND("RX",Results!A1709,1),3),""))</f>
        <v/>
      </c>
      <c r="I1708" t="str">
        <f t="shared" si="318"/>
        <v/>
      </c>
    </row>
    <row r="1709" spans="1:9" x14ac:dyDescent="0.3">
      <c r="A1709" t="str">
        <f>IF(ISERROR(FIND("Ch",Results!A1710,1)=TRUE),"",MID(Results!A1710,FIND("Ch",Results!A1710,1),3))</f>
        <v/>
      </c>
      <c r="C1709" t="str">
        <f>IF(ISERROR(FIND("2013",Results!A1710,1)=TRUE),"",MID(Results!A1710,FIND("2013",Results!A1710,1)+4,8))</f>
        <v/>
      </c>
      <c r="E1709">
        <f>IF(ISERROR(FIND("end",Results!A1710,1)) = FALSE,1,0)</f>
        <v>0</v>
      </c>
      <c r="G1709" t="str">
        <f>IF(ISERROR(FIND("RC",Results!A1710,1))=FALSE,MID(Results!A1710,FIND("RC",Results!A1710,1),3),IF(ISERROR(FIND("RX",Results!A1710,1))=FALSE,MID(Results!A1710,FIND("RX",Results!A1710,1),3),""))</f>
        <v/>
      </c>
      <c r="I1709" t="str">
        <f t="shared" si="318"/>
        <v/>
      </c>
    </row>
    <row r="1710" spans="1:9" x14ac:dyDescent="0.3">
      <c r="A1710" t="str">
        <f>IF(ISERROR(FIND("Ch",Results!A1711,1)=TRUE),"",MID(Results!A1711,FIND("Ch",Results!A1711,1),3))</f>
        <v/>
      </c>
      <c r="C1710" t="str">
        <f>IF(ISERROR(FIND("2013",Results!A1711,1)=TRUE),"",MID(Results!A1711,FIND("2013",Results!A1711,1)+4,8))</f>
        <v/>
      </c>
      <c r="E1710">
        <f>IF(ISERROR(FIND("end",Results!A1711,1)) = FALSE,1,0)</f>
        <v>0</v>
      </c>
      <c r="G1710" t="str">
        <f>IF(ISERROR(FIND("RC",Results!A1711,1))=FALSE,MID(Results!A1711,FIND("RC",Results!A1711,1),3),IF(ISERROR(FIND("RX",Results!A1711,1))=FALSE,MID(Results!A1711,FIND("RX",Results!A1711,1),3),""))</f>
        <v/>
      </c>
      <c r="I1710" t="str">
        <f t="shared" si="318"/>
        <v/>
      </c>
    </row>
    <row r="1711" spans="1:9" x14ac:dyDescent="0.3">
      <c r="A1711" t="str">
        <f>IF(ISERROR(FIND("Ch",Results!A1712,1)=TRUE),"",MID(Results!A1712,FIND("Ch",Results!A1712,1),3))</f>
        <v/>
      </c>
      <c r="C1711" t="str">
        <f>IF(ISERROR(FIND("2013",Results!A1712,1)=TRUE),"",MID(Results!A1712,FIND("2013",Results!A1712,1)+4,8))</f>
        <v/>
      </c>
      <c r="E1711">
        <f>IF(ISERROR(FIND("end",Results!A1712,1)) = FALSE,1,0)</f>
        <v>0</v>
      </c>
      <c r="G1711" t="str">
        <f>IF(ISERROR(FIND("RC",Results!A1712,1))=FALSE,MID(Results!A1712,FIND("RC",Results!A1712,1),3),IF(ISERROR(FIND("RX",Results!A1712,1))=FALSE,MID(Results!A1712,FIND("RX",Results!A1712,1),3),""))</f>
        <v/>
      </c>
      <c r="I1711" t="str">
        <f t="shared" si="318"/>
        <v/>
      </c>
    </row>
    <row r="1712" spans="1:9" x14ac:dyDescent="0.3">
      <c r="A1712" t="str">
        <f>IF(ISERROR(FIND("Ch",Results!A1713,1)=TRUE),"",MID(Results!A1713,FIND("Ch",Results!A1713,1),3))</f>
        <v/>
      </c>
      <c r="C1712" t="str">
        <f>IF(ISERROR(FIND("2013",Results!A1713,1)=TRUE),"",MID(Results!A1713,FIND("2013",Results!A1713,1)+4,8))</f>
        <v/>
      </c>
      <c r="E1712">
        <f>IF(ISERROR(FIND("end",Results!A1713,1)) = FALSE,1,0)</f>
        <v>0</v>
      </c>
      <c r="G1712" t="str">
        <f>IF(ISERROR(FIND("RC",Results!A1713,1))=FALSE,MID(Results!A1713,FIND("RC",Results!A1713,1),3),IF(ISERROR(FIND("RX",Results!A1713,1))=FALSE,MID(Results!A1713,FIND("RX",Results!A1713,1),3),""))</f>
        <v/>
      </c>
      <c r="I1712" t="str">
        <f t="shared" si="318"/>
        <v/>
      </c>
    </row>
    <row r="1713" spans="1:9" x14ac:dyDescent="0.3">
      <c r="A1713" t="str">
        <f>IF(ISERROR(FIND("Ch",Results!A1714,1)=TRUE),"",MID(Results!A1714,FIND("Ch",Results!A1714,1),3))</f>
        <v/>
      </c>
      <c r="C1713" t="str">
        <f>IF(ISERROR(FIND("2013",Results!A1714,1)=TRUE),"",MID(Results!A1714,FIND("2013",Results!A1714,1)+4,8))</f>
        <v/>
      </c>
      <c r="E1713">
        <f>IF(ISERROR(FIND("end",Results!A1714,1)) = FALSE,1,0)</f>
        <v>0</v>
      </c>
      <c r="G1713" t="str">
        <f>IF(ISERROR(FIND("RC",Results!A1714,1))=FALSE,MID(Results!A1714,FIND("RC",Results!A1714,1),3),IF(ISERROR(FIND("RX",Results!A1714,1))=FALSE,MID(Results!A1714,FIND("RX",Results!A1714,1),3),""))</f>
        <v/>
      </c>
      <c r="I1713" t="str">
        <f t="shared" si="318"/>
        <v/>
      </c>
    </row>
    <row r="1714" spans="1:9" x14ac:dyDescent="0.3">
      <c r="A1714" t="str">
        <f>IF(ISERROR(FIND("Ch",Results!A1715,1)=TRUE),"",MID(Results!A1715,FIND("Ch",Results!A1715,1),3))</f>
        <v/>
      </c>
      <c r="C1714" t="str">
        <f>IF(ISERROR(FIND("2013",Results!A1715,1)=TRUE),"",MID(Results!A1715,FIND("2013",Results!A1715,1)+4,8))</f>
        <v/>
      </c>
      <c r="E1714">
        <f>IF(ISERROR(FIND("end",Results!A1715,1)) = FALSE,1,0)</f>
        <v>0</v>
      </c>
      <c r="G1714" t="str">
        <f>IF(ISERROR(FIND("RC",Results!A1715,1))=FALSE,MID(Results!A1715,FIND("RC",Results!A1715,1),3),IF(ISERROR(FIND("RX",Results!A1715,1))=FALSE,MID(Results!A1715,FIND("RX",Results!A1715,1),3),""))</f>
        <v/>
      </c>
      <c r="I1714" t="str">
        <f t="shared" si="318"/>
        <v/>
      </c>
    </row>
    <row r="1715" spans="1:9" x14ac:dyDescent="0.3">
      <c r="A1715" t="str">
        <f>IF(ISERROR(FIND("Ch",Results!A1716,1)=TRUE),"",MID(Results!A1716,FIND("Ch",Results!A1716,1),3))</f>
        <v/>
      </c>
      <c r="C1715" t="str">
        <f>IF(ISERROR(FIND("2013",Results!A1716,1)=TRUE),"",MID(Results!A1716,FIND("2013",Results!A1716,1)+4,8))</f>
        <v/>
      </c>
      <c r="E1715">
        <f>IF(ISERROR(FIND("end",Results!A1716,1)) = FALSE,1,0)</f>
        <v>0</v>
      </c>
      <c r="G1715" t="str">
        <f>IF(ISERROR(FIND("RC",Results!A1716,1))=FALSE,MID(Results!A1716,FIND("RC",Results!A1716,1),3),IF(ISERROR(FIND("RX",Results!A1716,1))=FALSE,MID(Results!A1716,FIND("RX",Results!A1716,1),3),""))</f>
        <v/>
      </c>
      <c r="I1715" t="str">
        <f t="shared" si="318"/>
        <v/>
      </c>
    </row>
    <row r="1716" spans="1:9" x14ac:dyDescent="0.3">
      <c r="A1716" t="str">
        <f>IF(ISERROR(FIND("Ch",Results!A1717,1)=TRUE),"",MID(Results!A1717,FIND("Ch",Results!A1717,1),3))</f>
        <v/>
      </c>
      <c r="C1716" t="str">
        <f>IF(ISERROR(FIND("2013",Results!A1717,1)=TRUE),"",MID(Results!A1717,FIND("2013",Results!A1717,1)+4,8))</f>
        <v/>
      </c>
      <c r="E1716">
        <f>IF(ISERROR(FIND("end",Results!A1717,1)) = FALSE,1,0)</f>
        <v>0</v>
      </c>
      <c r="G1716" t="str">
        <f>IF(ISERROR(FIND("RC",Results!A1717,1))=FALSE,MID(Results!A1717,FIND("RC",Results!A1717,1),3),IF(ISERROR(FIND("RX",Results!A1717,1))=FALSE,MID(Results!A1717,FIND("RX",Results!A1717,1),3),""))</f>
        <v/>
      </c>
      <c r="I1716" t="str">
        <f t="shared" si="318"/>
        <v/>
      </c>
    </row>
    <row r="1717" spans="1:9" x14ac:dyDescent="0.3">
      <c r="A1717" t="str">
        <f>IF(ISERROR(FIND("Ch",Results!A1718,1)=TRUE),"",MID(Results!A1718,FIND("Ch",Results!A1718,1),3))</f>
        <v/>
      </c>
      <c r="C1717" t="str">
        <f>IF(ISERROR(FIND("2013",Results!A1718,1)=TRUE),"",MID(Results!A1718,FIND("2013",Results!A1718,1)+4,8))</f>
        <v/>
      </c>
      <c r="E1717">
        <f>IF(ISERROR(FIND("end",Results!A1718,1)) = FALSE,1,0)</f>
        <v>0</v>
      </c>
      <c r="G1717" t="str">
        <f>IF(ISERROR(FIND("RC",Results!A1718,1))=FALSE,MID(Results!A1718,FIND("RC",Results!A1718,1),3),IF(ISERROR(FIND("RX",Results!A1718,1))=FALSE,MID(Results!A1718,FIND("RX",Results!A1718,1),3),""))</f>
        <v/>
      </c>
      <c r="I1717" t="str">
        <f t="shared" si="318"/>
        <v/>
      </c>
    </row>
    <row r="1718" spans="1:9" x14ac:dyDescent="0.3">
      <c r="A1718" t="str">
        <f>IF(ISERROR(FIND("Ch",Results!A1719,1)=TRUE),"",MID(Results!A1719,FIND("Ch",Results!A1719,1),3))</f>
        <v/>
      </c>
      <c r="C1718" t="str">
        <f>IF(ISERROR(FIND("2013",Results!A1719,1)=TRUE),"",MID(Results!A1719,FIND("2013",Results!A1719,1)+4,8))</f>
        <v/>
      </c>
      <c r="E1718">
        <f>IF(ISERROR(FIND("end",Results!A1719,1)) = FALSE,1,0)</f>
        <v>0</v>
      </c>
      <c r="G1718" t="str">
        <f>IF(ISERROR(FIND("RC",Results!A1719,1))=FALSE,MID(Results!A1719,FIND("RC",Results!A1719,1),3),IF(ISERROR(FIND("RX",Results!A1719,1))=FALSE,MID(Results!A1719,FIND("RX",Results!A1719,1),3),""))</f>
        <v/>
      </c>
      <c r="I1718" t="str">
        <f t="shared" si="318"/>
        <v/>
      </c>
    </row>
    <row r="1719" spans="1:9" x14ac:dyDescent="0.3">
      <c r="A1719" t="str">
        <f>IF(ISERROR(FIND("Ch",Results!A1720,1)=TRUE),"",MID(Results!A1720,FIND("Ch",Results!A1720,1),3))</f>
        <v/>
      </c>
      <c r="C1719" t="str">
        <f>IF(ISERROR(FIND("2013",Results!A1720,1)=TRUE),"",MID(Results!A1720,FIND("2013",Results!A1720,1)+4,8))</f>
        <v/>
      </c>
      <c r="E1719">
        <f>IF(ISERROR(FIND("end",Results!A1720,1)) = FALSE,1,0)</f>
        <v>0</v>
      </c>
      <c r="G1719" t="str">
        <f>IF(ISERROR(FIND("RC",Results!A1720,1))=FALSE,MID(Results!A1720,FIND("RC",Results!A1720,1),3),IF(ISERROR(FIND("RX",Results!A1720,1))=FALSE,MID(Results!A1720,FIND("RX",Results!A1720,1),3),""))</f>
        <v/>
      </c>
      <c r="I1719" t="str">
        <f t="shared" si="318"/>
        <v/>
      </c>
    </row>
    <row r="1720" spans="1:9" x14ac:dyDescent="0.3">
      <c r="A1720" t="str">
        <f>IF(ISERROR(FIND("Ch",Results!A1721,1)=TRUE),"",MID(Results!A1721,FIND("Ch",Results!A1721,1),3))</f>
        <v/>
      </c>
      <c r="C1720" t="str">
        <f>IF(ISERROR(FIND("2013",Results!A1721,1)=TRUE),"",MID(Results!A1721,FIND("2013",Results!A1721,1)+4,8))</f>
        <v/>
      </c>
      <c r="E1720">
        <f>IF(ISERROR(FIND("end",Results!A1721,1)) = FALSE,1,0)</f>
        <v>0</v>
      </c>
      <c r="G1720" t="str">
        <f>IF(ISERROR(FIND("RC",Results!A1721,1))=FALSE,MID(Results!A1721,FIND("RC",Results!A1721,1),3),IF(ISERROR(FIND("RX",Results!A1721,1))=FALSE,MID(Results!A1721,FIND("RX",Results!A1721,1),3),""))</f>
        <v/>
      </c>
      <c r="I1720" t="str">
        <f t="shared" si="318"/>
        <v/>
      </c>
    </row>
    <row r="1721" spans="1:9" x14ac:dyDescent="0.3">
      <c r="A1721" t="str">
        <f>IF(ISERROR(FIND("Ch",Results!A1722,1)=TRUE),"",MID(Results!A1722,FIND("Ch",Results!A1722,1),3))</f>
        <v/>
      </c>
      <c r="C1721" t="str">
        <f>IF(ISERROR(FIND("2013",Results!A1722,1)=TRUE),"",MID(Results!A1722,FIND("2013",Results!A1722,1)+4,8))</f>
        <v/>
      </c>
      <c r="E1721">
        <f>IF(ISERROR(FIND("end",Results!A1722,1)) = FALSE,1,0)</f>
        <v>0</v>
      </c>
      <c r="G1721" t="str">
        <f>IF(ISERROR(FIND("RC",Results!A1722,1))=FALSE,MID(Results!A1722,FIND("RC",Results!A1722,1),3),IF(ISERROR(FIND("RX",Results!A1722,1))=FALSE,MID(Results!A1722,FIND("RX",Results!A1722,1),3),""))</f>
        <v/>
      </c>
      <c r="I1721" t="str">
        <f t="shared" si="318"/>
        <v/>
      </c>
    </row>
    <row r="1722" spans="1:9" x14ac:dyDescent="0.3">
      <c r="A1722" t="str">
        <f>IF(ISERROR(FIND("Ch",Results!A1723,1)=TRUE),"",MID(Results!A1723,FIND("Ch",Results!A1723,1),3))</f>
        <v/>
      </c>
      <c r="C1722" t="str">
        <f>IF(ISERROR(FIND("2013",Results!A1723,1)=TRUE),"",MID(Results!A1723,FIND("2013",Results!A1723,1)+4,8))</f>
        <v/>
      </c>
      <c r="E1722">
        <f>IF(ISERROR(FIND("end",Results!A1723,1)) = FALSE,1,0)</f>
        <v>0</v>
      </c>
      <c r="G1722" t="str">
        <f>IF(ISERROR(FIND("RC",Results!A1723,1))=FALSE,MID(Results!A1723,FIND("RC",Results!A1723,1),3),IF(ISERROR(FIND("RX",Results!A1723,1))=FALSE,MID(Results!A1723,FIND("RX",Results!A1723,1),3),""))</f>
        <v/>
      </c>
      <c r="I1722" t="str">
        <f t="shared" si="318"/>
        <v/>
      </c>
    </row>
    <row r="1723" spans="1:9" x14ac:dyDescent="0.3">
      <c r="A1723" t="str">
        <f>IF(ISERROR(FIND("Ch",Results!A1724,1)=TRUE),"",MID(Results!A1724,FIND("Ch",Results!A1724,1),3))</f>
        <v/>
      </c>
      <c r="C1723" t="str">
        <f>IF(ISERROR(FIND("2013",Results!A1724,1)=TRUE),"",MID(Results!A1724,FIND("2013",Results!A1724,1)+4,8))</f>
        <v/>
      </c>
      <c r="E1723">
        <f>IF(ISERROR(FIND("end",Results!A1724,1)) = FALSE,1,0)</f>
        <v>0</v>
      </c>
      <c r="G1723" t="str">
        <f>IF(ISERROR(FIND("RC",Results!A1724,1))=FALSE,MID(Results!A1724,FIND("RC",Results!A1724,1),3),IF(ISERROR(FIND("RX",Results!A1724,1))=FALSE,MID(Results!A1724,FIND("RX",Results!A1724,1),3),""))</f>
        <v/>
      </c>
      <c r="I1723" t="str">
        <f t="shared" si="318"/>
        <v/>
      </c>
    </row>
    <row r="1724" spans="1:9" x14ac:dyDescent="0.3">
      <c r="A1724" t="str">
        <f>IF(ISERROR(FIND("Ch",Results!A1725,1)=TRUE),"",MID(Results!A1725,FIND("Ch",Results!A1725,1),3))</f>
        <v/>
      </c>
      <c r="C1724" t="str">
        <f>IF(ISERROR(FIND("2013",Results!A1725,1)=TRUE),"",MID(Results!A1725,FIND("2013",Results!A1725,1)+4,8))</f>
        <v/>
      </c>
      <c r="E1724">
        <f>IF(ISERROR(FIND("end",Results!A1725,1)) = FALSE,1,0)</f>
        <v>0</v>
      </c>
      <c r="G1724" t="str">
        <f>IF(ISERROR(FIND("RC",Results!A1725,1))=FALSE,MID(Results!A1725,FIND("RC",Results!A1725,1),3),IF(ISERROR(FIND("RX",Results!A1725,1))=FALSE,MID(Results!A1725,FIND("RX",Results!A1725,1),3),""))</f>
        <v/>
      </c>
      <c r="I1724" t="str">
        <f t="shared" si="318"/>
        <v/>
      </c>
    </row>
    <row r="1725" spans="1:9" x14ac:dyDescent="0.3">
      <c r="A1725" t="str">
        <f>IF(ISERROR(FIND("Ch",Results!A1726,1)=TRUE),"",MID(Results!A1726,FIND("Ch",Results!A1726,1),3))</f>
        <v/>
      </c>
      <c r="C1725" t="str">
        <f>IF(ISERROR(FIND("2013",Results!A1726,1)=TRUE),"",MID(Results!A1726,FIND("2013",Results!A1726,1)+4,8))</f>
        <v/>
      </c>
      <c r="E1725">
        <f>IF(ISERROR(FIND("end",Results!A1726,1)) = FALSE,1,0)</f>
        <v>0</v>
      </c>
      <c r="G1725" t="str">
        <f>IF(ISERROR(FIND("RC",Results!A1726,1))=FALSE,MID(Results!A1726,FIND("RC",Results!A1726,1),3),IF(ISERROR(FIND("RX",Results!A1726,1))=FALSE,MID(Results!A1726,FIND("RX",Results!A1726,1),3),""))</f>
        <v/>
      </c>
      <c r="I1725" t="str">
        <f t="shared" si="318"/>
        <v/>
      </c>
    </row>
    <row r="1726" spans="1:9" x14ac:dyDescent="0.3">
      <c r="A1726" t="str">
        <f>IF(ISERROR(FIND("Ch",Results!A1727,1)=TRUE),"",MID(Results!A1727,FIND("Ch",Results!A1727,1),3))</f>
        <v/>
      </c>
      <c r="C1726" t="str">
        <f>IF(ISERROR(FIND("2013",Results!A1727,1)=TRUE),"",MID(Results!A1727,FIND("2013",Results!A1727,1)+4,8))</f>
        <v/>
      </c>
      <c r="E1726">
        <f>IF(ISERROR(FIND("end",Results!A1727,1)) = FALSE,1,0)</f>
        <v>0</v>
      </c>
      <c r="G1726" t="str">
        <f>IF(ISERROR(FIND("RC",Results!A1727,1))=FALSE,MID(Results!A1727,FIND("RC",Results!A1727,1),3),IF(ISERROR(FIND("RX",Results!A1727,1))=FALSE,MID(Results!A1727,FIND("RX",Results!A1727,1),3),""))</f>
        <v/>
      </c>
      <c r="I1726" t="str">
        <f t="shared" si="318"/>
        <v/>
      </c>
    </row>
    <row r="1727" spans="1:9" x14ac:dyDescent="0.3">
      <c r="A1727" t="str">
        <f>IF(ISERROR(FIND("Ch",Results!A1728,1)=TRUE),"",MID(Results!A1728,FIND("Ch",Results!A1728,1),3))</f>
        <v/>
      </c>
      <c r="C1727" t="str">
        <f>IF(ISERROR(FIND("2013",Results!A1728,1)=TRUE),"",MID(Results!A1728,FIND("2013",Results!A1728,1)+4,8))</f>
        <v/>
      </c>
      <c r="E1727">
        <f>IF(ISERROR(FIND("end",Results!A1728,1)) = FALSE,1,0)</f>
        <v>0</v>
      </c>
      <c r="G1727" t="str">
        <f>IF(ISERROR(FIND("RC",Results!A1728,1))=FALSE,MID(Results!A1728,FIND("RC",Results!A1728,1),3),IF(ISERROR(FIND("RX",Results!A1728,1))=FALSE,MID(Results!A1728,FIND("RX",Results!A1728,1),3),""))</f>
        <v/>
      </c>
      <c r="I1727" t="str">
        <f t="shared" si="318"/>
        <v/>
      </c>
    </row>
    <row r="1728" spans="1:9" x14ac:dyDescent="0.3">
      <c r="A1728" t="str">
        <f>IF(ISERROR(FIND("Ch",Results!A1729,1)=TRUE),"",MID(Results!A1729,FIND("Ch",Results!A1729,1),3))</f>
        <v/>
      </c>
      <c r="C1728" t="str">
        <f>IF(ISERROR(FIND("2013",Results!A1729,1)=TRUE),"",MID(Results!A1729,FIND("2013",Results!A1729,1)+4,8))</f>
        <v/>
      </c>
      <c r="E1728">
        <f>IF(ISERROR(FIND("end",Results!A1729,1)) = FALSE,1,0)</f>
        <v>0</v>
      </c>
      <c r="G1728" t="str">
        <f>IF(ISERROR(FIND("RC",Results!A1729,1))=FALSE,MID(Results!A1729,FIND("RC",Results!A1729,1),3),IF(ISERROR(FIND("RX",Results!A1729,1))=FALSE,MID(Results!A1729,FIND("RX",Results!A1729,1),3),""))</f>
        <v/>
      </c>
      <c r="I1728" t="str">
        <f t="shared" si="318"/>
        <v/>
      </c>
    </row>
    <row r="1729" spans="1:9" x14ac:dyDescent="0.3">
      <c r="A1729" t="str">
        <f>IF(ISERROR(FIND("Ch",Results!A1730,1)=TRUE),"",MID(Results!A1730,FIND("Ch",Results!A1730,1),3))</f>
        <v/>
      </c>
      <c r="C1729" t="str">
        <f>IF(ISERROR(FIND("2013",Results!A1730,1)=TRUE),"",MID(Results!A1730,FIND("2013",Results!A1730,1)+4,8))</f>
        <v/>
      </c>
      <c r="E1729">
        <f>IF(ISERROR(FIND("end",Results!A1730,1)) = FALSE,1,0)</f>
        <v>0</v>
      </c>
      <c r="G1729" t="str">
        <f>IF(ISERROR(FIND("RC",Results!A1730,1))=FALSE,MID(Results!A1730,FIND("RC",Results!A1730,1),3),IF(ISERROR(FIND("RX",Results!A1730,1))=FALSE,MID(Results!A1730,FIND("RX",Results!A1730,1),3),""))</f>
        <v/>
      </c>
      <c r="I1729" t="str">
        <f t="shared" si="318"/>
        <v/>
      </c>
    </row>
    <row r="1730" spans="1:9" x14ac:dyDescent="0.3">
      <c r="A1730" t="str">
        <f>IF(ISERROR(FIND("Ch",Results!A1731,1)=TRUE),"",MID(Results!A1731,FIND("Ch",Results!A1731,1),3))</f>
        <v/>
      </c>
      <c r="C1730" t="str">
        <f>IF(ISERROR(FIND("2013",Results!A1731,1)=TRUE),"",MID(Results!A1731,FIND("2013",Results!A1731,1)+4,8))</f>
        <v/>
      </c>
      <c r="E1730">
        <f>IF(ISERROR(FIND("end",Results!A1731,1)) = FALSE,1,0)</f>
        <v>0</v>
      </c>
      <c r="G1730" t="str">
        <f>IF(ISERROR(FIND("RC",Results!A1731,1))=FALSE,MID(Results!A1731,FIND("RC",Results!A1731,1),3),IF(ISERROR(FIND("RX",Results!A1731,1))=FALSE,MID(Results!A1731,FIND("RX",Results!A1731,1),3),""))</f>
        <v/>
      </c>
      <c r="I1730" t="str">
        <f t="shared" si="318"/>
        <v/>
      </c>
    </row>
    <row r="1731" spans="1:9" x14ac:dyDescent="0.3">
      <c r="A1731" t="str">
        <f>IF(ISERROR(FIND("Ch",Results!A1732,1)=TRUE),"",MID(Results!A1732,FIND("Ch",Results!A1732,1),3))</f>
        <v/>
      </c>
      <c r="C1731" t="str">
        <f>IF(ISERROR(FIND("2013",Results!A1732,1)=TRUE),"",MID(Results!A1732,FIND("2013",Results!A1732,1)+4,8))</f>
        <v/>
      </c>
      <c r="E1731">
        <f>IF(ISERROR(FIND("end",Results!A1732,1)) = FALSE,1,0)</f>
        <v>0</v>
      </c>
      <c r="G1731" t="str">
        <f>IF(ISERROR(FIND("RC",Results!A1732,1))=FALSE,MID(Results!A1732,FIND("RC",Results!A1732,1),3),IF(ISERROR(FIND("RX",Results!A1732,1))=FALSE,MID(Results!A1732,FIND("RX",Results!A1732,1),3),""))</f>
        <v/>
      </c>
      <c r="I1731" t="str">
        <f t="shared" ref="I1731:I1794" si="319">RIGHT(A1731,1)</f>
        <v/>
      </c>
    </row>
    <row r="1732" spans="1:9" x14ac:dyDescent="0.3">
      <c r="A1732" t="str">
        <f>IF(ISERROR(FIND("Ch",Results!A1733,1)=TRUE),"",MID(Results!A1733,FIND("Ch",Results!A1733,1),3))</f>
        <v/>
      </c>
      <c r="C1732" t="str">
        <f>IF(ISERROR(FIND("2013",Results!A1733,1)=TRUE),"",MID(Results!A1733,FIND("2013",Results!A1733,1)+4,8))</f>
        <v/>
      </c>
      <c r="E1732">
        <f>IF(ISERROR(FIND("end",Results!A1733,1)) = FALSE,1,0)</f>
        <v>0</v>
      </c>
      <c r="G1732" t="str">
        <f>IF(ISERROR(FIND("RC",Results!A1733,1))=FALSE,MID(Results!A1733,FIND("RC",Results!A1733,1),3),IF(ISERROR(FIND("RX",Results!A1733,1))=FALSE,MID(Results!A1733,FIND("RX",Results!A1733,1),3),""))</f>
        <v/>
      </c>
      <c r="I1732" t="str">
        <f t="shared" si="319"/>
        <v/>
      </c>
    </row>
    <row r="1733" spans="1:9" x14ac:dyDescent="0.3">
      <c r="A1733" t="str">
        <f>IF(ISERROR(FIND("Ch",Results!A1734,1)=TRUE),"",MID(Results!A1734,FIND("Ch",Results!A1734,1),3))</f>
        <v/>
      </c>
      <c r="C1733" t="str">
        <f>IF(ISERROR(FIND("2013",Results!A1734,1)=TRUE),"",MID(Results!A1734,FIND("2013",Results!A1734,1)+4,8))</f>
        <v/>
      </c>
      <c r="E1733">
        <f>IF(ISERROR(FIND("end",Results!A1734,1)) = FALSE,1,0)</f>
        <v>0</v>
      </c>
      <c r="G1733" t="str">
        <f>IF(ISERROR(FIND("RC",Results!A1734,1))=FALSE,MID(Results!A1734,FIND("RC",Results!A1734,1),3),IF(ISERROR(FIND("RX",Results!A1734,1))=FALSE,MID(Results!A1734,FIND("RX",Results!A1734,1),3),""))</f>
        <v/>
      </c>
      <c r="I1733" t="str">
        <f t="shared" si="319"/>
        <v/>
      </c>
    </row>
    <row r="1734" spans="1:9" x14ac:dyDescent="0.3">
      <c r="A1734" t="str">
        <f>IF(ISERROR(FIND("Ch",Results!A1735,1)=TRUE),"",MID(Results!A1735,FIND("Ch",Results!A1735,1),3))</f>
        <v/>
      </c>
      <c r="C1734" t="str">
        <f>IF(ISERROR(FIND("2013",Results!A1735,1)=TRUE),"",MID(Results!A1735,FIND("2013",Results!A1735,1)+4,8))</f>
        <v/>
      </c>
      <c r="E1734">
        <f>IF(ISERROR(FIND("end",Results!A1735,1)) = FALSE,1,0)</f>
        <v>0</v>
      </c>
      <c r="G1734" t="str">
        <f>IF(ISERROR(FIND("RC",Results!A1735,1))=FALSE,MID(Results!A1735,FIND("RC",Results!A1735,1),3),IF(ISERROR(FIND("RX",Results!A1735,1))=FALSE,MID(Results!A1735,FIND("RX",Results!A1735,1),3),""))</f>
        <v/>
      </c>
      <c r="I1734" t="str">
        <f t="shared" si="319"/>
        <v/>
      </c>
    </row>
    <row r="1735" spans="1:9" x14ac:dyDescent="0.3">
      <c r="A1735" t="str">
        <f>IF(ISERROR(FIND("Ch",Results!A1736,1)=TRUE),"",MID(Results!A1736,FIND("Ch",Results!A1736,1),3))</f>
        <v/>
      </c>
      <c r="C1735" t="str">
        <f>IF(ISERROR(FIND("2013",Results!A1736,1)=TRUE),"",MID(Results!A1736,FIND("2013",Results!A1736,1)+4,8))</f>
        <v/>
      </c>
      <c r="E1735">
        <f>IF(ISERROR(FIND("end",Results!A1736,1)) = FALSE,1,0)</f>
        <v>0</v>
      </c>
      <c r="G1735" t="str">
        <f>IF(ISERROR(FIND("RC",Results!A1736,1))=FALSE,MID(Results!A1736,FIND("RC",Results!A1736,1),3),IF(ISERROR(FIND("RX",Results!A1736,1))=FALSE,MID(Results!A1736,FIND("RX",Results!A1736,1),3),""))</f>
        <v/>
      </c>
      <c r="I1735" t="str">
        <f t="shared" si="319"/>
        <v/>
      </c>
    </row>
    <row r="1736" spans="1:9" x14ac:dyDescent="0.3">
      <c r="A1736" t="str">
        <f>IF(ISERROR(FIND("Ch",Results!A1737,1)=TRUE),"",MID(Results!A1737,FIND("Ch",Results!A1737,1),3))</f>
        <v/>
      </c>
      <c r="C1736" t="str">
        <f>IF(ISERROR(FIND("2013",Results!A1737,1)=TRUE),"",MID(Results!A1737,FIND("2013",Results!A1737,1)+4,8))</f>
        <v/>
      </c>
      <c r="E1736">
        <f>IF(ISERROR(FIND("end",Results!A1737,1)) = FALSE,1,0)</f>
        <v>0</v>
      </c>
      <c r="G1736" t="str">
        <f>IF(ISERROR(FIND("RC",Results!A1737,1))=FALSE,MID(Results!A1737,FIND("RC",Results!A1737,1),3),IF(ISERROR(FIND("RX",Results!A1737,1))=FALSE,MID(Results!A1737,FIND("RX",Results!A1737,1),3),""))</f>
        <v/>
      </c>
      <c r="I1736" t="str">
        <f t="shared" si="319"/>
        <v/>
      </c>
    </row>
    <row r="1737" spans="1:9" x14ac:dyDescent="0.3">
      <c r="A1737" t="str">
        <f>IF(ISERROR(FIND("Ch",Results!A1738,1)=TRUE),"",MID(Results!A1738,FIND("Ch",Results!A1738,1),3))</f>
        <v/>
      </c>
      <c r="C1737" t="str">
        <f>IF(ISERROR(FIND("2013",Results!A1738,1)=TRUE),"",MID(Results!A1738,FIND("2013",Results!A1738,1)+4,8))</f>
        <v/>
      </c>
      <c r="E1737">
        <f>IF(ISERROR(FIND("end",Results!A1738,1)) = FALSE,1,0)</f>
        <v>0</v>
      </c>
      <c r="G1737" t="str">
        <f>IF(ISERROR(FIND("RC",Results!A1738,1))=FALSE,MID(Results!A1738,FIND("RC",Results!A1738,1),3),IF(ISERROR(FIND("RX",Results!A1738,1))=FALSE,MID(Results!A1738,FIND("RX",Results!A1738,1),3),""))</f>
        <v/>
      </c>
      <c r="I1737" t="str">
        <f t="shared" si="319"/>
        <v/>
      </c>
    </row>
    <row r="1738" spans="1:9" x14ac:dyDescent="0.3">
      <c r="A1738" t="str">
        <f>IF(ISERROR(FIND("Ch",Results!A1739,1)=TRUE),"",MID(Results!A1739,FIND("Ch",Results!A1739,1),3))</f>
        <v/>
      </c>
      <c r="C1738" t="str">
        <f>IF(ISERROR(FIND("2013",Results!A1739,1)=TRUE),"",MID(Results!A1739,FIND("2013",Results!A1739,1)+4,8))</f>
        <v/>
      </c>
      <c r="E1738">
        <f>IF(ISERROR(FIND("end",Results!A1739,1)) = FALSE,1,0)</f>
        <v>0</v>
      </c>
      <c r="G1738" t="str">
        <f>IF(ISERROR(FIND("RC",Results!A1739,1))=FALSE,MID(Results!A1739,FIND("RC",Results!A1739,1),3),IF(ISERROR(FIND("RX",Results!A1739,1))=FALSE,MID(Results!A1739,FIND("RX",Results!A1739,1),3),""))</f>
        <v/>
      </c>
      <c r="I1738" t="str">
        <f t="shared" si="319"/>
        <v/>
      </c>
    </row>
    <row r="1739" spans="1:9" x14ac:dyDescent="0.3">
      <c r="A1739" t="str">
        <f>IF(ISERROR(FIND("Ch",Results!A1740,1)=TRUE),"",MID(Results!A1740,FIND("Ch",Results!A1740,1),3))</f>
        <v/>
      </c>
      <c r="C1739" t="str">
        <f>IF(ISERROR(FIND("2013",Results!A1740,1)=TRUE),"",MID(Results!A1740,FIND("2013",Results!A1740,1)+4,8))</f>
        <v/>
      </c>
      <c r="E1739">
        <f>IF(ISERROR(FIND("end",Results!A1740,1)) = FALSE,1,0)</f>
        <v>0</v>
      </c>
      <c r="G1739" t="str">
        <f>IF(ISERROR(FIND("RC",Results!A1740,1))=FALSE,MID(Results!A1740,FIND("RC",Results!A1740,1),3),IF(ISERROR(FIND("RX",Results!A1740,1))=FALSE,MID(Results!A1740,FIND("RX",Results!A1740,1),3),""))</f>
        <v/>
      </c>
      <c r="I1739" t="str">
        <f t="shared" si="319"/>
        <v/>
      </c>
    </row>
    <row r="1740" spans="1:9" x14ac:dyDescent="0.3">
      <c r="A1740" t="str">
        <f>IF(ISERROR(FIND("Ch",Results!A1741,1)=TRUE),"",MID(Results!A1741,FIND("Ch",Results!A1741,1),3))</f>
        <v/>
      </c>
      <c r="C1740" t="str">
        <f>IF(ISERROR(FIND("2013",Results!A1741,1)=TRUE),"",MID(Results!A1741,FIND("2013",Results!A1741,1)+4,8))</f>
        <v/>
      </c>
      <c r="E1740">
        <f>IF(ISERROR(FIND("end",Results!A1741,1)) = FALSE,1,0)</f>
        <v>0</v>
      </c>
      <c r="G1740" t="str">
        <f>IF(ISERROR(FIND("RC",Results!A1741,1))=FALSE,MID(Results!A1741,FIND("RC",Results!A1741,1),3),IF(ISERROR(FIND("RX",Results!A1741,1))=FALSE,MID(Results!A1741,FIND("RX",Results!A1741,1),3),""))</f>
        <v/>
      </c>
      <c r="I1740" t="str">
        <f t="shared" si="319"/>
        <v/>
      </c>
    </row>
    <row r="1741" spans="1:9" x14ac:dyDescent="0.3">
      <c r="A1741" t="str">
        <f>IF(ISERROR(FIND("Ch",Results!A1742,1)=TRUE),"",MID(Results!A1742,FIND("Ch",Results!A1742,1),3))</f>
        <v/>
      </c>
      <c r="C1741" t="str">
        <f>IF(ISERROR(FIND("2013",Results!A1742,1)=TRUE),"",MID(Results!A1742,FIND("2013",Results!A1742,1)+4,8))</f>
        <v/>
      </c>
      <c r="E1741">
        <f>IF(ISERROR(FIND("end",Results!A1742,1)) = FALSE,1,0)</f>
        <v>0</v>
      </c>
      <c r="G1741" t="str">
        <f>IF(ISERROR(FIND("RC",Results!A1742,1))=FALSE,MID(Results!A1742,FIND("RC",Results!A1742,1),3),IF(ISERROR(FIND("RX",Results!A1742,1))=FALSE,MID(Results!A1742,FIND("RX",Results!A1742,1),3),""))</f>
        <v/>
      </c>
      <c r="I1741" t="str">
        <f t="shared" si="319"/>
        <v/>
      </c>
    </row>
    <row r="1742" spans="1:9" x14ac:dyDescent="0.3">
      <c r="A1742" t="str">
        <f>IF(ISERROR(FIND("Ch",Results!A1743,1)=TRUE),"",MID(Results!A1743,FIND("Ch",Results!A1743,1),3))</f>
        <v/>
      </c>
      <c r="C1742" t="str">
        <f>IF(ISERROR(FIND("2013",Results!A1743,1)=TRUE),"",MID(Results!A1743,FIND("2013",Results!A1743,1)+4,8))</f>
        <v/>
      </c>
      <c r="E1742">
        <f>IF(ISERROR(FIND("end",Results!A1743,1)) = FALSE,1,0)</f>
        <v>0</v>
      </c>
      <c r="G1742" t="str">
        <f>IF(ISERROR(FIND("RC",Results!A1743,1))=FALSE,MID(Results!A1743,FIND("RC",Results!A1743,1),3),IF(ISERROR(FIND("RX",Results!A1743,1))=FALSE,MID(Results!A1743,FIND("RX",Results!A1743,1),3),""))</f>
        <v/>
      </c>
      <c r="I1742" t="str">
        <f t="shared" si="319"/>
        <v/>
      </c>
    </row>
    <row r="1743" spans="1:9" x14ac:dyDescent="0.3">
      <c r="A1743" t="str">
        <f>IF(ISERROR(FIND("Ch",Results!A1744,1)=TRUE),"",MID(Results!A1744,FIND("Ch",Results!A1744,1),3))</f>
        <v/>
      </c>
      <c r="C1743" t="str">
        <f>IF(ISERROR(FIND("2013",Results!A1744,1)=TRUE),"",MID(Results!A1744,FIND("2013",Results!A1744,1)+4,8))</f>
        <v/>
      </c>
      <c r="E1743">
        <f>IF(ISERROR(FIND("end",Results!A1744,1)) = FALSE,1,0)</f>
        <v>0</v>
      </c>
      <c r="G1743" t="str">
        <f>IF(ISERROR(FIND("RC",Results!A1744,1))=FALSE,MID(Results!A1744,FIND("RC",Results!A1744,1),3),IF(ISERROR(FIND("RX",Results!A1744,1))=FALSE,MID(Results!A1744,FIND("RX",Results!A1744,1),3),""))</f>
        <v/>
      </c>
      <c r="I1743" t="str">
        <f t="shared" si="319"/>
        <v/>
      </c>
    </row>
    <row r="1744" spans="1:9" x14ac:dyDescent="0.3">
      <c r="A1744" t="str">
        <f>IF(ISERROR(FIND("Ch",Results!A1745,1)=TRUE),"",MID(Results!A1745,FIND("Ch",Results!A1745,1),3))</f>
        <v/>
      </c>
      <c r="C1744" t="str">
        <f>IF(ISERROR(FIND("2013",Results!A1745,1)=TRUE),"",MID(Results!A1745,FIND("2013",Results!A1745,1)+4,8))</f>
        <v/>
      </c>
      <c r="E1744">
        <f>IF(ISERROR(FIND("end",Results!A1745,1)) = FALSE,1,0)</f>
        <v>0</v>
      </c>
      <c r="G1744" t="str">
        <f>IF(ISERROR(FIND("RC",Results!A1745,1))=FALSE,MID(Results!A1745,FIND("RC",Results!A1745,1),3),IF(ISERROR(FIND("RX",Results!A1745,1))=FALSE,MID(Results!A1745,FIND("RX",Results!A1745,1),3),""))</f>
        <v/>
      </c>
      <c r="I1744" t="str">
        <f t="shared" si="319"/>
        <v/>
      </c>
    </row>
    <row r="1745" spans="1:9" x14ac:dyDescent="0.3">
      <c r="A1745" t="str">
        <f>IF(ISERROR(FIND("Ch",Results!A1746,1)=TRUE),"",MID(Results!A1746,FIND("Ch",Results!A1746,1),3))</f>
        <v/>
      </c>
      <c r="C1745" t="str">
        <f>IF(ISERROR(FIND("2013",Results!A1746,1)=TRUE),"",MID(Results!A1746,FIND("2013",Results!A1746,1)+4,8))</f>
        <v/>
      </c>
      <c r="E1745">
        <f>IF(ISERROR(FIND("end",Results!A1746,1)) = FALSE,1,0)</f>
        <v>0</v>
      </c>
      <c r="G1745" t="str">
        <f>IF(ISERROR(FIND("RC",Results!A1746,1))=FALSE,MID(Results!A1746,FIND("RC",Results!A1746,1),3),IF(ISERROR(FIND("RX",Results!A1746,1))=FALSE,MID(Results!A1746,FIND("RX",Results!A1746,1),3),""))</f>
        <v/>
      </c>
      <c r="I1745" t="str">
        <f t="shared" si="319"/>
        <v/>
      </c>
    </row>
    <row r="1746" spans="1:9" x14ac:dyDescent="0.3">
      <c r="A1746" t="str">
        <f>IF(ISERROR(FIND("Ch",Results!A1747,1)=TRUE),"",MID(Results!A1747,FIND("Ch",Results!A1747,1),3))</f>
        <v/>
      </c>
      <c r="C1746" t="str">
        <f>IF(ISERROR(FIND("2013",Results!A1747,1)=TRUE),"",MID(Results!A1747,FIND("2013",Results!A1747,1)+4,8))</f>
        <v/>
      </c>
      <c r="E1746">
        <f>IF(ISERROR(FIND("end",Results!A1747,1)) = FALSE,1,0)</f>
        <v>0</v>
      </c>
      <c r="G1746" t="str">
        <f>IF(ISERROR(FIND("RC",Results!A1747,1))=FALSE,MID(Results!A1747,FIND("RC",Results!A1747,1),3),IF(ISERROR(FIND("RX",Results!A1747,1))=FALSE,MID(Results!A1747,FIND("RX",Results!A1747,1),3),""))</f>
        <v/>
      </c>
      <c r="I1746" t="str">
        <f t="shared" si="319"/>
        <v/>
      </c>
    </row>
    <row r="1747" spans="1:9" x14ac:dyDescent="0.3">
      <c r="A1747" t="str">
        <f>IF(ISERROR(FIND("Ch",Results!A1748,1)=TRUE),"",MID(Results!A1748,FIND("Ch",Results!A1748,1),3))</f>
        <v/>
      </c>
      <c r="C1747" t="str">
        <f>IF(ISERROR(FIND("2013",Results!A1748,1)=TRUE),"",MID(Results!A1748,FIND("2013",Results!A1748,1)+4,8))</f>
        <v/>
      </c>
      <c r="E1747">
        <f>IF(ISERROR(FIND("end",Results!A1748,1)) = FALSE,1,0)</f>
        <v>0</v>
      </c>
      <c r="G1747" t="str">
        <f>IF(ISERROR(FIND("RC",Results!A1748,1))=FALSE,MID(Results!A1748,FIND("RC",Results!A1748,1),3),IF(ISERROR(FIND("RX",Results!A1748,1))=FALSE,MID(Results!A1748,FIND("RX",Results!A1748,1),3),""))</f>
        <v/>
      </c>
      <c r="I1747" t="str">
        <f t="shared" si="319"/>
        <v/>
      </c>
    </row>
    <row r="1748" spans="1:9" x14ac:dyDescent="0.3">
      <c r="A1748" t="str">
        <f>IF(ISERROR(FIND("Ch",Results!A1749,1)=TRUE),"",MID(Results!A1749,FIND("Ch",Results!A1749,1),3))</f>
        <v/>
      </c>
      <c r="C1748" t="str">
        <f>IF(ISERROR(FIND("2013",Results!A1749,1)=TRUE),"",MID(Results!A1749,FIND("2013",Results!A1749,1)+4,8))</f>
        <v/>
      </c>
      <c r="E1748">
        <f>IF(ISERROR(FIND("end",Results!A1749,1)) = FALSE,1,0)</f>
        <v>0</v>
      </c>
      <c r="G1748" t="str">
        <f>IF(ISERROR(FIND("RC",Results!A1749,1))=FALSE,MID(Results!A1749,FIND("RC",Results!A1749,1),3),IF(ISERROR(FIND("RX",Results!A1749,1))=FALSE,MID(Results!A1749,FIND("RX",Results!A1749,1),3),""))</f>
        <v/>
      </c>
      <c r="I1748" t="str">
        <f t="shared" si="319"/>
        <v/>
      </c>
    </row>
    <row r="1749" spans="1:9" x14ac:dyDescent="0.3">
      <c r="A1749" t="str">
        <f>IF(ISERROR(FIND("Ch",Results!A1750,1)=TRUE),"",MID(Results!A1750,FIND("Ch",Results!A1750,1),3))</f>
        <v/>
      </c>
      <c r="C1749" t="str">
        <f>IF(ISERROR(FIND("2013",Results!A1750,1)=TRUE),"",MID(Results!A1750,FIND("2013",Results!A1750,1)+4,8))</f>
        <v/>
      </c>
      <c r="E1749">
        <f>IF(ISERROR(FIND("end",Results!A1750,1)) = FALSE,1,0)</f>
        <v>0</v>
      </c>
      <c r="G1749" t="str">
        <f>IF(ISERROR(FIND("RC",Results!A1750,1))=FALSE,MID(Results!A1750,FIND("RC",Results!A1750,1),3),IF(ISERROR(FIND("RX",Results!A1750,1))=FALSE,MID(Results!A1750,FIND("RX",Results!A1750,1),3),""))</f>
        <v/>
      </c>
      <c r="I1749" t="str">
        <f t="shared" si="319"/>
        <v/>
      </c>
    </row>
    <row r="1750" spans="1:9" x14ac:dyDescent="0.3">
      <c r="A1750" t="str">
        <f>IF(ISERROR(FIND("Ch",Results!A1751,1)=TRUE),"",MID(Results!A1751,FIND("Ch",Results!A1751,1),3))</f>
        <v/>
      </c>
      <c r="C1750" t="str">
        <f>IF(ISERROR(FIND("2013",Results!A1751,1)=TRUE),"",MID(Results!A1751,FIND("2013",Results!A1751,1)+4,8))</f>
        <v/>
      </c>
      <c r="E1750">
        <f>IF(ISERROR(FIND("end",Results!A1751,1)) = FALSE,1,0)</f>
        <v>0</v>
      </c>
      <c r="G1750" t="str">
        <f>IF(ISERROR(FIND("RC",Results!A1751,1))=FALSE,MID(Results!A1751,FIND("RC",Results!A1751,1),3),IF(ISERROR(FIND("RX",Results!A1751,1))=FALSE,MID(Results!A1751,FIND("RX",Results!A1751,1),3),""))</f>
        <v/>
      </c>
      <c r="I1750" t="str">
        <f t="shared" si="319"/>
        <v/>
      </c>
    </row>
    <row r="1751" spans="1:9" x14ac:dyDescent="0.3">
      <c r="A1751" t="str">
        <f>IF(ISERROR(FIND("Ch",Results!A1752,1)=TRUE),"",MID(Results!A1752,FIND("Ch",Results!A1752,1),3))</f>
        <v/>
      </c>
      <c r="C1751" t="str">
        <f>IF(ISERROR(FIND("2013",Results!A1752,1)=TRUE),"",MID(Results!A1752,FIND("2013",Results!A1752,1)+4,8))</f>
        <v/>
      </c>
      <c r="E1751">
        <f>IF(ISERROR(FIND("end",Results!A1752,1)) = FALSE,1,0)</f>
        <v>0</v>
      </c>
      <c r="G1751" t="str">
        <f>IF(ISERROR(FIND("RC",Results!A1752,1))=FALSE,MID(Results!A1752,FIND("RC",Results!A1752,1),3),IF(ISERROR(FIND("RX",Results!A1752,1))=FALSE,MID(Results!A1752,FIND("RX",Results!A1752,1),3),""))</f>
        <v/>
      </c>
      <c r="I1751" t="str">
        <f t="shared" si="319"/>
        <v/>
      </c>
    </row>
    <row r="1752" spans="1:9" x14ac:dyDescent="0.3">
      <c r="A1752" t="str">
        <f>IF(ISERROR(FIND("Ch",Results!A1753,1)=TRUE),"",MID(Results!A1753,FIND("Ch",Results!A1753,1),3))</f>
        <v/>
      </c>
      <c r="C1752" t="str">
        <f>IF(ISERROR(FIND("2013",Results!A1753,1)=TRUE),"",MID(Results!A1753,FIND("2013",Results!A1753,1)+4,8))</f>
        <v/>
      </c>
      <c r="E1752">
        <f>IF(ISERROR(FIND("end",Results!A1753,1)) = FALSE,1,0)</f>
        <v>0</v>
      </c>
      <c r="G1752" t="str">
        <f>IF(ISERROR(FIND("RC",Results!A1753,1))=FALSE,MID(Results!A1753,FIND("RC",Results!A1753,1),3),IF(ISERROR(FIND("RX",Results!A1753,1))=FALSE,MID(Results!A1753,FIND("RX",Results!A1753,1),3),""))</f>
        <v/>
      </c>
      <c r="I1752" t="str">
        <f t="shared" si="319"/>
        <v/>
      </c>
    </row>
    <row r="1753" spans="1:9" x14ac:dyDescent="0.3">
      <c r="A1753" t="str">
        <f>IF(ISERROR(FIND("Ch",Results!A1754,1)=TRUE),"",MID(Results!A1754,FIND("Ch",Results!A1754,1),3))</f>
        <v/>
      </c>
      <c r="C1753" t="str">
        <f>IF(ISERROR(FIND("2013",Results!A1754,1)=TRUE),"",MID(Results!A1754,FIND("2013",Results!A1754,1)+4,8))</f>
        <v/>
      </c>
      <c r="E1753">
        <f>IF(ISERROR(FIND("end",Results!A1754,1)) = FALSE,1,0)</f>
        <v>0</v>
      </c>
      <c r="G1753" t="str">
        <f>IF(ISERROR(FIND("RC",Results!A1754,1))=FALSE,MID(Results!A1754,FIND("RC",Results!A1754,1),3),IF(ISERROR(FIND("RX",Results!A1754,1))=FALSE,MID(Results!A1754,FIND("RX",Results!A1754,1),3),""))</f>
        <v/>
      </c>
      <c r="I1753" t="str">
        <f t="shared" si="319"/>
        <v/>
      </c>
    </row>
    <row r="1754" spans="1:9" x14ac:dyDescent="0.3">
      <c r="A1754" t="str">
        <f>IF(ISERROR(FIND("Ch",Results!A1755,1)=TRUE),"",MID(Results!A1755,FIND("Ch",Results!A1755,1),3))</f>
        <v/>
      </c>
      <c r="C1754" t="str">
        <f>IF(ISERROR(FIND("2013",Results!A1755,1)=TRUE),"",MID(Results!A1755,FIND("2013",Results!A1755,1)+4,8))</f>
        <v/>
      </c>
      <c r="E1754">
        <f>IF(ISERROR(FIND("end",Results!A1755,1)) = FALSE,1,0)</f>
        <v>0</v>
      </c>
      <c r="G1754" t="str">
        <f>IF(ISERROR(FIND("RC",Results!A1755,1))=FALSE,MID(Results!A1755,FIND("RC",Results!A1755,1),3),IF(ISERROR(FIND("RX",Results!A1755,1))=FALSE,MID(Results!A1755,FIND("RX",Results!A1755,1),3),""))</f>
        <v/>
      </c>
      <c r="I1754" t="str">
        <f t="shared" si="319"/>
        <v/>
      </c>
    </row>
    <row r="1755" spans="1:9" x14ac:dyDescent="0.3">
      <c r="A1755" t="str">
        <f>IF(ISERROR(FIND("Ch",Results!A1756,1)=TRUE),"",MID(Results!A1756,FIND("Ch",Results!A1756,1),3))</f>
        <v/>
      </c>
      <c r="C1755" t="str">
        <f>IF(ISERROR(FIND("2013",Results!A1756,1)=TRUE),"",MID(Results!A1756,FIND("2013",Results!A1756,1)+4,8))</f>
        <v/>
      </c>
      <c r="E1755">
        <f>IF(ISERROR(FIND("end",Results!A1756,1)) = FALSE,1,0)</f>
        <v>0</v>
      </c>
      <c r="G1755" t="str">
        <f>IF(ISERROR(FIND("RC",Results!A1756,1))=FALSE,MID(Results!A1756,FIND("RC",Results!A1756,1),3),IF(ISERROR(FIND("RX",Results!A1756,1))=FALSE,MID(Results!A1756,FIND("RX",Results!A1756,1),3),""))</f>
        <v/>
      </c>
      <c r="I1755" t="str">
        <f t="shared" si="319"/>
        <v/>
      </c>
    </row>
    <row r="1756" spans="1:9" x14ac:dyDescent="0.3">
      <c r="A1756" t="str">
        <f>IF(ISERROR(FIND("Ch",Results!A1757,1)=TRUE),"",MID(Results!A1757,FIND("Ch",Results!A1757,1),3))</f>
        <v/>
      </c>
      <c r="C1756" t="str">
        <f>IF(ISERROR(FIND("2013",Results!A1757,1)=TRUE),"",MID(Results!A1757,FIND("2013",Results!A1757,1)+4,8))</f>
        <v/>
      </c>
      <c r="E1756">
        <f>IF(ISERROR(FIND("end",Results!A1757,1)) = FALSE,1,0)</f>
        <v>0</v>
      </c>
      <c r="G1756" t="str">
        <f>IF(ISERROR(FIND("RC",Results!A1757,1))=FALSE,MID(Results!A1757,FIND("RC",Results!A1757,1),3),IF(ISERROR(FIND("RX",Results!A1757,1))=FALSE,MID(Results!A1757,FIND("RX",Results!A1757,1),3),""))</f>
        <v/>
      </c>
      <c r="I1756" t="str">
        <f t="shared" si="319"/>
        <v/>
      </c>
    </row>
    <row r="1757" spans="1:9" x14ac:dyDescent="0.3">
      <c r="A1757" t="str">
        <f>IF(ISERROR(FIND("Ch",Results!A1758,1)=TRUE),"",MID(Results!A1758,FIND("Ch",Results!A1758,1),3))</f>
        <v/>
      </c>
      <c r="C1757" t="str">
        <f>IF(ISERROR(FIND("2013",Results!A1758,1)=TRUE),"",MID(Results!A1758,FIND("2013",Results!A1758,1)+4,8))</f>
        <v/>
      </c>
      <c r="E1757">
        <f>IF(ISERROR(FIND("end",Results!A1758,1)) = FALSE,1,0)</f>
        <v>0</v>
      </c>
      <c r="G1757" t="str">
        <f>IF(ISERROR(FIND("RC",Results!A1758,1))=FALSE,MID(Results!A1758,FIND("RC",Results!A1758,1),3),IF(ISERROR(FIND("RX",Results!A1758,1))=FALSE,MID(Results!A1758,FIND("RX",Results!A1758,1),3),""))</f>
        <v/>
      </c>
      <c r="I1757" t="str">
        <f t="shared" si="319"/>
        <v/>
      </c>
    </row>
    <row r="1758" spans="1:9" x14ac:dyDescent="0.3">
      <c r="A1758" t="str">
        <f>IF(ISERROR(FIND("Ch",Results!A1759,1)=TRUE),"",MID(Results!A1759,FIND("Ch",Results!A1759,1),3))</f>
        <v/>
      </c>
      <c r="C1758" t="str">
        <f>IF(ISERROR(FIND("2013",Results!A1759,1)=TRUE),"",MID(Results!A1759,FIND("2013",Results!A1759,1)+4,8))</f>
        <v/>
      </c>
      <c r="E1758">
        <f>IF(ISERROR(FIND("end",Results!A1759,1)) = FALSE,1,0)</f>
        <v>0</v>
      </c>
      <c r="G1758" t="str">
        <f>IF(ISERROR(FIND("RC",Results!A1759,1))=FALSE,MID(Results!A1759,FIND("RC",Results!A1759,1),3),IF(ISERROR(FIND("RX",Results!A1759,1))=FALSE,MID(Results!A1759,FIND("RX",Results!A1759,1),3),""))</f>
        <v/>
      </c>
      <c r="I1758" t="str">
        <f t="shared" si="319"/>
        <v/>
      </c>
    </row>
    <row r="1759" spans="1:9" x14ac:dyDescent="0.3">
      <c r="A1759" t="str">
        <f>IF(ISERROR(FIND("Ch",Results!A1760,1)=TRUE),"",MID(Results!A1760,FIND("Ch",Results!A1760,1),3))</f>
        <v/>
      </c>
      <c r="C1759" t="str">
        <f>IF(ISERROR(FIND("2013",Results!A1760,1)=TRUE),"",MID(Results!A1760,FIND("2013",Results!A1760,1)+4,8))</f>
        <v/>
      </c>
      <c r="E1759">
        <f>IF(ISERROR(FIND("end",Results!A1760,1)) = FALSE,1,0)</f>
        <v>0</v>
      </c>
      <c r="G1759" t="str">
        <f>IF(ISERROR(FIND("RC",Results!A1760,1))=FALSE,MID(Results!A1760,FIND("RC",Results!A1760,1),3),IF(ISERROR(FIND("RX",Results!A1760,1))=FALSE,MID(Results!A1760,FIND("RX",Results!A1760,1),3),""))</f>
        <v/>
      </c>
      <c r="I1759" t="str">
        <f t="shared" si="319"/>
        <v/>
      </c>
    </row>
    <row r="1760" spans="1:9" x14ac:dyDescent="0.3">
      <c r="A1760" t="str">
        <f>IF(ISERROR(FIND("Ch",Results!A1761,1)=TRUE),"",MID(Results!A1761,FIND("Ch",Results!A1761,1),3))</f>
        <v/>
      </c>
      <c r="C1760" t="str">
        <f>IF(ISERROR(FIND("2013",Results!A1761,1)=TRUE),"",MID(Results!A1761,FIND("2013",Results!A1761,1)+4,8))</f>
        <v/>
      </c>
      <c r="E1760">
        <f>IF(ISERROR(FIND("end",Results!A1761,1)) = FALSE,1,0)</f>
        <v>0</v>
      </c>
      <c r="G1760" t="str">
        <f>IF(ISERROR(FIND("RC",Results!A1761,1))=FALSE,MID(Results!A1761,FIND("RC",Results!A1761,1),3),IF(ISERROR(FIND("RX",Results!A1761,1))=FALSE,MID(Results!A1761,FIND("RX",Results!A1761,1),3),""))</f>
        <v/>
      </c>
      <c r="I1760" t="str">
        <f t="shared" si="319"/>
        <v/>
      </c>
    </row>
    <row r="1761" spans="1:9" x14ac:dyDescent="0.3">
      <c r="A1761" t="str">
        <f>IF(ISERROR(FIND("Ch",Results!A1762,1)=TRUE),"",MID(Results!A1762,FIND("Ch",Results!A1762,1),3))</f>
        <v/>
      </c>
      <c r="C1761" t="str">
        <f>IF(ISERROR(FIND("2013",Results!A1762,1)=TRUE),"",MID(Results!A1762,FIND("2013",Results!A1762,1)+4,8))</f>
        <v/>
      </c>
      <c r="E1761">
        <f>IF(ISERROR(FIND("end",Results!A1762,1)) = FALSE,1,0)</f>
        <v>0</v>
      </c>
      <c r="G1761" t="str">
        <f>IF(ISERROR(FIND("RC",Results!A1762,1))=FALSE,MID(Results!A1762,FIND("RC",Results!A1762,1),3),IF(ISERROR(FIND("RX",Results!A1762,1))=FALSE,MID(Results!A1762,FIND("RX",Results!A1762,1),3),""))</f>
        <v/>
      </c>
      <c r="I1761" t="str">
        <f t="shared" si="319"/>
        <v/>
      </c>
    </row>
    <row r="1762" spans="1:9" x14ac:dyDescent="0.3">
      <c r="A1762" t="str">
        <f>IF(ISERROR(FIND("Ch",Results!A1763,1)=TRUE),"",MID(Results!A1763,FIND("Ch",Results!A1763,1),3))</f>
        <v/>
      </c>
      <c r="C1762" t="str">
        <f>IF(ISERROR(FIND("2013",Results!A1763,1)=TRUE),"",MID(Results!A1763,FIND("2013",Results!A1763,1)+4,8))</f>
        <v/>
      </c>
      <c r="E1762">
        <f>IF(ISERROR(FIND("end",Results!A1763,1)) = FALSE,1,0)</f>
        <v>0</v>
      </c>
      <c r="G1762" t="str">
        <f>IF(ISERROR(FIND("RC",Results!A1763,1))=FALSE,MID(Results!A1763,FIND("RC",Results!A1763,1),3),IF(ISERROR(FIND("RX",Results!A1763,1))=FALSE,MID(Results!A1763,FIND("RX",Results!A1763,1),3),""))</f>
        <v/>
      </c>
      <c r="I1762" t="str">
        <f t="shared" si="319"/>
        <v/>
      </c>
    </row>
    <row r="1763" spans="1:9" x14ac:dyDescent="0.3">
      <c r="A1763" t="str">
        <f>IF(ISERROR(FIND("Ch",Results!A1764,1)=TRUE),"",MID(Results!A1764,FIND("Ch",Results!A1764,1),3))</f>
        <v/>
      </c>
      <c r="C1763" t="str">
        <f>IF(ISERROR(FIND("2013",Results!A1764,1)=TRUE),"",MID(Results!A1764,FIND("2013",Results!A1764,1)+4,8))</f>
        <v/>
      </c>
      <c r="E1763">
        <f>IF(ISERROR(FIND("end",Results!A1764,1)) = FALSE,1,0)</f>
        <v>0</v>
      </c>
      <c r="G1763" t="str">
        <f>IF(ISERROR(FIND("RC",Results!A1764,1))=FALSE,MID(Results!A1764,FIND("RC",Results!A1764,1),3),IF(ISERROR(FIND("RX",Results!A1764,1))=FALSE,MID(Results!A1764,FIND("RX",Results!A1764,1),3),""))</f>
        <v/>
      </c>
      <c r="I1763" t="str">
        <f t="shared" si="319"/>
        <v/>
      </c>
    </row>
    <row r="1764" spans="1:9" x14ac:dyDescent="0.3">
      <c r="A1764" t="str">
        <f>IF(ISERROR(FIND("Ch",Results!A1765,1)=TRUE),"",MID(Results!A1765,FIND("Ch",Results!A1765,1),3))</f>
        <v/>
      </c>
      <c r="C1764" t="str">
        <f>IF(ISERROR(FIND("2013",Results!A1765,1)=TRUE),"",MID(Results!A1765,FIND("2013",Results!A1765,1)+4,8))</f>
        <v/>
      </c>
      <c r="E1764">
        <f>IF(ISERROR(FIND("end",Results!A1765,1)) = FALSE,1,0)</f>
        <v>0</v>
      </c>
      <c r="G1764" t="str">
        <f>IF(ISERROR(FIND("RC",Results!A1765,1))=FALSE,MID(Results!A1765,FIND("RC",Results!A1765,1),3),IF(ISERROR(FIND("RX",Results!A1765,1))=FALSE,MID(Results!A1765,FIND("RX",Results!A1765,1),3),""))</f>
        <v/>
      </c>
      <c r="I1764" t="str">
        <f t="shared" si="319"/>
        <v/>
      </c>
    </row>
    <row r="1765" spans="1:9" x14ac:dyDescent="0.3">
      <c r="A1765" t="str">
        <f>IF(ISERROR(FIND("Ch",Results!A1766,1)=TRUE),"",MID(Results!A1766,FIND("Ch",Results!A1766,1),3))</f>
        <v/>
      </c>
      <c r="C1765" t="str">
        <f>IF(ISERROR(FIND("2013",Results!A1766,1)=TRUE),"",MID(Results!A1766,FIND("2013",Results!A1766,1)+4,8))</f>
        <v/>
      </c>
      <c r="E1765">
        <f>IF(ISERROR(FIND("end",Results!A1766,1)) = FALSE,1,0)</f>
        <v>0</v>
      </c>
      <c r="G1765" t="str">
        <f>IF(ISERROR(FIND("RC",Results!A1766,1))=FALSE,MID(Results!A1766,FIND("RC",Results!A1766,1),3),IF(ISERROR(FIND("RX",Results!A1766,1))=FALSE,MID(Results!A1766,FIND("RX",Results!A1766,1),3),""))</f>
        <v/>
      </c>
      <c r="I1765" t="str">
        <f t="shared" si="319"/>
        <v/>
      </c>
    </row>
    <row r="1766" spans="1:9" x14ac:dyDescent="0.3">
      <c r="A1766" t="str">
        <f>IF(ISERROR(FIND("Ch",Results!A1767,1)=TRUE),"",MID(Results!A1767,FIND("Ch",Results!A1767,1),3))</f>
        <v/>
      </c>
      <c r="C1766" t="str">
        <f>IF(ISERROR(FIND("2013",Results!A1767,1)=TRUE),"",MID(Results!A1767,FIND("2013",Results!A1767,1)+4,8))</f>
        <v/>
      </c>
      <c r="E1766">
        <f>IF(ISERROR(FIND("end",Results!A1767,1)) = FALSE,1,0)</f>
        <v>0</v>
      </c>
      <c r="G1766" t="str">
        <f>IF(ISERROR(FIND("RC",Results!A1767,1))=FALSE,MID(Results!A1767,FIND("RC",Results!A1767,1),3),IF(ISERROR(FIND("RX",Results!A1767,1))=FALSE,MID(Results!A1767,FIND("RX",Results!A1767,1),3),""))</f>
        <v/>
      </c>
      <c r="I1766" t="str">
        <f t="shared" si="319"/>
        <v/>
      </c>
    </row>
    <row r="1767" spans="1:9" x14ac:dyDescent="0.3">
      <c r="A1767" t="str">
        <f>IF(ISERROR(FIND("Ch",Results!A1768,1)=TRUE),"",MID(Results!A1768,FIND("Ch",Results!A1768,1),3))</f>
        <v/>
      </c>
      <c r="C1767" t="str">
        <f>IF(ISERROR(FIND("2013",Results!A1768,1)=TRUE),"",MID(Results!A1768,FIND("2013",Results!A1768,1)+4,8))</f>
        <v/>
      </c>
      <c r="E1767">
        <f>IF(ISERROR(FIND("end",Results!A1768,1)) = FALSE,1,0)</f>
        <v>0</v>
      </c>
      <c r="G1767" t="str">
        <f>IF(ISERROR(FIND("RC",Results!A1768,1))=FALSE,MID(Results!A1768,FIND("RC",Results!A1768,1),3),IF(ISERROR(FIND("RX",Results!A1768,1))=FALSE,MID(Results!A1768,FIND("RX",Results!A1768,1),3),""))</f>
        <v/>
      </c>
      <c r="I1767" t="str">
        <f t="shared" si="319"/>
        <v/>
      </c>
    </row>
    <row r="1768" spans="1:9" x14ac:dyDescent="0.3">
      <c r="A1768" t="str">
        <f>IF(ISERROR(FIND("Ch",Results!A1769,1)=TRUE),"",MID(Results!A1769,FIND("Ch",Results!A1769,1),3))</f>
        <v/>
      </c>
      <c r="C1768" t="str">
        <f>IF(ISERROR(FIND("2013",Results!A1769,1)=TRUE),"",MID(Results!A1769,FIND("2013",Results!A1769,1)+4,8))</f>
        <v/>
      </c>
      <c r="E1768">
        <f>IF(ISERROR(FIND("end",Results!A1769,1)) = FALSE,1,0)</f>
        <v>0</v>
      </c>
      <c r="G1768" t="str">
        <f>IF(ISERROR(FIND("RC",Results!A1769,1))=FALSE,MID(Results!A1769,FIND("RC",Results!A1769,1),3),IF(ISERROR(FIND("RX",Results!A1769,1))=FALSE,MID(Results!A1769,FIND("RX",Results!A1769,1),3),""))</f>
        <v/>
      </c>
      <c r="I1768" t="str">
        <f t="shared" si="319"/>
        <v/>
      </c>
    </row>
    <row r="1769" spans="1:9" x14ac:dyDescent="0.3">
      <c r="A1769" t="str">
        <f>IF(ISERROR(FIND("Ch",Results!A1770,1)=TRUE),"",MID(Results!A1770,FIND("Ch",Results!A1770,1),3))</f>
        <v/>
      </c>
      <c r="C1769" t="str">
        <f>IF(ISERROR(FIND("2013",Results!A1770,1)=TRUE),"",MID(Results!A1770,FIND("2013",Results!A1770,1)+4,8))</f>
        <v/>
      </c>
      <c r="E1769">
        <f>IF(ISERROR(FIND("end",Results!A1770,1)) = FALSE,1,0)</f>
        <v>0</v>
      </c>
      <c r="G1769" t="str">
        <f>IF(ISERROR(FIND("RC",Results!A1770,1))=FALSE,MID(Results!A1770,FIND("RC",Results!A1770,1),3),IF(ISERROR(FIND("RX",Results!A1770,1))=FALSE,MID(Results!A1770,FIND("RX",Results!A1770,1),3),""))</f>
        <v/>
      </c>
      <c r="I1769" t="str">
        <f t="shared" si="319"/>
        <v/>
      </c>
    </row>
    <row r="1770" spans="1:9" x14ac:dyDescent="0.3">
      <c r="A1770" t="str">
        <f>IF(ISERROR(FIND("Ch",Results!A1771,1)=TRUE),"",MID(Results!A1771,FIND("Ch",Results!A1771,1),3))</f>
        <v/>
      </c>
      <c r="C1770" t="str">
        <f>IF(ISERROR(FIND("2013",Results!A1771,1)=TRUE),"",MID(Results!A1771,FIND("2013",Results!A1771,1)+4,8))</f>
        <v/>
      </c>
      <c r="E1770">
        <f>IF(ISERROR(FIND("end",Results!A1771,1)) = FALSE,1,0)</f>
        <v>0</v>
      </c>
      <c r="G1770" t="str">
        <f>IF(ISERROR(FIND("RC",Results!A1771,1))=FALSE,MID(Results!A1771,FIND("RC",Results!A1771,1),3),IF(ISERROR(FIND("RX",Results!A1771,1))=FALSE,MID(Results!A1771,FIND("RX",Results!A1771,1),3),""))</f>
        <v/>
      </c>
      <c r="I1770" t="str">
        <f t="shared" si="319"/>
        <v/>
      </c>
    </row>
    <row r="1771" spans="1:9" x14ac:dyDescent="0.3">
      <c r="A1771" t="str">
        <f>IF(ISERROR(FIND("Ch",Results!A1772,1)=TRUE),"",MID(Results!A1772,FIND("Ch",Results!A1772,1),3))</f>
        <v/>
      </c>
      <c r="C1771" t="str">
        <f>IF(ISERROR(FIND("2013",Results!A1772,1)=TRUE),"",MID(Results!A1772,FIND("2013",Results!A1772,1)+4,8))</f>
        <v/>
      </c>
      <c r="E1771">
        <f>IF(ISERROR(FIND("end",Results!A1772,1)) = FALSE,1,0)</f>
        <v>0</v>
      </c>
      <c r="G1771" t="str">
        <f>IF(ISERROR(FIND("RC",Results!A1772,1))=FALSE,MID(Results!A1772,FIND("RC",Results!A1772,1),3),IF(ISERROR(FIND("RX",Results!A1772,1))=FALSE,MID(Results!A1772,FIND("RX",Results!A1772,1),3),""))</f>
        <v/>
      </c>
      <c r="I1771" t="str">
        <f t="shared" si="319"/>
        <v/>
      </c>
    </row>
    <row r="1772" spans="1:9" x14ac:dyDescent="0.3">
      <c r="A1772" t="str">
        <f>IF(ISERROR(FIND("Ch",Results!A1773,1)=TRUE),"",MID(Results!A1773,FIND("Ch",Results!A1773,1),3))</f>
        <v/>
      </c>
      <c r="C1772" t="str">
        <f>IF(ISERROR(FIND("2013",Results!A1773,1)=TRUE),"",MID(Results!A1773,FIND("2013",Results!A1773,1)+4,8))</f>
        <v/>
      </c>
      <c r="E1772">
        <f>IF(ISERROR(FIND("end",Results!A1773,1)) = FALSE,1,0)</f>
        <v>0</v>
      </c>
      <c r="G1772" t="str">
        <f>IF(ISERROR(FIND("RC",Results!A1773,1))=FALSE,MID(Results!A1773,FIND("RC",Results!A1773,1),3),IF(ISERROR(FIND("RX",Results!A1773,1))=FALSE,MID(Results!A1773,FIND("RX",Results!A1773,1),3),""))</f>
        <v/>
      </c>
      <c r="I1772" t="str">
        <f t="shared" si="319"/>
        <v/>
      </c>
    </row>
    <row r="1773" spans="1:9" x14ac:dyDescent="0.3">
      <c r="A1773" t="str">
        <f>IF(ISERROR(FIND("Ch",Results!A1774,1)=TRUE),"",MID(Results!A1774,FIND("Ch",Results!A1774,1),3))</f>
        <v/>
      </c>
      <c r="C1773" t="str">
        <f>IF(ISERROR(FIND("2013",Results!A1774,1)=TRUE),"",MID(Results!A1774,FIND("2013",Results!A1774,1)+4,8))</f>
        <v/>
      </c>
      <c r="E1773">
        <f>IF(ISERROR(FIND("end",Results!A1774,1)) = FALSE,1,0)</f>
        <v>0</v>
      </c>
      <c r="G1773" t="str">
        <f>IF(ISERROR(FIND("RC",Results!A1774,1))=FALSE,MID(Results!A1774,FIND("RC",Results!A1774,1),3),IF(ISERROR(FIND("RX",Results!A1774,1))=FALSE,MID(Results!A1774,FIND("RX",Results!A1774,1),3),""))</f>
        <v/>
      </c>
      <c r="I1773" t="str">
        <f t="shared" si="319"/>
        <v/>
      </c>
    </row>
    <row r="1774" spans="1:9" x14ac:dyDescent="0.3">
      <c r="A1774" t="str">
        <f>IF(ISERROR(FIND("Ch",Results!A1775,1)=TRUE),"",MID(Results!A1775,FIND("Ch",Results!A1775,1),3))</f>
        <v/>
      </c>
      <c r="C1774" t="str">
        <f>IF(ISERROR(FIND("2013",Results!A1775,1)=TRUE),"",MID(Results!A1775,FIND("2013",Results!A1775,1)+4,8))</f>
        <v/>
      </c>
      <c r="E1774">
        <f>IF(ISERROR(FIND("end",Results!A1775,1)) = FALSE,1,0)</f>
        <v>0</v>
      </c>
      <c r="G1774" t="str">
        <f>IF(ISERROR(FIND("RC",Results!A1775,1))=FALSE,MID(Results!A1775,FIND("RC",Results!A1775,1),3),IF(ISERROR(FIND("RX",Results!A1775,1))=FALSE,MID(Results!A1775,FIND("RX",Results!A1775,1),3),""))</f>
        <v/>
      </c>
      <c r="I1774" t="str">
        <f t="shared" si="319"/>
        <v/>
      </c>
    </row>
    <row r="1775" spans="1:9" x14ac:dyDescent="0.3">
      <c r="A1775" t="str">
        <f>IF(ISERROR(FIND("Ch",Results!A1776,1)=TRUE),"",MID(Results!A1776,FIND("Ch",Results!A1776,1),3))</f>
        <v/>
      </c>
      <c r="C1775" t="str">
        <f>IF(ISERROR(FIND("2013",Results!A1776,1)=TRUE),"",MID(Results!A1776,FIND("2013",Results!A1776,1)+4,8))</f>
        <v/>
      </c>
      <c r="E1775">
        <f>IF(ISERROR(FIND("end",Results!A1776,1)) = FALSE,1,0)</f>
        <v>0</v>
      </c>
      <c r="G1775" t="str">
        <f>IF(ISERROR(FIND("RC",Results!A1776,1))=FALSE,MID(Results!A1776,FIND("RC",Results!A1776,1),3),IF(ISERROR(FIND("RX",Results!A1776,1))=FALSE,MID(Results!A1776,FIND("RX",Results!A1776,1),3),""))</f>
        <v/>
      </c>
      <c r="I1775" t="str">
        <f t="shared" si="319"/>
        <v/>
      </c>
    </row>
    <row r="1776" spans="1:9" x14ac:dyDescent="0.3">
      <c r="A1776" t="str">
        <f>IF(ISERROR(FIND("Ch",Results!A1777,1)=TRUE),"",MID(Results!A1777,FIND("Ch",Results!A1777,1),3))</f>
        <v/>
      </c>
      <c r="C1776" t="str">
        <f>IF(ISERROR(FIND("2013",Results!A1777,1)=TRUE),"",MID(Results!A1777,FIND("2013",Results!A1777,1)+4,8))</f>
        <v/>
      </c>
      <c r="E1776">
        <f>IF(ISERROR(FIND("end",Results!A1777,1)) = FALSE,1,0)</f>
        <v>0</v>
      </c>
      <c r="G1776" t="str">
        <f>IF(ISERROR(FIND("RC",Results!A1777,1))=FALSE,MID(Results!A1777,FIND("RC",Results!A1777,1),3),IF(ISERROR(FIND("RX",Results!A1777,1))=FALSE,MID(Results!A1777,FIND("RX",Results!A1777,1),3),""))</f>
        <v/>
      </c>
      <c r="I1776" t="str">
        <f t="shared" si="319"/>
        <v/>
      </c>
    </row>
    <row r="1777" spans="1:9" x14ac:dyDescent="0.3">
      <c r="A1777" t="str">
        <f>IF(ISERROR(FIND("Ch",Results!A1778,1)=TRUE),"",MID(Results!A1778,FIND("Ch",Results!A1778,1),3))</f>
        <v/>
      </c>
      <c r="C1777" t="str">
        <f>IF(ISERROR(FIND("2013",Results!A1778,1)=TRUE),"",MID(Results!A1778,FIND("2013",Results!A1778,1)+4,8))</f>
        <v/>
      </c>
      <c r="E1777">
        <f>IF(ISERROR(FIND("end",Results!A1778,1)) = FALSE,1,0)</f>
        <v>0</v>
      </c>
      <c r="G1777" t="str">
        <f>IF(ISERROR(FIND("RC",Results!A1778,1))=FALSE,MID(Results!A1778,FIND("RC",Results!A1778,1),3),IF(ISERROR(FIND("RX",Results!A1778,1))=FALSE,MID(Results!A1778,FIND("RX",Results!A1778,1),3),""))</f>
        <v/>
      </c>
      <c r="I1777" t="str">
        <f t="shared" si="319"/>
        <v/>
      </c>
    </row>
    <row r="1778" spans="1:9" x14ac:dyDescent="0.3">
      <c r="A1778" t="str">
        <f>IF(ISERROR(FIND("Ch",Results!A1779,1)=TRUE),"",MID(Results!A1779,FIND("Ch",Results!A1779,1),3))</f>
        <v/>
      </c>
      <c r="C1778" t="str">
        <f>IF(ISERROR(FIND("2013",Results!A1779,1)=TRUE),"",MID(Results!A1779,FIND("2013",Results!A1779,1)+4,8))</f>
        <v/>
      </c>
      <c r="E1778">
        <f>IF(ISERROR(FIND("end",Results!A1779,1)) = FALSE,1,0)</f>
        <v>0</v>
      </c>
      <c r="G1778" t="str">
        <f>IF(ISERROR(FIND("RC",Results!A1779,1))=FALSE,MID(Results!A1779,FIND("RC",Results!A1779,1),3),IF(ISERROR(FIND("RX",Results!A1779,1))=FALSE,MID(Results!A1779,FIND("RX",Results!A1779,1),3),""))</f>
        <v/>
      </c>
      <c r="I1778" t="str">
        <f t="shared" si="319"/>
        <v/>
      </c>
    </row>
    <row r="1779" spans="1:9" x14ac:dyDescent="0.3">
      <c r="A1779" t="str">
        <f>IF(ISERROR(FIND("Ch",Results!A1780,1)=TRUE),"",MID(Results!A1780,FIND("Ch",Results!A1780,1),3))</f>
        <v/>
      </c>
      <c r="C1779" t="str">
        <f>IF(ISERROR(FIND("2013",Results!A1780,1)=TRUE),"",MID(Results!A1780,FIND("2013",Results!A1780,1)+4,8))</f>
        <v/>
      </c>
      <c r="E1779">
        <f>IF(ISERROR(FIND("end",Results!A1780,1)) = FALSE,1,0)</f>
        <v>0</v>
      </c>
      <c r="G1779" t="str">
        <f>IF(ISERROR(FIND("RC",Results!A1780,1))=FALSE,MID(Results!A1780,FIND("RC",Results!A1780,1),3),IF(ISERROR(FIND("RX",Results!A1780,1))=FALSE,MID(Results!A1780,FIND("RX",Results!A1780,1),3),""))</f>
        <v/>
      </c>
      <c r="I1779" t="str">
        <f t="shared" si="319"/>
        <v/>
      </c>
    </row>
    <row r="1780" spans="1:9" x14ac:dyDescent="0.3">
      <c r="A1780" t="str">
        <f>IF(ISERROR(FIND("Ch",Results!A1781,1)=TRUE),"",MID(Results!A1781,FIND("Ch",Results!A1781,1),3))</f>
        <v/>
      </c>
      <c r="C1780" t="str">
        <f>IF(ISERROR(FIND("2013",Results!A1781,1)=TRUE),"",MID(Results!A1781,FIND("2013",Results!A1781,1)+4,8))</f>
        <v/>
      </c>
      <c r="E1780">
        <f>IF(ISERROR(FIND("end",Results!A1781,1)) = FALSE,1,0)</f>
        <v>0</v>
      </c>
      <c r="G1780" t="str">
        <f>IF(ISERROR(FIND("RC",Results!A1781,1))=FALSE,MID(Results!A1781,FIND("RC",Results!A1781,1),3),IF(ISERROR(FIND("RX",Results!A1781,1))=FALSE,MID(Results!A1781,FIND("RX",Results!A1781,1),3),""))</f>
        <v/>
      </c>
      <c r="I1780" t="str">
        <f t="shared" si="319"/>
        <v/>
      </c>
    </row>
    <row r="1781" spans="1:9" x14ac:dyDescent="0.3">
      <c r="A1781" t="str">
        <f>IF(ISERROR(FIND("Ch",Results!A1782,1)=TRUE),"",MID(Results!A1782,FIND("Ch",Results!A1782,1),3))</f>
        <v/>
      </c>
      <c r="C1781" t="str">
        <f>IF(ISERROR(FIND("2013",Results!A1782,1)=TRUE),"",MID(Results!A1782,FIND("2013",Results!A1782,1)+4,8))</f>
        <v/>
      </c>
      <c r="E1781">
        <f>IF(ISERROR(FIND("end",Results!A1782,1)) = FALSE,1,0)</f>
        <v>0</v>
      </c>
      <c r="G1781" t="str">
        <f>IF(ISERROR(FIND("RC",Results!A1782,1))=FALSE,MID(Results!A1782,FIND("RC",Results!A1782,1),3),IF(ISERROR(FIND("RX",Results!A1782,1))=FALSE,MID(Results!A1782,FIND("RX",Results!A1782,1),3),""))</f>
        <v/>
      </c>
      <c r="I1781" t="str">
        <f t="shared" si="319"/>
        <v/>
      </c>
    </row>
    <row r="1782" spans="1:9" x14ac:dyDescent="0.3">
      <c r="A1782" t="str">
        <f>IF(ISERROR(FIND("Ch",Results!A1783,1)=TRUE),"",MID(Results!A1783,FIND("Ch",Results!A1783,1),3))</f>
        <v/>
      </c>
      <c r="C1782" t="str">
        <f>IF(ISERROR(FIND("2013",Results!A1783,1)=TRUE),"",MID(Results!A1783,FIND("2013",Results!A1783,1)+4,8))</f>
        <v/>
      </c>
      <c r="E1782">
        <f>IF(ISERROR(FIND("end",Results!A1783,1)) = FALSE,1,0)</f>
        <v>0</v>
      </c>
      <c r="G1782" t="str">
        <f>IF(ISERROR(FIND("RC",Results!A1783,1))=FALSE,MID(Results!A1783,FIND("RC",Results!A1783,1),3),IF(ISERROR(FIND("RX",Results!A1783,1))=FALSE,MID(Results!A1783,FIND("RX",Results!A1783,1),3),""))</f>
        <v/>
      </c>
      <c r="I1782" t="str">
        <f t="shared" si="319"/>
        <v/>
      </c>
    </row>
    <row r="1783" spans="1:9" x14ac:dyDescent="0.3">
      <c r="A1783" t="str">
        <f>IF(ISERROR(FIND("Ch",Results!A1784,1)=TRUE),"",MID(Results!A1784,FIND("Ch",Results!A1784,1),3))</f>
        <v/>
      </c>
      <c r="C1783" t="str">
        <f>IF(ISERROR(FIND("2013",Results!A1784,1)=TRUE),"",MID(Results!A1784,FIND("2013",Results!A1784,1)+4,8))</f>
        <v/>
      </c>
      <c r="E1783">
        <f>IF(ISERROR(FIND("end",Results!A1784,1)) = FALSE,1,0)</f>
        <v>0</v>
      </c>
      <c r="G1783" t="str">
        <f>IF(ISERROR(FIND("RC",Results!A1784,1))=FALSE,MID(Results!A1784,FIND("RC",Results!A1784,1),3),IF(ISERROR(FIND("RX",Results!A1784,1))=FALSE,MID(Results!A1784,FIND("RX",Results!A1784,1),3),""))</f>
        <v/>
      </c>
      <c r="I1783" t="str">
        <f t="shared" si="319"/>
        <v/>
      </c>
    </row>
    <row r="1784" spans="1:9" x14ac:dyDescent="0.3">
      <c r="A1784" t="str">
        <f>IF(ISERROR(FIND("Ch",Results!A1785,1)=TRUE),"",MID(Results!A1785,FIND("Ch",Results!A1785,1),3))</f>
        <v/>
      </c>
      <c r="C1784" t="str">
        <f>IF(ISERROR(FIND("2013",Results!A1785,1)=TRUE),"",MID(Results!A1785,FIND("2013",Results!A1785,1)+4,8))</f>
        <v/>
      </c>
      <c r="E1784">
        <f>IF(ISERROR(FIND("end",Results!A1785,1)) = FALSE,1,0)</f>
        <v>0</v>
      </c>
      <c r="G1784" t="str">
        <f>IF(ISERROR(FIND("RC",Results!A1785,1))=FALSE,MID(Results!A1785,FIND("RC",Results!A1785,1),3),IF(ISERROR(FIND("RX",Results!A1785,1))=FALSE,MID(Results!A1785,FIND("RX",Results!A1785,1),3),""))</f>
        <v/>
      </c>
      <c r="I1784" t="str">
        <f t="shared" si="319"/>
        <v/>
      </c>
    </row>
    <row r="1785" spans="1:9" x14ac:dyDescent="0.3">
      <c r="A1785" t="str">
        <f>IF(ISERROR(FIND("Ch",Results!A1786,1)=TRUE),"",MID(Results!A1786,FIND("Ch",Results!A1786,1),3))</f>
        <v/>
      </c>
      <c r="C1785" t="str">
        <f>IF(ISERROR(FIND("2013",Results!A1786,1)=TRUE),"",MID(Results!A1786,FIND("2013",Results!A1786,1)+4,8))</f>
        <v/>
      </c>
      <c r="E1785">
        <f>IF(ISERROR(FIND("end",Results!A1786,1)) = FALSE,1,0)</f>
        <v>0</v>
      </c>
      <c r="G1785" t="str">
        <f>IF(ISERROR(FIND("RC",Results!A1786,1))=FALSE,MID(Results!A1786,FIND("RC",Results!A1786,1),3),IF(ISERROR(FIND("RX",Results!A1786,1))=FALSE,MID(Results!A1786,FIND("RX",Results!A1786,1),3),""))</f>
        <v/>
      </c>
      <c r="I1785" t="str">
        <f t="shared" si="319"/>
        <v/>
      </c>
    </row>
    <row r="1786" spans="1:9" x14ac:dyDescent="0.3">
      <c r="A1786" t="str">
        <f>IF(ISERROR(FIND("Ch",Results!A1787,1)=TRUE),"",MID(Results!A1787,FIND("Ch",Results!A1787,1),3))</f>
        <v/>
      </c>
      <c r="C1786" t="str">
        <f>IF(ISERROR(FIND("2013",Results!A1787,1)=TRUE),"",MID(Results!A1787,FIND("2013",Results!A1787,1)+4,8))</f>
        <v/>
      </c>
      <c r="E1786">
        <f>IF(ISERROR(FIND("end",Results!A1787,1)) = FALSE,1,0)</f>
        <v>0</v>
      </c>
      <c r="G1786" t="str">
        <f>IF(ISERROR(FIND("RC",Results!A1787,1))=FALSE,MID(Results!A1787,FIND("RC",Results!A1787,1),3),IF(ISERROR(FIND("RX",Results!A1787,1))=FALSE,MID(Results!A1787,FIND("RX",Results!A1787,1),3),""))</f>
        <v/>
      </c>
      <c r="I1786" t="str">
        <f t="shared" si="319"/>
        <v/>
      </c>
    </row>
    <row r="1787" spans="1:9" x14ac:dyDescent="0.3">
      <c r="A1787" t="str">
        <f>IF(ISERROR(FIND("Ch",Results!A1788,1)=TRUE),"",MID(Results!A1788,FIND("Ch",Results!A1788,1),3))</f>
        <v/>
      </c>
      <c r="C1787" t="str">
        <f>IF(ISERROR(FIND("2013",Results!A1788,1)=TRUE),"",MID(Results!A1788,FIND("2013",Results!A1788,1)+4,8))</f>
        <v/>
      </c>
      <c r="E1787">
        <f>IF(ISERROR(FIND("end",Results!A1788,1)) = FALSE,1,0)</f>
        <v>0</v>
      </c>
      <c r="G1787" t="str">
        <f>IF(ISERROR(FIND("RC",Results!A1788,1))=FALSE,MID(Results!A1788,FIND("RC",Results!A1788,1),3),IF(ISERROR(FIND("RX",Results!A1788,1))=FALSE,MID(Results!A1788,FIND("RX",Results!A1788,1),3),""))</f>
        <v/>
      </c>
      <c r="I1787" t="str">
        <f t="shared" si="319"/>
        <v/>
      </c>
    </row>
    <row r="1788" spans="1:9" x14ac:dyDescent="0.3">
      <c r="A1788" t="str">
        <f>IF(ISERROR(FIND("Ch",Results!A1789,1)=TRUE),"",MID(Results!A1789,FIND("Ch",Results!A1789,1),3))</f>
        <v/>
      </c>
      <c r="C1788" t="str">
        <f>IF(ISERROR(FIND("2013",Results!A1789,1)=TRUE),"",MID(Results!A1789,FIND("2013",Results!A1789,1)+4,8))</f>
        <v/>
      </c>
      <c r="E1788">
        <f>IF(ISERROR(FIND("end",Results!A1789,1)) = FALSE,1,0)</f>
        <v>0</v>
      </c>
      <c r="G1788" t="str">
        <f>IF(ISERROR(FIND("RC",Results!A1789,1))=FALSE,MID(Results!A1789,FIND("RC",Results!A1789,1),3),IF(ISERROR(FIND("RX",Results!A1789,1))=FALSE,MID(Results!A1789,FIND("RX",Results!A1789,1),3),""))</f>
        <v/>
      </c>
      <c r="I1788" t="str">
        <f t="shared" si="319"/>
        <v/>
      </c>
    </row>
    <row r="1789" spans="1:9" x14ac:dyDescent="0.3">
      <c r="A1789" t="str">
        <f>IF(ISERROR(FIND("Ch",Results!A1790,1)=TRUE),"",MID(Results!A1790,FIND("Ch",Results!A1790,1),3))</f>
        <v/>
      </c>
      <c r="C1789" t="str">
        <f>IF(ISERROR(FIND("2013",Results!A1790,1)=TRUE),"",MID(Results!A1790,FIND("2013",Results!A1790,1)+4,8))</f>
        <v/>
      </c>
      <c r="E1789">
        <f>IF(ISERROR(FIND("end",Results!A1790,1)) = FALSE,1,0)</f>
        <v>0</v>
      </c>
      <c r="G1789" t="str">
        <f>IF(ISERROR(FIND("RC",Results!A1790,1))=FALSE,MID(Results!A1790,FIND("RC",Results!A1790,1),3),IF(ISERROR(FIND("RX",Results!A1790,1))=FALSE,MID(Results!A1790,FIND("RX",Results!A1790,1),3),""))</f>
        <v/>
      </c>
      <c r="I1789" t="str">
        <f t="shared" si="319"/>
        <v/>
      </c>
    </row>
    <row r="1790" spans="1:9" x14ac:dyDescent="0.3">
      <c r="A1790" t="str">
        <f>IF(ISERROR(FIND("Ch",Results!A1791,1)=TRUE),"",MID(Results!A1791,FIND("Ch",Results!A1791,1),3))</f>
        <v/>
      </c>
      <c r="C1790" t="str">
        <f>IF(ISERROR(FIND("2013",Results!A1791,1)=TRUE),"",MID(Results!A1791,FIND("2013",Results!A1791,1)+4,8))</f>
        <v/>
      </c>
      <c r="E1790">
        <f>IF(ISERROR(FIND("end",Results!A1791,1)) = FALSE,1,0)</f>
        <v>0</v>
      </c>
      <c r="G1790" t="str">
        <f>IF(ISERROR(FIND("RC",Results!A1791,1))=FALSE,MID(Results!A1791,FIND("RC",Results!A1791,1),3),IF(ISERROR(FIND("RX",Results!A1791,1))=FALSE,MID(Results!A1791,FIND("RX",Results!A1791,1),3),""))</f>
        <v/>
      </c>
      <c r="I1790" t="str">
        <f t="shared" si="319"/>
        <v/>
      </c>
    </row>
    <row r="1791" spans="1:9" x14ac:dyDescent="0.3">
      <c r="A1791" t="str">
        <f>IF(ISERROR(FIND("Ch",Results!A1792,1)=TRUE),"",MID(Results!A1792,FIND("Ch",Results!A1792,1),3))</f>
        <v/>
      </c>
      <c r="C1791" t="str">
        <f>IF(ISERROR(FIND("2013",Results!A1792,1)=TRUE),"",MID(Results!A1792,FIND("2013",Results!A1792,1)+4,8))</f>
        <v/>
      </c>
      <c r="E1791">
        <f>IF(ISERROR(FIND("end",Results!A1792,1)) = FALSE,1,0)</f>
        <v>0</v>
      </c>
      <c r="G1791" t="str">
        <f>IF(ISERROR(FIND("RC",Results!A1792,1))=FALSE,MID(Results!A1792,FIND("RC",Results!A1792,1),3),IF(ISERROR(FIND("RX",Results!A1792,1))=FALSE,MID(Results!A1792,FIND("RX",Results!A1792,1),3),""))</f>
        <v/>
      </c>
      <c r="I1791" t="str">
        <f t="shared" si="319"/>
        <v/>
      </c>
    </row>
    <row r="1792" spans="1:9" x14ac:dyDescent="0.3">
      <c r="A1792" t="str">
        <f>IF(ISERROR(FIND("Ch",Results!A1793,1)=TRUE),"",MID(Results!A1793,FIND("Ch",Results!A1793,1),3))</f>
        <v/>
      </c>
      <c r="C1792" t="str">
        <f>IF(ISERROR(FIND("2013",Results!A1793,1)=TRUE),"",MID(Results!A1793,FIND("2013",Results!A1793,1)+4,8))</f>
        <v/>
      </c>
      <c r="E1792">
        <f>IF(ISERROR(FIND("end",Results!A1793,1)) = FALSE,1,0)</f>
        <v>0</v>
      </c>
      <c r="G1792" t="str">
        <f>IF(ISERROR(FIND("RC",Results!A1793,1))=FALSE,MID(Results!A1793,FIND("RC",Results!A1793,1),3),IF(ISERROR(FIND("RX",Results!A1793,1))=FALSE,MID(Results!A1793,FIND("RX",Results!A1793,1),3),""))</f>
        <v/>
      </c>
      <c r="I1792" t="str">
        <f t="shared" si="319"/>
        <v/>
      </c>
    </row>
    <row r="1793" spans="1:9" x14ac:dyDescent="0.3">
      <c r="A1793" t="str">
        <f>IF(ISERROR(FIND("Ch",Results!A1794,1)=TRUE),"",MID(Results!A1794,FIND("Ch",Results!A1794,1),3))</f>
        <v/>
      </c>
      <c r="C1793" t="str">
        <f>IF(ISERROR(FIND("2013",Results!A1794,1)=TRUE),"",MID(Results!A1794,FIND("2013",Results!A1794,1)+4,8))</f>
        <v/>
      </c>
      <c r="E1793">
        <f>IF(ISERROR(FIND("end",Results!A1794,1)) = FALSE,1,0)</f>
        <v>0</v>
      </c>
      <c r="G1793" t="str">
        <f>IF(ISERROR(FIND("RC",Results!A1794,1))=FALSE,MID(Results!A1794,FIND("RC",Results!A1794,1),3),IF(ISERROR(FIND("RX",Results!A1794,1))=FALSE,MID(Results!A1794,FIND("RX",Results!A1794,1),3),""))</f>
        <v/>
      </c>
      <c r="I1793" t="str">
        <f t="shared" si="319"/>
        <v/>
      </c>
    </row>
    <row r="1794" spans="1:9" x14ac:dyDescent="0.3">
      <c r="A1794" t="str">
        <f>IF(ISERROR(FIND("Ch",Results!A1795,1)=TRUE),"",MID(Results!A1795,FIND("Ch",Results!A1795,1),3))</f>
        <v/>
      </c>
      <c r="C1794" t="str">
        <f>IF(ISERROR(FIND("2013",Results!A1795,1)=TRUE),"",MID(Results!A1795,FIND("2013",Results!A1795,1)+4,8))</f>
        <v/>
      </c>
      <c r="E1794">
        <f>IF(ISERROR(FIND("end",Results!A1795,1)) = FALSE,1,0)</f>
        <v>0</v>
      </c>
      <c r="G1794" t="str">
        <f>IF(ISERROR(FIND("RC",Results!A1795,1))=FALSE,MID(Results!A1795,FIND("RC",Results!A1795,1),3),IF(ISERROR(FIND("RX",Results!A1795,1))=FALSE,MID(Results!A1795,FIND("RX",Results!A1795,1),3),""))</f>
        <v/>
      </c>
      <c r="I1794" t="str">
        <f t="shared" si="319"/>
        <v/>
      </c>
    </row>
    <row r="1795" spans="1:9" x14ac:dyDescent="0.3">
      <c r="A1795" t="str">
        <f>IF(ISERROR(FIND("Ch",Results!A1796,1)=TRUE),"",MID(Results!A1796,FIND("Ch",Results!A1796,1),3))</f>
        <v/>
      </c>
      <c r="C1795" t="str">
        <f>IF(ISERROR(FIND("2013",Results!A1796,1)=TRUE),"",MID(Results!A1796,FIND("2013",Results!A1796,1)+4,8))</f>
        <v/>
      </c>
      <c r="E1795">
        <f>IF(ISERROR(FIND("end",Results!A1796,1)) = FALSE,1,0)</f>
        <v>0</v>
      </c>
      <c r="G1795" t="str">
        <f>IF(ISERROR(FIND("RC",Results!A1796,1))=FALSE,MID(Results!A1796,FIND("RC",Results!A1796,1),3),IF(ISERROR(FIND("RX",Results!A1796,1))=FALSE,MID(Results!A1796,FIND("RX",Results!A1796,1),3),""))</f>
        <v/>
      </c>
      <c r="I1795" t="str">
        <f t="shared" ref="I1795:I1858" si="320">RIGHT(A1795,1)</f>
        <v/>
      </c>
    </row>
    <row r="1796" spans="1:9" x14ac:dyDescent="0.3">
      <c r="A1796" t="str">
        <f>IF(ISERROR(FIND("Ch",Results!A1797,1)=TRUE),"",MID(Results!A1797,FIND("Ch",Results!A1797,1),3))</f>
        <v/>
      </c>
      <c r="C1796" t="str">
        <f>IF(ISERROR(FIND("2013",Results!A1797,1)=TRUE),"",MID(Results!A1797,FIND("2013",Results!A1797,1)+4,8))</f>
        <v/>
      </c>
      <c r="E1796">
        <f>IF(ISERROR(FIND("end",Results!A1797,1)) = FALSE,1,0)</f>
        <v>0</v>
      </c>
      <c r="G1796" t="str">
        <f>IF(ISERROR(FIND("RC",Results!A1797,1))=FALSE,MID(Results!A1797,FIND("RC",Results!A1797,1),3),IF(ISERROR(FIND("RX",Results!A1797,1))=FALSE,MID(Results!A1797,FIND("RX",Results!A1797,1),3),""))</f>
        <v/>
      </c>
      <c r="I1796" t="str">
        <f t="shared" si="320"/>
        <v/>
      </c>
    </row>
    <row r="1797" spans="1:9" x14ac:dyDescent="0.3">
      <c r="A1797" t="str">
        <f>IF(ISERROR(FIND("Ch",Results!A1798,1)=TRUE),"",MID(Results!A1798,FIND("Ch",Results!A1798,1),3))</f>
        <v/>
      </c>
      <c r="C1797" t="str">
        <f>IF(ISERROR(FIND("2013",Results!A1798,1)=TRUE),"",MID(Results!A1798,FIND("2013",Results!A1798,1)+4,8))</f>
        <v/>
      </c>
      <c r="E1797">
        <f>IF(ISERROR(FIND("end",Results!A1798,1)) = FALSE,1,0)</f>
        <v>0</v>
      </c>
      <c r="G1797" t="str">
        <f>IF(ISERROR(FIND("RC",Results!A1798,1))=FALSE,MID(Results!A1798,FIND("RC",Results!A1798,1),3),IF(ISERROR(FIND("RX",Results!A1798,1))=FALSE,MID(Results!A1798,FIND("RX",Results!A1798,1),3),""))</f>
        <v/>
      </c>
      <c r="I1797" t="str">
        <f t="shared" si="320"/>
        <v/>
      </c>
    </row>
    <row r="1798" spans="1:9" x14ac:dyDescent="0.3">
      <c r="A1798" t="str">
        <f>IF(ISERROR(FIND("Ch",Results!A1799,1)=TRUE),"",MID(Results!A1799,FIND("Ch",Results!A1799,1),3))</f>
        <v/>
      </c>
      <c r="C1798" t="str">
        <f>IF(ISERROR(FIND("2013",Results!A1799,1)=TRUE),"",MID(Results!A1799,FIND("2013",Results!A1799,1)+4,8))</f>
        <v/>
      </c>
      <c r="E1798">
        <f>IF(ISERROR(FIND("end",Results!A1799,1)) = FALSE,1,0)</f>
        <v>0</v>
      </c>
      <c r="G1798" t="str">
        <f>IF(ISERROR(FIND("RC",Results!A1799,1))=FALSE,MID(Results!A1799,FIND("RC",Results!A1799,1),3),IF(ISERROR(FIND("RX",Results!A1799,1))=FALSE,MID(Results!A1799,FIND("RX",Results!A1799,1),3),""))</f>
        <v/>
      </c>
      <c r="I1798" t="str">
        <f t="shared" si="320"/>
        <v/>
      </c>
    </row>
    <row r="1799" spans="1:9" x14ac:dyDescent="0.3">
      <c r="A1799" t="str">
        <f>IF(ISERROR(FIND("Ch",Results!A1800,1)=TRUE),"",MID(Results!A1800,FIND("Ch",Results!A1800,1),3))</f>
        <v/>
      </c>
      <c r="C1799" t="str">
        <f>IF(ISERROR(FIND("2013",Results!A1800,1)=TRUE),"",MID(Results!A1800,FIND("2013",Results!A1800,1)+4,8))</f>
        <v/>
      </c>
      <c r="E1799">
        <f>IF(ISERROR(FIND("end",Results!A1800,1)) = FALSE,1,0)</f>
        <v>0</v>
      </c>
      <c r="G1799" t="str">
        <f>IF(ISERROR(FIND("RC",Results!A1800,1))=FALSE,MID(Results!A1800,FIND("RC",Results!A1800,1),3),IF(ISERROR(FIND("RX",Results!A1800,1))=FALSE,MID(Results!A1800,FIND("RX",Results!A1800,1),3),""))</f>
        <v/>
      </c>
      <c r="I1799" t="str">
        <f t="shared" si="320"/>
        <v/>
      </c>
    </row>
    <row r="1800" spans="1:9" x14ac:dyDescent="0.3">
      <c r="A1800" t="str">
        <f>IF(ISERROR(FIND("Ch",Results!A1801,1)=TRUE),"",MID(Results!A1801,FIND("Ch",Results!A1801,1),3))</f>
        <v/>
      </c>
      <c r="C1800" t="str">
        <f>IF(ISERROR(FIND("2013",Results!A1801,1)=TRUE),"",MID(Results!A1801,FIND("2013",Results!A1801,1)+4,8))</f>
        <v/>
      </c>
      <c r="E1800">
        <f>IF(ISERROR(FIND("end",Results!A1801,1)) = FALSE,1,0)</f>
        <v>0</v>
      </c>
      <c r="G1800" t="str">
        <f>IF(ISERROR(FIND("RC",Results!A1801,1))=FALSE,MID(Results!A1801,FIND("RC",Results!A1801,1),3),IF(ISERROR(FIND("RX",Results!A1801,1))=FALSE,MID(Results!A1801,FIND("RX",Results!A1801,1),3),""))</f>
        <v/>
      </c>
      <c r="I1800" t="str">
        <f t="shared" si="320"/>
        <v/>
      </c>
    </row>
    <row r="1801" spans="1:9" x14ac:dyDescent="0.3">
      <c r="A1801" t="str">
        <f>IF(ISERROR(FIND("Ch",Results!A1802,1)=TRUE),"",MID(Results!A1802,FIND("Ch",Results!A1802,1),3))</f>
        <v/>
      </c>
      <c r="C1801" t="str">
        <f>IF(ISERROR(FIND("2013",Results!A1802,1)=TRUE),"",MID(Results!A1802,FIND("2013",Results!A1802,1)+4,8))</f>
        <v/>
      </c>
      <c r="E1801">
        <f>IF(ISERROR(FIND("end",Results!A1802,1)) = FALSE,1,0)</f>
        <v>0</v>
      </c>
      <c r="G1801" t="str">
        <f>IF(ISERROR(FIND("RC",Results!A1802,1))=FALSE,MID(Results!A1802,FIND("RC",Results!A1802,1),3),IF(ISERROR(FIND("RX",Results!A1802,1))=FALSE,MID(Results!A1802,FIND("RX",Results!A1802,1),3),""))</f>
        <v/>
      </c>
      <c r="I1801" t="str">
        <f t="shared" si="320"/>
        <v/>
      </c>
    </row>
    <row r="1802" spans="1:9" x14ac:dyDescent="0.3">
      <c r="A1802" t="str">
        <f>IF(ISERROR(FIND("Ch",Results!A1803,1)=TRUE),"",MID(Results!A1803,FIND("Ch",Results!A1803,1),3))</f>
        <v/>
      </c>
      <c r="C1802" t="str">
        <f>IF(ISERROR(FIND("2013",Results!A1803,1)=TRUE),"",MID(Results!A1803,FIND("2013",Results!A1803,1)+4,8))</f>
        <v/>
      </c>
      <c r="E1802">
        <f>IF(ISERROR(FIND("end",Results!A1803,1)) = FALSE,1,0)</f>
        <v>0</v>
      </c>
      <c r="G1802" t="str">
        <f>IF(ISERROR(FIND("RC",Results!A1803,1))=FALSE,MID(Results!A1803,FIND("RC",Results!A1803,1),3),IF(ISERROR(FIND("RX",Results!A1803,1))=FALSE,MID(Results!A1803,FIND("RX",Results!A1803,1),3),""))</f>
        <v/>
      </c>
      <c r="I1802" t="str">
        <f t="shared" si="320"/>
        <v/>
      </c>
    </row>
    <row r="1803" spans="1:9" x14ac:dyDescent="0.3">
      <c r="A1803" t="str">
        <f>IF(ISERROR(FIND("Ch",Results!A1804,1)=TRUE),"",MID(Results!A1804,FIND("Ch",Results!A1804,1),3))</f>
        <v/>
      </c>
      <c r="C1803" t="str">
        <f>IF(ISERROR(FIND("2013",Results!A1804,1)=TRUE),"",MID(Results!A1804,FIND("2013",Results!A1804,1)+4,8))</f>
        <v/>
      </c>
      <c r="E1803">
        <f>IF(ISERROR(FIND("end",Results!A1804,1)) = FALSE,1,0)</f>
        <v>0</v>
      </c>
      <c r="G1803" t="str">
        <f>IF(ISERROR(FIND("RC",Results!A1804,1))=FALSE,MID(Results!A1804,FIND("RC",Results!A1804,1),3),IF(ISERROR(FIND("RX",Results!A1804,1))=FALSE,MID(Results!A1804,FIND("RX",Results!A1804,1),3),""))</f>
        <v/>
      </c>
      <c r="I1803" t="str">
        <f t="shared" si="320"/>
        <v/>
      </c>
    </row>
    <row r="1804" spans="1:9" x14ac:dyDescent="0.3">
      <c r="A1804" t="str">
        <f>IF(ISERROR(FIND("Ch",Results!A1805,1)=TRUE),"",MID(Results!A1805,FIND("Ch",Results!A1805,1),3))</f>
        <v/>
      </c>
      <c r="C1804" t="str">
        <f>IF(ISERROR(FIND("2013",Results!A1805,1)=TRUE),"",MID(Results!A1805,FIND("2013",Results!A1805,1)+4,8))</f>
        <v/>
      </c>
      <c r="E1804">
        <f>IF(ISERROR(FIND("end",Results!A1805,1)) = FALSE,1,0)</f>
        <v>0</v>
      </c>
      <c r="G1804" t="str">
        <f>IF(ISERROR(FIND("RC",Results!A1805,1))=FALSE,MID(Results!A1805,FIND("RC",Results!A1805,1),3),IF(ISERROR(FIND("RX",Results!A1805,1))=FALSE,MID(Results!A1805,FIND("RX",Results!A1805,1),3),""))</f>
        <v/>
      </c>
      <c r="I1804" t="str">
        <f t="shared" si="320"/>
        <v/>
      </c>
    </row>
    <row r="1805" spans="1:9" x14ac:dyDescent="0.3">
      <c r="A1805" t="str">
        <f>IF(ISERROR(FIND("Ch",Results!A1806,1)=TRUE),"",MID(Results!A1806,FIND("Ch",Results!A1806,1),3))</f>
        <v/>
      </c>
      <c r="C1805" t="str">
        <f>IF(ISERROR(FIND("2013",Results!A1806,1)=TRUE),"",MID(Results!A1806,FIND("2013",Results!A1806,1)+4,8))</f>
        <v/>
      </c>
      <c r="E1805">
        <f>IF(ISERROR(FIND("end",Results!A1806,1)) = FALSE,1,0)</f>
        <v>0</v>
      </c>
      <c r="G1805" t="str">
        <f>IF(ISERROR(FIND("RC",Results!A1806,1))=FALSE,MID(Results!A1806,FIND("RC",Results!A1806,1),3),IF(ISERROR(FIND("RX",Results!A1806,1))=FALSE,MID(Results!A1806,FIND("RX",Results!A1806,1),3),""))</f>
        <v/>
      </c>
      <c r="I1805" t="str">
        <f t="shared" si="320"/>
        <v/>
      </c>
    </row>
    <row r="1806" spans="1:9" x14ac:dyDescent="0.3">
      <c r="A1806" t="str">
        <f>IF(ISERROR(FIND("Ch",Results!A1807,1)=TRUE),"",MID(Results!A1807,FIND("Ch",Results!A1807,1),3))</f>
        <v/>
      </c>
      <c r="C1806" t="str">
        <f>IF(ISERROR(FIND("2013",Results!A1807,1)=TRUE),"",MID(Results!A1807,FIND("2013",Results!A1807,1)+4,8))</f>
        <v/>
      </c>
      <c r="E1806">
        <f>IF(ISERROR(FIND("end",Results!A1807,1)) = FALSE,1,0)</f>
        <v>0</v>
      </c>
      <c r="G1806" t="str">
        <f>IF(ISERROR(FIND("RC",Results!A1807,1))=FALSE,MID(Results!A1807,FIND("RC",Results!A1807,1),3),IF(ISERROR(FIND("RX",Results!A1807,1))=FALSE,MID(Results!A1807,FIND("RX",Results!A1807,1),3),""))</f>
        <v/>
      </c>
      <c r="I1806" t="str">
        <f t="shared" si="320"/>
        <v/>
      </c>
    </row>
    <row r="1807" spans="1:9" x14ac:dyDescent="0.3">
      <c r="A1807" t="str">
        <f>IF(ISERROR(FIND("Ch",Results!A1808,1)=TRUE),"",MID(Results!A1808,FIND("Ch",Results!A1808,1),3))</f>
        <v/>
      </c>
      <c r="C1807" t="str">
        <f>IF(ISERROR(FIND("2013",Results!A1808,1)=TRUE),"",MID(Results!A1808,FIND("2013",Results!A1808,1)+4,8))</f>
        <v/>
      </c>
      <c r="E1807">
        <f>IF(ISERROR(FIND("end",Results!A1808,1)) = FALSE,1,0)</f>
        <v>0</v>
      </c>
      <c r="G1807" t="str">
        <f>IF(ISERROR(FIND("RC",Results!A1808,1))=FALSE,MID(Results!A1808,FIND("RC",Results!A1808,1),3),IF(ISERROR(FIND("RX",Results!A1808,1))=FALSE,MID(Results!A1808,FIND("RX",Results!A1808,1),3),""))</f>
        <v/>
      </c>
      <c r="I1807" t="str">
        <f t="shared" si="320"/>
        <v/>
      </c>
    </row>
    <row r="1808" spans="1:9" x14ac:dyDescent="0.3">
      <c r="A1808" t="str">
        <f>IF(ISERROR(FIND("Ch",Results!A1809,1)=TRUE),"",MID(Results!A1809,FIND("Ch",Results!A1809,1),3))</f>
        <v/>
      </c>
      <c r="C1808" t="str">
        <f>IF(ISERROR(FIND("2013",Results!A1809,1)=TRUE),"",MID(Results!A1809,FIND("2013",Results!A1809,1)+4,8))</f>
        <v/>
      </c>
      <c r="E1808">
        <f>IF(ISERROR(FIND("end",Results!A1809,1)) = FALSE,1,0)</f>
        <v>0</v>
      </c>
      <c r="G1808" t="str">
        <f>IF(ISERROR(FIND("RC",Results!A1809,1))=FALSE,MID(Results!A1809,FIND("RC",Results!A1809,1),3),IF(ISERROR(FIND("RX",Results!A1809,1))=FALSE,MID(Results!A1809,FIND("RX",Results!A1809,1),3),""))</f>
        <v/>
      </c>
      <c r="I1808" t="str">
        <f t="shared" si="320"/>
        <v/>
      </c>
    </row>
    <row r="1809" spans="1:9" x14ac:dyDescent="0.3">
      <c r="A1809" t="str">
        <f>IF(ISERROR(FIND("Ch",Results!A1810,1)=TRUE),"",MID(Results!A1810,FIND("Ch",Results!A1810,1),3))</f>
        <v/>
      </c>
      <c r="C1809" t="str">
        <f>IF(ISERROR(FIND("2013",Results!A1810,1)=TRUE),"",MID(Results!A1810,FIND("2013",Results!A1810,1)+4,8))</f>
        <v/>
      </c>
      <c r="E1809">
        <f>IF(ISERROR(FIND("end",Results!A1810,1)) = FALSE,1,0)</f>
        <v>0</v>
      </c>
      <c r="G1809" t="str">
        <f>IF(ISERROR(FIND("RC",Results!A1810,1))=FALSE,MID(Results!A1810,FIND("RC",Results!A1810,1),3),IF(ISERROR(FIND("RX",Results!A1810,1))=FALSE,MID(Results!A1810,FIND("RX",Results!A1810,1),3),""))</f>
        <v/>
      </c>
      <c r="I1809" t="str">
        <f t="shared" si="320"/>
        <v/>
      </c>
    </row>
    <row r="1810" spans="1:9" x14ac:dyDescent="0.3">
      <c r="A1810" t="str">
        <f>IF(ISERROR(FIND("Ch",Results!A1811,1)=TRUE),"",MID(Results!A1811,FIND("Ch",Results!A1811,1),3))</f>
        <v/>
      </c>
      <c r="C1810" t="str">
        <f>IF(ISERROR(FIND("2013",Results!A1811,1)=TRUE),"",MID(Results!A1811,FIND("2013",Results!A1811,1)+4,8))</f>
        <v/>
      </c>
      <c r="E1810">
        <f>IF(ISERROR(FIND("end",Results!A1811,1)) = FALSE,1,0)</f>
        <v>0</v>
      </c>
      <c r="G1810" t="str">
        <f>IF(ISERROR(FIND("RC",Results!A1811,1))=FALSE,MID(Results!A1811,FIND("RC",Results!A1811,1),3),IF(ISERROR(FIND("RX",Results!A1811,1))=FALSE,MID(Results!A1811,FIND("RX",Results!A1811,1),3),""))</f>
        <v/>
      </c>
      <c r="I1810" t="str">
        <f t="shared" si="320"/>
        <v/>
      </c>
    </row>
    <row r="1811" spans="1:9" x14ac:dyDescent="0.3">
      <c r="A1811" t="str">
        <f>IF(ISERROR(FIND("Ch",Results!A1812,1)=TRUE),"",MID(Results!A1812,FIND("Ch",Results!A1812,1),3))</f>
        <v/>
      </c>
      <c r="C1811" t="str">
        <f>IF(ISERROR(FIND("2013",Results!A1812,1)=TRUE),"",MID(Results!A1812,FIND("2013",Results!A1812,1)+4,8))</f>
        <v/>
      </c>
      <c r="E1811">
        <f>IF(ISERROR(FIND("end",Results!A1812,1)) = FALSE,1,0)</f>
        <v>0</v>
      </c>
      <c r="G1811" t="str">
        <f>IF(ISERROR(FIND("RC",Results!A1812,1))=FALSE,MID(Results!A1812,FIND("RC",Results!A1812,1),3),IF(ISERROR(FIND("RX",Results!A1812,1))=FALSE,MID(Results!A1812,FIND("RX",Results!A1812,1),3),""))</f>
        <v/>
      </c>
      <c r="I1811" t="str">
        <f t="shared" si="320"/>
        <v/>
      </c>
    </row>
    <row r="1812" spans="1:9" x14ac:dyDescent="0.3">
      <c r="A1812" t="str">
        <f>IF(ISERROR(FIND("Ch",Results!A1813,1)=TRUE),"",MID(Results!A1813,FIND("Ch",Results!A1813,1),3))</f>
        <v/>
      </c>
      <c r="C1812" t="str">
        <f>IF(ISERROR(FIND("2013",Results!A1813,1)=TRUE),"",MID(Results!A1813,FIND("2013",Results!A1813,1)+4,8))</f>
        <v/>
      </c>
      <c r="E1812">
        <f>IF(ISERROR(FIND("end",Results!A1813,1)) = FALSE,1,0)</f>
        <v>0</v>
      </c>
      <c r="G1812" t="str">
        <f>IF(ISERROR(FIND("RC",Results!A1813,1))=FALSE,MID(Results!A1813,FIND("RC",Results!A1813,1),3),IF(ISERROR(FIND("RX",Results!A1813,1))=FALSE,MID(Results!A1813,FIND("RX",Results!A1813,1),3),""))</f>
        <v/>
      </c>
      <c r="I1812" t="str">
        <f t="shared" si="320"/>
        <v/>
      </c>
    </row>
    <row r="1813" spans="1:9" x14ac:dyDescent="0.3">
      <c r="A1813" t="str">
        <f>IF(ISERROR(FIND("Ch",Results!A1814,1)=TRUE),"",MID(Results!A1814,FIND("Ch",Results!A1814,1),3))</f>
        <v/>
      </c>
      <c r="C1813" t="str">
        <f>IF(ISERROR(FIND("2013",Results!A1814,1)=TRUE),"",MID(Results!A1814,FIND("2013",Results!A1814,1)+4,8))</f>
        <v/>
      </c>
      <c r="E1813">
        <f>IF(ISERROR(FIND("end",Results!A1814,1)) = FALSE,1,0)</f>
        <v>0</v>
      </c>
      <c r="G1813" t="str">
        <f>IF(ISERROR(FIND("RC",Results!A1814,1))=FALSE,MID(Results!A1814,FIND("RC",Results!A1814,1),3),IF(ISERROR(FIND("RX",Results!A1814,1))=FALSE,MID(Results!A1814,FIND("RX",Results!A1814,1),3),""))</f>
        <v/>
      </c>
      <c r="I1813" t="str">
        <f t="shared" si="320"/>
        <v/>
      </c>
    </row>
    <row r="1814" spans="1:9" x14ac:dyDescent="0.3">
      <c r="A1814" t="str">
        <f>IF(ISERROR(FIND("Ch",Results!A1815,1)=TRUE),"",MID(Results!A1815,FIND("Ch",Results!A1815,1),3))</f>
        <v/>
      </c>
      <c r="C1814" t="str">
        <f>IF(ISERROR(FIND("2013",Results!A1815,1)=TRUE),"",MID(Results!A1815,FIND("2013",Results!A1815,1)+4,8))</f>
        <v/>
      </c>
      <c r="E1814">
        <f>IF(ISERROR(FIND("end",Results!A1815,1)) = FALSE,1,0)</f>
        <v>0</v>
      </c>
      <c r="G1814" t="str">
        <f>IF(ISERROR(FIND("RC",Results!A1815,1))=FALSE,MID(Results!A1815,FIND("RC",Results!A1815,1),3),IF(ISERROR(FIND("RX",Results!A1815,1))=FALSE,MID(Results!A1815,FIND("RX",Results!A1815,1),3),""))</f>
        <v/>
      </c>
      <c r="I1814" t="str">
        <f t="shared" si="320"/>
        <v/>
      </c>
    </row>
    <row r="1815" spans="1:9" x14ac:dyDescent="0.3">
      <c r="A1815" t="str">
        <f>IF(ISERROR(FIND("Ch",Results!A1816,1)=TRUE),"",MID(Results!A1816,FIND("Ch",Results!A1816,1),3))</f>
        <v/>
      </c>
      <c r="C1815" t="str">
        <f>IF(ISERROR(FIND("2013",Results!A1816,1)=TRUE),"",MID(Results!A1816,FIND("2013",Results!A1816,1)+4,8))</f>
        <v/>
      </c>
      <c r="E1815">
        <f>IF(ISERROR(FIND("end",Results!A1816,1)) = FALSE,1,0)</f>
        <v>0</v>
      </c>
      <c r="G1815" t="str">
        <f>IF(ISERROR(FIND("RC",Results!A1816,1))=FALSE,MID(Results!A1816,FIND("RC",Results!A1816,1),3),IF(ISERROR(FIND("RX",Results!A1816,1))=FALSE,MID(Results!A1816,FIND("RX",Results!A1816,1),3),""))</f>
        <v/>
      </c>
      <c r="I1815" t="str">
        <f t="shared" si="320"/>
        <v/>
      </c>
    </row>
    <row r="1816" spans="1:9" x14ac:dyDescent="0.3">
      <c r="A1816" t="str">
        <f>IF(ISERROR(FIND("Ch",Results!A1817,1)=TRUE),"",MID(Results!A1817,FIND("Ch",Results!A1817,1),3))</f>
        <v/>
      </c>
      <c r="C1816" t="str">
        <f>IF(ISERROR(FIND("2013",Results!A1817,1)=TRUE),"",MID(Results!A1817,FIND("2013",Results!A1817,1)+4,8))</f>
        <v/>
      </c>
      <c r="E1816">
        <f>IF(ISERROR(FIND("end",Results!A1817,1)) = FALSE,1,0)</f>
        <v>0</v>
      </c>
      <c r="G1816" t="str">
        <f>IF(ISERROR(FIND("RC",Results!A1817,1))=FALSE,MID(Results!A1817,FIND("RC",Results!A1817,1),3),IF(ISERROR(FIND("RX",Results!A1817,1))=FALSE,MID(Results!A1817,FIND("RX",Results!A1817,1),3),""))</f>
        <v/>
      </c>
      <c r="I1816" t="str">
        <f t="shared" si="320"/>
        <v/>
      </c>
    </row>
    <row r="1817" spans="1:9" x14ac:dyDescent="0.3">
      <c r="A1817" t="str">
        <f>IF(ISERROR(FIND("Ch",Results!A1818,1)=TRUE),"",MID(Results!A1818,FIND("Ch",Results!A1818,1),3))</f>
        <v/>
      </c>
      <c r="C1817" t="str">
        <f>IF(ISERROR(FIND("2013",Results!A1818,1)=TRUE),"",MID(Results!A1818,FIND("2013",Results!A1818,1)+4,8))</f>
        <v/>
      </c>
      <c r="E1817">
        <f>IF(ISERROR(FIND("end",Results!A1818,1)) = FALSE,1,0)</f>
        <v>0</v>
      </c>
      <c r="G1817" t="str">
        <f>IF(ISERROR(FIND("RC",Results!A1818,1))=FALSE,MID(Results!A1818,FIND("RC",Results!A1818,1),3),IF(ISERROR(FIND("RX",Results!A1818,1))=FALSE,MID(Results!A1818,FIND("RX",Results!A1818,1),3),""))</f>
        <v/>
      </c>
      <c r="I1817" t="str">
        <f t="shared" si="320"/>
        <v/>
      </c>
    </row>
    <row r="1818" spans="1:9" x14ac:dyDescent="0.3">
      <c r="A1818" t="str">
        <f>IF(ISERROR(FIND("Ch",Results!A1819,1)=TRUE),"",MID(Results!A1819,FIND("Ch",Results!A1819,1),3))</f>
        <v/>
      </c>
      <c r="C1818" t="str">
        <f>IF(ISERROR(FIND("2013",Results!A1819,1)=TRUE),"",MID(Results!A1819,FIND("2013",Results!A1819,1)+4,8))</f>
        <v/>
      </c>
      <c r="E1818">
        <f>IF(ISERROR(FIND("end",Results!A1819,1)) = FALSE,1,0)</f>
        <v>0</v>
      </c>
      <c r="G1818" t="str">
        <f>IF(ISERROR(FIND("RC",Results!A1819,1))=FALSE,MID(Results!A1819,FIND("RC",Results!A1819,1),3),IF(ISERROR(FIND("RX",Results!A1819,1))=FALSE,MID(Results!A1819,FIND("RX",Results!A1819,1),3),""))</f>
        <v/>
      </c>
      <c r="I1818" t="str">
        <f t="shared" si="320"/>
        <v/>
      </c>
    </row>
    <row r="1819" spans="1:9" x14ac:dyDescent="0.3">
      <c r="A1819" t="str">
        <f>IF(ISERROR(FIND("Ch",Results!A1820,1)=TRUE),"",MID(Results!A1820,FIND("Ch",Results!A1820,1),3))</f>
        <v/>
      </c>
      <c r="C1819" t="str">
        <f>IF(ISERROR(FIND("2013",Results!A1820,1)=TRUE),"",MID(Results!A1820,FIND("2013",Results!A1820,1)+4,8))</f>
        <v/>
      </c>
      <c r="E1819">
        <f>IF(ISERROR(FIND("end",Results!A1820,1)) = FALSE,1,0)</f>
        <v>0</v>
      </c>
      <c r="G1819" t="str">
        <f>IF(ISERROR(FIND("RC",Results!A1820,1))=FALSE,MID(Results!A1820,FIND("RC",Results!A1820,1),3),IF(ISERROR(FIND("RX",Results!A1820,1))=FALSE,MID(Results!A1820,FIND("RX",Results!A1820,1),3),""))</f>
        <v/>
      </c>
      <c r="I1819" t="str">
        <f t="shared" si="320"/>
        <v/>
      </c>
    </row>
    <row r="1820" spans="1:9" x14ac:dyDescent="0.3">
      <c r="A1820" t="str">
        <f>IF(ISERROR(FIND("Ch",Results!A1821,1)=TRUE),"",MID(Results!A1821,FIND("Ch",Results!A1821,1),3))</f>
        <v/>
      </c>
      <c r="C1820" t="str">
        <f>IF(ISERROR(FIND("2013",Results!A1821,1)=TRUE),"",MID(Results!A1821,FIND("2013",Results!A1821,1)+4,8))</f>
        <v/>
      </c>
      <c r="E1820">
        <f>IF(ISERROR(FIND("end",Results!A1821,1)) = FALSE,1,0)</f>
        <v>0</v>
      </c>
      <c r="G1820" t="str">
        <f>IF(ISERROR(FIND("RC",Results!A1821,1))=FALSE,MID(Results!A1821,FIND("RC",Results!A1821,1),3),IF(ISERROR(FIND("RX",Results!A1821,1))=FALSE,MID(Results!A1821,FIND("RX",Results!A1821,1),3),""))</f>
        <v/>
      </c>
      <c r="I1820" t="str">
        <f t="shared" si="320"/>
        <v/>
      </c>
    </row>
    <row r="1821" spans="1:9" x14ac:dyDescent="0.3">
      <c r="A1821" t="str">
        <f>IF(ISERROR(FIND("Ch",Results!A1822,1)=TRUE),"",MID(Results!A1822,FIND("Ch",Results!A1822,1),3))</f>
        <v/>
      </c>
      <c r="C1821" t="str">
        <f>IF(ISERROR(FIND("2013",Results!A1822,1)=TRUE),"",MID(Results!A1822,FIND("2013",Results!A1822,1)+4,8))</f>
        <v/>
      </c>
      <c r="E1821">
        <f>IF(ISERROR(FIND("end",Results!A1822,1)) = FALSE,1,0)</f>
        <v>0</v>
      </c>
      <c r="G1821" t="str">
        <f>IF(ISERROR(FIND("RC",Results!A1822,1))=FALSE,MID(Results!A1822,FIND("RC",Results!A1822,1),3),IF(ISERROR(FIND("RX",Results!A1822,1))=FALSE,MID(Results!A1822,FIND("RX",Results!A1822,1),3),""))</f>
        <v/>
      </c>
      <c r="I1821" t="str">
        <f t="shared" si="320"/>
        <v/>
      </c>
    </row>
    <row r="1822" spans="1:9" x14ac:dyDescent="0.3">
      <c r="A1822" t="str">
        <f>IF(ISERROR(FIND("Ch",Results!A1823,1)=TRUE),"",MID(Results!A1823,FIND("Ch",Results!A1823,1),3))</f>
        <v/>
      </c>
      <c r="C1822" t="str">
        <f>IF(ISERROR(FIND("2013",Results!A1823,1)=TRUE),"",MID(Results!A1823,FIND("2013",Results!A1823,1)+4,8))</f>
        <v/>
      </c>
      <c r="E1822">
        <f>IF(ISERROR(FIND("end",Results!A1823,1)) = FALSE,1,0)</f>
        <v>0</v>
      </c>
      <c r="G1822" t="str">
        <f>IF(ISERROR(FIND("RC",Results!A1823,1))=FALSE,MID(Results!A1823,FIND("RC",Results!A1823,1),3),IF(ISERROR(FIND("RX",Results!A1823,1))=FALSE,MID(Results!A1823,FIND("RX",Results!A1823,1),3),""))</f>
        <v/>
      </c>
      <c r="I1822" t="str">
        <f t="shared" si="320"/>
        <v/>
      </c>
    </row>
    <row r="1823" spans="1:9" x14ac:dyDescent="0.3">
      <c r="A1823" t="str">
        <f>IF(ISERROR(FIND("Ch",Results!A1824,1)=TRUE),"",MID(Results!A1824,FIND("Ch",Results!A1824,1),3))</f>
        <v/>
      </c>
      <c r="C1823" t="str">
        <f>IF(ISERROR(FIND("2013",Results!A1824,1)=TRUE),"",MID(Results!A1824,FIND("2013",Results!A1824,1)+4,8))</f>
        <v/>
      </c>
      <c r="E1823">
        <f>IF(ISERROR(FIND("end",Results!A1824,1)) = FALSE,1,0)</f>
        <v>0</v>
      </c>
      <c r="G1823" t="str">
        <f>IF(ISERROR(FIND("RC",Results!A1824,1))=FALSE,MID(Results!A1824,FIND("RC",Results!A1824,1),3),IF(ISERROR(FIND("RX",Results!A1824,1))=FALSE,MID(Results!A1824,FIND("RX",Results!A1824,1),3),""))</f>
        <v/>
      </c>
      <c r="I1823" t="str">
        <f t="shared" si="320"/>
        <v/>
      </c>
    </row>
    <row r="1824" spans="1:9" x14ac:dyDescent="0.3">
      <c r="A1824" t="str">
        <f>IF(ISERROR(FIND("Ch",Results!A1825,1)=TRUE),"",MID(Results!A1825,FIND("Ch",Results!A1825,1),3))</f>
        <v/>
      </c>
      <c r="C1824" t="str">
        <f>IF(ISERROR(FIND("2013",Results!A1825,1)=TRUE),"",MID(Results!A1825,FIND("2013",Results!A1825,1)+4,8))</f>
        <v/>
      </c>
      <c r="E1824">
        <f>IF(ISERROR(FIND("end",Results!A1825,1)) = FALSE,1,0)</f>
        <v>0</v>
      </c>
      <c r="G1824" t="str">
        <f>IF(ISERROR(FIND("RC",Results!A1825,1))=FALSE,MID(Results!A1825,FIND("RC",Results!A1825,1),3),IF(ISERROR(FIND("RX",Results!A1825,1))=FALSE,MID(Results!A1825,FIND("RX",Results!A1825,1),3),""))</f>
        <v/>
      </c>
      <c r="I1824" t="str">
        <f t="shared" si="320"/>
        <v/>
      </c>
    </row>
    <row r="1825" spans="1:9" x14ac:dyDescent="0.3">
      <c r="A1825" t="str">
        <f>IF(ISERROR(FIND("Ch",Results!A1826,1)=TRUE),"",MID(Results!A1826,FIND("Ch",Results!A1826,1),3))</f>
        <v/>
      </c>
      <c r="C1825" t="str">
        <f>IF(ISERROR(FIND("2013",Results!A1826,1)=TRUE),"",MID(Results!A1826,FIND("2013",Results!A1826,1)+4,8))</f>
        <v/>
      </c>
      <c r="E1825">
        <f>IF(ISERROR(FIND("end",Results!A1826,1)) = FALSE,1,0)</f>
        <v>0</v>
      </c>
      <c r="G1825" t="str">
        <f>IF(ISERROR(FIND("RC",Results!A1826,1))=FALSE,MID(Results!A1826,FIND("RC",Results!A1826,1),3),IF(ISERROR(FIND("RX",Results!A1826,1))=FALSE,MID(Results!A1826,FIND("RX",Results!A1826,1),3),""))</f>
        <v/>
      </c>
      <c r="I1825" t="str">
        <f t="shared" si="320"/>
        <v/>
      </c>
    </row>
    <row r="1826" spans="1:9" x14ac:dyDescent="0.3">
      <c r="A1826" t="str">
        <f>IF(ISERROR(FIND("Ch",Results!A1827,1)=TRUE),"",MID(Results!A1827,FIND("Ch",Results!A1827,1),3))</f>
        <v/>
      </c>
      <c r="C1826" t="str">
        <f>IF(ISERROR(FIND("2013",Results!A1827,1)=TRUE),"",MID(Results!A1827,FIND("2013",Results!A1827,1)+4,8))</f>
        <v/>
      </c>
      <c r="E1826">
        <f>IF(ISERROR(FIND("end",Results!A1827,1)) = FALSE,1,0)</f>
        <v>0</v>
      </c>
      <c r="G1826" t="str">
        <f>IF(ISERROR(FIND("RC",Results!A1827,1))=FALSE,MID(Results!A1827,FIND("RC",Results!A1827,1),3),IF(ISERROR(FIND("RX",Results!A1827,1))=FALSE,MID(Results!A1827,FIND("RX",Results!A1827,1),3),""))</f>
        <v/>
      </c>
      <c r="I1826" t="str">
        <f t="shared" si="320"/>
        <v/>
      </c>
    </row>
    <row r="1827" spans="1:9" x14ac:dyDescent="0.3">
      <c r="A1827" t="str">
        <f>IF(ISERROR(FIND("Ch",Results!A1828,1)=TRUE),"",MID(Results!A1828,FIND("Ch",Results!A1828,1),3))</f>
        <v/>
      </c>
      <c r="C1827" t="str">
        <f>IF(ISERROR(FIND("2013",Results!A1828,1)=TRUE),"",MID(Results!A1828,FIND("2013",Results!A1828,1)+4,8))</f>
        <v/>
      </c>
      <c r="E1827">
        <f>IF(ISERROR(FIND("end",Results!A1828,1)) = FALSE,1,0)</f>
        <v>0</v>
      </c>
      <c r="G1827" t="str">
        <f>IF(ISERROR(FIND("RC",Results!A1828,1))=FALSE,MID(Results!A1828,FIND("RC",Results!A1828,1),3),IF(ISERROR(FIND("RX",Results!A1828,1))=FALSE,MID(Results!A1828,FIND("RX",Results!A1828,1),3),""))</f>
        <v/>
      </c>
      <c r="I1827" t="str">
        <f t="shared" si="320"/>
        <v/>
      </c>
    </row>
    <row r="1828" spans="1:9" x14ac:dyDescent="0.3">
      <c r="A1828" t="str">
        <f>IF(ISERROR(FIND("Ch",Results!A1829,1)=TRUE),"",MID(Results!A1829,FIND("Ch",Results!A1829,1),3))</f>
        <v/>
      </c>
      <c r="C1828" t="str">
        <f>IF(ISERROR(FIND("2013",Results!A1829,1)=TRUE),"",MID(Results!A1829,FIND("2013",Results!A1829,1)+4,8))</f>
        <v/>
      </c>
      <c r="E1828">
        <f>IF(ISERROR(FIND("end",Results!A1829,1)) = FALSE,1,0)</f>
        <v>0</v>
      </c>
      <c r="G1828" t="str">
        <f>IF(ISERROR(FIND("RC",Results!A1829,1))=FALSE,MID(Results!A1829,FIND("RC",Results!A1829,1),3),IF(ISERROR(FIND("RX",Results!A1829,1))=FALSE,MID(Results!A1829,FIND("RX",Results!A1829,1),3),""))</f>
        <v/>
      </c>
      <c r="I1828" t="str">
        <f t="shared" si="320"/>
        <v/>
      </c>
    </row>
    <row r="1829" spans="1:9" x14ac:dyDescent="0.3">
      <c r="A1829" t="str">
        <f>IF(ISERROR(FIND("Ch",Results!A1830,1)=TRUE),"",MID(Results!A1830,FIND("Ch",Results!A1830,1),3))</f>
        <v/>
      </c>
      <c r="C1829" t="str">
        <f>IF(ISERROR(FIND("2013",Results!A1830,1)=TRUE),"",MID(Results!A1830,FIND("2013",Results!A1830,1)+4,8))</f>
        <v/>
      </c>
      <c r="E1829">
        <f>IF(ISERROR(FIND("end",Results!A1830,1)) = FALSE,1,0)</f>
        <v>0</v>
      </c>
      <c r="G1829" t="str">
        <f>IF(ISERROR(FIND("RC",Results!A1830,1))=FALSE,MID(Results!A1830,FIND("RC",Results!A1830,1),3),IF(ISERROR(FIND("RX",Results!A1830,1))=FALSE,MID(Results!A1830,FIND("RX",Results!A1830,1),3),""))</f>
        <v/>
      </c>
      <c r="I1829" t="str">
        <f t="shared" si="320"/>
        <v/>
      </c>
    </row>
    <row r="1830" spans="1:9" x14ac:dyDescent="0.3">
      <c r="A1830" t="str">
        <f>IF(ISERROR(FIND("Ch",Results!A1831,1)=TRUE),"",MID(Results!A1831,FIND("Ch",Results!A1831,1),3))</f>
        <v/>
      </c>
      <c r="C1830" t="str">
        <f>IF(ISERROR(FIND("2013",Results!A1831,1)=TRUE),"",MID(Results!A1831,FIND("2013",Results!A1831,1)+4,8))</f>
        <v/>
      </c>
      <c r="E1830">
        <f>IF(ISERROR(FIND("end",Results!A1831,1)) = FALSE,1,0)</f>
        <v>0</v>
      </c>
      <c r="G1830" t="str">
        <f>IF(ISERROR(FIND("RC",Results!A1831,1))=FALSE,MID(Results!A1831,FIND("RC",Results!A1831,1),3),IF(ISERROR(FIND("RX",Results!A1831,1))=FALSE,MID(Results!A1831,FIND("RX",Results!A1831,1),3),""))</f>
        <v/>
      </c>
      <c r="I1830" t="str">
        <f t="shared" si="320"/>
        <v/>
      </c>
    </row>
    <row r="1831" spans="1:9" x14ac:dyDescent="0.3">
      <c r="A1831" t="str">
        <f>IF(ISERROR(FIND("Ch",Results!A1832,1)=TRUE),"",MID(Results!A1832,FIND("Ch",Results!A1832,1),3))</f>
        <v/>
      </c>
      <c r="C1831" t="str">
        <f>IF(ISERROR(FIND("2013",Results!A1832,1)=TRUE),"",MID(Results!A1832,FIND("2013",Results!A1832,1)+4,8))</f>
        <v/>
      </c>
      <c r="E1831">
        <f>IF(ISERROR(FIND("end",Results!A1832,1)) = FALSE,1,0)</f>
        <v>0</v>
      </c>
      <c r="G1831" t="str">
        <f>IF(ISERROR(FIND("RC",Results!A1832,1))=FALSE,MID(Results!A1832,FIND("RC",Results!A1832,1),3),IF(ISERROR(FIND("RX",Results!A1832,1))=FALSE,MID(Results!A1832,FIND("RX",Results!A1832,1),3),""))</f>
        <v/>
      </c>
      <c r="I1831" t="str">
        <f t="shared" si="320"/>
        <v/>
      </c>
    </row>
    <row r="1832" spans="1:9" x14ac:dyDescent="0.3">
      <c r="A1832" t="str">
        <f>IF(ISERROR(FIND("Ch",Results!A1833,1)=TRUE),"",MID(Results!A1833,FIND("Ch",Results!A1833,1),3))</f>
        <v/>
      </c>
      <c r="C1832" t="str">
        <f>IF(ISERROR(FIND("2013",Results!A1833,1)=TRUE),"",MID(Results!A1833,FIND("2013",Results!A1833,1)+4,8))</f>
        <v/>
      </c>
      <c r="E1832">
        <f>IF(ISERROR(FIND("end",Results!A1833,1)) = FALSE,1,0)</f>
        <v>0</v>
      </c>
      <c r="G1832" t="str">
        <f>IF(ISERROR(FIND("RC",Results!A1833,1))=FALSE,MID(Results!A1833,FIND("RC",Results!A1833,1),3),IF(ISERROR(FIND("RX",Results!A1833,1))=FALSE,MID(Results!A1833,FIND("RX",Results!A1833,1),3),""))</f>
        <v/>
      </c>
      <c r="I1832" t="str">
        <f t="shared" si="320"/>
        <v/>
      </c>
    </row>
    <row r="1833" spans="1:9" x14ac:dyDescent="0.3">
      <c r="A1833" t="str">
        <f>IF(ISERROR(FIND("Ch",Results!A1834,1)=TRUE),"",MID(Results!A1834,FIND("Ch",Results!A1834,1),3))</f>
        <v/>
      </c>
      <c r="C1833" t="str">
        <f>IF(ISERROR(FIND("2013",Results!A1834,1)=TRUE),"",MID(Results!A1834,FIND("2013",Results!A1834,1)+4,8))</f>
        <v/>
      </c>
      <c r="E1833">
        <f>IF(ISERROR(FIND("end",Results!A1834,1)) = FALSE,1,0)</f>
        <v>0</v>
      </c>
      <c r="G1833" t="str">
        <f>IF(ISERROR(FIND("RC",Results!A1834,1))=FALSE,MID(Results!A1834,FIND("RC",Results!A1834,1),3),IF(ISERROR(FIND("RX",Results!A1834,1))=FALSE,MID(Results!A1834,FIND("RX",Results!A1834,1),3),""))</f>
        <v/>
      </c>
      <c r="I1833" t="str">
        <f t="shared" si="320"/>
        <v/>
      </c>
    </row>
    <row r="1834" spans="1:9" x14ac:dyDescent="0.3">
      <c r="A1834" t="str">
        <f>IF(ISERROR(FIND("Ch",Results!A1835,1)=TRUE),"",MID(Results!A1835,FIND("Ch",Results!A1835,1),3))</f>
        <v/>
      </c>
      <c r="C1834" t="str">
        <f>IF(ISERROR(FIND("2013",Results!A1835,1)=TRUE),"",MID(Results!A1835,FIND("2013",Results!A1835,1)+4,8))</f>
        <v/>
      </c>
      <c r="E1834">
        <f>IF(ISERROR(FIND("end",Results!A1835,1)) = FALSE,1,0)</f>
        <v>0</v>
      </c>
      <c r="G1834" t="str">
        <f>IF(ISERROR(FIND("RC",Results!A1835,1))=FALSE,MID(Results!A1835,FIND("RC",Results!A1835,1),3),IF(ISERROR(FIND("RX",Results!A1835,1))=FALSE,MID(Results!A1835,FIND("RX",Results!A1835,1),3),""))</f>
        <v/>
      </c>
      <c r="I1834" t="str">
        <f t="shared" si="320"/>
        <v/>
      </c>
    </row>
    <row r="1835" spans="1:9" x14ac:dyDescent="0.3">
      <c r="A1835" t="str">
        <f>IF(ISERROR(FIND("Ch",Results!A1836,1)=TRUE),"",MID(Results!A1836,FIND("Ch",Results!A1836,1),3))</f>
        <v/>
      </c>
      <c r="C1835" t="str">
        <f>IF(ISERROR(FIND("2013",Results!A1836,1)=TRUE),"",MID(Results!A1836,FIND("2013",Results!A1836,1)+4,8))</f>
        <v/>
      </c>
      <c r="E1835">
        <f>IF(ISERROR(FIND("end",Results!A1836,1)) = FALSE,1,0)</f>
        <v>0</v>
      </c>
      <c r="G1835" t="str">
        <f>IF(ISERROR(FIND("RC",Results!A1836,1))=FALSE,MID(Results!A1836,FIND("RC",Results!A1836,1),3),IF(ISERROR(FIND("RX",Results!A1836,1))=FALSE,MID(Results!A1836,FIND("RX",Results!A1836,1),3),""))</f>
        <v/>
      </c>
      <c r="I1835" t="str">
        <f t="shared" si="320"/>
        <v/>
      </c>
    </row>
    <row r="1836" spans="1:9" x14ac:dyDescent="0.3">
      <c r="A1836" t="str">
        <f>IF(ISERROR(FIND("Ch",Results!A1837,1)=TRUE),"",MID(Results!A1837,FIND("Ch",Results!A1837,1),3))</f>
        <v/>
      </c>
      <c r="C1836" t="str">
        <f>IF(ISERROR(FIND("2013",Results!A1837,1)=TRUE),"",MID(Results!A1837,FIND("2013",Results!A1837,1)+4,8))</f>
        <v/>
      </c>
      <c r="E1836">
        <f>IF(ISERROR(FIND("end",Results!A1837,1)) = FALSE,1,0)</f>
        <v>0</v>
      </c>
      <c r="G1836" t="str">
        <f>IF(ISERROR(FIND("RC",Results!A1837,1))=FALSE,MID(Results!A1837,FIND("RC",Results!A1837,1),3),IF(ISERROR(FIND("RX",Results!A1837,1))=FALSE,MID(Results!A1837,FIND("RX",Results!A1837,1),3),""))</f>
        <v/>
      </c>
      <c r="I1836" t="str">
        <f t="shared" si="320"/>
        <v/>
      </c>
    </row>
    <row r="1837" spans="1:9" x14ac:dyDescent="0.3">
      <c r="A1837" t="str">
        <f>IF(ISERROR(FIND("Ch",Results!A1838,1)=TRUE),"",MID(Results!A1838,FIND("Ch",Results!A1838,1),3))</f>
        <v/>
      </c>
      <c r="C1837" t="str">
        <f>IF(ISERROR(FIND("2013",Results!A1838,1)=TRUE),"",MID(Results!A1838,FIND("2013",Results!A1838,1)+4,8))</f>
        <v/>
      </c>
      <c r="E1837">
        <f>IF(ISERROR(FIND("end",Results!A1838,1)) = FALSE,1,0)</f>
        <v>0</v>
      </c>
      <c r="G1837" t="str">
        <f>IF(ISERROR(FIND("RC",Results!A1838,1))=FALSE,MID(Results!A1838,FIND("RC",Results!A1838,1),3),IF(ISERROR(FIND("RX",Results!A1838,1))=FALSE,MID(Results!A1838,FIND("RX",Results!A1838,1),3),""))</f>
        <v/>
      </c>
      <c r="I1837" t="str">
        <f t="shared" si="320"/>
        <v/>
      </c>
    </row>
    <row r="1838" spans="1:9" x14ac:dyDescent="0.3">
      <c r="A1838" t="str">
        <f>IF(ISERROR(FIND("Ch",Results!A1839,1)=TRUE),"",MID(Results!A1839,FIND("Ch",Results!A1839,1),3))</f>
        <v/>
      </c>
      <c r="C1838" t="str">
        <f>IF(ISERROR(FIND("2013",Results!A1839,1)=TRUE),"",MID(Results!A1839,FIND("2013",Results!A1839,1)+4,8))</f>
        <v/>
      </c>
      <c r="E1838">
        <f>IF(ISERROR(FIND("end",Results!A1839,1)) = FALSE,1,0)</f>
        <v>0</v>
      </c>
      <c r="G1838" t="str">
        <f>IF(ISERROR(FIND("RC",Results!A1839,1))=FALSE,MID(Results!A1839,FIND("RC",Results!A1839,1),3),IF(ISERROR(FIND("RX",Results!A1839,1))=FALSE,MID(Results!A1839,FIND("RX",Results!A1839,1),3),""))</f>
        <v/>
      </c>
      <c r="I1838" t="str">
        <f t="shared" si="320"/>
        <v/>
      </c>
    </row>
    <row r="1839" spans="1:9" x14ac:dyDescent="0.3">
      <c r="A1839" t="str">
        <f>IF(ISERROR(FIND("Ch",Results!A1840,1)=TRUE),"",MID(Results!A1840,FIND("Ch",Results!A1840,1),3))</f>
        <v/>
      </c>
      <c r="C1839" t="str">
        <f>IF(ISERROR(FIND("2013",Results!A1840,1)=TRUE),"",MID(Results!A1840,FIND("2013",Results!A1840,1)+4,8))</f>
        <v/>
      </c>
      <c r="E1839">
        <f>IF(ISERROR(FIND("end",Results!A1840,1)) = FALSE,1,0)</f>
        <v>0</v>
      </c>
      <c r="G1839" t="str">
        <f>IF(ISERROR(FIND("RC",Results!A1840,1))=FALSE,MID(Results!A1840,FIND("RC",Results!A1840,1),3),IF(ISERROR(FIND("RX",Results!A1840,1))=FALSE,MID(Results!A1840,FIND("RX",Results!A1840,1),3),""))</f>
        <v/>
      </c>
      <c r="I1839" t="str">
        <f t="shared" si="320"/>
        <v/>
      </c>
    </row>
    <row r="1840" spans="1:9" x14ac:dyDescent="0.3">
      <c r="A1840" t="str">
        <f>IF(ISERROR(FIND("Ch",Results!A1841,1)=TRUE),"",MID(Results!A1841,FIND("Ch",Results!A1841,1),3))</f>
        <v/>
      </c>
      <c r="C1840" t="str">
        <f>IF(ISERROR(FIND("2013",Results!A1841,1)=TRUE),"",MID(Results!A1841,FIND("2013",Results!A1841,1)+4,8))</f>
        <v/>
      </c>
      <c r="E1840">
        <f>IF(ISERROR(FIND("end",Results!A1841,1)) = FALSE,1,0)</f>
        <v>0</v>
      </c>
      <c r="G1840" t="str">
        <f>IF(ISERROR(FIND("RC",Results!A1841,1))=FALSE,MID(Results!A1841,FIND("RC",Results!A1841,1),3),IF(ISERROR(FIND("RX",Results!A1841,1))=FALSE,MID(Results!A1841,FIND("RX",Results!A1841,1),3),""))</f>
        <v/>
      </c>
      <c r="I1840" t="str">
        <f t="shared" si="320"/>
        <v/>
      </c>
    </row>
    <row r="1841" spans="1:9" x14ac:dyDescent="0.3">
      <c r="A1841" t="str">
        <f>IF(ISERROR(FIND("Ch",Results!A1842,1)=TRUE),"",MID(Results!A1842,FIND("Ch",Results!A1842,1),3))</f>
        <v/>
      </c>
      <c r="C1841" t="str">
        <f>IF(ISERROR(FIND("2013",Results!A1842,1)=TRUE),"",MID(Results!A1842,FIND("2013",Results!A1842,1)+4,8))</f>
        <v/>
      </c>
      <c r="E1841">
        <f>IF(ISERROR(FIND("end",Results!A1842,1)) = FALSE,1,0)</f>
        <v>0</v>
      </c>
      <c r="G1841" t="str">
        <f>IF(ISERROR(FIND("RC",Results!A1842,1))=FALSE,MID(Results!A1842,FIND("RC",Results!A1842,1),3),IF(ISERROR(FIND("RX",Results!A1842,1))=FALSE,MID(Results!A1842,FIND("RX",Results!A1842,1),3),""))</f>
        <v/>
      </c>
      <c r="I1841" t="str">
        <f t="shared" si="320"/>
        <v/>
      </c>
    </row>
    <row r="1842" spans="1:9" x14ac:dyDescent="0.3">
      <c r="A1842" t="str">
        <f>IF(ISERROR(FIND("Ch",Results!A1843,1)=TRUE),"",MID(Results!A1843,FIND("Ch",Results!A1843,1),3))</f>
        <v/>
      </c>
      <c r="C1842" t="str">
        <f>IF(ISERROR(FIND("2013",Results!A1843,1)=TRUE),"",MID(Results!A1843,FIND("2013",Results!A1843,1)+4,8))</f>
        <v/>
      </c>
      <c r="E1842">
        <f>IF(ISERROR(FIND("end",Results!A1843,1)) = FALSE,1,0)</f>
        <v>0</v>
      </c>
      <c r="G1842" t="str">
        <f>IF(ISERROR(FIND("RC",Results!A1843,1))=FALSE,MID(Results!A1843,FIND("RC",Results!A1843,1),3),IF(ISERROR(FIND("RX",Results!A1843,1))=FALSE,MID(Results!A1843,FIND("RX",Results!A1843,1),3),""))</f>
        <v/>
      </c>
      <c r="I1842" t="str">
        <f t="shared" si="320"/>
        <v/>
      </c>
    </row>
    <row r="1843" spans="1:9" x14ac:dyDescent="0.3">
      <c r="A1843" t="str">
        <f>IF(ISERROR(FIND("Ch",Results!A1844,1)=TRUE),"",MID(Results!A1844,FIND("Ch",Results!A1844,1),3))</f>
        <v/>
      </c>
      <c r="C1843" t="str">
        <f>IF(ISERROR(FIND("2013",Results!A1844,1)=TRUE),"",MID(Results!A1844,FIND("2013",Results!A1844,1)+4,8))</f>
        <v/>
      </c>
      <c r="E1843">
        <f>IF(ISERROR(FIND("end",Results!A1844,1)) = FALSE,1,0)</f>
        <v>0</v>
      </c>
      <c r="G1843" t="str">
        <f>IF(ISERROR(FIND("RC",Results!A1844,1))=FALSE,MID(Results!A1844,FIND("RC",Results!A1844,1),3),IF(ISERROR(FIND("RX",Results!A1844,1))=FALSE,MID(Results!A1844,FIND("RX",Results!A1844,1),3),""))</f>
        <v/>
      </c>
      <c r="I1843" t="str">
        <f t="shared" si="320"/>
        <v/>
      </c>
    </row>
    <row r="1844" spans="1:9" x14ac:dyDescent="0.3">
      <c r="A1844" t="str">
        <f>IF(ISERROR(FIND("Ch",Results!A1845,1)=TRUE),"",MID(Results!A1845,FIND("Ch",Results!A1845,1),3))</f>
        <v/>
      </c>
      <c r="C1844" t="str">
        <f>IF(ISERROR(FIND("2013",Results!A1845,1)=TRUE),"",MID(Results!A1845,FIND("2013",Results!A1845,1)+4,8))</f>
        <v/>
      </c>
      <c r="E1844">
        <f>IF(ISERROR(FIND("end",Results!A1845,1)) = FALSE,1,0)</f>
        <v>0</v>
      </c>
      <c r="G1844" t="str">
        <f>IF(ISERROR(FIND("RC",Results!A1845,1))=FALSE,MID(Results!A1845,FIND("RC",Results!A1845,1),3),IF(ISERROR(FIND("RX",Results!A1845,1))=FALSE,MID(Results!A1845,FIND("RX",Results!A1845,1),3),""))</f>
        <v/>
      </c>
      <c r="I1844" t="str">
        <f t="shared" si="320"/>
        <v/>
      </c>
    </row>
    <row r="1845" spans="1:9" x14ac:dyDescent="0.3">
      <c r="A1845" t="str">
        <f>IF(ISERROR(FIND("Ch",Results!A1846,1)=TRUE),"",MID(Results!A1846,FIND("Ch",Results!A1846,1),3))</f>
        <v/>
      </c>
      <c r="C1845" t="str">
        <f>IF(ISERROR(FIND("2013",Results!A1846,1)=TRUE),"",MID(Results!A1846,FIND("2013",Results!A1846,1)+4,8))</f>
        <v/>
      </c>
      <c r="E1845">
        <f>IF(ISERROR(FIND("end",Results!A1846,1)) = FALSE,1,0)</f>
        <v>0</v>
      </c>
      <c r="G1845" t="str">
        <f>IF(ISERROR(FIND("RC",Results!A1846,1))=FALSE,MID(Results!A1846,FIND("RC",Results!A1846,1),3),IF(ISERROR(FIND("RX",Results!A1846,1))=FALSE,MID(Results!A1846,FIND("RX",Results!A1846,1),3),""))</f>
        <v/>
      </c>
      <c r="I1845" t="str">
        <f t="shared" si="320"/>
        <v/>
      </c>
    </row>
    <row r="1846" spans="1:9" x14ac:dyDescent="0.3">
      <c r="A1846" t="str">
        <f>IF(ISERROR(FIND("Ch",Results!A1847,1)=TRUE),"",MID(Results!A1847,FIND("Ch",Results!A1847,1),3))</f>
        <v/>
      </c>
      <c r="C1846" t="str">
        <f>IF(ISERROR(FIND("2013",Results!A1847,1)=TRUE),"",MID(Results!A1847,FIND("2013",Results!A1847,1)+4,8))</f>
        <v/>
      </c>
      <c r="E1846">
        <f>IF(ISERROR(FIND("end",Results!A1847,1)) = FALSE,1,0)</f>
        <v>0</v>
      </c>
      <c r="G1846" t="str">
        <f>IF(ISERROR(FIND("RC",Results!A1847,1))=FALSE,MID(Results!A1847,FIND("RC",Results!A1847,1),3),IF(ISERROR(FIND("RX",Results!A1847,1))=FALSE,MID(Results!A1847,FIND("RX",Results!A1847,1),3),""))</f>
        <v/>
      </c>
      <c r="I1846" t="str">
        <f t="shared" si="320"/>
        <v/>
      </c>
    </row>
    <row r="1847" spans="1:9" x14ac:dyDescent="0.3">
      <c r="A1847" t="str">
        <f>IF(ISERROR(FIND("Ch",Results!A1848,1)=TRUE),"",MID(Results!A1848,FIND("Ch",Results!A1848,1),3))</f>
        <v/>
      </c>
      <c r="C1847" t="str">
        <f>IF(ISERROR(FIND("2013",Results!A1848,1)=TRUE),"",MID(Results!A1848,FIND("2013",Results!A1848,1)+4,8))</f>
        <v/>
      </c>
      <c r="E1847">
        <f>IF(ISERROR(FIND("end",Results!A1848,1)) = FALSE,1,0)</f>
        <v>0</v>
      </c>
      <c r="G1847" t="str">
        <f>IF(ISERROR(FIND("RC",Results!A1848,1))=FALSE,MID(Results!A1848,FIND("RC",Results!A1848,1),3),IF(ISERROR(FIND("RX",Results!A1848,1))=FALSE,MID(Results!A1848,FIND("RX",Results!A1848,1),3),""))</f>
        <v/>
      </c>
      <c r="I1847" t="str">
        <f t="shared" si="320"/>
        <v/>
      </c>
    </row>
    <row r="1848" spans="1:9" x14ac:dyDescent="0.3">
      <c r="A1848" t="str">
        <f>IF(ISERROR(FIND("Ch",Results!A1849,1)=TRUE),"",MID(Results!A1849,FIND("Ch",Results!A1849,1),3))</f>
        <v/>
      </c>
      <c r="C1848" t="str">
        <f>IF(ISERROR(FIND("2013",Results!A1849,1)=TRUE),"",MID(Results!A1849,FIND("2013",Results!A1849,1)+4,8))</f>
        <v/>
      </c>
      <c r="E1848">
        <f>IF(ISERROR(FIND("end",Results!A1849,1)) = FALSE,1,0)</f>
        <v>0</v>
      </c>
      <c r="G1848" t="str">
        <f>IF(ISERROR(FIND("RC",Results!A1849,1))=FALSE,MID(Results!A1849,FIND("RC",Results!A1849,1),3),IF(ISERROR(FIND("RX",Results!A1849,1))=FALSE,MID(Results!A1849,FIND("RX",Results!A1849,1),3),""))</f>
        <v/>
      </c>
      <c r="I1848" t="str">
        <f t="shared" si="320"/>
        <v/>
      </c>
    </row>
    <row r="1849" spans="1:9" x14ac:dyDescent="0.3">
      <c r="A1849" t="str">
        <f>IF(ISERROR(FIND("Ch",Results!A1850,1)=TRUE),"",MID(Results!A1850,FIND("Ch",Results!A1850,1),3))</f>
        <v/>
      </c>
      <c r="C1849" t="str">
        <f>IF(ISERROR(FIND("2013",Results!A1850,1)=TRUE),"",MID(Results!A1850,FIND("2013",Results!A1850,1)+4,8))</f>
        <v/>
      </c>
      <c r="E1849">
        <f>IF(ISERROR(FIND("end",Results!A1850,1)) = FALSE,1,0)</f>
        <v>0</v>
      </c>
      <c r="G1849" t="str">
        <f>IF(ISERROR(FIND("RC",Results!A1850,1))=FALSE,MID(Results!A1850,FIND("RC",Results!A1850,1),3),IF(ISERROR(FIND("RX",Results!A1850,1))=FALSE,MID(Results!A1850,FIND("RX",Results!A1850,1),3),""))</f>
        <v/>
      </c>
      <c r="I1849" t="str">
        <f t="shared" si="320"/>
        <v/>
      </c>
    </row>
    <row r="1850" spans="1:9" x14ac:dyDescent="0.3">
      <c r="A1850" t="str">
        <f>IF(ISERROR(FIND("Ch",Results!A1851,1)=TRUE),"",MID(Results!A1851,FIND("Ch",Results!A1851,1),3))</f>
        <v/>
      </c>
      <c r="C1850" t="str">
        <f>IF(ISERROR(FIND("2013",Results!A1851,1)=TRUE),"",MID(Results!A1851,FIND("2013",Results!A1851,1)+4,8))</f>
        <v/>
      </c>
      <c r="E1850">
        <f>IF(ISERROR(FIND("end",Results!A1851,1)) = FALSE,1,0)</f>
        <v>0</v>
      </c>
      <c r="G1850" t="str">
        <f>IF(ISERROR(FIND("RC",Results!A1851,1))=FALSE,MID(Results!A1851,FIND("RC",Results!A1851,1),3),IF(ISERROR(FIND("RX",Results!A1851,1))=FALSE,MID(Results!A1851,FIND("RX",Results!A1851,1),3),""))</f>
        <v/>
      </c>
      <c r="I1850" t="str">
        <f t="shared" si="320"/>
        <v/>
      </c>
    </row>
    <row r="1851" spans="1:9" x14ac:dyDescent="0.3">
      <c r="A1851" t="str">
        <f>IF(ISERROR(FIND("Ch",Results!A1852,1)=TRUE),"",MID(Results!A1852,FIND("Ch",Results!A1852,1),3))</f>
        <v/>
      </c>
      <c r="C1851" t="str">
        <f>IF(ISERROR(FIND("2013",Results!A1852,1)=TRUE),"",MID(Results!A1852,FIND("2013",Results!A1852,1)+4,8))</f>
        <v/>
      </c>
      <c r="E1851">
        <f>IF(ISERROR(FIND("end",Results!A1852,1)) = FALSE,1,0)</f>
        <v>0</v>
      </c>
      <c r="G1851" t="str">
        <f>IF(ISERROR(FIND("RC",Results!A1852,1))=FALSE,MID(Results!A1852,FIND("RC",Results!A1852,1),3),IF(ISERROR(FIND("RX",Results!A1852,1))=FALSE,MID(Results!A1852,FIND("RX",Results!A1852,1),3),""))</f>
        <v/>
      </c>
      <c r="I1851" t="str">
        <f t="shared" si="320"/>
        <v/>
      </c>
    </row>
    <row r="1852" spans="1:9" x14ac:dyDescent="0.3">
      <c r="A1852" t="str">
        <f>IF(ISERROR(FIND("Ch",Results!A1853,1)=TRUE),"",MID(Results!A1853,FIND("Ch",Results!A1853,1),3))</f>
        <v/>
      </c>
      <c r="C1852" t="str">
        <f>IF(ISERROR(FIND("2013",Results!A1853,1)=TRUE),"",MID(Results!A1853,FIND("2013",Results!A1853,1)+4,8))</f>
        <v/>
      </c>
      <c r="E1852">
        <f>IF(ISERROR(FIND("end",Results!A1853,1)) = FALSE,1,0)</f>
        <v>0</v>
      </c>
      <c r="G1852" t="str">
        <f>IF(ISERROR(FIND("RC",Results!A1853,1))=FALSE,MID(Results!A1853,FIND("RC",Results!A1853,1),3),IF(ISERROR(FIND("RX",Results!A1853,1))=FALSE,MID(Results!A1853,FIND("RX",Results!A1853,1),3),""))</f>
        <v/>
      </c>
      <c r="I1852" t="str">
        <f t="shared" si="320"/>
        <v/>
      </c>
    </row>
    <row r="1853" spans="1:9" x14ac:dyDescent="0.3">
      <c r="A1853" t="str">
        <f>IF(ISERROR(FIND("Ch",Results!A1854,1)=TRUE),"",MID(Results!A1854,FIND("Ch",Results!A1854,1),3))</f>
        <v/>
      </c>
      <c r="C1853" t="str">
        <f>IF(ISERROR(FIND("2013",Results!A1854,1)=TRUE),"",MID(Results!A1854,FIND("2013",Results!A1854,1)+4,8))</f>
        <v/>
      </c>
      <c r="E1853">
        <f>IF(ISERROR(FIND("end",Results!A1854,1)) = FALSE,1,0)</f>
        <v>0</v>
      </c>
      <c r="G1853" t="str">
        <f>IF(ISERROR(FIND("RC",Results!A1854,1))=FALSE,MID(Results!A1854,FIND("RC",Results!A1854,1),3),IF(ISERROR(FIND("RX",Results!A1854,1))=FALSE,MID(Results!A1854,FIND("RX",Results!A1854,1),3),""))</f>
        <v/>
      </c>
      <c r="I1853" t="str">
        <f t="shared" si="320"/>
        <v/>
      </c>
    </row>
    <row r="1854" spans="1:9" x14ac:dyDescent="0.3">
      <c r="A1854" t="str">
        <f>IF(ISERROR(FIND("Ch",Results!A1855,1)=TRUE),"",MID(Results!A1855,FIND("Ch",Results!A1855,1),3))</f>
        <v/>
      </c>
      <c r="C1854" t="str">
        <f>IF(ISERROR(FIND("2013",Results!A1855,1)=TRUE),"",MID(Results!A1855,FIND("2013",Results!A1855,1)+4,8))</f>
        <v/>
      </c>
      <c r="E1854">
        <f>IF(ISERROR(FIND("end",Results!A1855,1)) = FALSE,1,0)</f>
        <v>0</v>
      </c>
      <c r="G1854" t="str">
        <f>IF(ISERROR(FIND("RC",Results!A1855,1))=FALSE,MID(Results!A1855,FIND("RC",Results!A1855,1),3),IF(ISERROR(FIND("RX",Results!A1855,1))=FALSE,MID(Results!A1855,FIND("RX",Results!A1855,1),3),""))</f>
        <v/>
      </c>
      <c r="I1854" t="str">
        <f t="shared" si="320"/>
        <v/>
      </c>
    </row>
    <row r="1855" spans="1:9" x14ac:dyDescent="0.3">
      <c r="A1855" t="str">
        <f>IF(ISERROR(FIND("Ch",Results!A1856,1)=TRUE),"",MID(Results!A1856,FIND("Ch",Results!A1856,1),3))</f>
        <v/>
      </c>
      <c r="C1855" t="str">
        <f>IF(ISERROR(FIND("2013",Results!A1856,1)=TRUE),"",MID(Results!A1856,FIND("2013",Results!A1856,1)+4,8))</f>
        <v/>
      </c>
      <c r="E1855">
        <f>IF(ISERROR(FIND("end",Results!A1856,1)) = FALSE,1,0)</f>
        <v>0</v>
      </c>
      <c r="G1855" t="str">
        <f>IF(ISERROR(FIND("RC",Results!A1856,1))=FALSE,MID(Results!A1856,FIND("RC",Results!A1856,1),3),IF(ISERROR(FIND("RX",Results!A1856,1))=FALSE,MID(Results!A1856,FIND("RX",Results!A1856,1),3),""))</f>
        <v/>
      </c>
      <c r="I1855" t="str">
        <f t="shared" si="320"/>
        <v/>
      </c>
    </row>
    <row r="1856" spans="1:9" x14ac:dyDescent="0.3">
      <c r="A1856" t="str">
        <f>IF(ISERROR(FIND("Ch",Results!A1857,1)=TRUE),"",MID(Results!A1857,FIND("Ch",Results!A1857,1),3))</f>
        <v/>
      </c>
      <c r="C1856" t="str">
        <f>IF(ISERROR(FIND("2013",Results!A1857,1)=TRUE),"",MID(Results!A1857,FIND("2013",Results!A1857,1)+4,8))</f>
        <v/>
      </c>
      <c r="E1856">
        <f>IF(ISERROR(FIND("end",Results!A1857,1)) = FALSE,1,0)</f>
        <v>0</v>
      </c>
      <c r="G1856" t="str">
        <f>IF(ISERROR(FIND("RC",Results!A1857,1))=FALSE,MID(Results!A1857,FIND("RC",Results!A1857,1),3),IF(ISERROR(FIND("RX",Results!A1857,1))=FALSE,MID(Results!A1857,FIND("RX",Results!A1857,1),3),""))</f>
        <v/>
      </c>
      <c r="I1856" t="str">
        <f t="shared" si="320"/>
        <v/>
      </c>
    </row>
    <row r="1857" spans="1:9" x14ac:dyDescent="0.3">
      <c r="A1857" t="str">
        <f>IF(ISERROR(FIND("Ch",Results!A1858,1)=TRUE),"",MID(Results!A1858,FIND("Ch",Results!A1858,1),3))</f>
        <v/>
      </c>
      <c r="C1857" t="str">
        <f>IF(ISERROR(FIND("2013",Results!A1858,1)=TRUE),"",MID(Results!A1858,FIND("2013",Results!A1858,1)+4,8))</f>
        <v/>
      </c>
      <c r="E1857">
        <f>IF(ISERROR(FIND("end",Results!A1858,1)) = FALSE,1,0)</f>
        <v>0</v>
      </c>
      <c r="G1857" t="str">
        <f>IF(ISERROR(FIND("RC",Results!A1858,1))=FALSE,MID(Results!A1858,FIND("RC",Results!A1858,1),3),IF(ISERROR(FIND("RX",Results!A1858,1))=FALSE,MID(Results!A1858,FIND("RX",Results!A1858,1),3),""))</f>
        <v/>
      </c>
      <c r="I1857" t="str">
        <f t="shared" si="320"/>
        <v/>
      </c>
    </row>
    <row r="1858" spans="1:9" x14ac:dyDescent="0.3">
      <c r="A1858" t="str">
        <f>IF(ISERROR(FIND("Ch",Results!A1859,1)=TRUE),"",MID(Results!A1859,FIND("Ch",Results!A1859,1),3))</f>
        <v/>
      </c>
      <c r="C1858" t="str">
        <f>IF(ISERROR(FIND("2013",Results!A1859,1)=TRUE),"",MID(Results!A1859,FIND("2013",Results!A1859,1)+4,8))</f>
        <v/>
      </c>
      <c r="E1858">
        <f>IF(ISERROR(FIND("end",Results!A1859,1)) = FALSE,1,0)</f>
        <v>0</v>
      </c>
      <c r="G1858" t="str">
        <f>IF(ISERROR(FIND("RC",Results!A1859,1))=FALSE,MID(Results!A1859,FIND("RC",Results!A1859,1),3),IF(ISERROR(FIND("RX",Results!A1859,1))=FALSE,MID(Results!A1859,FIND("RX",Results!A1859,1),3),""))</f>
        <v/>
      </c>
      <c r="I1858" t="str">
        <f t="shared" si="320"/>
        <v/>
      </c>
    </row>
    <row r="1859" spans="1:9" x14ac:dyDescent="0.3">
      <c r="A1859" t="str">
        <f>IF(ISERROR(FIND("Ch",Results!A1860,1)=TRUE),"",MID(Results!A1860,FIND("Ch",Results!A1860,1),3))</f>
        <v/>
      </c>
      <c r="C1859" t="str">
        <f>IF(ISERROR(FIND("2013",Results!A1860,1)=TRUE),"",MID(Results!A1860,FIND("2013",Results!A1860,1)+4,8))</f>
        <v/>
      </c>
      <c r="E1859">
        <f>IF(ISERROR(FIND("end",Results!A1860,1)) = FALSE,1,0)</f>
        <v>0</v>
      </c>
      <c r="G1859" t="str">
        <f>IF(ISERROR(FIND("RC",Results!A1860,1))=FALSE,MID(Results!A1860,FIND("RC",Results!A1860,1),3),IF(ISERROR(FIND("RX",Results!A1860,1))=FALSE,MID(Results!A1860,FIND("RX",Results!A1860,1),3),""))</f>
        <v/>
      </c>
      <c r="I1859" t="str">
        <f t="shared" ref="I1859:I1922" si="321">RIGHT(A1859,1)</f>
        <v/>
      </c>
    </row>
    <row r="1860" spans="1:9" x14ac:dyDescent="0.3">
      <c r="A1860" t="str">
        <f>IF(ISERROR(FIND("Ch",Results!A1861,1)=TRUE),"",MID(Results!A1861,FIND("Ch",Results!A1861,1),3))</f>
        <v/>
      </c>
      <c r="C1860" t="str">
        <f>IF(ISERROR(FIND("2013",Results!A1861,1)=TRUE),"",MID(Results!A1861,FIND("2013",Results!A1861,1)+4,8))</f>
        <v/>
      </c>
      <c r="E1860">
        <f>IF(ISERROR(FIND("end",Results!A1861,1)) = FALSE,1,0)</f>
        <v>0</v>
      </c>
      <c r="G1860" t="str">
        <f>IF(ISERROR(FIND("RC",Results!A1861,1))=FALSE,MID(Results!A1861,FIND("RC",Results!A1861,1),3),IF(ISERROR(FIND("RX",Results!A1861,1))=FALSE,MID(Results!A1861,FIND("RX",Results!A1861,1),3),""))</f>
        <v/>
      </c>
      <c r="I1860" t="str">
        <f t="shared" si="321"/>
        <v/>
      </c>
    </row>
    <row r="1861" spans="1:9" x14ac:dyDescent="0.3">
      <c r="A1861" t="str">
        <f>IF(ISERROR(FIND("Ch",Results!A1862,1)=TRUE),"",MID(Results!A1862,FIND("Ch",Results!A1862,1),3))</f>
        <v/>
      </c>
      <c r="C1861" t="str">
        <f>IF(ISERROR(FIND("2013",Results!A1862,1)=TRUE),"",MID(Results!A1862,FIND("2013",Results!A1862,1)+4,8))</f>
        <v/>
      </c>
      <c r="E1861">
        <f>IF(ISERROR(FIND("end",Results!A1862,1)) = FALSE,1,0)</f>
        <v>0</v>
      </c>
      <c r="G1861" t="str">
        <f>IF(ISERROR(FIND("RC",Results!A1862,1))=FALSE,MID(Results!A1862,FIND("RC",Results!A1862,1),3),IF(ISERROR(FIND("RX",Results!A1862,1))=FALSE,MID(Results!A1862,FIND("RX",Results!A1862,1),3),""))</f>
        <v/>
      </c>
      <c r="I1861" t="str">
        <f t="shared" si="321"/>
        <v/>
      </c>
    </row>
    <row r="1862" spans="1:9" x14ac:dyDescent="0.3">
      <c r="A1862" t="str">
        <f>IF(ISERROR(FIND("Ch",Results!A1863,1)=TRUE),"",MID(Results!A1863,FIND("Ch",Results!A1863,1),3))</f>
        <v/>
      </c>
      <c r="C1862" t="str">
        <f>IF(ISERROR(FIND("2013",Results!A1863,1)=TRUE),"",MID(Results!A1863,FIND("2013",Results!A1863,1)+4,8))</f>
        <v/>
      </c>
      <c r="E1862">
        <f>IF(ISERROR(FIND("end",Results!A1863,1)) = FALSE,1,0)</f>
        <v>0</v>
      </c>
      <c r="G1862" t="str">
        <f>IF(ISERROR(FIND("RC",Results!A1863,1))=FALSE,MID(Results!A1863,FIND("RC",Results!A1863,1),3),IF(ISERROR(FIND("RX",Results!A1863,1))=FALSE,MID(Results!A1863,FIND("RX",Results!A1863,1),3),""))</f>
        <v/>
      </c>
      <c r="I1862" t="str">
        <f t="shared" si="321"/>
        <v/>
      </c>
    </row>
    <row r="1863" spans="1:9" x14ac:dyDescent="0.3">
      <c r="A1863" t="str">
        <f>IF(ISERROR(FIND("Ch",Results!A1864,1)=TRUE),"",MID(Results!A1864,FIND("Ch",Results!A1864,1),3))</f>
        <v/>
      </c>
      <c r="C1863" t="str">
        <f>IF(ISERROR(FIND("2013",Results!A1864,1)=TRUE),"",MID(Results!A1864,FIND("2013",Results!A1864,1)+4,8))</f>
        <v/>
      </c>
      <c r="E1863">
        <f>IF(ISERROR(FIND("end",Results!A1864,1)) = FALSE,1,0)</f>
        <v>0</v>
      </c>
      <c r="G1863" t="str">
        <f>IF(ISERROR(FIND("RC",Results!A1864,1))=FALSE,MID(Results!A1864,FIND("RC",Results!A1864,1),3),IF(ISERROR(FIND("RX",Results!A1864,1))=FALSE,MID(Results!A1864,FIND("RX",Results!A1864,1),3),""))</f>
        <v/>
      </c>
      <c r="I1863" t="str">
        <f t="shared" si="321"/>
        <v/>
      </c>
    </row>
    <row r="1864" spans="1:9" x14ac:dyDescent="0.3">
      <c r="A1864" t="str">
        <f>IF(ISERROR(FIND("Ch",Results!A1865,1)=TRUE),"",MID(Results!A1865,FIND("Ch",Results!A1865,1),3))</f>
        <v/>
      </c>
      <c r="C1864" t="str">
        <f>IF(ISERROR(FIND("2013",Results!A1865,1)=TRUE),"",MID(Results!A1865,FIND("2013",Results!A1865,1)+4,8))</f>
        <v/>
      </c>
      <c r="E1864">
        <f>IF(ISERROR(FIND("end",Results!A1865,1)) = FALSE,1,0)</f>
        <v>0</v>
      </c>
      <c r="G1864" t="str">
        <f>IF(ISERROR(FIND("RC",Results!A1865,1))=FALSE,MID(Results!A1865,FIND("RC",Results!A1865,1),3),IF(ISERROR(FIND("RX",Results!A1865,1))=FALSE,MID(Results!A1865,FIND("RX",Results!A1865,1),3),""))</f>
        <v/>
      </c>
      <c r="I1864" t="str">
        <f t="shared" si="321"/>
        <v/>
      </c>
    </row>
    <row r="1865" spans="1:9" x14ac:dyDescent="0.3">
      <c r="A1865" t="str">
        <f>IF(ISERROR(FIND("Ch",Results!A1866,1)=TRUE),"",MID(Results!A1866,FIND("Ch",Results!A1866,1),3))</f>
        <v/>
      </c>
      <c r="C1865" t="str">
        <f>IF(ISERROR(FIND("2013",Results!A1866,1)=TRUE),"",MID(Results!A1866,FIND("2013",Results!A1866,1)+4,8))</f>
        <v/>
      </c>
      <c r="E1865">
        <f>IF(ISERROR(FIND("end",Results!A1866,1)) = FALSE,1,0)</f>
        <v>0</v>
      </c>
      <c r="G1865" t="str">
        <f>IF(ISERROR(FIND("RC",Results!A1866,1))=FALSE,MID(Results!A1866,FIND("RC",Results!A1866,1),3),IF(ISERROR(FIND("RX",Results!A1866,1))=FALSE,MID(Results!A1866,FIND("RX",Results!A1866,1),3),""))</f>
        <v/>
      </c>
      <c r="I1865" t="str">
        <f t="shared" si="321"/>
        <v/>
      </c>
    </row>
    <row r="1866" spans="1:9" x14ac:dyDescent="0.3">
      <c r="A1866" t="str">
        <f>IF(ISERROR(FIND("Ch",Results!A1867,1)=TRUE),"",MID(Results!A1867,FIND("Ch",Results!A1867,1),3))</f>
        <v/>
      </c>
      <c r="C1866" t="str">
        <f>IF(ISERROR(FIND("2013",Results!A1867,1)=TRUE),"",MID(Results!A1867,FIND("2013",Results!A1867,1)+4,8))</f>
        <v/>
      </c>
      <c r="E1866">
        <f>IF(ISERROR(FIND("end",Results!A1867,1)) = FALSE,1,0)</f>
        <v>0</v>
      </c>
      <c r="G1866" t="str">
        <f>IF(ISERROR(FIND("RC",Results!A1867,1))=FALSE,MID(Results!A1867,FIND("RC",Results!A1867,1),3),IF(ISERROR(FIND("RX",Results!A1867,1))=FALSE,MID(Results!A1867,FIND("RX",Results!A1867,1),3),""))</f>
        <v/>
      </c>
      <c r="I1866" t="str">
        <f t="shared" si="321"/>
        <v/>
      </c>
    </row>
    <row r="1867" spans="1:9" x14ac:dyDescent="0.3">
      <c r="A1867" t="str">
        <f>IF(ISERROR(FIND("Ch",Results!A1868,1)=TRUE),"",MID(Results!A1868,FIND("Ch",Results!A1868,1),3))</f>
        <v/>
      </c>
      <c r="C1867" t="str">
        <f>IF(ISERROR(FIND("2013",Results!A1868,1)=TRUE),"",MID(Results!A1868,FIND("2013",Results!A1868,1)+4,8))</f>
        <v/>
      </c>
      <c r="E1867">
        <f>IF(ISERROR(FIND("end",Results!A1868,1)) = FALSE,1,0)</f>
        <v>0</v>
      </c>
      <c r="G1867" t="str">
        <f>IF(ISERROR(FIND("RC",Results!A1868,1))=FALSE,MID(Results!A1868,FIND("RC",Results!A1868,1),3),IF(ISERROR(FIND("RX",Results!A1868,1))=FALSE,MID(Results!A1868,FIND("RX",Results!A1868,1),3),""))</f>
        <v/>
      </c>
      <c r="I1867" t="str">
        <f t="shared" si="321"/>
        <v/>
      </c>
    </row>
    <row r="1868" spans="1:9" x14ac:dyDescent="0.3">
      <c r="A1868" t="str">
        <f>IF(ISERROR(FIND("Ch",Results!A1869,1)=TRUE),"",MID(Results!A1869,FIND("Ch",Results!A1869,1),3))</f>
        <v/>
      </c>
      <c r="C1868" t="str">
        <f>IF(ISERROR(FIND("2013",Results!A1869,1)=TRUE),"",MID(Results!A1869,FIND("2013",Results!A1869,1)+4,8))</f>
        <v/>
      </c>
      <c r="E1868">
        <f>IF(ISERROR(FIND("end",Results!A1869,1)) = FALSE,1,0)</f>
        <v>0</v>
      </c>
      <c r="G1868" t="str">
        <f>IF(ISERROR(FIND("RC",Results!A1869,1))=FALSE,MID(Results!A1869,FIND("RC",Results!A1869,1),3),IF(ISERROR(FIND("RX",Results!A1869,1))=FALSE,MID(Results!A1869,FIND("RX",Results!A1869,1),3),""))</f>
        <v/>
      </c>
      <c r="I1868" t="str">
        <f t="shared" si="321"/>
        <v/>
      </c>
    </row>
    <row r="1869" spans="1:9" x14ac:dyDescent="0.3">
      <c r="A1869" t="str">
        <f>IF(ISERROR(FIND("Ch",Results!A1870,1)=TRUE),"",MID(Results!A1870,FIND("Ch",Results!A1870,1),3))</f>
        <v/>
      </c>
      <c r="C1869" t="str">
        <f>IF(ISERROR(FIND("2013",Results!A1870,1)=TRUE),"",MID(Results!A1870,FIND("2013",Results!A1870,1)+4,8))</f>
        <v/>
      </c>
      <c r="E1869">
        <f>IF(ISERROR(FIND("end",Results!A1870,1)) = FALSE,1,0)</f>
        <v>0</v>
      </c>
      <c r="G1869" t="str">
        <f>IF(ISERROR(FIND("RC",Results!A1870,1))=FALSE,MID(Results!A1870,FIND("RC",Results!A1870,1),3),IF(ISERROR(FIND("RX",Results!A1870,1))=FALSE,MID(Results!A1870,FIND("RX",Results!A1870,1),3),""))</f>
        <v/>
      </c>
      <c r="I1869" t="str">
        <f t="shared" si="321"/>
        <v/>
      </c>
    </row>
    <row r="1870" spans="1:9" x14ac:dyDescent="0.3">
      <c r="A1870" t="str">
        <f>IF(ISERROR(FIND("Ch",Results!A1871,1)=TRUE),"",MID(Results!A1871,FIND("Ch",Results!A1871,1),3))</f>
        <v/>
      </c>
      <c r="C1870" t="str">
        <f>IF(ISERROR(FIND("2013",Results!A1871,1)=TRUE),"",MID(Results!A1871,FIND("2013",Results!A1871,1)+4,8))</f>
        <v/>
      </c>
      <c r="E1870">
        <f>IF(ISERROR(FIND("end",Results!A1871,1)) = FALSE,1,0)</f>
        <v>0</v>
      </c>
      <c r="G1870" t="str">
        <f>IF(ISERROR(FIND("RC",Results!A1871,1))=FALSE,MID(Results!A1871,FIND("RC",Results!A1871,1),3),IF(ISERROR(FIND("RX",Results!A1871,1))=FALSE,MID(Results!A1871,FIND("RX",Results!A1871,1),3),""))</f>
        <v/>
      </c>
      <c r="I1870" t="str">
        <f t="shared" si="321"/>
        <v/>
      </c>
    </row>
    <row r="1871" spans="1:9" x14ac:dyDescent="0.3">
      <c r="A1871" t="str">
        <f>IF(ISERROR(FIND("Ch",Results!A1872,1)=TRUE),"",MID(Results!A1872,FIND("Ch",Results!A1872,1),3))</f>
        <v/>
      </c>
      <c r="C1871" t="str">
        <f>IF(ISERROR(FIND("2013",Results!A1872,1)=TRUE),"",MID(Results!A1872,FIND("2013",Results!A1872,1)+4,8))</f>
        <v/>
      </c>
      <c r="E1871">
        <f>IF(ISERROR(FIND("end",Results!A1872,1)) = FALSE,1,0)</f>
        <v>0</v>
      </c>
      <c r="G1871" t="str">
        <f>IF(ISERROR(FIND("RC",Results!A1872,1))=FALSE,MID(Results!A1872,FIND("RC",Results!A1872,1),3),IF(ISERROR(FIND("RX",Results!A1872,1))=FALSE,MID(Results!A1872,FIND("RX",Results!A1872,1),3),""))</f>
        <v/>
      </c>
      <c r="I1871" t="str">
        <f t="shared" si="321"/>
        <v/>
      </c>
    </row>
    <row r="1872" spans="1:9" x14ac:dyDescent="0.3">
      <c r="A1872" t="str">
        <f>IF(ISERROR(FIND("Ch",Results!A1873,1)=TRUE),"",MID(Results!A1873,FIND("Ch",Results!A1873,1),3))</f>
        <v/>
      </c>
      <c r="C1872" t="str">
        <f>IF(ISERROR(FIND("2013",Results!A1873,1)=TRUE),"",MID(Results!A1873,FIND("2013",Results!A1873,1)+4,8))</f>
        <v/>
      </c>
      <c r="E1872">
        <f>IF(ISERROR(FIND("end",Results!A1873,1)) = FALSE,1,0)</f>
        <v>0</v>
      </c>
      <c r="G1872" t="str">
        <f>IF(ISERROR(FIND("RC",Results!A1873,1))=FALSE,MID(Results!A1873,FIND("RC",Results!A1873,1),3),IF(ISERROR(FIND("RX",Results!A1873,1))=FALSE,MID(Results!A1873,FIND("RX",Results!A1873,1),3),""))</f>
        <v/>
      </c>
      <c r="I1872" t="str">
        <f t="shared" si="321"/>
        <v/>
      </c>
    </row>
    <row r="1873" spans="1:9" x14ac:dyDescent="0.3">
      <c r="A1873" t="str">
        <f>IF(ISERROR(FIND("Ch",Results!A1874,1)=TRUE),"",MID(Results!A1874,FIND("Ch",Results!A1874,1),3))</f>
        <v/>
      </c>
      <c r="C1873" t="str">
        <f>IF(ISERROR(FIND("2013",Results!A1874,1)=TRUE),"",MID(Results!A1874,FIND("2013",Results!A1874,1)+4,8))</f>
        <v/>
      </c>
      <c r="E1873">
        <f>IF(ISERROR(FIND("end",Results!A1874,1)) = FALSE,1,0)</f>
        <v>0</v>
      </c>
      <c r="G1873" t="str">
        <f>IF(ISERROR(FIND("RC",Results!A1874,1))=FALSE,MID(Results!A1874,FIND("RC",Results!A1874,1),3),IF(ISERROR(FIND("RX",Results!A1874,1))=FALSE,MID(Results!A1874,FIND("RX",Results!A1874,1),3),""))</f>
        <v/>
      </c>
      <c r="I1873" t="str">
        <f t="shared" si="321"/>
        <v/>
      </c>
    </row>
    <row r="1874" spans="1:9" x14ac:dyDescent="0.3">
      <c r="A1874" t="str">
        <f>IF(ISERROR(FIND("Ch",Results!A1875,1)=TRUE),"",MID(Results!A1875,FIND("Ch",Results!A1875,1),3))</f>
        <v/>
      </c>
      <c r="C1874" t="str">
        <f>IF(ISERROR(FIND("2013",Results!A1875,1)=TRUE),"",MID(Results!A1875,FIND("2013",Results!A1875,1)+4,8))</f>
        <v/>
      </c>
      <c r="E1874">
        <f>IF(ISERROR(FIND("end",Results!A1875,1)) = FALSE,1,0)</f>
        <v>0</v>
      </c>
      <c r="G1874" t="str">
        <f>IF(ISERROR(FIND("RC",Results!A1875,1))=FALSE,MID(Results!A1875,FIND("RC",Results!A1875,1),3),IF(ISERROR(FIND("RX",Results!A1875,1))=FALSE,MID(Results!A1875,FIND("RX",Results!A1875,1),3),""))</f>
        <v/>
      </c>
      <c r="I1874" t="str">
        <f t="shared" si="321"/>
        <v/>
      </c>
    </row>
    <row r="1875" spans="1:9" x14ac:dyDescent="0.3">
      <c r="A1875" t="str">
        <f>IF(ISERROR(FIND("Ch",Results!A1876,1)=TRUE),"",MID(Results!A1876,FIND("Ch",Results!A1876,1),3))</f>
        <v/>
      </c>
      <c r="C1875" t="str">
        <f>IF(ISERROR(FIND("2013",Results!A1876,1)=TRUE),"",MID(Results!A1876,FIND("2013",Results!A1876,1)+4,8))</f>
        <v/>
      </c>
      <c r="E1875">
        <f>IF(ISERROR(FIND("end",Results!A1876,1)) = FALSE,1,0)</f>
        <v>0</v>
      </c>
      <c r="G1875" t="str">
        <f>IF(ISERROR(FIND("RC",Results!A1876,1))=FALSE,MID(Results!A1876,FIND("RC",Results!A1876,1),3),IF(ISERROR(FIND("RX",Results!A1876,1))=FALSE,MID(Results!A1876,FIND("RX",Results!A1876,1),3),""))</f>
        <v/>
      </c>
      <c r="I1875" t="str">
        <f t="shared" si="321"/>
        <v/>
      </c>
    </row>
    <row r="1876" spans="1:9" x14ac:dyDescent="0.3">
      <c r="A1876" t="str">
        <f>IF(ISERROR(FIND("Ch",Results!A1877,1)=TRUE),"",MID(Results!A1877,FIND("Ch",Results!A1877,1),3))</f>
        <v/>
      </c>
      <c r="C1876" t="str">
        <f>IF(ISERROR(FIND("2013",Results!A1877,1)=TRUE),"",MID(Results!A1877,FIND("2013",Results!A1877,1)+4,8))</f>
        <v/>
      </c>
      <c r="E1876">
        <f>IF(ISERROR(FIND("end",Results!A1877,1)) = FALSE,1,0)</f>
        <v>0</v>
      </c>
      <c r="G1876" t="str">
        <f>IF(ISERROR(FIND("RC",Results!A1877,1))=FALSE,MID(Results!A1877,FIND("RC",Results!A1877,1),3),IF(ISERROR(FIND("RX",Results!A1877,1))=FALSE,MID(Results!A1877,FIND("RX",Results!A1877,1),3),""))</f>
        <v/>
      </c>
      <c r="I1876" t="str">
        <f t="shared" si="321"/>
        <v/>
      </c>
    </row>
    <row r="1877" spans="1:9" x14ac:dyDescent="0.3">
      <c r="A1877" t="str">
        <f>IF(ISERROR(FIND("Ch",Results!A1878,1)=TRUE),"",MID(Results!A1878,FIND("Ch",Results!A1878,1),3))</f>
        <v/>
      </c>
      <c r="C1877" t="str">
        <f>IF(ISERROR(FIND("2013",Results!A1878,1)=TRUE),"",MID(Results!A1878,FIND("2013",Results!A1878,1)+4,8))</f>
        <v/>
      </c>
      <c r="E1877">
        <f>IF(ISERROR(FIND("end",Results!A1878,1)) = FALSE,1,0)</f>
        <v>0</v>
      </c>
      <c r="G1877" t="str">
        <f>IF(ISERROR(FIND("RC",Results!A1878,1))=FALSE,MID(Results!A1878,FIND("RC",Results!A1878,1),3),IF(ISERROR(FIND("RX",Results!A1878,1))=FALSE,MID(Results!A1878,FIND("RX",Results!A1878,1),3),""))</f>
        <v/>
      </c>
      <c r="I1877" t="str">
        <f t="shared" si="321"/>
        <v/>
      </c>
    </row>
    <row r="1878" spans="1:9" x14ac:dyDescent="0.3">
      <c r="A1878" t="str">
        <f>IF(ISERROR(FIND("Ch",Results!A1879,1)=TRUE),"",MID(Results!A1879,FIND("Ch",Results!A1879,1),3))</f>
        <v/>
      </c>
      <c r="C1878" t="str">
        <f>IF(ISERROR(FIND("2013",Results!A1879,1)=TRUE),"",MID(Results!A1879,FIND("2013",Results!A1879,1)+4,8))</f>
        <v/>
      </c>
      <c r="E1878">
        <f>IF(ISERROR(FIND("end",Results!A1879,1)) = FALSE,1,0)</f>
        <v>0</v>
      </c>
      <c r="G1878" t="str">
        <f>IF(ISERROR(FIND("RC",Results!A1879,1))=FALSE,MID(Results!A1879,FIND("RC",Results!A1879,1),3),IF(ISERROR(FIND("RX",Results!A1879,1))=FALSE,MID(Results!A1879,FIND("RX",Results!A1879,1),3),""))</f>
        <v/>
      </c>
      <c r="I1878" t="str">
        <f t="shared" si="321"/>
        <v/>
      </c>
    </row>
    <row r="1879" spans="1:9" x14ac:dyDescent="0.3">
      <c r="A1879" t="str">
        <f>IF(ISERROR(FIND("Ch",Results!A1880,1)=TRUE),"",MID(Results!A1880,FIND("Ch",Results!A1880,1),3))</f>
        <v/>
      </c>
      <c r="C1879" t="str">
        <f>IF(ISERROR(FIND("2013",Results!A1880,1)=TRUE),"",MID(Results!A1880,FIND("2013",Results!A1880,1)+4,8))</f>
        <v/>
      </c>
      <c r="E1879">
        <f>IF(ISERROR(FIND("end",Results!A1880,1)) = FALSE,1,0)</f>
        <v>0</v>
      </c>
      <c r="G1879" t="str">
        <f>IF(ISERROR(FIND("RC",Results!A1880,1))=FALSE,MID(Results!A1880,FIND("RC",Results!A1880,1),3),IF(ISERROR(FIND("RX",Results!A1880,1))=FALSE,MID(Results!A1880,FIND("RX",Results!A1880,1),3),""))</f>
        <v/>
      </c>
      <c r="I1879" t="str">
        <f t="shared" si="321"/>
        <v/>
      </c>
    </row>
    <row r="1880" spans="1:9" x14ac:dyDescent="0.3">
      <c r="A1880" t="str">
        <f>IF(ISERROR(FIND("Ch",Results!A1881,1)=TRUE),"",MID(Results!A1881,FIND("Ch",Results!A1881,1),3))</f>
        <v/>
      </c>
      <c r="C1880" t="str">
        <f>IF(ISERROR(FIND("2013",Results!A1881,1)=TRUE),"",MID(Results!A1881,FIND("2013",Results!A1881,1)+4,8))</f>
        <v/>
      </c>
      <c r="E1880">
        <f>IF(ISERROR(FIND("end",Results!A1881,1)) = FALSE,1,0)</f>
        <v>0</v>
      </c>
      <c r="G1880" t="str">
        <f>IF(ISERROR(FIND("RC",Results!A1881,1))=FALSE,MID(Results!A1881,FIND("RC",Results!A1881,1),3),IF(ISERROR(FIND("RX",Results!A1881,1))=FALSE,MID(Results!A1881,FIND("RX",Results!A1881,1),3),""))</f>
        <v/>
      </c>
      <c r="I1880" t="str">
        <f t="shared" si="321"/>
        <v/>
      </c>
    </row>
    <row r="1881" spans="1:9" x14ac:dyDescent="0.3">
      <c r="A1881" t="str">
        <f>IF(ISERROR(FIND("Ch",Results!A1882,1)=TRUE),"",MID(Results!A1882,FIND("Ch",Results!A1882,1),3))</f>
        <v/>
      </c>
      <c r="C1881" t="str">
        <f>IF(ISERROR(FIND("2013",Results!A1882,1)=TRUE),"",MID(Results!A1882,FIND("2013",Results!A1882,1)+4,8))</f>
        <v/>
      </c>
      <c r="E1881">
        <f>IF(ISERROR(FIND("end",Results!A1882,1)) = FALSE,1,0)</f>
        <v>0</v>
      </c>
      <c r="G1881" t="str">
        <f>IF(ISERROR(FIND("RC",Results!A1882,1))=FALSE,MID(Results!A1882,FIND("RC",Results!A1882,1),3),IF(ISERROR(FIND("RX",Results!A1882,1))=FALSE,MID(Results!A1882,FIND("RX",Results!A1882,1),3),""))</f>
        <v/>
      </c>
      <c r="I1881" t="str">
        <f t="shared" si="321"/>
        <v/>
      </c>
    </row>
    <row r="1882" spans="1:9" x14ac:dyDescent="0.3">
      <c r="A1882" t="str">
        <f>IF(ISERROR(FIND("Ch",Results!A1883,1)=TRUE),"",MID(Results!A1883,FIND("Ch",Results!A1883,1),3))</f>
        <v/>
      </c>
      <c r="C1882" t="str">
        <f>IF(ISERROR(FIND("2013",Results!A1883,1)=TRUE),"",MID(Results!A1883,FIND("2013",Results!A1883,1)+4,8))</f>
        <v/>
      </c>
      <c r="E1882">
        <f>IF(ISERROR(FIND("end",Results!A1883,1)) = FALSE,1,0)</f>
        <v>0</v>
      </c>
      <c r="G1882" t="str">
        <f>IF(ISERROR(FIND("RC",Results!A1883,1))=FALSE,MID(Results!A1883,FIND("RC",Results!A1883,1),3),IF(ISERROR(FIND("RX",Results!A1883,1))=FALSE,MID(Results!A1883,FIND("RX",Results!A1883,1),3),""))</f>
        <v/>
      </c>
      <c r="I1882" t="str">
        <f t="shared" si="321"/>
        <v/>
      </c>
    </row>
    <row r="1883" spans="1:9" x14ac:dyDescent="0.3">
      <c r="A1883" t="str">
        <f>IF(ISERROR(FIND("Ch",Results!A1884,1)=TRUE),"",MID(Results!A1884,FIND("Ch",Results!A1884,1),3))</f>
        <v/>
      </c>
      <c r="C1883" t="str">
        <f>IF(ISERROR(FIND("2013",Results!A1884,1)=TRUE),"",MID(Results!A1884,FIND("2013",Results!A1884,1)+4,8))</f>
        <v/>
      </c>
      <c r="E1883">
        <f>IF(ISERROR(FIND("end",Results!A1884,1)) = FALSE,1,0)</f>
        <v>0</v>
      </c>
      <c r="G1883" t="str">
        <f>IF(ISERROR(FIND("RC",Results!A1884,1))=FALSE,MID(Results!A1884,FIND("RC",Results!A1884,1),3),IF(ISERROR(FIND("RX",Results!A1884,1))=FALSE,MID(Results!A1884,FIND("RX",Results!A1884,1),3),""))</f>
        <v/>
      </c>
      <c r="I1883" t="str">
        <f t="shared" si="321"/>
        <v/>
      </c>
    </row>
    <row r="1884" spans="1:9" x14ac:dyDescent="0.3">
      <c r="A1884" t="str">
        <f>IF(ISERROR(FIND("Ch",Results!A1885,1)=TRUE),"",MID(Results!A1885,FIND("Ch",Results!A1885,1),3))</f>
        <v/>
      </c>
      <c r="C1884" t="str">
        <f>IF(ISERROR(FIND("2013",Results!A1885,1)=TRUE),"",MID(Results!A1885,FIND("2013",Results!A1885,1)+4,8))</f>
        <v/>
      </c>
      <c r="E1884">
        <f>IF(ISERROR(FIND("end",Results!A1885,1)) = FALSE,1,0)</f>
        <v>0</v>
      </c>
      <c r="G1884" t="str">
        <f>IF(ISERROR(FIND("RC",Results!A1885,1))=FALSE,MID(Results!A1885,FIND("RC",Results!A1885,1),3),IF(ISERROR(FIND("RX",Results!A1885,1))=FALSE,MID(Results!A1885,FIND("RX",Results!A1885,1),3),""))</f>
        <v/>
      </c>
      <c r="I1884" t="str">
        <f t="shared" si="321"/>
        <v/>
      </c>
    </row>
    <row r="1885" spans="1:9" x14ac:dyDescent="0.3">
      <c r="A1885" t="str">
        <f>IF(ISERROR(FIND("Ch",Results!A1886,1)=TRUE),"",MID(Results!A1886,FIND("Ch",Results!A1886,1),3))</f>
        <v/>
      </c>
      <c r="C1885" t="str">
        <f>IF(ISERROR(FIND("2013",Results!A1886,1)=TRUE),"",MID(Results!A1886,FIND("2013",Results!A1886,1)+4,8))</f>
        <v/>
      </c>
      <c r="E1885">
        <f>IF(ISERROR(FIND("end",Results!A1886,1)) = FALSE,1,0)</f>
        <v>0</v>
      </c>
      <c r="G1885" t="str">
        <f>IF(ISERROR(FIND("RC",Results!A1886,1))=FALSE,MID(Results!A1886,FIND("RC",Results!A1886,1),3),IF(ISERROR(FIND("RX",Results!A1886,1))=FALSE,MID(Results!A1886,FIND("RX",Results!A1886,1),3),""))</f>
        <v/>
      </c>
      <c r="I1885" t="str">
        <f t="shared" si="321"/>
        <v/>
      </c>
    </row>
    <row r="1886" spans="1:9" x14ac:dyDescent="0.3">
      <c r="A1886" t="str">
        <f>IF(ISERROR(FIND("Ch",Results!A1887,1)=TRUE),"",MID(Results!A1887,FIND("Ch",Results!A1887,1),3))</f>
        <v/>
      </c>
      <c r="C1886" t="str">
        <f>IF(ISERROR(FIND("2013",Results!A1887,1)=TRUE),"",MID(Results!A1887,FIND("2013",Results!A1887,1)+4,8))</f>
        <v/>
      </c>
      <c r="E1886">
        <f>IF(ISERROR(FIND("end",Results!A1887,1)) = FALSE,1,0)</f>
        <v>0</v>
      </c>
      <c r="G1886" t="str">
        <f>IF(ISERROR(FIND("RC",Results!A1887,1))=FALSE,MID(Results!A1887,FIND("RC",Results!A1887,1),3),IF(ISERROR(FIND("RX",Results!A1887,1))=FALSE,MID(Results!A1887,FIND("RX",Results!A1887,1),3),""))</f>
        <v/>
      </c>
      <c r="I1886" t="str">
        <f t="shared" si="321"/>
        <v/>
      </c>
    </row>
    <row r="1887" spans="1:9" x14ac:dyDescent="0.3">
      <c r="A1887" t="str">
        <f>IF(ISERROR(FIND("Ch",Results!A1888,1)=TRUE),"",MID(Results!A1888,FIND("Ch",Results!A1888,1),3))</f>
        <v/>
      </c>
      <c r="C1887" t="str">
        <f>IF(ISERROR(FIND("2013",Results!A1888,1)=TRUE),"",MID(Results!A1888,FIND("2013",Results!A1888,1)+4,8))</f>
        <v/>
      </c>
      <c r="E1887">
        <f>IF(ISERROR(FIND("end",Results!A1888,1)) = FALSE,1,0)</f>
        <v>0</v>
      </c>
      <c r="G1887" t="str">
        <f>IF(ISERROR(FIND("RC",Results!A1888,1))=FALSE,MID(Results!A1888,FIND("RC",Results!A1888,1),3),IF(ISERROR(FIND("RX",Results!A1888,1))=FALSE,MID(Results!A1888,FIND("RX",Results!A1888,1),3),""))</f>
        <v/>
      </c>
      <c r="I1887" t="str">
        <f t="shared" si="321"/>
        <v/>
      </c>
    </row>
    <row r="1888" spans="1:9" x14ac:dyDescent="0.3">
      <c r="A1888" t="str">
        <f>IF(ISERROR(FIND("Ch",Results!A1889,1)=TRUE),"",MID(Results!A1889,FIND("Ch",Results!A1889,1),3))</f>
        <v/>
      </c>
      <c r="C1888" t="str">
        <f>IF(ISERROR(FIND("2013",Results!A1889,1)=TRUE),"",MID(Results!A1889,FIND("2013",Results!A1889,1)+4,8))</f>
        <v/>
      </c>
      <c r="E1888">
        <f>IF(ISERROR(FIND("end",Results!A1889,1)) = FALSE,1,0)</f>
        <v>0</v>
      </c>
      <c r="G1888" t="str">
        <f>IF(ISERROR(FIND("RC",Results!A1889,1))=FALSE,MID(Results!A1889,FIND("RC",Results!A1889,1),3),IF(ISERROR(FIND("RX",Results!A1889,1))=FALSE,MID(Results!A1889,FIND("RX",Results!A1889,1),3),""))</f>
        <v/>
      </c>
      <c r="I1888" t="str">
        <f t="shared" si="321"/>
        <v/>
      </c>
    </row>
    <row r="1889" spans="1:9" x14ac:dyDescent="0.3">
      <c r="A1889" t="str">
        <f>IF(ISERROR(FIND("Ch",Results!A1890,1)=TRUE),"",MID(Results!A1890,FIND("Ch",Results!A1890,1),3))</f>
        <v/>
      </c>
      <c r="C1889" t="str">
        <f>IF(ISERROR(FIND("2013",Results!A1890,1)=TRUE),"",MID(Results!A1890,FIND("2013",Results!A1890,1)+4,8))</f>
        <v/>
      </c>
      <c r="E1889">
        <f>IF(ISERROR(FIND("end",Results!A1890,1)) = FALSE,1,0)</f>
        <v>0</v>
      </c>
      <c r="G1889" t="str">
        <f>IF(ISERROR(FIND("RC",Results!A1890,1))=FALSE,MID(Results!A1890,FIND("RC",Results!A1890,1),3),IF(ISERROR(FIND("RX",Results!A1890,1))=FALSE,MID(Results!A1890,FIND("RX",Results!A1890,1),3),""))</f>
        <v/>
      </c>
      <c r="I1889" t="str">
        <f t="shared" si="321"/>
        <v/>
      </c>
    </row>
    <row r="1890" spans="1:9" x14ac:dyDescent="0.3">
      <c r="A1890" t="str">
        <f>IF(ISERROR(FIND("Ch",Results!A1891,1)=TRUE),"",MID(Results!A1891,FIND("Ch",Results!A1891,1),3))</f>
        <v/>
      </c>
      <c r="C1890" t="str">
        <f>IF(ISERROR(FIND("2013",Results!A1891,1)=TRUE),"",MID(Results!A1891,FIND("2013",Results!A1891,1)+4,8))</f>
        <v/>
      </c>
      <c r="E1890">
        <f>IF(ISERROR(FIND("end",Results!A1891,1)) = FALSE,1,0)</f>
        <v>0</v>
      </c>
      <c r="G1890" t="str">
        <f>IF(ISERROR(FIND("RC",Results!A1891,1))=FALSE,MID(Results!A1891,FIND("RC",Results!A1891,1),3),IF(ISERROR(FIND("RX",Results!A1891,1))=FALSE,MID(Results!A1891,FIND("RX",Results!A1891,1),3),""))</f>
        <v/>
      </c>
      <c r="I1890" t="str">
        <f t="shared" si="321"/>
        <v/>
      </c>
    </row>
    <row r="1891" spans="1:9" x14ac:dyDescent="0.3">
      <c r="A1891" t="str">
        <f>IF(ISERROR(FIND("Ch",Results!A1892,1)=TRUE),"",MID(Results!A1892,FIND("Ch",Results!A1892,1),3))</f>
        <v/>
      </c>
      <c r="C1891" t="str">
        <f>IF(ISERROR(FIND("2013",Results!A1892,1)=TRUE),"",MID(Results!A1892,FIND("2013",Results!A1892,1)+4,8))</f>
        <v/>
      </c>
      <c r="E1891">
        <f>IF(ISERROR(FIND("end",Results!A1892,1)) = FALSE,1,0)</f>
        <v>0</v>
      </c>
      <c r="G1891" t="str">
        <f>IF(ISERROR(FIND("RC",Results!A1892,1))=FALSE,MID(Results!A1892,FIND("RC",Results!A1892,1),3),IF(ISERROR(FIND("RX",Results!A1892,1))=FALSE,MID(Results!A1892,FIND("RX",Results!A1892,1),3),""))</f>
        <v/>
      </c>
      <c r="I1891" t="str">
        <f t="shared" si="321"/>
        <v/>
      </c>
    </row>
    <row r="1892" spans="1:9" x14ac:dyDescent="0.3">
      <c r="A1892" t="str">
        <f>IF(ISERROR(FIND("Ch",Results!A1893,1)=TRUE),"",MID(Results!A1893,FIND("Ch",Results!A1893,1),3))</f>
        <v/>
      </c>
      <c r="C1892" t="str">
        <f>IF(ISERROR(FIND("2013",Results!A1893,1)=TRUE),"",MID(Results!A1893,FIND("2013",Results!A1893,1)+4,8))</f>
        <v/>
      </c>
      <c r="E1892">
        <f>IF(ISERROR(FIND("end",Results!A1893,1)) = FALSE,1,0)</f>
        <v>0</v>
      </c>
      <c r="G1892" t="str">
        <f>IF(ISERROR(FIND("RC",Results!A1893,1))=FALSE,MID(Results!A1893,FIND("RC",Results!A1893,1),3),IF(ISERROR(FIND("RX",Results!A1893,1))=FALSE,MID(Results!A1893,FIND("RX",Results!A1893,1),3),""))</f>
        <v/>
      </c>
      <c r="I1892" t="str">
        <f t="shared" si="321"/>
        <v/>
      </c>
    </row>
    <row r="1893" spans="1:9" x14ac:dyDescent="0.3">
      <c r="A1893" t="str">
        <f>IF(ISERROR(FIND("Ch",Results!A1894,1)=TRUE),"",MID(Results!A1894,FIND("Ch",Results!A1894,1),3))</f>
        <v/>
      </c>
      <c r="C1893" t="str">
        <f>IF(ISERROR(FIND("2013",Results!A1894,1)=TRUE),"",MID(Results!A1894,FIND("2013",Results!A1894,1)+4,8))</f>
        <v/>
      </c>
      <c r="E1893">
        <f>IF(ISERROR(FIND("end",Results!A1894,1)) = FALSE,1,0)</f>
        <v>0</v>
      </c>
      <c r="G1893" t="str">
        <f>IF(ISERROR(FIND("RC",Results!A1894,1))=FALSE,MID(Results!A1894,FIND("RC",Results!A1894,1),3),IF(ISERROR(FIND("RX",Results!A1894,1))=FALSE,MID(Results!A1894,FIND("RX",Results!A1894,1),3),""))</f>
        <v/>
      </c>
      <c r="I1893" t="str">
        <f t="shared" si="321"/>
        <v/>
      </c>
    </row>
    <row r="1894" spans="1:9" x14ac:dyDescent="0.3">
      <c r="A1894" t="str">
        <f>IF(ISERROR(FIND("Ch",Results!A1895,1)=TRUE),"",MID(Results!A1895,FIND("Ch",Results!A1895,1),3))</f>
        <v/>
      </c>
      <c r="C1894" t="str">
        <f>IF(ISERROR(FIND("2013",Results!A1895,1)=TRUE),"",MID(Results!A1895,FIND("2013",Results!A1895,1)+4,8))</f>
        <v/>
      </c>
      <c r="E1894">
        <f>IF(ISERROR(FIND("end",Results!A1895,1)) = FALSE,1,0)</f>
        <v>0</v>
      </c>
      <c r="G1894" t="str">
        <f>IF(ISERROR(FIND("RC",Results!A1895,1))=FALSE,MID(Results!A1895,FIND("RC",Results!A1895,1),3),IF(ISERROR(FIND("RX",Results!A1895,1))=FALSE,MID(Results!A1895,FIND("RX",Results!A1895,1),3),""))</f>
        <v/>
      </c>
      <c r="I1894" t="str">
        <f t="shared" si="321"/>
        <v/>
      </c>
    </row>
    <row r="1895" spans="1:9" x14ac:dyDescent="0.3">
      <c r="A1895" t="str">
        <f>IF(ISERROR(FIND("Ch",Results!A1896,1)=TRUE),"",MID(Results!A1896,FIND("Ch",Results!A1896,1),3))</f>
        <v/>
      </c>
      <c r="C1895" t="str">
        <f>IF(ISERROR(FIND("2013",Results!A1896,1)=TRUE),"",MID(Results!A1896,FIND("2013",Results!A1896,1)+4,8))</f>
        <v/>
      </c>
      <c r="E1895">
        <f>IF(ISERROR(FIND("end",Results!A1896,1)) = FALSE,1,0)</f>
        <v>0</v>
      </c>
      <c r="G1895" t="str">
        <f>IF(ISERROR(FIND("RC",Results!A1896,1))=FALSE,MID(Results!A1896,FIND("RC",Results!A1896,1),3),IF(ISERROR(FIND("RX",Results!A1896,1))=FALSE,MID(Results!A1896,FIND("RX",Results!A1896,1),3),""))</f>
        <v/>
      </c>
      <c r="I1895" t="str">
        <f t="shared" si="321"/>
        <v/>
      </c>
    </row>
    <row r="1896" spans="1:9" x14ac:dyDescent="0.3">
      <c r="A1896" t="str">
        <f>IF(ISERROR(FIND("Ch",Results!A1897,1)=TRUE),"",MID(Results!A1897,FIND("Ch",Results!A1897,1),3))</f>
        <v/>
      </c>
      <c r="C1896" t="str">
        <f>IF(ISERROR(FIND("2013",Results!A1897,1)=TRUE),"",MID(Results!A1897,FIND("2013",Results!A1897,1)+4,8))</f>
        <v/>
      </c>
      <c r="E1896">
        <f>IF(ISERROR(FIND("end",Results!A1897,1)) = FALSE,1,0)</f>
        <v>0</v>
      </c>
      <c r="G1896" t="str">
        <f>IF(ISERROR(FIND("RC",Results!A1897,1))=FALSE,MID(Results!A1897,FIND("RC",Results!A1897,1),3),IF(ISERROR(FIND("RX",Results!A1897,1))=FALSE,MID(Results!A1897,FIND("RX",Results!A1897,1),3),""))</f>
        <v/>
      </c>
      <c r="I1896" t="str">
        <f t="shared" si="321"/>
        <v/>
      </c>
    </row>
    <row r="1897" spans="1:9" x14ac:dyDescent="0.3">
      <c r="A1897" t="str">
        <f>IF(ISERROR(FIND("Ch",Results!A1898,1)=TRUE),"",MID(Results!A1898,FIND("Ch",Results!A1898,1),3))</f>
        <v/>
      </c>
      <c r="C1897" t="str">
        <f>IF(ISERROR(FIND("2013",Results!A1898,1)=TRUE),"",MID(Results!A1898,FIND("2013",Results!A1898,1)+4,8))</f>
        <v/>
      </c>
      <c r="E1897">
        <f>IF(ISERROR(FIND("end",Results!A1898,1)) = FALSE,1,0)</f>
        <v>0</v>
      </c>
      <c r="G1897" t="str">
        <f>IF(ISERROR(FIND("RC",Results!A1898,1))=FALSE,MID(Results!A1898,FIND("RC",Results!A1898,1),3),IF(ISERROR(FIND("RX",Results!A1898,1))=FALSE,MID(Results!A1898,FIND("RX",Results!A1898,1),3),""))</f>
        <v/>
      </c>
      <c r="I1897" t="str">
        <f t="shared" si="321"/>
        <v/>
      </c>
    </row>
    <row r="1898" spans="1:9" x14ac:dyDescent="0.3">
      <c r="A1898" t="str">
        <f>IF(ISERROR(FIND("Ch",Results!A1899,1)=TRUE),"",MID(Results!A1899,FIND("Ch",Results!A1899,1),3))</f>
        <v/>
      </c>
      <c r="C1898" t="str">
        <f>IF(ISERROR(FIND("2013",Results!A1899,1)=TRUE),"",MID(Results!A1899,FIND("2013",Results!A1899,1)+4,8))</f>
        <v/>
      </c>
      <c r="E1898">
        <f>IF(ISERROR(FIND("end",Results!A1899,1)) = FALSE,1,0)</f>
        <v>0</v>
      </c>
      <c r="G1898" t="str">
        <f>IF(ISERROR(FIND("RC",Results!A1899,1))=FALSE,MID(Results!A1899,FIND("RC",Results!A1899,1),3),IF(ISERROR(FIND("RX",Results!A1899,1))=FALSE,MID(Results!A1899,FIND("RX",Results!A1899,1),3),""))</f>
        <v/>
      </c>
      <c r="I1898" t="str">
        <f t="shared" si="321"/>
        <v/>
      </c>
    </row>
    <row r="1899" spans="1:9" x14ac:dyDescent="0.3">
      <c r="A1899" t="str">
        <f>IF(ISERROR(FIND("Ch",Results!A1900,1)=TRUE),"",MID(Results!A1900,FIND("Ch",Results!A1900,1),3))</f>
        <v/>
      </c>
      <c r="C1899" t="str">
        <f>IF(ISERROR(FIND("2013",Results!A1900,1)=TRUE),"",MID(Results!A1900,FIND("2013",Results!A1900,1)+4,8))</f>
        <v/>
      </c>
      <c r="E1899">
        <f>IF(ISERROR(FIND("end",Results!A1900,1)) = FALSE,1,0)</f>
        <v>0</v>
      </c>
      <c r="G1899" t="str">
        <f>IF(ISERROR(FIND("RC",Results!A1900,1))=FALSE,MID(Results!A1900,FIND("RC",Results!A1900,1),3),IF(ISERROR(FIND("RX",Results!A1900,1))=FALSE,MID(Results!A1900,FIND("RX",Results!A1900,1),3),""))</f>
        <v/>
      </c>
      <c r="I1899" t="str">
        <f t="shared" si="321"/>
        <v/>
      </c>
    </row>
    <row r="1900" spans="1:9" x14ac:dyDescent="0.3">
      <c r="A1900" t="str">
        <f>IF(ISERROR(FIND("Ch",Results!A1901,1)=TRUE),"",MID(Results!A1901,FIND("Ch",Results!A1901,1),3))</f>
        <v/>
      </c>
      <c r="C1900" t="str">
        <f>IF(ISERROR(FIND("2013",Results!A1901,1)=TRUE),"",MID(Results!A1901,FIND("2013",Results!A1901,1)+4,8))</f>
        <v/>
      </c>
      <c r="E1900">
        <f>IF(ISERROR(FIND("end",Results!A1901,1)) = FALSE,1,0)</f>
        <v>0</v>
      </c>
      <c r="G1900" t="str">
        <f>IF(ISERROR(FIND("RC",Results!A1901,1))=FALSE,MID(Results!A1901,FIND("RC",Results!A1901,1),3),IF(ISERROR(FIND("RX",Results!A1901,1))=FALSE,MID(Results!A1901,FIND("RX",Results!A1901,1),3),""))</f>
        <v/>
      </c>
      <c r="I1900" t="str">
        <f t="shared" si="321"/>
        <v/>
      </c>
    </row>
    <row r="1901" spans="1:9" x14ac:dyDescent="0.3">
      <c r="A1901" t="str">
        <f>IF(ISERROR(FIND("Ch",Results!A1902,1)=TRUE),"",MID(Results!A1902,FIND("Ch",Results!A1902,1),3))</f>
        <v/>
      </c>
      <c r="C1901" t="str">
        <f>IF(ISERROR(FIND("2013",Results!A1902,1)=TRUE),"",MID(Results!A1902,FIND("2013",Results!A1902,1)+4,8))</f>
        <v/>
      </c>
      <c r="E1901">
        <f>IF(ISERROR(FIND("end",Results!A1902,1)) = FALSE,1,0)</f>
        <v>0</v>
      </c>
      <c r="G1901" t="str">
        <f>IF(ISERROR(FIND("RC",Results!A1902,1))=FALSE,MID(Results!A1902,FIND("RC",Results!A1902,1),3),IF(ISERROR(FIND("RX",Results!A1902,1))=FALSE,MID(Results!A1902,FIND("RX",Results!A1902,1),3),""))</f>
        <v/>
      </c>
      <c r="I1901" t="str">
        <f t="shared" si="321"/>
        <v/>
      </c>
    </row>
    <row r="1902" spans="1:9" x14ac:dyDescent="0.3">
      <c r="A1902" t="str">
        <f>IF(ISERROR(FIND("Ch",Results!A1903,1)=TRUE),"",MID(Results!A1903,FIND("Ch",Results!A1903,1),3))</f>
        <v/>
      </c>
      <c r="C1902" t="str">
        <f>IF(ISERROR(FIND("2013",Results!A1903,1)=TRUE),"",MID(Results!A1903,FIND("2013",Results!A1903,1)+4,8))</f>
        <v/>
      </c>
      <c r="E1902">
        <f>IF(ISERROR(FIND("end",Results!A1903,1)) = FALSE,1,0)</f>
        <v>0</v>
      </c>
      <c r="G1902" t="str">
        <f>IF(ISERROR(FIND("RC",Results!A1903,1))=FALSE,MID(Results!A1903,FIND("RC",Results!A1903,1),3),IF(ISERROR(FIND("RX",Results!A1903,1))=FALSE,MID(Results!A1903,FIND("RX",Results!A1903,1),3),""))</f>
        <v/>
      </c>
      <c r="I1902" t="str">
        <f t="shared" si="321"/>
        <v/>
      </c>
    </row>
    <row r="1903" spans="1:9" x14ac:dyDescent="0.3">
      <c r="A1903" t="str">
        <f>IF(ISERROR(FIND("Ch",Results!A1904,1)=TRUE),"",MID(Results!A1904,FIND("Ch",Results!A1904,1),3))</f>
        <v/>
      </c>
      <c r="C1903" t="str">
        <f>IF(ISERROR(FIND("2013",Results!A1904,1)=TRUE),"",MID(Results!A1904,FIND("2013",Results!A1904,1)+4,8))</f>
        <v/>
      </c>
      <c r="E1903">
        <f>IF(ISERROR(FIND("end",Results!A1904,1)) = FALSE,1,0)</f>
        <v>0</v>
      </c>
      <c r="G1903" t="str">
        <f>IF(ISERROR(FIND("RC",Results!A1904,1))=FALSE,MID(Results!A1904,FIND("RC",Results!A1904,1),3),IF(ISERROR(FIND("RX",Results!A1904,1))=FALSE,MID(Results!A1904,FIND("RX",Results!A1904,1),3),""))</f>
        <v/>
      </c>
      <c r="I1903" t="str">
        <f t="shared" si="321"/>
        <v/>
      </c>
    </row>
    <row r="1904" spans="1:9" x14ac:dyDescent="0.3">
      <c r="A1904" t="str">
        <f>IF(ISERROR(FIND("Ch",Results!A1905,1)=TRUE),"",MID(Results!A1905,FIND("Ch",Results!A1905,1),3))</f>
        <v/>
      </c>
      <c r="C1904" t="str">
        <f>IF(ISERROR(FIND("2013",Results!A1905,1)=TRUE),"",MID(Results!A1905,FIND("2013",Results!A1905,1)+4,8))</f>
        <v/>
      </c>
      <c r="E1904">
        <f>IF(ISERROR(FIND("end",Results!A1905,1)) = FALSE,1,0)</f>
        <v>0</v>
      </c>
      <c r="G1904" t="str">
        <f>IF(ISERROR(FIND("RC",Results!A1905,1))=FALSE,MID(Results!A1905,FIND("RC",Results!A1905,1),3),IF(ISERROR(FIND("RX",Results!A1905,1))=FALSE,MID(Results!A1905,FIND("RX",Results!A1905,1),3),""))</f>
        <v/>
      </c>
      <c r="I1904" t="str">
        <f t="shared" si="321"/>
        <v/>
      </c>
    </row>
    <row r="1905" spans="1:9" x14ac:dyDescent="0.3">
      <c r="A1905" t="str">
        <f>IF(ISERROR(FIND("Ch",Results!A1906,1)=TRUE),"",MID(Results!A1906,FIND("Ch",Results!A1906,1),3))</f>
        <v/>
      </c>
      <c r="C1905" t="str">
        <f>IF(ISERROR(FIND("2013",Results!A1906,1)=TRUE),"",MID(Results!A1906,FIND("2013",Results!A1906,1)+4,8))</f>
        <v/>
      </c>
      <c r="E1905">
        <f>IF(ISERROR(FIND("end",Results!A1906,1)) = FALSE,1,0)</f>
        <v>0</v>
      </c>
      <c r="G1905" t="str">
        <f>IF(ISERROR(FIND("RC",Results!A1906,1))=FALSE,MID(Results!A1906,FIND("RC",Results!A1906,1),3),IF(ISERROR(FIND("RX",Results!A1906,1))=FALSE,MID(Results!A1906,FIND("RX",Results!A1906,1),3),""))</f>
        <v/>
      </c>
      <c r="I1905" t="str">
        <f t="shared" si="321"/>
        <v/>
      </c>
    </row>
    <row r="1906" spans="1:9" x14ac:dyDescent="0.3">
      <c r="A1906" t="str">
        <f>IF(ISERROR(FIND("Ch",Results!A1907,1)=TRUE),"",MID(Results!A1907,FIND("Ch",Results!A1907,1),3))</f>
        <v/>
      </c>
      <c r="C1906" t="str">
        <f>IF(ISERROR(FIND("2013",Results!A1907,1)=TRUE),"",MID(Results!A1907,FIND("2013",Results!A1907,1)+4,8))</f>
        <v/>
      </c>
      <c r="E1906">
        <f>IF(ISERROR(FIND("end",Results!A1907,1)) = FALSE,1,0)</f>
        <v>0</v>
      </c>
      <c r="G1906" t="str">
        <f>IF(ISERROR(FIND("RC",Results!A1907,1))=FALSE,MID(Results!A1907,FIND("RC",Results!A1907,1),3),IF(ISERROR(FIND("RX",Results!A1907,1))=FALSE,MID(Results!A1907,FIND("RX",Results!A1907,1),3),""))</f>
        <v/>
      </c>
      <c r="I1906" t="str">
        <f t="shared" si="321"/>
        <v/>
      </c>
    </row>
    <row r="1907" spans="1:9" x14ac:dyDescent="0.3">
      <c r="A1907" t="str">
        <f>IF(ISERROR(FIND("Ch",Results!A1908,1)=TRUE),"",MID(Results!A1908,FIND("Ch",Results!A1908,1),3))</f>
        <v/>
      </c>
      <c r="C1907" t="str">
        <f>IF(ISERROR(FIND("2013",Results!A1908,1)=TRUE),"",MID(Results!A1908,FIND("2013",Results!A1908,1)+4,8))</f>
        <v/>
      </c>
      <c r="E1907">
        <f>IF(ISERROR(FIND("end",Results!A1908,1)) = FALSE,1,0)</f>
        <v>0</v>
      </c>
      <c r="G1907" t="str">
        <f>IF(ISERROR(FIND("RC",Results!A1908,1))=FALSE,MID(Results!A1908,FIND("RC",Results!A1908,1),3),IF(ISERROR(FIND("RX",Results!A1908,1))=FALSE,MID(Results!A1908,FIND("RX",Results!A1908,1),3),""))</f>
        <v/>
      </c>
      <c r="I1907" t="str">
        <f t="shared" si="321"/>
        <v/>
      </c>
    </row>
    <row r="1908" spans="1:9" x14ac:dyDescent="0.3">
      <c r="A1908" t="str">
        <f>IF(ISERROR(FIND("Ch",Results!A1909,1)=TRUE),"",MID(Results!A1909,FIND("Ch",Results!A1909,1),3))</f>
        <v/>
      </c>
      <c r="C1908" t="str">
        <f>IF(ISERROR(FIND("2013",Results!A1909,1)=TRUE),"",MID(Results!A1909,FIND("2013",Results!A1909,1)+4,8))</f>
        <v/>
      </c>
      <c r="E1908">
        <f>IF(ISERROR(FIND("end",Results!A1909,1)) = FALSE,1,0)</f>
        <v>0</v>
      </c>
      <c r="G1908" t="str">
        <f>IF(ISERROR(FIND("RC",Results!A1909,1))=FALSE,MID(Results!A1909,FIND("RC",Results!A1909,1),3),IF(ISERROR(FIND("RX",Results!A1909,1))=FALSE,MID(Results!A1909,FIND("RX",Results!A1909,1),3),""))</f>
        <v/>
      </c>
      <c r="I1908" t="str">
        <f t="shared" si="321"/>
        <v/>
      </c>
    </row>
    <row r="1909" spans="1:9" x14ac:dyDescent="0.3">
      <c r="A1909" t="str">
        <f>IF(ISERROR(FIND("Ch",Results!A1910,1)=TRUE),"",MID(Results!A1910,FIND("Ch",Results!A1910,1),3))</f>
        <v/>
      </c>
      <c r="C1909" t="str">
        <f>IF(ISERROR(FIND("2013",Results!A1910,1)=TRUE),"",MID(Results!A1910,FIND("2013",Results!A1910,1)+4,8))</f>
        <v/>
      </c>
      <c r="E1909">
        <f>IF(ISERROR(FIND("end",Results!A1910,1)) = FALSE,1,0)</f>
        <v>0</v>
      </c>
      <c r="G1909" t="str">
        <f>IF(ISERROR(FIND("RC",Results!A1910,1))=FALSE,MID(Results!A1910,FIND("RC",Results!A1910,1),3),IF(ISERROR(FIND("RX",Results!A1910,1))=FALSE,MID(Results!A1910,FIND("RX",Results!A1910,1),3),""))</f>
        <v/>
      </c>
      <c r="I1909" t="str">
        <f t="shared" si="321"/>
        <v/>
      </c>
    </row>
    <row r="1910" spans="1:9" x14ac:dyDescent="0.3">
      <c r="A1910" t="str">
        <f>IF(ISERROR(FIND("Ch",Results!A1911,1)=TRUE),"",MID(Results!A1911,FIND("Ch",Results!A1911,1),3))</f>
        <v/>
      </c>
      <c r="C1910" t="str">
        <f>IF(ISERROR(FIND("2013",Results!A1911,1)=TRUE),"",MID(Results!A1911,FIND("2013",Results!A1911,1)+4,8))</f>
        <v/>
      </c>
      <c r="E1910">
        <f>IF(ISERROR(FIND("end",Results!A1911,1)) = FALSE,1,0)</f>
        <v>0</v>
      </c>
      <c r="G1910" t="str">
        <f>IF(ISERROR(FIND("RC",Results!A1911,1))=FALSE,MID(Results!A1911,FIND("RC",Results!A1911,1),3),IF(ISERROR(FIND("RX",Results!A1911,1))=FALSE,MID(Results!A1911,FIND("RX",Results!A1911,1),3),""))</f>
        <v/>
      </c>
      <c r="I1910" t="str">
        <f t="shared" si="321"/>
        <v/>
      </c>
    </row>
    <row r="1911" spans="1:9" x14ac:dyDescent="0.3">
      <c r="A1911" t="str">
        <f>IF(ISERROR(FIND("Ch",Results!A1912,1)=TRUE),"",MID(Results!A1912,FIND("Ch",Results!A1912,1),3))</f>
        <v/>
      </c>
      <c r="C1911" t="str">
        <f>IF(ISERROR(FIND("2013",Results!A1912,1)=TRUE),"",MID(Results!A1912,FIND("2013",Results!A1912,1)+4,8))</f>
        <v/>
      </c>
      <c r="E1911">
        <f>IF(ISERROR(FIND("end",Results!A1912,1)) = FALSE,1,0)</f>
        <v>0</v>
      </c>
      <c r="G1911" t="str">
        <f>IF(ISERROR(FIND("RC",Results!A1912,1))=FALSE,MID(Results!A1912,FIND("RC",Results!A1912,1),3),IF(ISERROR(FIND("RX",Results!A1912,1))=FALSE,MID(Results!A1912,FIND("RX",Results!A1912,1),3),""))</f>
        <v/>
      </c>
      <c r="I1911" t="str">
        <f t="shared" si="321"/>
        <v/>
      </c>
    </row>
    <row r="1912" spans="1:9" x14ac:dyDescent="0.3">
      <c r="A1912" t="str">
        <f>IF(ISERROR(FIND("Ch",Results!A1913,1)=TRUE),"",MID(Results!A1913,FIND("Ch",Results!A1913,1),3))</f>
        <v/>
      </c>
      <c r="C1912" t="str">
        <f>IF(ISERROR(FIND("2013",Results!A1913,1)=TRUE),"",MID(Results!A1913,FIND("2013",Results!A1913,1)+4,8))</f>
        <v/>
      </c>
      <c r="E1912">
        <f>IF(ISERROR(FIND("end",Results!A1913,1)) = FALSE,1,0)</f>
        <v>0</v>
      </c>
      <c r="G1912" t="str">
        <f>IF(ISERROR(FIND("RC",Results!A1913,1))=FALSE,MID(Results!A1913,FIND("RC",Results!A1913,1),3),IF(ISERROR(FIND("RX",Results!A1913,1))=FALSE,MID(Results!A1913,FIND("RX",Results!A1913,1),3),""))</f>
        <v/>
      </c>
      <c r="I1912" t="str">
        <f t="shared" si="321"/>
        <v/>
      </c>
    </row>
    <row r="1913" spans="1:9" x14ac:dyDescent="0.3">
      <c r="A1913" t="str">
        <f>IF(ISERROR(FIND("Ch",Results!A1914,1)=TRUE),"",MID(Results!A1914,FIND("Ch",Results!A1914,1),3))</f>
        <v/>
      </c>
      <c r="C1913" t="str">
        <f>IF(ISERROR(FIND("2013",Results!A1914,1)=TRUE),"",MID(Results!A1914,FIND("2013",Results!A1914,1)+4,8))</f>
        <v/>
      </c>
      <c r="E1913">
        <f>IF(ISERROR(FIND("end",Results!A1914,1)) = FALSE,1,0)</f>
        <v>0</v>
      </c>
      <c r="G1913" t="str">
        <f>IF(ISERROR(FIND("RC",Results!A1914,1))=FALSE,MID(Results!A1914,FIND("RC",Results!A1914,1),3),IF(ISERROR(FIND("RX",Results!A1914,1))=FALSE,MID(Results!A1914,FIND("RX",Results!A1914,1),3),""))</f>
        <v/>
      </c>
      <c r="I1913" t="str">
        <f t="shared" si="321"/>
        <v/>
      </c>
    </row>
    <row r="1914" spans="1:9" x14ac:dyDescent="0.3">
      <c r="A1914" t="str">
        <f>IF(ISERROR(FIND("Ch",Results!A1915,1)=TRUE),"",MID(Results!A1915,FIND("Ch",Results!A1915,1),3))</f>
        <v/>
      </c>
      <c r="C1914" t="str">
        <f>IF(ISERROR(FIND("2013",Results!A1915,1)=TRUE),"",MID(Results!A1915,FIND("2013",Results!A1915,1)+4,8))</f>
        <v/>
      </c>
      <c r="E1914">
        <f>IF(ISERROR(FIND("end",Results!A1915,1)) = FALSE,1,0)</f>
        <v>0</v>
      </c>
      <c r="G1914" t="str">
        <f>IF(ISERROR(FIND("RC",Results!A1915,1))=FALSE,MID(Results!A1915,FIND("RC",Results!A1915,1),3),IF(ISERROR(FIND("RX",Results!A1915,1))=FALSE,MID(Results!A1915,FIND("RX",Results!A1915,1),3),""))</f>
        <v/>
      </c>
      <c r="I1914" t="str">
        <f t="shared" si="321"/>
        <v/>
      </c>
    </row>
    <row r="1915" spans="1:9" x14ac:dyDescent="0.3">
      <c r="A1915" t="str">
        <f>IF(ISERROR(FIND("Ch",Results!A1916,1)=TRUE),"",MID(Results!A1916,FIND("Ch",Results!A1916,1),3))</f>
        <v/>
      </c>
      <c r="C1915" t="str">
        <f>IF(ISERROR(FIND("2013",Results!A1916,1)=TRUE),"",MID(Results!A1916,FIND("2013",Results!A1916,1)+4,8))</f>
        <v/>
      </c>
      <c r="E1915">
        <f>IF(ISERROR(FIND("end",Results!A1916,1)) = FALSE,1,0)</f>
        <v>0</v>
      </c>
      <c r="G1915" t="str">
        <f>IF(ISERROR(FIND("RC",Results!A1916,1))=FALSE,MID(Results!A1916,FIND("RC",Results!A1916,1),3),IF(ISERROR(FIND("RX",Results!A1916,1))=FALSE,MID(Results!A1916,FIND("RX",Results!A1916,1),3),""))</f>
        <v/>
      </c>
      <c r="I1915" t="str">
        <f t="shared" si="321"/>
        <v/>
      </c>
    </row>
    <row r="1916" spans="1:9" x14ac:dyDescent="0.3">
      <c r="A1916" t="str">
        <f>IF(ISERROR(FIND("Ch",Results!A1917,1)=TRUE),"",MID(Results!A1917,FIND("Ch",Results!A1917,1),3))</f>
        <v/>
      </c>
      <c r="C1916" t="str">
        <f>IF(ISERROR(FIND("2013",Results!A1917,1)=TRUE),"",MID(Results!A1917,FIND("2013",Results!A1917,1)+4,8))</f>
        <v/>
      </c>
      <c r="E1916">
        <f>IF(ISERROR(FIND("end",Results!A1917,1)) = FALSE,1,0)</f>
        <v>0</v>
      </c>
      <c r="G1916" t="str">
        <f>IF(ISERROR(FIND("RC",Results!A1917,1))=FALSE,MID(Results!A1917,FIND("RC",Results!A1917,1),3),IF(ISERROR(FIND("RX",Results!A1917,1))=FALSE,MID(Results!A1917,FIND("RX",Results!A1917,1),3),""))</f>
        <v/>
      </c>
      <c r="I1916" t="str">
        <f t="shared" si="321"/>
        <v/>
      </c>
    </row>
    <row r="1917" spans="1:9" x14ac:dyDescent="0.3">
      <c r="A1917" t="str">
        <f>IF(ISERROR(FIND("Ch",Results!A1918,1)=TRUE),"",MID(Results!A1918,FIND("Ch",Results!A1918,1),3))</f>
        <v/>
      </c>
      <c r="C1917" t="str">
        <f>IF(ISERROR(FIND("2013",Results!A1918,1)=TRUE),"",MID(Results!A1918,FIND("2013",Results!A1918,1)+4,8))</f>
        <v/>
      </c>
      <c r="E1917">
        <f>IF(ISERROR(FIND("end",Results!A1918,1)) = FALSE,1,0)</f>
        <v>0</v>
      </c>
      <c r="G1917" t="str">
        <f>IF(ISERROR(FIND("RC",Results!A1918,1))=FALSE,MID(Results!A1918,FIND("RC",Results!A1918,1),3),IF(ISERROR(FIND("RX",Results!A1918,1))=FALSE,MID(Results!A1918,FIND("RX",Results!A1918,1),3),""))</f>
        <v/>
      </c>
      <c r="I1917" t="str">
        <f t="shared" si="321"/>
        <v/>
      </c>
    </row>
    <row r="1918" spans="1:9" x14ac:dyDescent="0.3">
      <c r="A1918" t="str">
        <f>IF(ISERROR(FIND("Ch",Results!A1919,1)=TRUE),"",MID(Results!A1919,FIND("Ch",Results!A1919,1),3))</f>
        <v/>
      </c>
      <c r="C1918" t="str">
        <f>IF(ISERROR(FIND("2013",Results!A1919,1)=TRUE),"",MID(Results!A1919,FIND("2013",Results!A1919,1)+4,8))</f>
        <v/>
      </c>
      <c r="E1918">
        <f>IF(ISERROR(FIND("end",Results!A1919,1)) = FALSE,1,0)</f>
        <v>0</v>
      </c>
      <c r="G1918" t="str">
        <f>IF(ISERROR(FIND("RC",Results!A1919,1))=FALSE,MID(Results!A1919,FIND("RC",Results!A1919,1),3),IF(ISERROR(FIND("RX",Results!A1919,1))=FALSE,MID(Results!A1919,FIND("RX",Results!A1919,1),3),""))</f>
        <v/>
      </c>
      <c r="I1918" t="str">
        <f t="shared" si="321"/>
        <v/>
      </c>
    </row>
    <row r="1919" spans="1:9" x14ac:dyDescent="0.3">
      <c r="A1919" t="str">
        <f>IF(ISERROR(FIND("Ch",Results!A1920,1)=TRUE),"",MID(Results!A1920,FIND("Ch",Results!A1920,1),3))</f>
        <v/>
      </c>
      <c r="C1919" t="str">
        <f>IF(ISERROR(FIND("2013",Results!A1920,1)=TRUE),"",MID(Results!A1920,FIND("2013",Results!A1920,1)+4,8))</f>
        <v/>
      </c>
      <c r="E1919">
        <f>IF(ISERROR(FIND("end",Results!A1920,1)) = FALSE,1,0)</f>
        <v>0</v>
      </c>
      <c r="G1919" t="str">
        <f>IF(ISERROR(FIND("RC",Results!A1920,1))=FALSE,MID(Results!A1920,FIND("RC",Results!A1920,1),3),IF(ISERROR(FIND("RX",Results!A1920,1))=FALSE,MID(Results!A1920,FIND("RX",Results!A1920,1),3),""))</f>
        <v/>
      </c>
      <c r="I1919" t="str">
        <f t="shared" si="321"/>
        <v/>
      </c>
    </row>
    <row r="1920" spans="1:9" x14ac:dyDescent="0.3">
      <c r="A1920" t="str">
        <f>IF(ISERROR(FIND("Ch",Results!A1921,1)=TRUE),"",MID(Results!A1921,FIND("Ch",Results!A1921,1),3))</f>
        <v/>
      </c>
      <c r="C1920" t="str">
        <f>IF(ISERROR(FIND("2013",Results!A1921,1)=TRUE),"",MID(Results!A1921,FIND("2013",Results!A1921,1)+4,8))</f>
        <v/>
      </c>
      <c r="E1920">
        <f>IF(ISERROR(FIND("end",Results!A1921,1)) = FALSE,1,0)</f>
        <v>0</v>
      </c>
      <c r="G1920" t="str">
        <f>IF(ISERROR(FIND("RC",Results!A1921,1))=FALSE,MID(Results!A1921,FIND("RC",Results!A1921,1),3),IF(ISERROR(FIND("RX",Results!A1921,1))=FALSE,MID(Results!A1921,FIND("RX",Results!A1921,1),3),""))</f>
        <v/>
      </c>
      <c r="I1920" t="str">
        <f t="shared" si="321"/>
        <v/>
      </c>
    </row>
    <row r="1921" spans="1:9" x14ac:dyDescent="0.3">
      <c r="A1921" t="str">
        <f>IF(ISERROR(FIND("Ch",Results!A1922,1)=TRUE),"",MID(Results!A1922,FIND("Ch",Results!A1922,1),3))</f>
        <v/>
      </c>
      <c r="C1921" t="str">
        <f>IF(ISERROR(FIND("2013",Results!A1922,1)=TRUE),"",MID(Results!A1922,FIND("2013",Results!A1922,1)+4,8))</f>
        <v/>
      </c>
      <c r="E1921">
        <f>IF(ISERROR(FIND("end",Results!A1922,1)) = FALSE,1,0)</f>
        <v>0</v>
      </c>
      <c r="G1921" t="str">
        <f>IF(ISERROR(FIND("RC",Results!A1922,1))=FALSE,MID(Results!A1922,FIND("RC",Results!A1922,1),3),IF(ISERROR(FIND("RX",Results!A1922,1))=FALSE,MID(Results!A1922,FIND("RX",Results!A1922,1),3),""))</f>
        <v/>
      </c>
      <c r="I1921" t="str">
        <f t="shared" si="321"/>
        <v/>
      </c>
    </row>
    <row r="1922" spans="1:9" x14ac:dyDescent="0.3">
      <c r="A1922" t="str">
        <f>IF(ISERROR(FIND("Ch",Results!A1923,1)=TRUE),"",MID(Results!A1923,FIND("Ch",Results!A1923,1),3))</f>
        <v/>
      </c>
      <c r="C1922" t="str">
        <f>IF(ISERROR(FIND("2013",Results!A1923,1)=TRUE),"",MID(Results!A1923,FIND("2013",Results!A1923,1)+4,8))</f>
        <v/>
      </c>
      <c r="E1922">
        <f>IF(ISERROR(FIND("end",Results!A1923,1)) = FALSE,1,0)</f>
        <v>0</v>
      </c>
      <c r="G1922" t="str">
        <f>IF(ISERROR(FIND("RC",Results!A1923,1))=FALSE,MID(Results!A1923,FIND("RC",Results!A1923,1),3),IF(ISERROR(FIND("RX",Results!A1923,1))=FALSE,MID(Results!A1923,FIND("RX",Results!A1923,1),3),""))</f>
        <v/>
      </c>
      <c r="I1922" t="str">
        <f t="shared" si="321"/>
        <v/>
      </c>
    </row>
    <row r="1923" spans="1:9" x14ac:dyDescent="0.3">
      <c r="A1923" t="str">
        <f>IF(ISERROR(FIND("Ch",Results!A1924,1)=TRUE),"",MID(Results!A1924,FIND("Ch",Results!A1924,1),3))</f>
        <v/>
      </c>
      <c r="C1923" t="str">
        <f>IF(ISERROR(FIND("2013",Results!A1924,1)=TRUE),"",MID(Results!A1924,FIND("2013",Results!A1924,1)+4,8))</f>
        <v/>
      </c>
      <c r="E1923">
        <f>IF(ISERROR(FIND("end",Results!A1924,1)) = FALSE,1,0)</f>
        <v>0</v>
      </c>
      <c r="G1923" t="str">
        <f>IF(ISERROR(FIND("RC",Results!A1924,1))=FALSE,MID(Results!A1924,FIND("RC",Results!A1924,1),3),IF(ISERROR(FIND("RX",Results!A1924,1))=FALSE,MID(Results!A1924,FIND("RX",Results!A1924,1),3),""))</f>
        <v/>
      </c>
      <c r="I1923" t="str">
        <f t="shared" ref="I1923:I1986" si="322">RIGHT(A1923,1)</f>
        <v/>
      </c>
    </row>
    <row r="1924" spans="1:9" x14ac:dyDescent="0.3">
      <c r="A1924" t="str">
        <f>IF(ISERROR(FIND("Ch",Results!A1925,1)=TRUE),"",MID(Results!A1925,FIND("Ch",Results!A1925,1),3))</f>
        <v/>
      </c>
      <c r="C1924" t="str">
        <f>IF(ISERROR(FIND("2013",Results!A1925,1)=TRUE),"",MID(Results!A1925,FIND("2013",Results!A1925,1)+4,8))</f>
        <v/>
      </c>
      <c r="E1924">
        <f>IF(ISERROR(FIND("end",Results!A1925,1)) = FALSE,1,0)</f>
        <v>0</v>
      </c>
      <c r="G1924" t="str">
        <f>IF(ISERROR(FIND("RC",Results!A1925,1))=FALSE,MID(Results!A1925,FIND("RC",Results!A1925,1),3),IF(ISERROR(FIND("RX",Results!A1925,1))=FALSE,MID(Results!A1925,FIND("RX",Results!A1925,1),3),""))</f>
        <v/>
      </c>
      <c r="I1924" t="str">
        <f t="shared" si="322"/>
        <v/>
      </c>
    </row>
    <row r="1925" spans="1:9" x14ac:dyDescent="0.3">
      <c r="A1925" t="str">
        <f>IF(ISERROR(FIND("Ch",Results!A1926,1)=TRUE),"",MID(Results!A1926,FIND("Ch",Results!A1926,1),3))</f>
        <v/>
      </c>
      <c r="C1925" t="str">
        <f>IF(ISERROR(FIND("2013",Results!A1926,1)=TRUE),"",MID(Results!A1926,FIND("2013",Results!A1926,1)+4,8))</f>
        <v/>
      </c>
      <c r="E1925">
        <f>IF(ISERROR(FIND("end",Results!A1926,1)) = FALSE,1,0)</f>
        <v>0</v>
      </c>
      <c r="G1925" t="str">
        <f>IF(ISERROR(FIND("RC",Results!A1926,1))=FALSE,MID(Results!A1926,FIND("RC",Results!A1926,1),3),IF(ISERROR(FIND("RX",Results!A1926,1))=FALSE,MID(Results!A1926,FIND("RX",Results!A1926,1),3),""))</f>
        <v/>
      </c>
      <c r="I1925" t="str">
        <f t="shared" si="322"/>
        <v/>
      </c>
    </row>
    <row r="1926" spans="1:9" x14ac:dyDescent="0.3">
      <c r="A1926" t="str">
        <f>IF(ISERROR(FIND("Ch",Results!A1927,1)=TRUE),"",MID(Results!A1927,FIND("Ch",Results!A1927,1),3))</f>
        <v/>
      </c>
      <c r="C1926" t="str">
        <f>IF(ISERROR(FIND("2013",Results!A1927,1)=TRUE),"",MID(Results!A1927,FIND("2013",Results!A1927,1)+4,8))</f>
        <v/>
      </c>
      <c r="E1926">
        <f>IF(ISERROR(FIND("end",Results!A1927,1)) = FALSE,1,0)</f>
        <v>0</v>
      </c>
      <c r="G1926" t="str">
        <f>IF(ISERROR(FIND("RC",Results!A1927,1))=FALSE,MID(Results!A1927,FIND("RC",Results!A1927,1),3),IF(ISERROR(FIND("RX",Results!A1927,1))=FALSE,MID(Results!A1927,FIND("RX",Results!A1927,1),3),""))</f>
        <v/>
      </c>
      <c r="I1926" t="str">
        <f t="shared" si="322"/>
        <v/>
      </c>
    </row>
    <row r="1927" spans="1:9" x14ac:dyDescent="0.3">
      <c r="A1927" t="str">
        <f>IF(ISERROR(FIND("Ch",Results!A1928,1)=TRUE),"",MID(Results!A1928,FIND("Ch",Results!A1928,1),3))</f>
        <v/>
      </c>
      <c r="C1927" t="str">
        <f>IF(ISERROR(FIND("2013",Results!A1928,1)=TRUE),"",MID(Results!A1928,FIND("2013",Results!A1928,1)+4,8))</f>
        <v/>
      </c>
      <c r="E1927">
        <f>IF(ISERROR(FIND("end",Results!A1928,1)) = FALSE,1,0)</f>
        <v>0</v>
      </c>
      <c r="G1927" t="str">
        <f>IF(ISERROR(FIND("RC",Results!A1928,1))=FALSE,MID(Results!A1928,FIND("RC",Results!A1928,1),3),IF(ISERROR(FIND("RX",Results!A1928,1))=FALSE,MID(Results!A1928,FIND("RX",Results!A1928,1),3),""))</f>
        <v/>
      </c>
      <c r="I1927" t="str">
        <f t="shared" si="322"/>
        <v/>
      </c>
    </row>
    <row r="1928" spans="1:9" x14ac:dyDescent="0.3">
      <c r="A1928" t="str">
        <f>IF(ISERROR(FIND("Ch",Results!A1929,1)=TRUE),"",MID(Results!A1929,FIND("Ch",Results!A1929,1),3))</f>
        <v/>
      </c>
      <c r="C1928" t="str">
        <f>IF(ISERROR(FIND("2013",Results!A1929,1)=TRUE),"",MID(Results!A1929,FIND("2013",Results!A1929,1)+4,8))</f>
        <v/>
      </c>
      <c r="E1928">
        <f>IF(ISERROR(FIND("end",Results!A1929,1)) = FALSE,1,0)</f>
        <v>0</v>
      </c>
      <c r="G1928" t="str">
        <f>IF(ISERROR(FIND("RC",Results!A1929,1))=FALSE,MID(Results!A1929,FIND("RC",Results!A1929,1),3),IF(ISERROR(FIND("RX",Results!A1929,1))=FALSE,MID(Results!A1929,FIND("RX",Results!A1929,1),3),""))</f>
        <v/>
      </c>
      <c r="I1928" t="str">
        <f t="shared" si="322"/>
        <v/>
      </c>
    </row>
    <row r="1929" spans="1:9" x14ac:dyDescent="0.3">
      <c r="A1929" t="str">
        <f>IF(ISERROR(FIND("Ch",Results!A1930,1)=TRUE),"",MID(Results!A1930,FIND("Ch",Results!A1930,1),3))</f>
        <v/>
      </c>
      <c r="C1929" t="str">
        <f>IF(ISERROR(FIND("2013",Results!A1930,1)=TRUE),"",MID(Results!A1930,FIND("2013",Results!A1930,1)+4,8))</f>
        <v/>
      </c>
      <c r="E1929">
        <f>IF(ISERROR(FIND("end",Results!A1930,1)) = FALSE,1,0)</f>
        <v>0</v>
      </c>
      <c r="G1929" t="str">
        <f>IF(ISERROR(FIND("RC",Results!A1930,1))=FALSE,MID(Results!A1930,FIND("RC",Results!A1930,1),3),IF(ISERROR(FIND("RX",Results!A1930,1))=FALSE,MID(Results!A1930,FIND("RX",Results!A1930,1),3),""))</f>
        <v/>
      </c>
      <c r="I1929" t="str">
        <f t="shared" si="322"/>
        <v/>
      </c>
    </row>
    <row r="1930" spans="1:9" x14ac:dyDescent="0.3">
      <c r="A1930" t="str">
        <f>IF(ISERROR(FIND("Ch",Results!A1931,1)=TRUE),"",MID(Results!A1931,FIND("Ch",Results!A1931,1),3))</f>
        <v/>
      </c>
      <c r="C1930" t="str">
        <f>IF(ISERROR(FIND("2013",Results!A1931,1)=TRUE),"",MID(Results!A1931,FIND("2013",Results!A1931,1)+4,8))</f>
        <v/>
      </c>
      <c r="E1930">
        <f>IF(ISERROR(FIND("end",Results!A1931,1)) = FALSE,1,0)</f>
        <v>0</v>
      </c>
      <c r="G1930" t="str">
        <f>IF(ISERROR(FIND("RC",Results!A1931,1))=FALSE,MID(Results!A1931,FIND("RC",Results!A1931,1),3),IF(ISERROR(FIND("RX",Results!A1931,1))=FALSE,MID(Results!A1931,FIND("RX",Results!A1931,1),3),""))</f>
        <v/>
      </c>
      <c r="I1930" t="str">
        <f t="shared" si="322"/>
        <v/>
      </c>
    </row>
    <row r="1931" spans="1:9" x14ac:dyDescent="0.3">
      <c r="A1931" t="str">
        <f>IF(ISERROR(FIND("Ch",Results!A1932,1)=TRUE),"",MID(Results!A1932,FIND("Ch",Results!A1932,1),3))</f>
        <v/>
      </c>
      <c r="C1931" t="str">
        <f>IF(ISERROR(FIND("2013",Results!A1932,1)=TRUE),"",MID(Results!A1932,FIND("2013",Results!A1932,1)+4,8))</f>
        <v/>
      </c>
      <c r="E1931">
        <f>IF(ISERROR(FIND("end",Results!A1932,1)) = FALSE,1,0)</f>
        <v>0</v>
      </c>
      <c r="G1931" t="str">
        <f>IF(ISERROR(FIND("RC",Results!A1932,1))=FALSE,MID(Results!A1932,FIND("RC",Results!A1932,1),3),IF(ISERROR(FIND("RX",Results!A1932,1))=FALSE,MID(Results!A1932,FIND("RX",Results!A1932,1),3),""))</f>
        <v/>
      </c>
      <c r="I1931" t="str">
        <f t="shared" si="322"/>
        <v/>
      </c>
    </row>
    <row r="1932" spans="1:9" x14ac:dyDescent="0.3">
      <c r="A1932" t="str">
        <f>IF(ISERROR(FIND("Ch",Results!A1933,1)=TRUE),"",MID(Results!A1933,FIND("Ch",Results!A1933,1),3))</f>
        <v/>
      </c>
      <c r="C1932" t="str">
        <f>IF(ISERROR(FIND("2013",Results!A1933,1)=TRUE),"",MID(Results!A1933,FIND("2013",Results!A1933,1)+4,8))</f>
        <v/>
      </c>
      <c r="E1932">
        <f>IF(ISERROR(FIND("end",Results!A1933,1)) = FALSE,1,0)</f>
        <v>0</v>
      </c>
      <c r="G1932" t="str">
        <f>IF(ISERROR(FIND("RC",Results!A1933,1))=FALSE,MID(Results!A1933,FIND("RC",Results!A1933,1),3),IF(ISERROR(FIND("RX",Results!A1933,1))=FALSE,MID(Results!A1933,FIND("RX",Results!A1933,1),3),""))</f>
        <v/>
      </c>
      <c r="I1932" t="str">
        <f t="shared" si="322"/>
        <v/>
      </c>
    </row>
    <row r="1933" spans="1:9" x14ac:dyDescent="0.3">
      <c r="A1933" t="str">
        <f>IF(ISERROR(FIND("Ch",Results!A1934,1)=TRUE),"",MID(Results!A1934,FIND("Ch",Results!A1934,1),3))</f>
        <v/>
      </c>
      <c r="C1933" t="str">
        <f>IF(ISERROR(FIND("2013",Results!A1934,1)=TRUE),"",MID(Results!A1934,FIND("2013",Results!A1934,1)+4,8))</f>
        <v/>
      </c>
      <c r="E1933">
        <f>IF(ISERROR(FIND("end",Results!A1934,1)) = FALSE,1,0)</f>
        <v>0</v>
      </c>
      <c r="G1933" t="str">
        <f>IF(ISERROR(FIND("RC",Results!A1934,1))=FALSE,MID(Results!A1934,FIND("RC",Results!A1934,1),3),IF(ISERROR(FIND("RX",Results!A1934,1))=FALSE,MID(Results!A1934,FIND("RX",Results!A1934,1),3),""))</f>
        <v/>
      </c>
      <c r="I1933" t="str">
        <f t="shared" si="322"/>
        <v/>
      </c>
    </row>
    <row r="1934" spans="1:9" x14ac:dyDescent="0.3">
      <c r="A1934" t="str">
        <f>IF(ISERROR(FIND("Ch",Results!A1935,1)=TRUE),"",MID(Results!A1935,FIND("Ch",Results!A1935,1),3))</f>
        <v/>
      </c>
      <c r="C1934" t="str">
        <f>IF(ISERROR(FIND("2013",Results!A1935,1)=TRUE),"",MID(Results!A1935,FIND("2013",Results!A1935,1)+4,8))</f>
        <v/>
      </c>
      <c r="E1934">
        <f>IF(ISERROR(FIND("end",Results!A1935,1)) = FALSE,1,0)</f>
        <v>0</v>
      </c>
      <c r="G1934" t="str">
        <f>IF(ISERROR(FIND("RC",Results!A1935,1))=FALSE,MID(Results!A1935,FIND("RC",Results!A1935,1),3),IF(ISERROR(FIND("RX",Results!A1935,1))=FALSE,MID(Results!A1935,FIND("RX",Results!A1935,1),3),""))</f>
        <v/>
      </c>
      <c r="I1934" t="str">
        <f t="shared" si="322"/>
        <v/>
      </c>
    </row>
    <row r="1935" spans="1:9" x14ac:dyDescent="0.3">
      <c r="A1935" t="str">
        <f>IF(ISERROR(FIND("Ch",Results!A1936,1)=TRUE),"",MID(Results!A1936,FIND("Ch",Results!A1936,1),3))</f>
        <v/>
      </c>
      <c r="C1935" t="str">
        <f>IF(ISERROR(FIND("2013",Results!A1936,1)=TRUE),"",MID(Results!A1936,FIND("2013",Results!A1936,1)+4,8))</f>
        <v/>
      </c>
      <c r="E1935">
        <f>IF(ISERROR(FIND("end",Results!A1936,1)) = FALSE,1,0)</f>
        <v>0</v>
      </c>
      <c r="G1935" t="str">
        <f>IF(ISERROR(FIND("RC",Results!A1936,1))=FALSE,MID(Results!A1936,FIND("RC",Results!A1936,1),3),IF(ISERROR(FIND("RX",Results!A1936,1))=FALSE,MID(Results!A1936,FIND("RX",Results!A1936,1),3),""))</f>
        <v/>
      </c>
      <c r="I1935" t="str">
        <f t="shared" si="322"/>
        <v/>
      </c>
    </row>
    <row r="1936" spans="1:9" x14ac:dyDescent="0.3">
      <c r="A1936" t="str">
        <f>IF(ISERROR(FIND("Ch",Results!A1937,1)=TRUE),"",MID(Results!A1937,FIND("Ch",Results!A1937,1),3))</f>
        <v/>
      </c>
      <c r="C1936" t="str">
        <f>IF(ISERROR(FIND("2013",Results!A1937,1)=TRUE),"",MID(Results!A1937,FIND("2013",Results!A1937,1)+4,8))</f>
        <v/>
      </c>
      <c r="E1936">
        <f>IF(ISERROR(FIND("end",Results!A1937,1)) = FALSE,1,0)</f>
        <v>0</v>
      </c>
      <c r="G1936" t="str">
        <f>IF(ISERROR(FIND("RC",Results!A1937,1))=FALSE,MID(Results!A1937,FIND("RC",Results!A1937,1),3),IF(ISERROR(FIND("RX",Results!A1937,1))=FALSE,MID(Results!A1937,FIND("RX",Results!A1937,1),3),""))</f>
        <v/>
      </c>
      <c r="I1936" t="str">
        <f t="shared" si="322"/>
        <v/>
      </c>
    </row>
    <row r="1937" spans="1:9" x14ac:dyDescent="0.3">
      <c r="A1937" t="str">
        <f>IF(ISERROR(FIND("Ch",Results!A1938,1)=TRUE),"",MID(Results!A1938,FIND("Ch",Results!A1938,1),3))</f>
        <v/>
      </c>
      <c r="C1937" t="str">
        <f>IF(ISERROR(FIND("2013",Results!A1938,1)=TRUE),"",MID(Results!A1938,FIND("2013",Results!A1938,1)+4,8))</f>
        <v/>
      </c>
      <c r="E1937">
        <f>IF(ISERROR(FIND("end",Results!A1938,1)) = FALSE,1,0)</f>
        <v>0</v>
      </c>
      <c r="G1937" t="str">
        <f>IF(ISERROR(FIND("RC",Results!A1938,1))=FALSE,MID(Results!A1938,FIND("RC",Results!A1938,1),3),IF(ISERROR(FIND("RX",Results!A1938,1))=FALSE,MID(Results!A1938,FIND("RX",Results!A1938,1),3),""))</f>
        <v/>
      </c>
      <c r="I1937" t="str">
        <f t="shared" si="322"/>
        <v/>
      </c>
    </row>
    <row r="1938" spans="1:9" x14ac:dyDescent="0.3">
      <c r="A1938" t="str">
        <f>IF(ISERROR(FIND("Ch",Results!A1939,1)=TRUE),"",MID(Results!A1939,FIND("Ch",Results!A1939,1),3))</f>
        <v/>
      </c>
      <c r="C1938" t="str">
        <f>IF(ISERROR(FIND("2013",Results!A1939,1)=TRUE),"",MID(Results!A1939,FIND("2013",Results!A1939,1)+4,8))</f>
        <v/>
      </c>
      <c r="E1938">
        <f>IF(ISERROR(FIND("end",Results!A1939,1)) = FALSE,1,0)</f>
        <v>0</v>
      </c>
      <c r="G1938" t="str">
        <f>IF(ISERROR(FIND("RC",Results!A1939,1))=FALSE,MID(Results!A1939,FIND("RC",Results!A1939,1),3),IF(ISERROR(FIND("RX",Results!A1939,1))=FALSE,MID(Results!A1939,FIND("RX",Results!A1939,1),3),""))</f>
        <v/>
      </c>
      <c r="I1938" t="str">
        <f t="shared" si="322"/>
        <v/>
      </c>
    </row>
    <row r="1939" spans="1:9" x14ac:dyDescent="0.3">
      <c r="A1939" t="str">
        <f>IF(ISERROR(FIND("Ch",Results!A1940,1)=TRUE),"",MID(Results!A1940,FIND("Ch",Results!A1940,1),3))</f>
        <v/>
      </c>
      <c r="C1939" t="str">
        <f>IF(ISERROR(FIND("2013",Results!A1940,1)=TRUE),"",MID(Results!A1940,FIND("2013",Results!A1940,1)+4,8))</f>
        <v/>
      </c>
      <c r="E1939">
        <f>IF(ISERROR(FIND("end",Results!A1940,1)) = FALSE,1,0)</f>
        <v>0</v>
      </c>
      <c r="G1939" t="str">
        <f>IF(ISERROR(FIND("RC",Results!A1940,1))=FALSE,MID(Results!A1940,FIND("RC",Results!A1940,1),3),IF(ISERROR(FIND("RX",Results!A1940,1))=FALSE,MID(Results!A1940,FIND("RX",Results!A1940,1),3),""))</f>
        <v/>
      </c>
      <c r="I1939" t="str">
        <f t="shared" si="322"/>
        <v/>
      </c>
    </row>
    <row r="1940" spans="1:9" x14ac:dyDescent="0.3">
      <c r="A1940" t="str">
        <f>IF(ISERROR(FIND("Ch",Results!A1941,1)=TRUE),"",MID(Results!A1941,FIND("Ch",Results!A1941,1),3))</f>
        <v/>
      </c>
      <c r="C1940" t="str">
        <f>IF(ISERROR(FIND("2013",Results!A1941,1)=TRUE),"",MID(Results!A1941,FIND("2013",Results!A1941,1)+4,8))</f>
        <v/>
      </c>
      <c r="E1940">
        <f>IF(ISERROR(FIND("end",Results!A1941,1)) = FALSE,1,0)</f>
        <v>0</v>
      </c>
      <c r="G1940" t="str">
        <f>IF(ISERROR(FIND("RC",Results!A1941,1))=FALSE,MID(Results!A1941,FIND("RC",Results!A1941,1),3),IF(ISERROR(FIND("RX",Results!A1941,1))=FALSE,MID(Results!A1941,FIND("RX",Results!A1941,1),3),""))</f>
        <v/>
      </c>
      <c r="I1940" t="str">
        <f t="shared" si="322"/>
        <v/>
      </c>
    </row>
    <row r="1941" spans="1:9" x14ac:dyDescent="0.3">
      <c r="A1941" t="str">
        <f>IF(ISERROR(FIND("Ch",Results!A1942,1)=TRUE),"",MID(Results!A1942,FIND("Ch",Results!A1942,1),3))</f>
        <v/>
      </c>
      <c r="C1941" t="str">
        <f>IF(ISERROR(FIND("2013",Results!A1942,1)=TRUE),"",MID(Results!A1942,FIND("2013",Results!A1942,1)+4,8))</f>
        <v/>
      </c>
      <c r="E1941">
        <f>IF(ISERROR(FIND("end",Results!A1942,1)) = FALSE,1,0)</f>
        <v>0</v>
      </c>
      <c r="G1941" t="str">
        <f>IF(ISERROR(FIND("RC",Results!A1942,1))=FALSE,MID(Results!A1942,FIND("RC",Results!A1942,1),3),IF(ISERROR(FIND("RX",Results!A1942,1))=FALSE,MID(Results!A1942,FIND("RX",Results!A1942,1),3),""))</f>
        <v/>
      </c>
      <c r="I1941" t="str">
        <f t="shared" si="322"/>
        <v/>
      </c>
    </row>
    <row r="1942" spans="1:9" x14ac:dyDescent="0.3">
      <c r="A1942" t="str">
        <f>IF(ISERROR(FIND("Ch",Results!A1943,1)=TRUE),"",MID(Results!A1943,FIND("Ch",Results!A1943,1),3))</f>
        <v/>
      </c>
      <c r="C1942" t="str">
        <f>IF(ISERROR(FIND("2013",Results!A1943,1)=TRUE),"",MID(Results!A1943,FIND("2013",Results!A1943,1)+4,8))</f>
        <v/>
      </c>
      <c r="E1942">
        <f>IF(ISERROR(FIND("end",Results!A1943,1)) = FALSE,1,0)</f>
        <v>0</v>
      </c>
      <c r="G1942" t="str">
        <f>IF(ISERROR(FIND("RC",Results!A1943,1))=FALSE,MID(Results!A1943,FIND("RC",Results!A1943,1),3),IF(ISERROR(FIND("RX",Results!A1943,1))=FALSE,MID(Results!A1943,FIND("RX",Results!A1943,1),3),""))</f>
        <v/>
      </c>
      <c r="I1942" t="str">
        <f t="shared" si="322"/>
        <v/>
      </c>
    </row>
    <row r="1943" spans="1:9" x14ac:dyDescent="0.3">
      <c r="A1943" t="str">
        <f>IF(ISERROR(FIND("Ch",Results!A1944,1)=TRUE),"",MID(Results!A1944,FIND("Ch",Results!A1944,1),3))</f>
        <v/>
      </c>
      <c r="C1943" t="str">
        <f>IF(ISERROR(FIND("2013",Results!A1944,1)=TRUE),"",MID(Results!A1944,FIND("2013",Results!A1944,1)+4,8))</f>
        <v/>
      </c>
      <c r="E1943">
        <f>IF(ISERROR(FIND("end",Results!A1944,1)) = FALSE,1,0)</f>
        <v>0</v>
      </c>
      <c r="G1943" t="str">
        <f>IF(ISERROR(FIND("RC",Results!A1944,1))=FALSE,MID(Results!A1944,FIND("RC",Results!A1944,1),3),IF(ISERROR(FIND("RX",Results!A1944,1))=FALSE,MID(Results!A1944,FIND("RX",Results!A1944,1),3),""))</f>
        <v/>
      </c>
      <c r="I1943" t="str">
        <f t="shared" si="322"/>
        <v/>
      </c>
    </row>
    <row r="1944" spans="1:9" x14ac:dyDescent="0.3">
      <c r="A1944" t="str">
        <f>IF(ISERROR(FIND("Ch",Results!A1945,1)=TRUE),"",MID(Results!A1945,FIND("Ch",Results!A1945,1),3))</f>
        <v/>
      </c>
      <c r="C1944" t="str">
        <f>IF(ISERROR(FIND("2013",Results!A1945,1)=TRUE),"",MID(Results!A1945,FIND("2013",Results!A1945,1)+4,8))</f>
        <v/>
      </c>
      <c r="E1944">
        <f>IF(ISERROR(FIND("end",Results!A1945,1)) = FALSE,1,0)</f>
        <v>0</v>
      </c>
      <c r="G1944" t="str">
        <f>IF(ISERROR(FIND("RC",Results!A1945,1))=FALSE,MID(Results!A1945,FIND("RC",Results!A1945,1),3),IF(ISERROR(FIND("RX",Results!A1945,1))=FALSE,MID(Results!A1945,FIND("RX",Results!A1945,1),3),""))</f>
        <v/>
      </c>
      <c r="I1944" t="str">
        <f t="shared" si="322"/>
        <v/>
      </c>
    </row>
    <row r="1945" spans="1:9" x14ac:dyDescent="0.3">
      <c r="A1945" t="str">
        <f>IF(ISERROR(FIND("Ch",Results!A1946,1)=TRUE),"",MID(Results!A1946,FIND("Ch",Results!A1946,1),3))</f>
        <v/>
      </c>
      <c r="C1945" t="str">
        <f>IF(ISERROR(FIND("2013",Results!A1946,1)=TRUE),"",MID(Results!A1946,FIND("2013",Results!A1946,1)+4,8))</f>
        <v/>
      </c>
      <c r="E1945">
        <f>IF(ISERROR(FIND("end",Results!A1946,1)) = FALSE,1,0)</f>
        <v>0</v>
      </c>
      <c r="G1945" t="str">
        <f>IF(ISERROR(FIND("RC",Results!A1946,1))=FALSE,MID(Results!A1946,FIND("RC",Results!A1946,1),3),IF(ISERROR(FIND("RX",Results!A1946,1))=FALSE,MID(Results!A1946,FIND("RX",Results!A1946,1),3),""))</f>
        <v/>
      </c>
      <c r="I1945" t="str">
        <f t="shared" si="322"/>
        <v/>
      </c>
    </row>
    <row r="1946" spans="1:9" x14ac:dyDescent="0.3">
      <c r="A1946" t="str">
        <f>IF(ISERROR(FIND("Ch",Results!A1947,1)=TRUE),"",MID(Results!A1947,FIND("Ch",Results!A1947,1),3))</f>
        <v/>
      </c>
      <c r="C1946" t="str">
        <f>IF(ISERROR(FIND("2013",Results!A1947,1)=TRUE),"",MID(Results!A1947,FIND("2013",Results!A1947,1)+4,8))</f>
        <v/>
      </c>
      <c r="E1946">
        <f>IF(ISERROR(FIND("end",Results!A1947,1)) = FALSE,1,0)</f>
        <v>0</v>
      </c>
      <c r="G1946" t="str">
        <f>IF(ISERROR(FIND("RC",Results!A1947,1))=FALSE,MID(Results!A1947,FIND("RC",Results!A1947,1),3),IF(ISERROR(FIND("RX",Results!A1947,1))=FALSE,MID(Results!A1947,FIND("RX",Results!A1947,1),3),""))</f>
        <v/>
      </c>
      <c r="I1946" t="str">
        <f t="shared" si="322"/>
        <v/>
      </c>
    </row>
    <row r="1947" spans="1:9" x14ac:dyDescent="0.3">
      <c r="A1947" t="str">
        <f>IF(ISERROR(FIND("Ch",Results!A1948,1)=TRUE),"",MID(Results!A1948,FIND("Ch",Results!A1948,1),3))</f>
        <v/>
      </c>
      <c r="C1947" t="str">
        <f>IF(ISERROR(FIND("2013",Results!A1948,1)=TRUE),"",MID(Results!A1948,FIND("2013",Results!A1948,1)+4,8))</f>
        <v/>
      </c>
      <c r="E1947">
        <f>IF(ISERROR(FIND("end",Results!A1948,1)) = FALSE,1,0)</f>
        <v>0</v>
      </c>
      <c r="G1947" t="str">
        <f>IF(ISERROR(FIND("RC",Results!A1948,1))=FALSE,MID(Results!A1948,FIND("RC",Results!A1948,1),3),IF(ISERROR(FIND("RX",Results!A1948,1))=FALSE,MID(Results!A1948,FIND("RX",Results!A1948,1),3),""))</f>
        <v/>
      </c>
      <c r="I1947" t="str">
        <f t="shared" si="322"/>
        <v/>
      </c>
    </row>
    <row r="1948" spans="1:9" x14ac:dyDescent="0.3">
      <c r="A1948" t="str">
        <f>IF(ISERROR(FIND("Ch",Results!A1949,1)=TRUE),"",MID(Results!A1949,FIND("Ch",Results!A1949,1),3))</f>
        <v/>
      </c>
      <c r="C1948" t="str">
        <f>IF(ISERROR(FIND("2013",Results!A1949,1)=TRUE),"",MID(Results!A1949,FIND("2013",Results!A1949,1)+4,8))</f>
        <v/>
      </c>
      <c r="E1948">
        <f>IF(ISERROR(FIND("end",Results!A1949,1)) = FALSE,1,0)</f>
        <v>0</v>
      </c>
      <c r="G1948" t="str">
        <f>IF(ISERROR(FIND("RC",Results!A1949,1))=FALSE,MID(Results!A1949,FIND("RC",Results!A1949,1),3),IF(ISERROR(FIND("RX",Results!A1949,1))=FALSE,MID(Results!A1949,FIND("RX",Results!A1949,1),3),""))</f>
        <v/>
      </c>
      <c r="I1948" t="str">
        <f t="shared" si="322"/>
        <v/>
      </c>
    </row>
    <row r="1949" spans="1:9" x14ac:dyDescent="0.3">
      <c r="A1949" t="str">
        <f>IF(ISERROR(FIND("Ch",Results!A1950,1)=TRUE),"",MID(Results!A1950,FIND("Ch",Results!A1950,1),3))</f>
        <v/>
      </c>
      <c r="C1949" t="str">
        <f>IF(ISERROR(FIND("2013",Results!A1950,1)=TRUE),"",MID(Results!A1950,FIND("2013",Results!A1950,1)+4,8))</f>
        <v/>
      </c>
      <c r="E1949">
        <f>IF(ISERROR(FIND("end",Results!A1950,1)) = FALSE,1,0)</f>
        <v>0</v>
      </c>
      <c r="G1949" t="str">
        <f>IF(ISERROR(FIND("RC",Results!A1950,1))=FALSE,MID(Results!A1950,FIND("RC",Results!A1950,1),3),IF(ISERROR(FIND("RX",Results!A1950,1))=FALSE,MID(Results!A1950,FIND("RX",Results!A1950,1),3),""))</f>
        <v/>
      </c>
      <c r="I1949" t="str">
        <f t="shared" si="322"/>
        <v/>
      </c>
    </row>
    <row r="1950" spans="1:9" x14ac:dyDescent="0.3">
      <c r="A1950" t="str">
        <f>IF(ISERROR(FIND("Ch",Results!A1951,1)=TRUE),"",MID(Results!A1951,FIND("Ch",Results!A1951,1),3))</f>
        <v/>
      </c>
      <c r="C1950" t="str">
        <f>IF(ISERROR(FIND("2013",Results!A1951,1)=TRUE),"",MID(Results!A1951,FIND("2013",Results!A1951,1)+4,8))</f>
        <v/>
      </c>
      <c r="E1950">
        <f>IF(ISERROR(FIND("end",Results!A1951,1)) = FALSE,1,0)</f>
        <v>0</v>
      </c>
      <c r="G1950" t="str">
        <f>IF(ISERROR(FIND("RC",Results!A1951,1))=FALSE,MID(Results!A1951,FIND("RC",Results!A1951,1),3),IF(ISERROR(FIND("RX",Results!A1951,1))=FALSE,MID(Results!A1951,FIND("RX",Results!A1951,1),3),""))</f>
        <v/>
      </c>
      <c r="I1950" t="str">
        <f t="shared" si="322"/>
        <v/>
      </c>
    </row>
    <row r="1951" spans="1:9" x14ac:dyDescent="0.3">
      <c r="A1951" t="str">
        <f>IF(ISERROR(FIND("Ch",Results!A1952,1)=TRUE),"",MID(Results!A1952,FIND("Ch",Results!A1952,1),3))</f>
        <v/>
      </c>
      <c r="C1951" t="str">
        <f>IF(ISERROR(FIND("2013",Results!A1952,1)=TRUE),"",MID(Results!A1952,FIND("2013",Results!A1952,1)+4,8))</f>
        <v/>
      </c>
      <c r="E1951">
        <f>IF(ISERROR(FIND("end",Results!A1952,1)) = FALSE,1,0)</f>
        <v>0</v>
      </c>
      <c r="G1951" t="str">
        <f>IF(ISERROR(FIND("RC",Results!A1952,1))=FALSE,MID(Results!A1952,FIND("RC",Results!A1952,1),3),IF(ISERROR(FIND("RX",Results!A1952,1))=FALSE,MID(Results!A1952,FIND("RX",Results!A1952,1),3),""))</f>
        <v/>
      </c>
      <c r="I1951" t="str">
        <f t="shared" si="322"/>
        <v/>
      </c>
    </row>
    <row r="1952" spans="1:9" x14ac:dyDescent="0.3">
      <c r="A1952" t="str">
        <f>IF(ISERROR(FIND("Ch",Results!A1953,1)=TRUE),"",MID(Results!A1953,FIND("Ch",Results!A1953,1),3))</f>
        <v/>
      </c>
      <c r="C1952" t="str">
        <f>IF(ISERROR(FIND("2013",Results!A1953,1)=TRUE),"",MID(Results!A1953,FIND("2013",Results!A1953,1)+4,8))</f>
        <v/>
      </c>
      <c r="E1952">
        <f>IF(ISERROR(FIND("end",Results!A1953,1)) = FALSE,1,0)</f>
        <v>0</v>
      </c>
      <c r="G1952" t="str">
        <f>IF(ISERROR(FIND("RC",Results!A1953,1))=FALSE,MID(Results!A1953,FIND("RC",Results!A1953,1),3),IF(ISERROR(FIND("RX",Results!A1953,1))=FALSE,MID(Results!A1953,FIND("RX",Results!A1953,1),3),""))</f>
        <v/>
      </c>
      <c r="I1952" t="str">
        <f t="shared" si="322"/>
        <v/>
      </c>
    </row>
    <row r="1953" spans="1:9" x14ac:dyDescent="0.3">
      <c r="A1953" t="str">
        <f>IF(ISERROR(FIND("Ch",Results!A1954,1)=TRUE),"",MID(Results!A1954,FIND("Ch",Results!A1954,1),3))</f>
        <v/>
      </c>
      <c r="C1953" t="str">
        <f>IF(ISERROR(FIND("2013",Results!A1954,1)=TRUE),"",MID(Results!A1954,FIND("2013",Results!A1954,1)+4,8))</f>
        <v/>
      </c>
      <c r="E1953">
        <f>IF(ISERROR(FIND("end",Results!A1954,1)) = FALSE,1,0)</f>
        <v>0</v>
      </c>
      <c r="G1953" t="str">
        <f>IF(ISERROR(FIND("RC",Results!A1954,1))=FALSE,MID(Results!A1954,FIND("RC",Results!A1954,1),3),IF(ISERROR(FIND("RX",Results!A1954,1))=FALSE,MID(Results!A1954,FIND("RX",Results!A1954,1),3),""))</f>
        <v/>
      </c>
      <c r="I1953" t="str">
        <f t="shared" si="322"/>
        <v/>
      </c>
    </row>
    <row r="1954" spans="1:9" x14ac:dyDescent="0.3">
      <c r="A1954" t="str">
        <f>IF(ISERROR(FIND("Ch",Results!A1955,1)=TRUE),"",MID(Results!A1955,FIND("Ch",Results!A1955,1),3))</f>
        <v/>
      </c>
      <c r="C1954" t="str">
        <f>IF(ISERROR(FIND("2013",Results!A1955,1)=TRUE),"",MID(Results!A1955,FIND("2013",Results!A1955,1)+4,8))</f>
        <v/>
      </c>
      <c r="E1954">
        <f>IF(ISERROR(FIND("end",Results!A1955,1)) = FALSE,1,0)</f>
        <v>0</v>
      </c>
      <c r="G1954" t="str">
        <f>IF(ISERROR(FIND("RC",Results!A1955,1))=FALSE,MID(Results!A1955,FIND("RC",Results!A1955,1),3),IF(ISERROR(FIND("RX",Results!A1955,1))=FALSE,MID(Results!A1955,FIND("RX",Results!A1955,1),3),""))</f>
        <v/>
      </c>
      <c r="I1954" t="str">
        <f t="shared" si="322"/>
        <v/>
      </c>
    </row>
    <row r="1955" spans="1:9" x14ac:dyDescent="0.3">
      <c r="A1955" t="str">
        <f>IF(ISERROR(FIND("Ch",Results!A1956,1)=TRUE),"",MID(Results!A1956,FIND("Ch",Results!A1956,1),3))</f>
        <v/>
      </c>
      <c r="C1955" t="str">
        <f>IF(ISERROR(FIND("2013",Results!A1956,1)=TRUE),"",MID(Results!A1956,FIND("2013",Results!A1956,1)+4,8))</f>
        <v/>
      </c>
      <c r="E1955">
        <f>IF(ISERROR(FIND("end",Results!A1956,1)) = FALSE,1,0)</f>
        <v>0</v>
      </c>
      <c r="G1955" t="str">
        <f>IF(ISERROR(FIND("RC",Results!A1956,1))=FALSE,MID(Results!A1956,FIND("RC",Results!A1956,1),3),IF(ISERROR(FIND("RX",Results!A1956,1))=FALSE,MID(Results!A1956,FIND("RX",Results!A1956,1),3),""))</f>
        <v/>
      </c>
      <c r="I1955" t="str">
        <f t="shared" si="322"/>
        <v/>
      </c>
    </row>
    <row r="1956" spans="1:9" x14ac:dyDescent="0.3">
      <c r="A1956" t="str">
        <f>IF(ISERROR(FIND("Ch",Results!A1957,1)=TRUE),"",MID(Results!A1957,FIND("Ch",Results!A1957,1),3))</f>
        <v/>
      </c>
      <c r="C1956" t="str">
        <f>IF(ISERROR(FIND("2013",Results!A1957,1)=TRUE),"",MID(Results!A1957,FIND("2013",Results!A1957,1)+4,8))</f>
        <v/>
      </c>
      <c r="E1956">
        <f>IF(ISERROR(FIND("end",Results!A1957,1)) = FALSE,1,0)</f>
        <v>0</v>
      </c>
      <c r="G1956" t="str">
        <f>IF(ISERROR(FIND("RC",Results!A1957,1))=FALSE,MID(Results!A1957,FIND("RC",Results!A1957,1),3),IF(ISERROR(FIND("RX",Results!A1957,1))=FALSE,MID(Results!A1957,FIND("RX",Results!A1957,1),3),""))</f>
        <v/>
      </c>
      <c r="I1956" t="str">
        <f t="shared" si="322"/>
        <v/>
      </c>
    </row>
    <row r="1957" spans="1:9" x14ac:dyDescent="0.3">
      <c r="A1957" t="str">
        <f>IF(ISERROR(FIND("Ch",Results!A1958,1)=TRUE),"",MID(Results!A1958,FIND("Ch",Results!A1958,1),3))</f>
        <v/>
      </c>
      <c r="C1957" t="str">
        <f>IF(ISERROR(FIND("2013",Results!A1958,1)=TRUE),"",MID(Results!A1958,FIND("2013",Results!A1958,1)+4,8))</f>
        <v/>
      </c>
      <c r="E1957">
        <f>IF(ISERROR(FIND("end",Results!A1958,1)) = FALSE,1,0)</f>
        <v>0</v>
      </c>
      <c r="G1957" t="str">
        <f>IF(ISERROR(FIND("RC",Results!A1958,1))=FALSE,MID(Results!A1958,FIND("RC",Results!A1958,1),3),IF(ISERROR(FIND("RX",Results!A1958,1))=FALSE,MID(Results!A1958,FIND("RX",Results!A1958,1),3),""))</f>
        <v/>
      </c>
      <c r="I1957" t="str">
        <f t="shared" si="322"/>
        <v/>
      </c>
    </row>
    <row r="1958" spans="1:9" x14ac:dyDescent="0.3">
      <c r="A1958" t="str">
        <f>IF(ISERROR(FIND("Ch",Results!A1959,1)=TRUE),"",MID(Results!A1959,FIND("Ch",Results!A1959,1),3))</f>
        <v/>
      </c>
      <c r="C1958" t="str">
        <f>IF(ISERROR(FIND("2013",Results!A1959,1)=TRUE),"",MID(Results!A1959,FIND("2013",Results!A1959,1)+4,8))</f>
        <v/>
      </c>
      <c r="E1958">
        <f>IF(ISERROR(FIND("end",Results!A1959,1)) = FALSE,1,0)</f>
        <v>0</v>
      </c>
      <c r="G1958" t="str">
        <f>IF(ISERROR(FIND("RC",Results!A1959,1))=FALSE,MID(Results!A1959,FIND("RC",Results!A1959,1),3),IF(ISERROR(FIND("RX",Results!A1959,1))=FALSE,MID(Results!A1959,FIND("RX",Results!A1959,1),3),""))</f>
        <v/>
      </c>
      <c r="I1958" t="str">
        <f t="shared" si="322"/>
        <v/>
      </c>
    </row>
    <row r="1959" spans="1:9" x14ac:dyDescent="0.3">
      <c r="A1959" t="str">
        <f>IF(ISERROR(FIND("Ch",Results!A1960,1)=TRUE),"",MID(Results!A1960,FIND("Ch",Results!A1960,1),3))</f>
        <v/>
      </c>
      <c r="C1959" t="str">
        <f>IF(ISERROR(FIND("2013",Results!A1960,1)=TRUE),"",MID(Results!A1960,FIND("2013",Results!A1960,1)+4,8))</f>
        <v/>
      </c>
      <c r="E1959">
        <f>IF(ISERROR(FIND("end",Results!A1960,1)) = FALSE,1,0)</f>
        <v>0</v>
      </c>
      <c r="G1959" t="str">
        <f>IF(ISERROR(FIND("RC",Results!A1960,1))=FALSE,MID(Results!A1960,FIND("RC",Results!A1960,1),3),IF(ISERROR(FIND("RX",Results!A1960,1))=FALSE,MID(Results!A1960,FIND("RX",Results!A1960,1),3),""))</f>
        <v/>
      </c>
      <c r="I1959" t="str">
        <f t="shared" si="322"/>
        <v/>
      </c>
    </row>
    <row r="1960" spans="1:9" x14ac:dyDescent="0.3">
      <c r="A1960" t="str">
        <f>IF(ISERROR(FIND("Ch",Results!A1961,1)=TRUE),"",MID(Results!A1961,FIND("Ch",Results!A1961,1),3))</f>
        <v/>
      </c>
      <c r="C1960" t="str">
        <f>IF(ISERROR(FIND("2013",Results!A1961,1)=TRUE),"",MID(Results!A1961,FIND("2013",Results!A1961,1)+4,8))</f>
        <v/>
      </c>
      <c r="E1960">
        <f>IF(ISERROR(FIND("end",Results!A1961,1)) = FALSE,1,0)</f>
        <v>0</v>
      </c>
      <c r="G1960" t="str">
        <f>IF(ISERROR(FIND("RC",Results!A1961,1))=FALSE,MID(Results!A1961,FIND("RC",Results!A1961,1),3),IF(ISERROR(FIND("RX",Results!A1961,1))=FALSE,MID(Results!A1961,FIND("RX",Results!A1961,1),3),""))</f>
        <v/>
      </c>
      <c r="I1960" t="str">
        <f t="shared" si="322"/>
        <v/>
      </c>
    </row>
    <row r="1961" spans="1:9" x14ac:dyDescent="0.3">
      <c r="A1961" t="str">
        <f>IF(ISERROR(FIND("Ch",Results!A1962,1)=TRUE),"",MID(Results!A1962,FIND("Ch",Results!A1962,1),3))</f>
        <v/>
      </c>
      <c r="C1961" t="str">
        <f>IF(ISERROR(FIND("2013",Results!A1962,1)=TRUE),"",MID(Results!A1962,FIND("2013",Results!A1962,1)+4,8))</f>
        <v/>
      </c>
      <c r="E1961">
        <f>IF(ISERROR(FIND("end",Results!A1962,1)) = FALSE,1,0)</f>
        <v>0</v>
      </c>
      <c r="G1961" t="str">
        <f>IF(ISERROR(FIND("RC",Results!A1962,1))=FALSE,MID(Results!A1962,FIND("RC",Results!A1962,1),3),IF(ISERROR(FIND("RX",Results!A1962,1))=FALSE,MID(Results!A1962,FIND("RX",Results!A1962,1),3),""))</f>
        <v/>
      </c>
      <c r="I1961" t="str">
        <f t="shared" si="322"/>
        <v/>
      </c>
    </row>
    <row r="1962" spans="1:9" x14ac:dyDescent="0.3">
      <c r="A1962" t="str">
        <f>IF(ISERROR(FIND("Ch",Results!A1963,1)=TRUE),"",MID(Results!A1963,FIND("Ch",Results!A1963,1),3))</f>
        <v/>
      </c>
      <c r="C1962" t="str">
        <f>IF(ISERROR(FIND("2013",Results!A1963,1)=TRUE),"",MID(Results!A1963,FIND("2013",Results!A1963,1)+4,8))</f>
        <v/>
      </c>
      <c r="E1962">
        <f>IF(ISERROR(FIND("end",Results!A1963,1)) = FALSE,1,0)</f>
        <v>0</v>
      </c>
      <c r="G1962" t="str">
        <f>IF(ISERROR(FIND("RC",Results!A1963,1))=FALSE,MID(Results!A1963,FIND("RC",Results!A1963,1),3),IF(ISERROR(FIND("RX",Results!A1963,1))=FALSE,MID(Results!A1963,FIND("RX",Results!A1963,1),3),""))</f>
        <v/>
      </c>
      <c r="I1962" t="str">
        <f t="shared" si="322"/>
        <v/>
      </c>
    </row>
    <row r="1963" spans="1:9" x14ac:dyDescent="0.3">
      <c r="A1963" t="str">
        <f>IF(ISERROR(FIND("Ch",Results!A1964,1)=TRUE),"",MID(Results!A1964,FIND("Ch",Results!A1964,1),3))</f>
        <v/>
      </c>
      <c r="C1963" t="str">
        <f>IF(ISERROR(FIND("2013",Results!A1964,1)=TRUE),"",MID(Results!A1964,FIND("2013",Results!A1964,1)+4,8))</f>
        <v/>
      </c>
      <c r="E1963">
        <f>IF(ISERROR(FIND("end",Results!A1964,1)) = FALSE,1,0)</f>
        <v>0</v>
      </c>
      <c r="G1963" t="str">
        <f>IF(ISERROR(FIND("RC",Results!A1964,1))=FALSE,MID(Results!A1964,FIND("RC",Results!A1964,1),3),IF(ISERROR(FIND("RX",Results!A1964,1))=FALSE,MID(Results!A1964,FIND("RX",Results!A1964,1),3),""))</f>
        <v/>
      </c>
      <c r="I1963" t="str">
        <f t="shared" si="322"/>
        <v/>
      </c>
    </row>
    <row r="1964" spans="1:9" x14ac:dyDescent="0.3">
      <c r="A1964" t="str">
        <f>IF(ISERROR(FIND("Ch",Results!A1965,1)=TRUE),"",MID(Results!A1965,FIND("Ch",Results!A1965,1),3))</f>
        <v/>
      </c>
      <c r="C1964" t="str">
        <f>IF(ISERROR(FIND("2013",Results!A1965,1)=TRUE),"",MID(Results!A1965,FIND("2013",Results!A1965,1)+4,8))</f>
        <v/>
      </c>
      <c r="E1964">
        <f>IF(ISERROR(FIND("end",Results!A1965,1)) = FALSE,1,0)</f>
        <v>0</v>
      </c>
      <c r="G1964" t="str">
        <f>IF(ISERROR(FIND("RC",Results!A1965,1))=FALSE,MID(Results!A1965,FIND("RC",Results!A1965,1),3),IF(ISERROR(FIND("RX",Results!A1965,1))=FALSE,MID(Results!A1965,FIND("RX",Results!A1965,1),3),""))</f>
        <v/>
      </c>
      <c r="I1964" t="str">
        <f t="shared" si="322"/>
        <v/>
      </c>
    </row>
    <row r="1965" spans="1:9" x14ac:dyDescent="0.3">
      <c r="A1965" t="str">
        <f>IF(ISERROR(FIND("Ch",Results!A1966,1)=TRUE),"",MID(Results!A1966,FIND("Ch",Results!A1966,1),3))</f>
        <v/>
      </c>
      <c r="C1965" t="str">
        <f>IF(ISERROR(FIND("2013",Results!A1966,1)=TRUE),"",MID(Results!A1966,FIND("2013",Results!A1966,1)+4,8))</f>
        <v/>
      </c>
      <c r="E1965">
        <f>IF(ISERROR(FIND("end",Results!A1966,1)) = FALSE,1,0)</f>
        <v>0</v>
      </c>
      <c r="G1965" t="str">
        <f>IF(ISERROR(FIND("RC",Results!A1966,1))=FALSE,MID(Results!A1966,FIND("RC",Results!A1966,1),3),IF(ISERROR(FIND("RX",Results!A1966,1))=FALSE,MID(Results!A1966,FIND("RX",Results!A1966,1),3),""))</f>
        <v/>
      </c>
      <c r="I1965" t="str">
        <f t="shared" si="322"/>
        <v/>
      </c>
    </row>
    <row r="1966" spans="1:9" x14ac:dyDescent="0.3">
      <c r="A1966" t="str">
        <f>IF(ISERROR(FIND("Ch",Results!A1967,1)=TRUE),"",MID(Results!A1967,FIND("Ch",Results!A1967,1),3))</f>
        <v/>
      </c>
      <c r="C1966" t="str">
        <f>IF(ISERROR(FIND("2013",Results!A1967,1)=TRUE),"",MID(Results!A1967,FIND("2013",Results!A1967,1)+4,8))</f>
        <v/>
      </c>
      <c r="E1966">
        <f>IF(ISERROR(FIND("end",Results!A1967,1)) = FALSE,1,0)</f>
        <v>0</v>
      </c>
      <c r="G1966" t="str">
        <f>IF(ISERROR(FIND("RC",Results!A1967,1))=FALSE,MID(Results!A1967,FIND("RC",Results!A1967,1),3),IF(ISERROR(FIND("RX",Results!A1967,1))=FALSE,MID(Results!A1967,FIND("RX",Results!A1967,1),3),""))</f>
        <v/>
      </c>
      <c r="I1966" t="str">
        <f t="shared" si="322"/>
        <v/>
      </c>
    </row>
    <row r="1967" spans="1:9" x14ac:dyDescent="0.3">
      <c r="A1967" t="str">
        <f>IF(ISERROR(FIND("Ch",Results!A1968,1)=TRUE),"",MID(Results!A1968,FIND("Ch",Results!A1968,1),3))</f>
        <v/>
      </c>
      <c r="C1967" t="str">
        <f>IF(ISERROR(FIND("2013",Results!A1968,1)=TRUE),"",MID(Results!A1968,FIND("2013",Results!A1968,1)+4,8))</f>
        <v/>
      </c>
      <c r="E1967">
        <f>IF(ISERROR(FIND("end",Results!A1968,1)) = FALSE,1,0)</f>
        <v>0</v>
      </c>
      <c r="G1967" t="str">
        <f>IF(ISERROR(FIND("RC",Results!A1968,1))=FALSE,MID(Results!A1968,FIND("RC",Results!A1968,1),3),IF(ISERROR(FIND("RX",Results!A1968,1))=FALSE,MID(Results!A1968,FIND("RX",Results!A1968,1),3),""))</f>
        <v/>
      </c>
      <c r="I1967" t="str">
        <f t="shared" si="322"/>
        <v/>
      </c>
    </row>
    <row r="1968" spans="1:9" x14ac:dyDescent="0.3">
      <c r="A1968" t="str">
        <f>IF(ISERROR(FIND("Ch",Results!A1969,1)=TRUE),"",MID(Results!A1969,FIND("Ch",Results!A1969,1),3))</f>
        <v/>
      </c>
      <c r="C1968" t="str">
        <f>IF(ISERROR(FIND("2013",Results!A1969,1)=TRUE),"",MID(Results!A1969,FIND("2013",Results!A1969,1)+4,8))</f>
        <v/>
      </c>
      <c r="E1968">
        <f>IF(ISERROR(FIND("end",Results!A1969,1)) = FALSE,1,0)</f>
        <v>0</v>
      </c>
      <c r="G1968" t="str">
        <f>IF(ISERROR(FIND("RC",Results!A1969,1))=FALSE,MID(Results!A1969,FIND("RC",Results!A1969,1),3),IF(ISERROR(FIND("RX",Results!A1969,1))=FALSE,MID(Results!A1969,FIND("RX",Results!A1969,1),3),""))</f>
        <v/>
      </c>
      <c r="I1968" t="str">
        <f t="shared" si="322"/>
        <v/>
      </c>
    </row>
    <row r="1969" spans="1:9" x14ac:dyDescent="0.3">
      <c r="A1969" t="str">
        <f>IF(ISERROR(FIND("Ch",Results!A1970,1)=TRUE),"",MID(Results!A1970,FIND("Ch",Results!A1970,1),3))</f>
        <v/>
      </c>
      <c r="C1969" t="str">
        <f>IF(ISERROR(FIND("2013",Results!A1970,1)=TRUE),"",MID(Results!A1970,FIND("2013",Results!A1970,1)+4,8))</f>
        <v/>
      </c>
      <c r="E1969">
        <f>IF(ISERROR(FIND("end",Results!A1970,1)) = FALSE,1,0)</f>
        <v>0</v>
      </c>
      <c r="G1969" t="str">
        <f>IF(ISERROR(FIND("RC",Results!A1970,1))=FALSE,MID(Results!A1970,FIND("RC",Results!A1970,1),3),IF(ISERROR(FIND("RX",Results!A1970,1))=FALSE,MID(Results!A1970,FIND("RX",Results!A1970,1),3),""))</f>
        <v/>
      </c>
      <c r="I1969" t="str">
        <f t="shared" si="322"/>
        <v/>
      </c>
    </row>
    <row r="1970" spans="1:9" x14ac:dyDescent="0.3">
      <c r="A1970" t="str">
        <f>IF(ISERROR(FIND("Ch",Results!A1971,1)=TRUE),"",MID(Results!A1971,FIND("Ch",Results!A1971,1),3))</f>
        <v/>
      </c>
      <c r="C1970" t="str">
        <f>IF(ISERROR(FIND("2013",Results!A1971,1)=TRUE),"",MID(Results!A1971,FIND("2013",Results!A1971,1)+4,8))</f>
        <v/>
      </c>
      <c r="E1970">
        <f>IF(ISERROR(FIND("end",Results!A1971,1)) = FALSE,1,0)</f>
        <v>0</v>
      </c>
      <c r="G1970" t="str">
        <f>IF(ISERROR(FIND("RC",Results!A1971,1))=FALSE,MID(Results!A1971,FIND("RC",Results!A1971,1),3),IF(ISERROR(FIND("RX",Results!A1971,1))=FALSE,MID(Results!A1971,FIND("RX",Results!A1971,1),3),""))</f>
        <v/>
      </c>
      <c r="I1970" t="str">
        <f t="shared" si="322"/>
        <v/>
      </c>
    </row>
    <row r="1971" spans="1:9" x14ac:dyDescent="0.3">
      <c r="A1971" t="str">
        <f>IF(ISERROR(FIND("Ch",Results!A1972,1)=TRUE),"",MID(Results!A1972,FIND("Ch",Results!A1972,1),3))</f>
        <v/>
      </c>
      <c r="C1971" t="str">
        <f>IF(ISERROR(FIND("2013",Results!A1972,1)=TRUE),"",MID(Results!A1972,FIND("2013",Results!A1972,1)+4,8))</f>
        <v/>
      </c>
      <c r="E1971">
        <f>IF(ISERROR(FIND("end",Results!A1972,1)) = FALSE,1,0)</f>
        <v>0</v>
      </c>
      <c r="G1971" t="str">
        <f>IF(ISERROR(FIND("RC",Results!A1972,1))=FALSE,MID(Results!A1972,FIND("RC",Results!A1972,1),3),IF(ISERROR(FIND("RX",Results!A1972,1))=FALSE,MID(Results!A1972,FIND("RX",Results!A1972,1),3),""))</f>
        <v/>
      </c>
      <c r="I1971" t="str">
        <f t="shared" si="322"/>
        <v/>
      </c>
    </row>
    <row r="1972" spans="1:9" x14ac:dyDescent="0.3">
      <c r="A1972" t="str">
        <f>IF(ISERROR(FIND("Ch",Results!A1973,1)=TRUE),"",MID(Results!A1973,FIND("Ch",Results!A1973,1),3))</f>
        <v/>
      </c>
      <c r="C1972" t="str">
        <f>IF(ISERROR(FIND("2013",Results!A1973,1)=TRUE),"",MID(Results!A1973,FIND("2013",Results!A1973,1)+4,8))</f>
        <v/>
      </c>
      <c r="E1972">
        <f>IF(ISERROR(FIND("end",Results!A1973,1)) = FALSE,1,0)</f>
        <v>0</v>
      </c>
      <c r="G1972" t="str">
        <f>IF(ISERROR(FIND("RC",Results!A1973,1))=FALSE,MID(Results!A1973,FIND("RC",Results!A1973,1),3),IF(ISERROR(FIND("RX",Results!A1973,1))=FALSE,MID(Results!A1973,FIND("RX",Results!A1973,1),3),""))</f>
        <v/>
      </c>
      <c r="I1972" t="str">
        <f t="shared" si="322"/>
        <v/>
      </c>
    </row>
    <row r="1973" spans="1:9" x14ac:dyDescent="0.3">
      <c r="A1973" t="str">
        <f>IF(ISERROR(FIND("Ch",Results!A1974,1)=TRUE),"",MID(Results!A1974,FIND("Ch",Results!A1974,1),3))</f>
        <v/>
      </c>
      <c r="C1973" t="str">
        <f>IF(ISERROR(FIND("2013",Results!A1974,1)=TRUE),"",MID(Results!A1974,FIND("2013",Results!A1974,1)+4,8))</f>
        <v/>
      </c>
      <c r="E1973">
        <f>IF(ISERROR(FIND("end",Results!A1974,1)) = FALSE,1,0)</f>
        <v>0</v>
      </c>
      <c r="G1973" t="str">
        <f>IF(ISERROR(FIND("RC",Results!A1974,1))=FALSE,MID(Results!A1974,FIND("RC",Results!A1974,1),3),IF(ISERROR(FIND("RX",Results!A1974,1))=FALSE,MID(Results!A1974,FIND("RX",Results!A1974,1),3),""))</f>
        <v/>
      </c>
      <c r="I1973" t="str">
        <f t="shared" si="322"/>
        <v/>
      </c>
    </row>
    <row r="1974" spans="1:9" x14ac:dyDescent="0.3">
      <c r="A1974" t="str">
        <f>IF(ISERROR(FIND("Ch",Results!A1975,1)=TRUE),"",MID(Results!A1975,FIND("Ch",Results!A1975,1),3))</f>
        <v/>
      </c>
      <c r="C1974" t="str">
        <f>IF(ISERROR(FIND("2013",Results!A1975,1)=TRUE),"",MID(Results!A1975,FIND("2013",Results!A1975,1)+4,8))</f>
        <v/>
      </c>
      <c r="E1974">
        <f>IF(ISERROR(FIND("end",Results!A1975,1)) = FALSE,1,0)</f>
        <v>0</v>
      </c>
      <c r="G1974" t="str">
        <f>IF(ISERROR(FIND("RC",Results!A1975,1))=FALSE,MID(Results!A1975,FIND("RC",Results!A1975,1),3),IF(ISERROR(FIND("RX",Results!A1975,1))=FALSE,MID(Results!A1975,FIND("RX",Results!A1975,1),3),""))</f>
        <v/>
      </c>
      <c r="I1974" t="str">
        <f t="shared" si="322"/>
        <v/>
      </c>
    </row>
    <row r="1975" spans="1:9" x14ac:dyDescent="0.3">
      <c r="A1975" t="str">
        <f>IF(ISERROR(FIND("Ch",Results!A1976,1)=TRUE),"",MID(Results!A1976,FIND("Ch",Results!A1976,1),3))</f>
        <v/>
      </c>
      <c r="C1975" t="str">
        <f>IF(ISERROR(FIND("2013",Results!A1976,1)=TRUE),"",MID(Results!A1976,FIND("2013",Results!A1976,1)+4,8))</f>
        <v/>
      </c>
      <c r="E1975">
        <f>IF(ISERROR(FIND("end",Results!A1976,1)) = FALSE,1,0)</f>
        <v>0</v>
      </c>
      <c r="G1975" t="str">
        <f>IF(ISERROR(FIND("RC",Results!A1976,1))=FALSE,MID(Results!A1976,FIND("RC",Results!A1976,1),3),IF(ISERROR(FIND("RX",Results!A1976,1))=FALSE,MID(Results!A1976,FIND("RX",Results!A1976,1),3),""))</f>
        <v/>
      </c>
      <c r="I1975" t="str">
        <f t="shared" si="322"/>
        <v/>
      </c>
    </row>
    <row r="1976" spans="1:9" x14ac:dyDescent="0.3">
      <c r="A1976" t="str">
        <f>IF(ISERROR(FIND("Ch",Results!A1977,1)=TRUE),"",MID(Results!A1977,FIND("Ch",Results!A1977,1),3))</f>
        <v/>
      </c>
      <c r="C1976" t="str">
        <f>IF(ISERROR(FIND("2013",Results!A1977,1)=TRUE),"",MID(Results!A1977,FIND("2013",Results!A1977,1)+4,8))</f>
        <v/>
      </c>
      <c r="E1976">
        <f>IF(ISERROR(FIND("end",Results!A1977,1)) = FALSE,1,0)</f>
        <v>0</v>
      </c>
      <c r="G1976" t="str">
        <f>IF(ISERROR(FIND("RC",Results!A1977,1))=FALSE,MID(Results!A1977,FIND("RC",Results!A1977,1),3),IF(ISERROR(FIND("RX",Results!A1977,1))=FALSE,MID(Results!A1977,FIND("RX",Results!A1977,1),3),""))</f>
        <v/>
      </c>
      <c r="I1976" t="str">
        <f t="shared" si="322"/>
        <v/>
      </c>
    </row>
    <row r="1977" spans="1:9" x14ac:dyDescent="0.3">
      <c r="A1977" t="str">
        <f>IF(ISERROR(FIND("Ch",Results!A1978,1)=TRUE),"",MID(Results!A1978,FIND("Ch",Results!A1978,1),3))</f>
        <v/>
      </c>
      <c r="C1977" t="str">
        <f>IF(ISERROR(FIND("2013",Results!A1978,1)=TRUE),"",MID(Results!A1978,FIND("2013",Results!A1978,1)+4,8))</f>
        <v/>
      </c>
      <c r="E1977">
        <f>IF(ISERROR(FIND("end",Results!A1978,1)) = FALSE,1,0)</f>
        <v>0</v>
      </c>
      <c r="G1977" t="str">
        <f>IF(ISERROR(FIND("RC",Results!A1978,1))=FALSE,MID(Results!A1978,FIND("RC",Results!A1978,1),3),IF(ISERROR(FIND("RX",Results!A1978,1))=FALSE,MID(Results!A1978,FIND("RX",Results!A1978,1),3),""))</f>
        <v/>
      </c>
      <c r="I1977" t="str">
        <f t="shared" si="322"/>
        <v/>
      </c>
    </row>
    <row r="1978" spans="1:9" x14ac:dyDescent="0.3">
      <c r="A1978" t="str">
        <f>IF(ISERROR(FIND("Ch",Results!A1979,1)=TRUE),"",MID(Results!A1979,FIND("Ch",Results!A1979,1),3))</f>
        <v/>
      </c>
      <c r="C1978" t="str">
        <f>IF(ISERROR(FIND("2013",Results!A1979,1)=TRUE),"",MID(Results!A1979,FIND("2013",Results!A1979,1)+4,8))</f>
        <v/>
      </c>
      <c r="E1978">
        <f>IF(ISERROR(FIND("end",Results!A1979,1)) = FALSE,1,0)</f>
        <v>0</v>
      </c>
      <c r="G1978" t="str">
        <f>IF(ISERROR(FIND("RC",Results!A1979,1))=FALSE,MID(Results!A1979,FIND("RC",Results!A1979,1),3),IF(ISERROR(FIND("RX",Results!A1979,1))=FALSE,MID(Results!A1979,FIND("RX",Results!A1979,1),3),""))</f>
        <v/>
      </c>
      <c r="I1978" t="str">
        <f t="shared" si="322"/>
        <v/>
      </c>
    </row>
    <row r="1979" spans="1:9" x14ac:dyDescent="0.3">
      <c r="A1979" t="str">
        <f>IF(ISERROR(FIND("Ch",Results!A1980,1)=TRUE),"",MID(Results!A1980,FIND("Ch",Results!A1980,1),3))</f>
        <v/>
      </c>
      <c r="C1979" t="str">
        <f>IF(ISERROR(FIND("2013",Results!A1980,1)=TRUE),"",MID(Results!A1980,FIND("2013",Results!A1980,1)+4,8))</f>
        <v/>
      </c>
      <c r="E1979">
        <f>IF(ISERROR(FIND("end",Results!A1980,1)) = FALSE,1,0)</f>
        <v>0</v>
      </c>
      <c r="G1979" t="str">
        <f>IF(ISERROR(FIND("RC",Results!A1980,1))=FALSE,MID(Results!A1980,FIND("RC",Results!A1980,1),3),IF(ISERROR(FIND("RX",Results!A1980,1))=FALSE,MID(Results!A1980,FIND("RX",Results!A1980,1),3),""))</f>
        <v/>
      </c>
      <c r="I1979" t="str">
        <f t="shared" si="322"/>
        <v/>
      </c>
    </row>
    <row r="1980" spans="1:9" x14ac:dyDescent="0.3">
      <c r="A1980" t="str">
        <f>IF(ISERROR(FIND("Ch",Results!A1981,1)=TRUE),"",MID(Results!A1981,FIND("Ch",Results!A1981,1),3))</f>
        <v/>
      </c>
      <c r="C1980" t="str">
        <f>IF(ISERROR(FIND("2013",Results!A1981,1)=TRUE),"",MID(Results!A1981,FIND("2013",Results!A1981,1)+4,8))</f>
        <v/>
      </c>
      <c r="E1980">
        <f>IF(ISERROR(FIND("end",Results!A1981,1)) = FALSE,1,0)</f>
        <v>0</v>
      </c>
      <c r="G1980" t="str">
        <f>IF(ISERROR(FIND("RC",Results!A1981,1))=FALSE,MID(Results!A1981,FIND("RC",Results!A1981,1),3),IF(ISERROR(FIND("RX",Results!A1981,1))=FALSE,MID(Results!A1981,FIND("RX",Results!A1981,1),3),""))</f>
        <v/>
      </c>
      <c r="I1980" t="str">
        <f t="shared" si="322"/>
        <v/>
      </c>
    </row>
    <row r="1981" spans="1:9" x14ac:dyDescent="0.3">
      <c r="A1981" t="str">
        <f>IF(ISERROR(FIND("Ch",Results!A1982,1)=TRUE),"",MID(Results!A1982,FIND("Ch",Results!A1982,1),3))</f>
        <v/>
      </c>
      <c r="C1981" t="str">
        <f>IF(ISERROR(FIND("2013",Results!A1982,1)=TRUE),"",MID(Results!A1982,FIND("2013",Results!A1982,1)+4,8))</f>
        <v/>
      </c>
      <c r="E1981">
        <f>IF(ISERROR(FIND("end",Results!A1982,1)) = FALSE,1,0)</f>
        <v>0</v>
      </c>
      <c r="G1981" t="str">
        <f>IF(ISERROR(FIND("RC",Results!A1982,1))=FALSE,MID(Results!A1982,FIND("RC",Results!A1982,1),3),IF(ISERROR(FIND("RX",Results!A1982,1))=FALSE,MID(Results!A1982,FIND("RX",Results!A1982,1),3),""))</f>
        <v/>
      </c>
      <c r="I1981" t="str">
        <f t="shared" si="322"/>
        <v/>
      </c>
    </row>
    <row r="1982" spans="1:9" x14ac:dyDescent="0.3">
      <c r="A1982" t="str">
        <f>IF(ISERROR(FIND("Ch",Results!A1983,1)=TRUE),"",MID(Results!A1983,FIND("Ch",Results!A1983,1),3))</f>
        <v/>
      </c>
      <c r="C1982" t="str">
        <f>IF(ISERROR(FIND("2013",Results!A1983,1)=TRUE),"",MID(Results!A1983,FIND("2013",Results!A1983,1)+4,8))</f>
        <v/>
      </c>
      <c r="E1982">
        <f>IF(ISERROR(FIND("end",Results!A1983,1)) = FALSE,1,0)</f>
        <v>0</v>
      </c>
      <c r="G1982" t="str">
        <f>IF(ISERROR(FIND("RC",Results!A1983,1))=FALSE,MID(Results!A1983,FIND("RC",Results!A1983,1),3),IF(ISERROR(FIND("RX",Results!A1983,1))=FALSE,MID(Results!A1983,FIND("RX",Results!A1983,1),3),""))</f>
        <v/>
      </c>
      <c r="I1982" t="str">
        <f t="shared" si="322"/>
        <v/>
      </c>
    </row>
    <row r="1983" spans="1:9" x14ac:dyDescent="0.3">
      <c r="A1983" t="str">
        <f>IF(ISERROR(FIND("Ch",Results!A1984,1)=TRUE),"",MID(Results!A1984,FIND("Ch",Results!A1984,1),3))</f>
        <v/>
      </c>
      <c r="C1983" t="str">
        <f>IF(ISERROR(FIND("2013",Results!A1984,1)=TRUE),"",MID(Results!A1984,FIND("2013",Results!A1984,1)+4,8))</f>
        <v/>
      </c>
      <c r="E1983">
        <f>IF(ISERROR(FIND("end",Results!A1984,1)) = FALSE,1,0)</f>
        <v>0</v>
      </c>
      <c r="G1983" t="str">
        <f>IF(ISERROR(FIND("RC",Results!A1984,1))=FALSE,MID(Results!A1984,FIND("RC",Results!A1984,1),3),IF(ISERROR(FIND("RX",Results!A1984,1))=FALSE,MID(Results!A1984,FIND("RX",Results!A1984,1),3),""))</f>
        <v/>
      </c>
      <c r="I1983" t="str">
        <f t="shared" si="322"/>
        <v/>
      </c>
    </row>
    <row r="1984" spans="1:9" x14ac:dyDescent="0.3">
      <c r="A1984" t="str">
        <f>IF(ISERROR(FIND("Ch",Results!A1985,1)=TRUE),"",MID(Results!A1985,FIND("Ch",Results!A1985,1),3))</f>
        <v/>
      </c>
      <c r="C1984" t="str">
        <f>IF(ISERROR(FIND("2013",Results!A1985,1)=TRUE),"",MID(Results!A1985,FIND("2013",Results!A1985,1)+4,8))</f>
        <v/>
      </c>
      <c r="E1984">
        <f>IF(ISERROR(FIND("end",Results!A1985,1)) = FALSE,1,0)</f>
        <v>0</v>
      </c>
      <c r="G1984" t="str">
        <f>IF(ISERROR(FIND("RC",Results!A1985,1))=FALSE,MID(Results!A1985,FIND("RC",Results!A1985,1),3),IF(ISERROR(FIND("RX",Results!A1985,1))=FALSE,MID(Results!A1985,FIND("RX",Results!A1985,1),3),""))</f>
        <v/>
      </c>
      <c r="I1984" t="str">
        <f t="shared" si="322"/>
        <v/>
      </c>
    </row>
    <row r="1985" spans="1:9" x14ac:dyDescent="0.3">
      <c r="A1985" t="str">
        <f>IF(ISERROR(FIND("Ch",Results!A1986,1)=TRUE),"",MID(Results!A1986,FIND("Ch",Results!A1986,1),3))</f>
        <v/>
      </c>
      <c r="C1985" t="str">
        <f>IF(ISERROR(FIND("2013",Results!A1986,1)=TRUE),"",MID(Results!A1986,FIND("2013",Results!A1986,1)+4,8))</f>
        <v/>
      </c>
      <c r="E1985">
        <f>IF(ISERROR(FIND("end",Results!A1986,1)) = FALSE,1,0)</f>
        <v>0</v>
      </c>
      <c r="G1985" t="str">
        <f>IF(ISERROR(FIND("RC",Results!A1986,1))=FALSE,MID(Results!A1986,FIND("RC",Results!A1986,1),3),IF(ISERROR(FIND("RX",Results!A1986,1))=FALSE,MID(Results!A1986,FIND("RX",Results!A1986,1),3),""))</f>
        <v/>
      </c>
      <c r="I1985" t="str">
        <f t="shared" si="322"/>
        <v/>
      </c>
    </row>
    <row r="1986" spans="1:9" x14ac:dyDescent="0.3">
      <c r="A1986" t="str">
        <f>IF(ISERROR(FIND("Ch",Results!A1987,1)=TRUE),"",MID(Results!A1987,FIND("Ch",Results!A1987,1),3))</f>
        <v/>
      </c>
      <c r="C1986" t="str">
        <f>IF(ISERROR(FIND("2013",Results!A1987,1)=TRUE),"",MID(Results!A1987,FIND("2013",Results!A1987,1)+4,8))</f>
        <v/>
      </c>
      <c r="E1986">
        <f>IF(ISERROR(FIND("end",Results!A1987,1)) = FALSE,1,0)</f>
        <v>0</v>
      </c>
      <c r="G1986" t="str">
        <f>IF(ISERROR(FIND("RC",Results!A1987,1))=FALSE,MID(Results!A1987,FIND("RC",Results!A1987,1),3),IF(ISERROR(FIND("RX",Results!A1987,1))=FALSE,MID(Results!A1987,FIND("RX",Results!A1987,1),3),""))</f>
        <v/>
      </c>
      <c r="I1986" t="str">
        <f t="shared" si="322"/>
        <v/>
      </c>
    </row>
    <row r="1987" spans="1:9" x14ac:dyDescent="0.3">
      <c r="A1987" t="str">
        <f>IF(ISERROR(FIND("Ch",Results!A1988,1)=TRUE),"",MID(Results!A1988,FIND("Ch",Results!A1988,1),3))</f>
        <v/>
      </c>
      <c r="C1987" t="str">
        <f>IF(ISERROR(FIND("2013",Results!A1988,1)=TRUE),"",MID(Results!A1988,FIND("2013",Results!A1988,1)+4,8))</f>
        <v/>
      </c>
      <c r="E1987">
        <f>IF(ISERROR(FIND("end",Results!A1988,1)) = FALSE,1,0)</f>
        <v>0</v>
      </c>
      <c r="G1987" t="str">
        <f>IF(ISERROR(FIND("RC",Results!A1988,1))=FALSE,MID(Results!A1988,FIND("RC",Results!A1988,1),3),IF(ISERROR(FIND("RX",Results!A1988,1))=FALSE,MID(Results!A1988,FIND("RX",Results!A1988,1),3),""))</f>
        <v/>
      </c>
      <c r="I1987" t="str">
        <f t="shared" ref="I1987:I2050" si="323">RIGHT(A1987,1)</f>
        <v/>
      </c>
    </row>
    <row r="1988" spans="1:9" x14ac:dyDescent="0.3">
      <c r="A1988" t="str">
        <f>IF(ISERROR(FIND("Ch",Results!A1989,1)=TRUE),"",MID(Results!A1989,FIND("Ch",Results!A1989,1),3))</f>
        <v/>
      </c>
      <c r="C1988" t="str">
        <f>IF(ISERROR(FIND("2013",Results!A1989,1)=TRUE),"",MID(Results!A1989,FIND("2013",Results!A1989,1)+4,8))</f>
        <v/>
      </c>
      <c r="E1988">
        <f>IF(ISERROR(FIND("end",Results!A1989,1)) = FALSE,1,0)</f>
        <v>0</v>
      </c>
      <c r="G1988" t="str">
        <f>IF(ISERROR(FIND("RC",Results!A1989,1))=FALSE,MID(Results!A1989,FIND("RC",Results!A1989,1),3),IF(ISERROR(FIND("RX",Results!A1989,1))=FALSE,MID(Results!A1989,FIND("RX",Results!A1989,1),3),""))</f>
        <v/>
      </c>
      <c r="I1988" t="str">
        <f t="shared" si="323"/>
        <v/>
      </c>
    </row>
    <row r="1989" spans="1:9" x14ac:dyDescent="0.3">
      <c r="A1989" t="str">
        <f>IF(ISERROR(FIND("Ch",Results!A1990,1)=TRUE),"",MID(Results!A1990,FIND("Ch",Results!A1990,1),3))</f>
        <v/>
      </c>
      <c r="C1989" t="str">
        <f>IF(ISERROR(FIND("2013",Results!A1990,1)=TRUE),"",MID(Results!A1990,FIND("2013",Results!A1990,1)+4,8))</f>
        <v/>
      </c>
      <c r="E1989">
        <f>IF(ISERROR(FIND("end",Results!A1990,1)) = FALSE,1,0)</f>
        <v>0</v>
      </c>
      <c r="G1989" t="str">
        <f>IF(ISERROR(FIND("RC",Results!A1990,1))=FALSE,MID(Results!A1990,FIND("RC",Results!A1990,1),3),IF(ISERROR(FIND("RX",Results!A1990,1))=FALSE,MID(Results!A1990,FIND("RX",Results!A1990,1),3),""))</f>
        <v/>
      </c>
      <c r="I1989" t="str">
        <f t="shared" si="323"/>
        <v/>
      </c>
    </row>
    <row r="1990" spans="1:9" x14ac:dyDescent="0.3">
      <c r="A1990" t="str">
        <f>IF(ISERROR(FIND("Ch",Results!A1991,1)=TRUE),"",MID(Results!A1991,FIND("Ch",Results!A1991,1),3))</f>
        <v/>
      </c>
      <c r="C1990" t="str">
        <f>IF(ISERROR(FIND("2013",Results!A1991,1)=TRUE),"",MID(Results!A1991,FIND("2013",Results!A1991,1)+4,8))</f>
        <v/>
      </c>
      <c r="E1990">
        <f>IF(ISERROR(FIND("end",Results!A1991,1)) = FALSE,1,0)</f>
        <v>0</v>
      </c>
      <c r="G1990" t="str">
        <f>IF(ISERROR(FIND("RC",Results!A1991,1))=FALSE,MID(Results!A1991,FIND("RC",Results!A1991,1),3),IF(ISERROR(FIND("RX",Results!A1991,1))=FALSE,MID(Results!A1991,FIND("RX",Results!A1991,1),3),""))</f>
        <v/>
      </c>
      <c r="I1990" t="str">
        <f t="shared" si="323"/>
        <v/>
      </c>
    </row>
    <row r="1991" spans="1:9" x14ac:dyDescent="0.3">
      <c r="A1991" t="str">
        <f>IF(ISERROR(FIND("Ch",Results!A1992,1)=TRUE),"",MID(Results!A1992,FIND("Ch",Results!A1992,1),3))</f>
        <v/>
      </c>
      <c r="C1991" t="str">
        <f>IF(ISERROR(FIND("2013",Results!A1992,1)=TRUE),"",MID(Results!A1992,FIND("2013",Results!A1992,1)+4,8))</f>
        <v/>
      </c>
      <c r="E1991">
        <f>IF(ISERROR(FIND("end",Results!A1992,1)) = FALSE,1,0)</f>
        <v>0</v>
      </c>
      <c r="G1991" t="str">
        <f>IF(ISERROR(FIND("RC",Results!A1992,1))=FALSE,MID(Results!A1992,FIND("RC",Results!A1992,1),3),IF(ISERROR(FIND("RX",Results!A1992,1))=FALSE,MID(Results!A1992,FIND("RX",Results!A1992,1),3),""))</f>
        <v/>
      </c>
      <c r="I1991" t="str">
        <f t="shared" si="323"/>
        <v/>
      </c>
    </row>
    <row r="1992" spans="1:9" x14ac:dyDescent="0.3">
      <c r="A1992" t="str">
        <f>IF(ISERROR(FIND("Ch",Results!A1993,1)=TRUE),"",MID(Results!A1993,FIND("Ch",Results!A1993,1),3))</f>
        <v/>
      </c>
      <c r="C1992" t="str">
        <f>IF(ISERROR(FIND("2013",Results!A1993,1)=TRUE),"",MID(Results!A1993,FIND("2013",Results!A1993,1)+4,8))</f>
        <v/>
      </c>
      <c r="E1992">
        <f>IF(ISERROR(FIND("end",Results!A1993,1)) = FALSE,1,0)</f>
        <v>0</v>
      </c>
      <c r="G1992" t="str">
        <f>IF(ISERROR(FIND("RC",Results!A1993,1))=FALSE,MID(Results!A1993,FIND("RC",Results!A1993,1),3),IF(ISERROR(FIND("RX",Results!A1993,1))=FALSE,MID(Results!A1993,FIND("RX",Results!A1993,1),3),""))</f>
        <v/>
      </c>
      <c r="I1992" t="str">
        <f t="shared" si="323"/>
        <v/>
      </c>
    </row>
    <row r="1993" spans="1:9" x14ac:dyDescent="0.3">
      <c r="A1993" t="str">
        <f>IF(ISERROR(FIND("Ch",Results!A1994,1)=TRUE),"",MID(Results!A1994,FIND("Ch",Results!A1994,1),3))</f>
        <v/>
      </c>
      <c r="C1993" t="str">
        <f>IF(ISERROR(FIND("2013",Results!A1994,1)=TRUE),"",MID(Results!A1994,FIND("2013",Results!A1994,1)+4,8))</f>
        <v/>
      </c>
      <c r="E1993">
        <f>IF(ISERROR(FIND("end",Results!A1994,1)) = FALSE,1,0)</f>
        <v>0</v>
      </c>
      <c r="G1993" t="str">
        <f>IF(ISERROR(FIND("RC",Results!A1994,1))=FALSE,MID(Results!A1994,FIND("RC",Results!A1994,1),3),IF(ISERROR(FIND("RX",Results!A1994,1))=FALSE,MID(Results!A1994,FIND("RX",Results!A1994,1),3),""))</f>
        <v/>
      </c>
      <c r="I1993" t="str">
        <f t="shared" si="323"/>
        <v/>
      </c>
    </row>
    <row r="1994" spans="1:9" x14ac:dyDescent="0.3">
      <c r="A1994" t="str">
        <f>IF(ISERROR(FIND("Ch",Results!A1995,1)=TRUE),"",MID(Results!A1995,FIND("Ch",Results!A1995,1),3))</f>
        <v/>
      </c>
      <c r="C1994" t="str">
        <f>IF(ISERROR(FIND("2013",Results!A1995,1)=TRUE),"",MID(Results!A1995,FIND("2013",Results!A1995,1)+4,8))</f>
        <v/>
      </c>
      <c r="E1994">
        <f>IF(ISERROR(FIND("end",Results!A1995,1)) = FALSE,1,0)</f>
        <v>0</v>
      </c>
      <c r="G1994" t="str">
        <f>IF(ISERROR(FIND("RC",Results!A1995,1))=FALSE,MID(Results!A1995,FIND("RC",Results!A1995,1),3),IF(ISERROR(FIND("RX",Results!A1995,1))=FALSE,MID(Results!A1995,FIND("RX",Results!A1995,1),3),""))</f>
        <v/>
      </c>
      <c r="I1994" t="str">
        <f t="shared" si="323"/>
        <v/>
      </c>
    </row>
    <row r="1995" spans="1:9" x14ac:dyDescent="0.3">
      <c r="A1995" t="str">
        <f>IF(ISERROR(FIND("Ch",Results!A1996,1)=TRUE),"",MID(Results!A1996,FIND("Ch",Results!A1996,1),3))</f>
        <v/>
      </c>
      <c r="C1995" t="str">
        <f>IF(ISERROR(FIND("2013",Results!A1996,1)=TRUE),"",MID(Results!A1996,FIND("2013",Results!A1996,1)+4,8))</f>
        <v/>
      </c>
      <c r="E1995">
        <f>IF(ISERROR(FIND("end",Results!A1996,1)) = FALSE,1,0)</f>
        <v>0</v>
      </c>
      <c r="G1995" t="str">
        <f>IF(ISERROR(FIND("RC",Results!A1996,1))=FALSE,MID(Results!A1996,FIND("RC",Results!A1996,1),3),IF(ISERROR(FIND("RX",Results!A1996,1))=FALSE,MID(Results!A1996,FIND("RX",Results!A1996,1),3),""))</f>
        <v/>
      </c>
      <c r="I1995" t="str">
        <f t="shared" si="323"/>
        <v/>
      </c>
    </row>
    <row r="1996" spans="1:9" x14ac:dyDescent="0.3">
      <c r="A1996" t="str">
        <f>IF(ISERROR(FIND("Ch",Results!A1997,1)=TRUE),"",MID(Results!A1997,FIND("Ch",Results!A1997,1),3))</f>
        <v/>
      </c>
      <c r="C1996" t="str">
        <f>IF(ISERROR(FIND("2013",Results!A1997,1)=TRUE),"",MID(Results!A1997,FIND("2013",Results!A1997,1)+4,8))</f>
        <v/>
      </c>
      <c r="E1996">
        <f>IF(ISERROR(FIND("end",Results!A1997,1)) = FALSE,1,0)</f>
        <v>0</v>
      </c>
      <c r="G1996" t="str">
        <f>IF(ISERROR(FIND("RC",Results!A1997,1))=FALSE,MID(Results!A1997,FIND("RC",Results!A1997,1),3),IF(ISERROR(FIND("RX",Results!A1997,1))=FALSE,MID(Results!A1997,FIND("RX",Results!A1997,1),3),""))</f>
        <v/>
      </c>
      <c r="I1996" t="str">
        <f t="shared" si="323"/>
        <v/>
      </c>
    </row>
    <row r="1997" spans="1:9" x14ac:dyDescent="0.3">
      <c r="A1997" t="str">
        <f>IF(ISERROR(FIND("Ch",Results!A1998,1)=TRUE),"",MID(Results!A1998,FIND("Ch",Results!A1998,1),3))</f>
        <v/>
      </c>
      <c r="C1997" t="str">
        <f>IF(ISERROR(FIND("2013",Results!A1998,1)=TRUE),"",MID(Results!A1998,FIND("2013",Results!A1998,1)+4,8))</f>
        <v/>
      </c>
      <c r="E1997">
        <f>IF(ISERROR(FIND("end",Results!A1998,1)) = FALSE,1,0)</f>
        <v>0</v>
      </c>
      <c r="G1997" t="str">
        <f>IF(ISERROR(FIND("RC",Results!A1998,1))=FALSE,MID(Results!A1998,FIND("RC",Results!A1998,1),3),IF(ISERROR(FIND("RX",Results!A1998,1))=FALSE,MID(Results!A1998,FIND("RX",Results!A1998,1),3),""))</f>
        <v/>
      </c>
      <c r="I1997" t="str">
        <f t="shared" si="323"/>
        <v/>
      </c>
    </row>
    <row r="1998" spans="1:9" x14ac:dyDescent="0.3">
      <c r="A1998" t="str">
        <f>IF(ISERROR(FIND("Ch",Results!A1999,1)=TRUE),"",MID(Results!A1999,FIND("Ch",Results!A1999,1),3))</f>
        <v/>
      </c>
      <c r="C1998" t="str">
        <f>IF(ISERROR(FIND("2013",Results!A1999,1)=TRUE),"",MID(Results!A1999,FIND("2013",Results!A1999,1)+4,8))</f>
        <v/>
      </c>
      <c r="E1998">
        <f>IF(ISERROR(FIND("end",Results!A1999,1)) = FALSE,1,0)</f>
        <v>0</v>
      </c>
      <c r="G1998" t="str">
        <f>IF(ISERROR(FIND("RC",Results!A1999,1))=FALSE,MID(Results!A1999,FIND("RC",Results!A1999,1),3),IF(ISERROR(FIND("RX",Results!A1999,1))=FALSE,MID(Results!A1999,FIND("RX",Results!A1999,1),3),""))</f>
        <v/>
      </c>
      <c r="I1998" t="str">
        <f t="shared" si="323"/>
        <v/>
      </c>
    </row>
    <row r="1999" spans="1:9" x14ac:dyDescent="0.3">
      <c r="A1999" t="str">
        <f>IF(ISERROR(FIND("Ch",Results!A2000,1)=TRUE),"",MID(Results!A2000,FIND("Ch",Results!A2000,1),3))</f>
        <v/>
      </c>
      <c r="C1999" t="str">
        <f>IF(ISERROR(FIND("2013",Results!A2000,1)=TRUE),"",MID(Results!A2000,FIND("2013",Results!A2000,1)+4,8))</f>
        <v/>
      </c>
      <c r="E1999">
        <f>IF(ISERROR(FIND("end",Results!A2000,1)) = FALSE,1,0)</f>
        <v>0</v>
      </c>
      <c r="G1999" t="str">
        <f>IF(ISERROR(FIND("RC",Results!A2000,1))=FALSE,MID(Results!A2000,FIND("RC",Results!A2000,1),3),IF(ISERROR(FIND("RX",Results!A2000,1))=FALSE,MID(Results!A2000,FIND("RX",Results!A2000,1),3),""))</f>
        <v/>
      </c>
      <c r="I1999" t="str">
        <f t="shared" si="323"/>
        <v/>
      </c>
    </row>
    <row r="2000" spans="1:9" x14ac:dyDescent="0.3">
      <c r="A2000" t="str">
        <f>IF(ISERROR(FIND("Ch",Results!A2001,1)=TRUE),"",MID(Results!A2001,FIND("Ch",Results!A2001,1),3))</f>
        <v/>
      </c>
      <c r="C2000" t="str">
        <f>IF(ISERROR(FIND("2013",Results!A2001,1)=TRUE),"",MID(Results!A2001,FIND("2013",Results!A2001,1)+4,8))</f>
        <v/>
      </c>
      <c r="E2000">
        <f>IF(ISERROR(FIND("end",Results!A2001,1)) = FALSE,1,0)</f>
        <v>0</v>
      </c>
      <c r="G2000" t="str">
        <f>IF(ISERROR(FIND("RC",Results!A2001,1))=FALSE,MID(Results!A2001,FIND("RC",Results!A2001,1),3),IF(ISERROR(FIND("RX",Results!A2001,1))=FALSE,MID(Results!A2001,FIND("RX",Results!A2001,1),3),""))</f>
        <v/>
      </c>
      <c r="I2000" t="str">
        <f t="shared" si="323"/>
        <v/>
      </c>
    </row>
    <row r="2001" spans="1:9" x14ac:dyDescent="0.3">
      <c r="A2001" t="str">
        <f>IF(ISERROR(FIND("Ch",Results!A2002,1)=TRUE),"",MID(Results!A2002,FIND("Ch",Results!A2002,1),3))</f>
        <v/>
      </c>
      <c r="C2001" t="str">
        <f>IF(ISERROR(FIND("2013",Results!A2002,1)=TRUE),"",MID(Results!A2002,FIND("2013",Results!A2002,1)+4,8))</f>
        <v/>
      </c>
      <c r="E2001">
        <f>IF(ISERROR(FIND("end",Results!A2002,1)) = FALSE,1,0)</f>
        <v>0</v>
      </c>
      <c r="G2001" t="str">
        <f>IF(ISERROR(FIND("RC",Results!A2002,1))=FALSE,MID(Results!A2002,FIND("RC",Results!A2002,1),3),IF(ISERROR(FIND("RX",Results!A2002,1))=FALSE,MID(Results!A2002,FIND("RX",Results!A2002,1),3),""))</f>
        <v/>
      </c>
      <c r="I2001" t="str">
        <f t="shared" si="323"/>
        <v/>
      </c>
    </row>
    <row r="2002" spans="1:9" x14ac:dyDescent="0.3">
      <c r="A2002" t="str">
        <f>IF(ISERROR(FIND("Ch",Results!A2003,1)=TRUE),"",MID(Results!A2003,FIND("Ch",Results!A2003,1),3))</f>
        <v/>
      </c>
      <c r="C2002" t="str">
        <f>IF(ISERROR(FIND("2013",Results!A2003,1)=TRUE),"",MID(Results!A2003,FIND("2013",Results!A2003,1)+4,8))</f>
        <v/>
      </c>
      <c r="E2002">
        <f>IF(ISERROR(FIND("end",Results!A2003,1)) = FALSE,1,0)</f>
        <v>0</v>
      </c>
      <c r="G2002" t="str">
        <f>IF(ISERROR(FIND("RC",Results!A2003,1))=FALSE,MID(Results!A2003,FIND("RC",Results!A2003,1),3),IF(ISERROR(FIND("RX",Results!A2003,1))=FALSE,MID(Results!A2003,FIND("RX",Results!A2003,1),3),""))</f>
        <v/>
      </c>
      <c r="I2002" t="str">
        <f t="shared" si="323"/>
        <v/>
      </c>
    </row>
    <row r="2003" spans="1:9" x14ac:dyDescent="0.3">
      <c r="A2003" t="str">
        <f>IF(ISERROR(FIND("Ch",Results!A2004,1)=TRUE),"",MID(Results!A2004,FIND("Ch",Results!A2004,1),3))</f>
        <v/>
      </c>
      <c r="C2003" t="str">
        <f>IF(ISERROR(FIND("2013",Results!A2004,1)=TRUE),"",MID(Results!A2004,FIND("2013",Results!A2004,1)+4,8))</f>
        <v/>
      </c>
      <c r="E2003">
        <f>IF(ISERROR(FIND("end",Results!A2004,1)) = FALSE,1,0)</f>
        <v>0</v>
      </c>
      <c r="G2003" t="str">
        <f>IF(ISERROR(FIND("RC",Results!A2004,1))=FALSE,MID(Results!A2004,FIND("RC",Results!A2004,1),3),IF(ISERROR(FIND("RX",Results!A2004,1))=FALSE,MID(Results!A2004,FIND("RX",Results!A2004,1),3),""))</f>
        <v/>
      </c>
      <c r="I2003" t="str">
        <f t="shared" si="323"/>
        <v/>
      </c>
    </row>
    <row r="2004" spans="1:9" x14ac:dyDescent="0.3">
      <c r="A2004" t="str">
        <f>IF(ISERROR(FIND("Ch",Results!A2005,1)=TRUE),"",MID(Results!A2005,FIND("Ch",Results!A2005,1),3))</f>
        <v/>
      </c>
      <c r="C2004" t="str">
        <f>IF(ISERROR(FIND("2013",Results!A2005,1)=TRUE),"",MID(Results!A2005,FIND("2013",Results!A2005,1)+4,8))</f>
        <v/>
      </c>
      <c r="E2004">
        <f>IF(ISERROR(FIND("end",Results!A2005,1)) = FALSE,1,0)</f>
        <v>0</v>
      </c>
      <c r="G2004" t="str">
        <f>IF(ISERROR(FIND("RC",Results!A2005,1))=FALSE,MID(Results!A2005,FIND("RC",Results!A2005,1),3),IF(ISERROR(FIND("RX",Results!A2005,1))=FALSE,MID(Results!A2005,FIND("RX",Results!A2005,1),3),""))</f>
        <v/>
      </c>
      <c r="I2004" t="str">
        <f t="shared" si="323"/>
        <v/>
      </c>
    </row>
    <row r="2005" spans="1:9" x14ac:dyDescent="0.3">
      <c r="A2005" t="str">
        <f>IF(ISERROR(FIND("Ch",Results!A2006,1)=TRUE),"",MID(Results!A2006,FIND("Ch",Results!A2006,1),3))</f>
        <v/>
      </c>
      <c r="C2005" t="str">
        <f>IF(ISERROR(FIND("2013",Results!A2006,1)=TRUE),"",MID(Results!A2006,FIND("2013",Results!A2006,1)+4,8))</f>
        <v/>
      </c>
      <c r="E2005">
        <f>IF(ISERROR(FIND("end",Results!A2006,1)) = FALSE,1,0)</f>
        <v>0</v>
      </c>
      <c r="G2005" t="str">
        <f>IF(ISERROR(FIND("RC",Results!A2006,1))=FALSE,MID(Results!A2006,FIND("RC",Results!A2006,1),3),IF(ISERROR(FIND("RX",Results!A2006,1))=FALSE,MID(Results!A2006,FIND("RX",Results!A2006,1),3),""))</f>
        <v/>
      </c>
      <c r="I2005" t="str">
        <f t="shared" si="323"/>
        <v/>
      </c>
    </row>
    <row r="2006" spans="1:9" x14ac:dyDescent="0.3">
      <c r="A2006" t="str">
        <f>IF(ISERROR(FIND("Ch",Results!A2007,1)=TRUE),"",MID(Results!A2007,FIND("Ch",Results!A2007,1),3))</f>
        <v/>
      </c>
      <c r="C2006" t="str">
        <f>IF(ISERROR(FIND("2013",Results!A2007,1)=TRUE),"",MID(Results!A2007,FIND("2013",Results!A2007,1)+4,8))</f>
        <v/>
      </c>
      <c r="E2006">
        <f>IF(ISERROR(FIND("end",Results!A2007,1)) = FALSE,1,0)</f>
        <v>0</v>
      </c>
      <c r="G2006" t="str">
        <f>IF(ISERROR(FIND("RC",Results!A2007,1))=FALSE,MID(Results!A2007,FIND("RC",Results!A2007,1),3),IF(ISERROR(FIND("RX",Results!A2007,1))=FALSE,MID(Results!A2007,FIND("RX",Results!A2007,1),3),""))</f>
        <v/>
      </c>
      <c r="I2006" t="str">
        <f t="shared" si="323"/>
        <v/>
      </c>
    </row>
    <row r="2007" spans="1:9" x14ac:dyDescent="0.3">
      <c r="A2007" t="str">
        <f>IF(ISERROR(FIND("Ch",Results!A2008,1)=TRUE),"",MID(Results!A2008,FIND("Ch",Results!A2008,1),3))</f>
        <v/>
      </c>
      <c r="C2007" t="str">
        <f>IF(ISERROR(FIND("2013",Results!A2008,1)=TRUE),"",MID(Results!A2008,FIND("2013",Results!A2008,1)+4,8))</f>
        <v/>
      </c>
      <c r="E2007">
        <f>IF(ISERROR(FIND("end",Results!A2008,1)) = FALSE,1,0)</f>
        <v>0</v>
      </c>
      <c r="G2007" t="str">
        <f>IF(ISERROR(FIND("RC",Results!A2008,1))=FALSE,MID(Results!A2008,FIND("RC",Results!A2008,1),3),IF(ISERROR(FIND("RX",Results!A2008,1))=FALSE,MID(Results!A2008,FIND("RX",Results!A2008,1),3),""))</f>
        <v/>
      </c>
      <c r="I2007" t="str">
        <f t="shared" si="323"/>
        <v/>
      </c>
    </row>
    <row r="2008" spans="1:9" x14ac:dyDescent="0.3">
      <c r="A2008" t="str">
        <f>IF(ISERROR(FIND("Ch",Results!A2009,1)=TRUE),"",MID(Results!A2009,FIND("Ch",Results!A2009,1),3))</f>
        <v/>
      </c>
      <c r="C2008" t="str">
        <f>IF(ISERROR(FIND("2013",Results!A2009,1)=TRUE),"",MID(Results!A2009,FIND("2013",Results!A2009,1)+4,8))</f>
        <v/>
      </c>
      <c r="E2008">
        <f>IF(ISERROR(FIND("end",Results!A2009,1)) = FALSE,1,0)</f>
        <v>0</v>
      </c>
      <c r="G2008" t="str">
        <f>IF(ISERROR(FIND("RC",Results!A2009,1))=FALSE,MID(Results!A2009,FIND("RC",Results!A2009,1),3),IF(ISERROR(FIND("RX",Results!A2009,1))=FALSE,MID(Results!A2009,FIND("RX",Results!A2009,1),3),""))</f>
        <v/>
      </c>
      <c r="I2008" t="str">
        <f t="shared" si="323"/>
        <v/>
      </c>
    </row>
    <row r="2009" spans="1:9" x14ac:dyDescent="0.3">
      <c r="A2009" t="str">
        <f>IF(ISERROR(FIND("Ch",Results!A2010,1)=TRUE),"",MID(Results!A2010,FIND("Ch",Results!A2010,1),3))</f>
        <v/>
      </c>
      <c r="C2009" t="str">
        <f>IF(ISERROR(FIND("2013",Results!A2010,1)=TRUE),"",MID(Results!A2010,FIND("2013",Results!A2010,1)+4,8))</f>
        <v/>
      </c>
      <c r="E2009">
        <f>IF(ISERROR(FIND("end",Results!A2010,1)) = FALSE,1,0)</f>
        <v>0</v>
      </c>
      <c r="G2009" t="str">
        <f>IF(ISERROR(FIND("RC",Results!A2010,1))=FALSE,MID(Results!A2010,FIND("RC",Results!A2010,1),3),IF(ISERROR(FIND("RX",Results!A2010,1))=FALSE,MID(Results!A2010,FIND("RX",Results!A2010,1),3),""))</f>
        <v/>
      </c>
      <c r="I2009" t="str">
        <f t="shared" si="323"/>
        <v/>
      </c>
    </row>
    <row r="2010" spans="1:9" x14ac:dyDescent="0.3">
      <c r="A2010" t="str">
        <f>IF(ISERROR(FIND("Ch",Results!A2011,1)=TRUE),"",MID(Results!A2011,FIND("Ch",Results!A2011,1),3))</f>
        <v/>
      </c>
      <c r="C2010" t="str">
        <f>IF(ISERROR(FIND("2013",Results!A2011,1)=TRUE),"",MID(Results!A2011,FIND("2013",Results!A2011,1)+4,8))</f>
        <v/>
      </c>
      <c r="E2010">
        <f>IF(ISERROR(FIND("end",Results!A2011,1)) = FALSE,1,0)</f>
        <v>0</v>
      </c>
      <c r="G2010" t="str">
        <f>IF(ISERROR(FIND("RC",Results!A2011,1))=FALSE,MID(Results!A2011,FIND("RC",Results!A2011,1),3),IF(ISERROR(FIND("RX",Results!A2011,1))=FALSE,MID(Results!A2011,FIND("RX",Results!A2011,1),3),""))</f>
        <v/>
      </c>
      <c r="I2010" t="str">
        <f t="shared" si="323"/>
        <v/>
      </c>
    </row>
    <row r="2011" spans="1:9" x14ac:dyDescent="0.3">
      <c r="A2011" t="str">
        <f>IF(ISERROR(FIND("Ch",Results!A2012,1)=TRUE),"",MID(Results!A2012,FIND("Ch",Results!A2012,1),3))</f>
        <v/>
      </c>
      <c r="C2011" t="str">
        <f>IF(ISERROR(FIND("2013",Results!A2012,1)=TRUE),"",MID(Results!A2012,FIND("2013",Results!A2012,1)+4,8))</f>
        <v/>
      </c>
      <c r="E2011">
        <f>IF(ISERROR(FIND("end",Results!A2012,1)) = FALSE,1,0)</f>
        <v>0</v>
      </c>
      <c r="G2011" t="str">
        <f>IF(ISERROR(FIND("RC",Results!A2012,1))=FALSE,MID(Results!A2012,FIND("RC",Results!A2012,1),3),IF(ISERROR(FIND("RX",Results!A2012,1))=FALSE,MID(Results!A2012,FIND("RX",Results!A2012,1),3),""))</f>
        <v/>
      </c>
      <c r="I2011" t="str">
        <f t="shared" si="323"/>
        <v/>
      </c>
    </row>
    <row r="2012" spans="1:9" x14ac:dyDescent="0.3">
      <c r="A2012" t="str">
        <f>IF(ISERROR(FIND("Ch",Results!A2013,1)=TRUE),"",MID(Results!A2013,FIND("Ch",Results!A2013,1),3))</f>
        <v/>
      </c>
      <c r="C2012" t="str">
        <f>IF(ISERROR(FIND("2013",Results!A2013,1)=TRUE),"",MID(Results!A2013,FIND("2013",Results!A2013,1)+4,8))</f>
        <v/>
      </c>
      <c r="E2012">
        <f>IF(ISERROR(FIND("end",Results!A2013,1)) = FALSE,1,0)</f>
        <v>0</v>
      </c>
      <c r="G2012" t="str">
        <f>IF(ISERROR(FIND("RC",Results!A2013,1))=FALSE,MID(Results!A2013,FIND("RC",Results!A2013,1),3),IF(ISERROR(FIND("RX",Results!A2013,1))=FALSE,MID(Results!A2013,FIND("RX",Results!A2013,1),3),""))</f>
        <v/>
      </c>
      <c r="I2012" t="str">
        <f t="shared" si="323"/>
        <v/>
      </c>
    </row>
    <row r="2013" spans="1:9" x14ac:dyDescent="0.3">
      <c r="A2013" t="str">
        <f>IF(ISERROR(FIND("Ch",Results!A2014,1)=TRUE),"",MID(Results!A2014,FIND("Ch",Results!A2014,1),3))</f>
        <v/>
      </c>
      <c r="C2013" t="str">
        <f>IF(ISERROR(FIND("2013",Results!A2014,1)=TRUE),"",MID(Results!A2014,FIND("2013",Results!A2014,1)+4,8))</f>
        <v/>
      </c>
      <c r="E2013">
        <f>IF(ISERROR(FIND("end",Results!A2014,1)) = FALSE,1,0)</f>
        <v>0</v>
      </c>
      <c r="G2013" t="str">
        <f>IF(ISERROR(FIND("RC",Results!A2014,1))=FALSE,MID(Results!A2014,FIND("RC",Results!A2014,1),3),IF(ISERROR(FIND("RX",Results!A2014,1))=FALSE,MID(Results!A2014,FIND("RX",Results!A2014,1),3),""))</f>
        <v/>
      </c>
      <c r="I2013" t="str">
        <f t="shared" si="323"/>
        <v/>
      </c>
    </row>
    <row r="2014" spans="1:9" x14ac:dyDescent="0.3">
      <c r="A2014" t="str">
        <f>IF(ISERROR(FIND("Ch",Results!A2015,1)=TRUE),"",MID(Results!A2015,FIND("Ch",Results!A2015,1),3))</f>
        <v/>
      </c>
      <c r="C2014" t="str">
        <f>IF(ISERROR(FIND("2013",Results!A2015,1)=TRUE),"",MID(Results!A2015,FIND("2013",Results!A2015,1)+4,8))</f>
        <v/>
      </c>
      <c r="E2014">
        <f>IF(ISERROR(FIND("end",Results!A2015,1)) = FALSE,1,0)</f>
        <v>0</v>
      </c>
      <c r="G2014" t="str">
        <f>IF(ISERROR(FIND("RC",Results!A2015,1))=FALSE,MID(Results!A2015,FIND("RC",Results!A2015,1),3),IF(ISERROR(FIND("RX",Results!A2015,1))=FALSE,MID(Results!A2015,FIND("RX",Results!A2015,1),3),""))</f>
        <v/>
      </c>
      <c r="I2014" t="str">
        <f t="shared" si="323"/>
        <v/>
      </c>
    </row>
    <row r="2015" spans="1:9" x14ac:dyDescent="0.3">
      <c r="A2015" t="str">
        <f>IF(ISERROR(FIND("Ch",Results!A2016,1)=TRUE),"",MID(Results!A2016,FIND("Ch",Results!A2016,1),3))</f>
        <v/>
      </c>
      <c r="C2015" t="str">
        <f>IF(ISERROR(FIND("2013",Results!A2016,1)=TRUE),"",MID(Results!A2016,FIND("2013",Results!A2016,1)+4,8))</f>
        <v/>
      </c>
      <c r="E2015">
        <f>IF(ISERROR(FIND("end",Results!A2016,1)) = FALSE,1,0)</f>
        <v>0</v>
      </c>
      <c r="G2015" t="str">
        <f>IF(ISERROR(FIND("RC",Results!A2016,1))=FALSE,MID(Results!A2016,FIND("RC",Results!A2016,1),3),IF(ISERROR(FIND("RX",Results!A2016,1))=FALSE,MID(Results!A2016,FIND("RX",Results!A2016,1),3),""))</f>
        <v/>
      </c>
      <c r="I2015" t="str">
        <f t="shared" si="323"/>
        <v/>
      </c>
    </row>
    <row r="2016" spans="1:9" x14ac:dyDescent="0.3">
      <c r="A2016" t="str">
        <f>IF(ISERROR(FIND("Ch",Results!A2017,1)=TRUE),"",MID(Results!A2017,FIND("Ch",Results!A2017,1),3))</f>
        <v/>
      </c>
      <c r="C2016" t="str">
        <f>IF(ISERROR(FIND("2013",Results!A2017,1)=TRUE),"",MID(Results!A2017,FIND("2013",Results!A2017,1)+4,8))</f>
        <v/>
      </c>
      <c r="E2016">
        <f>IF(ISERROR(FIND("end",Results!A2017,1)) = FALSE,1,0)</f>
        <v>0</v>
      </c>
      <c r="G2016" t="str">
        <f>IF(ISERROR(FIND("RC",Results!A2017,1))=FALSE,MID(Results!A2017,FIND("RC",Results!A2017,1),3),IF(ISERROR(FIND("RX",Results!A2017,1))=FALSE,MID(Results!A2017,FIND("RX",Results!A2017,1),3),""))</f>
        <v/>
      </c>
      <c r="I2016" t="str">
        <f t="shared" si="323"/>
        <v/>
      </c>
    </row>
    <row r="2017" spans="1:9" x14ac:dyDescent="0.3">
      <c r="A2017" t="str">
        <f>IF(ISERROR(FIND("Ch",Results!A2018,1)=TRUE),"",MID(Results!A2018,FIND("Ch",Results!A2018,1),3))</f>
        <v/>
      </c>
      <c r="C2017" t="str">
        <f>IF(ISERROR(FIND("2013",Results!A2018,1)=TRUE),"",MID(Results!A2018,FIND("2013",Results!A2018,1)+4,8))</f>
        <v/>
      </c>
      <c r="E2017">
        <f>IF(ISERROR(FIND("end",Results!A2018,1)) = FALSE,1,0)</f>
        <v>0</v>
      </c>
      <c r="G2017" t="str">
        <f>IF(ISERROR(FIND("RC",Results!A2018,1))=FALSE,MID(Results!A2018,FIND("RC",Results!A2018,1),3),IF(ISERROR(FIND("RX",Results!A2018,1))=FALSE,MID(Results!A2018,FIND("RX",Results!A2018,1),3),""))</f>
        <v/>
      </c>
      <c r="I2017" t="str">
        <f t="shared" si="323"/>
        <v/>
      </c>
    </row>
    <row r="2018" spans="1:9" x14ac:dyDescent="0.3">
      <c r="A2018" t="str">
        <f>IF(ISERROR(FIND("Ch",Results!A2019,1)=TRUE),"",MID(Results!A2019,FIND("Ch",Results!A2019,1),3))</f>
        <v/>
      </c>
      <c r="C2018" t="str">
        <f>IF(ISERROR(FIND("2013",Results!A2019,1)=TRUE),"",MID(Results!A2019,FIND("2013",Results!A2019,1)+4,8))</f>
        <v/>
      </c>
      <c r="E2018">
        <f>IF(ISERROR(FIND("end",Results!A2019,1)) = FALSE,1,0)</f>
        <v>0</v>
      </c>
      <c r="G2018" t="str">
        <f>IF(ISERROR(FIND("RC",Results!A2019,1))=FALSE,MID(Results!A2019,FIND("RC",Results!A2019,1),3),IF(ISERROR(FIND("RX",Results!A2019,1))=FALSE,MID(Results!A2019,FIND("RX",Results!A2019,1),3),""))</f>
        <v/>
      </c>
      <c r="I2018" t="str">
        <f t="shared" si="323"/>
        <v/>
      </c>
    </row>
    <row r="2019" spans="1:9" x14ac:dyDescent="0.3">
      <c r="A2019" t="str">
        <f>IF(ISERROR(FIND("Ch",Results!A2020,1)=TRUE),"",MID(Results!A2020,FIND("Ch",Results!A2020,1),3))</f>
        <v/>
      </c>
      <c r="C2019" t="str">
        <f>IF(ISERROR(FIND("2013",Results!A2020,1)=TRUE),"",MID(Results!A2020,FIND("2013",Results!A2020,1)+4,8))</f>
        <v/>
      </c>
      <c r="E2019">
        <f>IF(ISERROR(FIND("end",Results!A2020,1)) = FALSE,1,0)</f>
        <v>0</v>
      </c>
      <c r="G2019" t="str">
        <f>IF(ISERROR(FIND("RC",Results!A2020,1))=FALSE,MID(Results!A2020,FIND("RC",Results!A2020,1),3),IF(ISERROR(FIND("RX",Results!A2020,1))=FALSE,MID(Results!A2020,FIND("RX",Results!A2020,1),3),""))</f>
        <v/>
      </c>
      <c r="I2019" t="str">
        <f t="shared" si="323"/>
        <v/>
      </c>
    </row>
    <row r="2020" spans="1:9" x14ac:dyDescent="0.3">
      <c r="A2020" t="str">
        <f>IF(ISERROR(FIND("Ch",Results!A2021,1)=TRUE),"",MID(Results!A2021,FIND("Ch",Results!A2021,1),3))</f>
        <v/>
      </c>
      <c r="C2020" t="str">
        <f>IF(ISERROR(FIND("2013",Results!A2021,1)=TRUE),"",MID(Results!A2021,FIND("2013",Results!A2021,1)+4,8))</f>
        <v/>
      </c>
      <c r="E2020">
        <f>IF(ISERROR(FIND("end",Results!A2021,1)) = FALSE,1,0)</f>
        <v>0</v>
      </c>
      <c r="G2020" t="str">
        <f>IF(ISERROR(FIND("RC",Results!A2021,1))=FALSE,MID(Results!A2021,FIND("RC",Results!A2021,1),3),IF(ISERROR(FIND("RX",Results!A2021,1))=FALSE,MID(Results!A2021,FIND("RX",Results!A2021,1),3),""))</f>
        <v/>
      </c>
      <c r="I2020" t="str">
        <f t="shared" si="323"/>
        <v/>
      </c>
    </row>
    <row r="2021" spans="1:9" x14ac:dyDescent="0.3">
      <c r="A2021" t="str">
        <f>IF(ISERROR(FIND("Ch",Results!A2022,1)=TRUE),"",MID(Results!A2022,FIND("Ch",Results!A2022,1),3))</f>
        <v/>
      </c>
      <c r="C2021" t="str">
        <f>IF(ISERROR(FIND("2013",Results!A2022,1)=TRUE),"",MID(Results!A2022,FIND("2013",Results!A2022,1)+4,8))</f>
        <v/>
      </c>
      <c r="E2021">
        <f>IF(ISERROR(FIND("end",Results!A2022,1)) = FALSE,1,0)</f>
        <v>0</v>
      </c>
      <c r="G2021" t="str">
        <f>IF(ISERROR(FIND("RC",Results!A2022,1))=FALSE,MID(Results!A2022,FIND("RC",Results!A2022,1),3),IF(ISERROR(FIND("RX",Results!A2022,1))=FALSE,MID(Results!A2022,FIND("RX",Results!A2022,1),3),""))</f>
        <v/>
      </c>
      <c r="I2021" t="str">
        <f t="shared" si="323"/>
        <v/>
      </c>
    </row>
    <row r="2022" spans="1:9" x14ac:dyDescent="0.3">
      <c r="A2022" t="str">
        <f>IF(ISERROR(FIND("Ch",Results!A2023,1)=TRUE),"",MID(Results!A2023,FIND("Ch",Results!A2023,1),3))</f>
        <v/>
      </c>
      <c r="C2022" t="str">
        <f>IF(ISERROR(FIND("2013",Results!A2023,1)=TRUE),"",MID(Results!A2023,FIND("2013",Results!A2023,1)+4,8))</f>
        <v/>
      </c>
      <c r="E2022">
        <f>IF(ISERROR(FIND("end",Results!A2023,1)) = FALSE,1,0)</f>
        <v>0</v>
      </c>
      <c r="G2022" t="str">
        <f>IF(ISERROR(FIND("RC",Results!A2023,1))=FALSE,MID(Results!A2023,FIND("RC",Results!A2023,1),3),IF(ISERROR(FIND("RX",Results!A2023,1))=FALSE,MID(Results!A2023,FIND("RX",Results!A2023,1),3),""))</f>
        <v/>
      </c>
      <c r="I2022" t="str">
        <f t="shared" si="323"/>
        <v/>
      </c>
    </row>
    <row r="2023" spans="1:9" x14ac:dyDescent="0.3">
      <c r="A2023" t="str">
        <f>IF(ISERROR(FIND("Ch",Results!A2024,1)=TRUE),"",MID(Results!A2024,FIND("Ch",Results!A2024,1),3))</f>
        <v/>
      </c>
      <c r="C2023" t="str">
        <f>IF(ISERROR(FIND("2013",Results!A2024,1)=TRUE),"",MID(Results!A2024,FIND("2013",Results!A2024,1)+4,8))</f>
        <v/>
      </c>
      <c r="E2023">
        <f>IF(ISERROR(FIND("end",Results!A2024,1)) = FALSE,1,0)</f>
        <v>0</v>
      </c>
      <c r="G2023" t="str">
        <f>IF(ISERROR(FIND("RC",Results!A2024,1))=FALSE,MID(Results!A2024,FIND("RC",Results!A2024,1),3),IF(ISERROR(FIND("RX",Results!A2024,1))=FALSE,MID(Results!A2024,FIND("RX",Results!A2024,1),3),""))</f>
        <v/>
      </c>
      <c r="I2023" t="str">
        <f t="shared" si="323"/>
        <v/>
      </c>
    </row>
    <row r="2024" spans="1:9" x14ac:dyDescent="0.3">
      <c r="A2024" t="str">
        <f>IF(ISERROR(FIND("Ch",Results!A2025,1)=TRUE),"",MID(Results!A2025,FIND("Ch",Results!A2025,1),3))</f>
        <v/>
      </c>
      <c r="C2024" t="str">
        <f>IF(ISERROR(FIND("2013",Results!A2025,1)=TRUE),"",MID(Results!A2025,FIND("2013",Results!A2025,1)+4,8))</f>
        <v/>
      </c>
      <c r="E2024">
        <f>IF(ISERROR(FIND("end",Results!A2025,1)) = FALSE,1,0)</f>
        <v>0</v>
      </c>
      <c r="G2024" t="str">
        <f>IF(ISERROR(FIND("RC",Results!A2025,1))=FALSE,MID(Results!A2025,FIND("RC",Results!A2025,1),3),IF(ISERROR(FIND("RX",Results!A2025,1))=FALSE,MID(Results!A2025,FIND("RX",Results!A2025,1),3),""))</f>
        <v/>
      </c>
      <c r="I2024" t="str">
        <f t="shared" si="323"/>
        <v/>
      </c>
    </row>
    <row r="2025" spans="1:9" x14ac:dyDescent="0.3">
      <c r="A2025" t="str">
        <f>IF(ISERROR(FIND("Ch",Results!A2026,1)=TRUE),"",MID(Results!A2026,FIND("Ch",Results!A2026,1),3))</f>
        <v/>
      </c>
      <c r="C2025" t="str">
        <f>IF(ISERROR(FIND("2013",Results!A2026,1)=TRUE),"",MID(Results!A2026,FIND("2013",Results!A2026,1)+4,8))</f>
        <v/>
      </c>
      <c r="E2025">
        <f>IF(ISERROR(FIND("end",Results!A2026,1)) = FALSE,1,0)</f>
        <v>0</v>
      </c>
      <c r="G2025" t="str">
        <f>IF(ISERROR(FIND("RC",Results!A2026,1))=FALSE,MID(Results!A2026,FIND("RC",Results!A2026,1),3),IF(ISERROR(FIND("RX",Results!A2026,1))=FALSE,MID(Results!A2026,FIND("RX",Results!A2026,1),3),""))</f>
        <v/>
      </c>
      <c r="I2025" t="str">
        <f t="shared" si="323"/>
        <v/>
      </c>
    </row>
    <row r="2026" spans="1:9" x14ac:dyDescent="0.3">
      <c r="A2026" t="str">
        <f>IF(ISERROR(FIND("Ch",Results!A2027,1)=TRUE),"",MID(Results!A2027,FIND("Ch",Results!A2027,1),3))</f>
        <v/>
      </c>
      <c r="C2026" t="str">
        <f>IF(ISERROR(FIND("2013",Results!A2027,1)=TRUE),"",MID(Results!A2027,FIND("2013",Results!A2027,1)+4,8))</f>
        <v/>
      </c>
      <c r="E2026">
        <f>IF(ISERROR(FIND("end",Results!A2027,1)) = FALSE,1,0)</f>
        <v>0</v>
      </c>
      <c r="G2026" t="str">
        <f>IF(ISERROR(FIND("RC",Results!A2027,1))=FALSE,MID(Results!A2027,FIND("RC",Results!A2027,1),3),IF(ISERROR(FIND("RX",Results!A2027,1))=FALSE,MID(Results!A2027,FIND("RX",Results!A2027,1),3),""))</f>
        <v/>
      </c>
      <c r="I2026" t="str">
        <f t="shared" si="323"/>
        <v/>
      </c>
    </row>
    <row r="2027" spans="1:9" x14ac:dyDescent="0.3">
      <c r="A2027" t="str">
        <f>IF(ISERROR(FIND("Ch",Results!A2028,1)=TRUE),"",MID(Results!A2028,FIND("Ch",Results!A2028,1),3))</f>
        <v/>
      </c>
      <c r="C2027" t="str">
        <f>IF(ISERROR(FIND("2013",Results!A2028,1)=TRUE),"",MID(Results!A2028,FIND("2013",Results!A2028,1)+4,8))</f>
        <v/>
      </c>
      <c r="E2027">
        <f>IF(ISERROR(FIND("end",Results!A2028,1)) = FALSE,1,0)</f>
        <v>0</v>
      </c>
      <c r="G2027" t="str">
        <f>IF(ISERROR(FIND("RC",Results!A2028,1))=FALSE,MID(Results!A2028,FIND("RC",Results!A2028,1),3),IF(ISERROR(FIND("RX",Results!A2028,1))=FALSE,MID(Results!A2028,FIND("RX",Results!A2028,1),3),""))</f>
        <v/>
      </c>
      <c r="I2027" t="str">
        <f t="shared" si="323"/>
        <v/>
      </c>
    </row>
    <row r="2028" spans="1:9" x14ac:dyDescent="0.3">
      <c r="A2028" t="str">
        <f>IF(ISERROR(FIND("Ch",Results!A2029,1)=TRUE),"",MID(Results!A2029,FIND("Ch",Results!A2029,1),3))</f>
        <v/>
      </c>
      <c r="C2028" t="str">
        <f>IF(ISERROR(FIND("2013",Results!A2029,1)=TRUE),"",MID(Results!A2029,FIND("2013",Results!A2029,1)+4,8))</f>
        <v/>
      </c>
      <c r="E2028">
        <f>IF(ISERROR(FIND("end",Results!A2029,1)) = FALSE,1,0)</f>
        <v>0</v>
      </c>
      <c r="G2028" t="str">
        <f>IF(ISERROR(FIND("RC",Results!A2029,1))=FALSE,MID(Results!A2029,FIND("RC",Results!A2029,1),3),IF(ISERROR(FIND("RX",Results!A2029,1))=FALSE,MID(Results!A2029,FIND("RX",Results!A2029,1),3),""))</f>
        <v/>
      </c>
      <c r="I2028" t="str">
        <f t="shared" si="323"/>
        <v/>
      </c>
    </row>
    <row r="2029" spans="1:9" x14ac:dyDescent="0.3">
      <c r="A2029" t="str">
        <f>IF(ISERROR(FIND("Ch",Results!A2030,1)=TRUE),"",MID(Results!A2030,FIND("Ch",Results!A2030,1),3))</f>
        <v/>
      </c>
      <c r="C2029" t="str">
        <f>IF(ISERROR(FIND("2013",Results!A2030,1)=TRUE),"",MID(Results!A2030,FIND("2013",Results!A2030,1)+4,8))</f>
        <v/>
      </c>
      <c r="E2029">
        <f>IF(ISERROR(FIND("end",Results!A2030,1)) = FALSE,1,0)</f>
        <v>0</v>
      </c>
      <c r="G2029" t="str">
        <f>IF(ISERROR(FIND("RC",Results!A2030,1))=FALSE,MID(Results!A2030,FIND("RC",Results!A2030,1),3),IF(ISERROR(FIND("RX",Results!A2030,1))=FALSE,MID(Results!A2030,FIND("RX",Results!A2030,1),3),""))</f>
        <v/>
      </c>
      <c r="I2029" t="str">
        <f t="shared" si="323"/>
        <v/>
      </c>
    </row>
    <row r="2030" spans="1:9" x14ac:dyDescent="0.3">
      <c r="A2030" t="str">
        <f>IF(ISERROR(FIND("Ch",Results!A2031,1)=TRUE),"",MID(Results!A2031,FIND("Ch",Results!A2031,1),3))</f>
        <v/>
      </c>
      <c r="C2030" t="str">
        <f>IF(ISERROR(FIND("2013",Results!A2031,1)=TRUE),"",MID(Results!A2031,FIND("2013",Results!A2031,1)+4,8))</f>
        <v/>
      </c>
      <c r="E2030">
        <f>IF(ISERROR(FIND("end",Results!A2031,1)) = FALSE,1,0)</f>
        <v>0</v>
      </c>
      <c r="G2030" t="str">
        <f>IF(ISERROR(FIND("RC",Results!A2031,1))=FALSE,MID(Results!A2031,FIND("RC",Results!A2031,1),3),IF(ISERROR(FIND("RX",Results!A2031,1))=FALSE,MID(Results!A2031,FIND("RX",Results!A2031,1),3),""))</f>
        <v/>
      </c>
      <c r="I2030" t="str">
        <f t="shared" si="323"/>
        <v/>
      </c>
    </row>
    <row r="2031" spans="1:9" x14ac:dyDescent="0.3">
      <c r="A2031" t="str">
        <f>IF(ISERROR(FIND("Ch",Results!A2032,1)=TRUE),"",MID(Results!A2032,FIND("Ch",Results!A2032,1),3))</f>
        <v/>
      </c>
      <c r="C2031" t="str">
        <f>IF(ISERROR(FIND("2013",Results!A2032,1)=TRUE),"",MID(Results!A2032,FIND("2013",Results!A2032,1)+4,8))</f>
        <v/>
      </c>
      <c r="E2031">
        <f>IF(ISERROR(FIND("end",Results!A2032,1)) = FALSE,1,0)</f>
        <v>0</v>
      </c>
      <c r="G2031" t="str">
        <f>IF(ISERROR(FIND("RC",Results!A2032,1))=FALSE,MID(Results!A2032,FIND("RC",Results!A2032,1),3),IF(ISERROR(FIND("RX",Results!A2032,1))=FALSE,MID(Results!A2032,FIND("RX",Results!A2032,1),3),""))</f>
        <v/>
      </c>
      <c r="I2031" t="str">
        <f t="shared" si="323"/>
        <v/>
      </c>
    </row>
    <row r="2032" spans="1:9" x14ac:dyDescent="0.3">
      <c r="A2032" t="str">
        <f>IF(ISERROR(FIND("Ch",Results!A2033,1)=TRUE),"",MID(Results!A2033,FIND("Ch",Results!A2033,1),3))</f>
        <v/>
      </c>
      <c r="C2032" t="str">
        <f>IF(ISERROR(FIND("2013",Results!A2033,1)=TRUE),"",MID(Results!A2033,FIND("2013",Results!A2033,1)+4,8))</f>
        <v/>
      </c>
      <c r="E2032">
        <f>IF(ISERROR(FIND("end",Results!A2033,1)) = FALSE,1,0)</f>
        <v>0</v>
      </c>
      <c r="G2032" t="str">
        <f>IF(ISERROR(FIND("RC",Results!A2033,1))=FALSE,MID(Results!A2033,FIND("RC",Results!A2033,1),3),IF(ISERROR(FIND("RX",Results!A2033,1))=FALSE,MID(Results!A2033,FIND("RX",Results!A2033,1),3),""))</f>
        <v/>
      </c>
      <c r="I2032" t="str">
        <f t="shared" si="323"/>
        <v/>
      </c>
    </row>
    <row r="2033" spans="1:9" x14ac:dyDescent="0.3">
      <c r="A2033" t="str">
        <f>IF(ISERROR(FIND("Ch",Results!A2034,1)=TRUE),"",MID(Results!A2034,FIND("Ch",Results!A2034,1),3))</f>
        <v/>
      </c>
      <c r="C2033" t="str">
        <f>IF(ISERROR(FIND("2013",Results!A2034,1)=TRUE),"",MID(Results!A2034,FIND("2013",Results!A2034,1)+4,8))</f>
        <v/>
      </c>
      <c r="E2033">
        <f>IF(ISERROR(FIND("end",Results!A2034,1)) = FALSE,1,0)</f>
        <v>0</v>
      </c>
      <c r="G2033" t="str">
        <f>IF(ISERROR(FIND("RC",Results!A2034,1))=FALSE,MID(Results!A2034,FIND("RC",Results!A2034,1),3),IF(ISERROR(FIND("RX",Results!A2034,1))=FALSE,MID(Results!A2034,FIND("RX",Results!A2034,1),3),""))</f>
        <v/>
      </c>
      <c r="I2033" t="str">
        <f t="shared" si="323"/>
        <v/>
      </c>
    </row>
    <row r="2034" spans="1:9" x14ac:dyDescent="0.3">
      <c r="A2034" t="str">
        <f>IF(ISERROR(FIND("Ch",Results!A2035,1)=TRUE),"",MID(Results!A2035,FIND("Ch",Results!A2035,1),3))</f>
        <v/>
      </c>
      <c r="C2034" t="str">
        <f>IF(ISERROR(FIND("2013",Results!A2035,1)=TRUE),"",MID(Results!A2035,FIND("2013",Results!A2035,1)+4,8))</f>
        <v/>
      </c>
      <c r="E2034">
        <f>IF(ISERROR(FIND("end",Results!A2035,1)) = FALSE,1,0)</f>
        <v>0</v>
      </c>
      <c r="G2034" t="str">
        <f>IF(ISERROR(FIND("RC",Results!A2035,1))=FALSE,MID(Results!A2035,FIND("RC",Results!A2035,1),3),IF(ISERROR(FIND("RX",Results!A2035,1))=FALSE,MID(Results!A2035,FIND("RX",Results!A2035,1),3),""))</f>
        <v/>
      </c>
      <c r="I2034" t="str">
        <f t="shared" si="323"/>
        <v/>
      </c>
    </row>
    <row r="2035" spans="1:9" x14ac:dyDescent="0.3">
      <c r="A2035" t="str">
        <f>IF(ISERROR(FIND("Ch",Results!A2036,1)=TRUE),"",MID(Results!A2036,FIND("Ch",Results!A2036,1),3))</f>
        <v/>
      </c>
      <c r="C2035" t="str">
        <f>IF(ISERROR(FIND("2013",Results!A2036,1)=TRUE),"",MID(Results!A2036,FIND("2013",Results!A2036,1)+4,8))</f>
        <v/>
      </c>
      <c r="E2035">
        <f>IF(ISERROR(FIND("end",Results!A2036,1)) = FALSE,1,0)</f>
        <v>0</v>
      </c>
      <c r="G2035" t="str">
        <f>IF(ISERROR(FIND("RC",Results!A2036,1))=FALSE,MID(Results!A2036,FIND("RC",Results!A2036,1),3),IF(ISERROR(FIND("RX",Results!A2036,1))=FALSE,MID(Results!A2036,FIND("RX",Results!A2036,1),3),""))</f>
        <v/>
      </c>
      <c r="I2035" t="str">
        <f t="shared" si="323"/>
        <v/>
      </c>
    </row>
    <row r="2036" spans="1:9" x14ac:dyDescent="0.3">
      <c r="A2036" t="str">
        <f>IF(ISERROR(FIND("Ch",Results!A2037,1)=TRUE),"",MID(Results!A2037,FIND("Ch",Results!A2037,1),3))</f>
        <v/>
      </c>
      <c r="C2036" t="str">
        <f>IF(ISERROR(FIND("2013",Results!A2037,1)=TRUE),"",MID(Results!A2037,FIND("2013",Results!A2037,1)+4,8))</f>
        <v/>
      </c>
      <c r="E2036">
        <f>IF(ISERROR(FIND("end",Results!A2037,1)) = FALSE,1,0)</f>
        <v>0</v>
      </c>
      <c r="G2036" t="str">
        <f>IF(ISERROR(FIND("RC",Results!A2037,1))=FALSE,MID(Results!A2037,FIND("RC",Results!A2037,1),3),IF(ISERROR(FIND("RX",Results!A2037,1))=FALSE,MID(Results!A2037,FIND("RX",Results!A2037,1),3),""))</f>
        <v/>
      </c>
      <c r="I2036" t="str">
        <f t="shared" si="323"/>
        <v/>
      </c>
    </row>
    <row r="2037" spans="1:9" x14ac:dyDescent="0.3">
      <c r="A2037" t="str">
        <f>IF(ISERROR(FIND("Ch",Results!A2038,1)=TRUE),"",MID(Results!A2038,FIND("Ch",Results!A2038,1),3))</f>
        <v/>
      </c>
      <c r="C2037" t="str">
        <f>IF(ISERROR(FIND("2013",Results!A2038,1)=TRUE),"",MID(Results!A2038,FIND("2013",Results!A2038,1)+4,8))</f>
        <v/>
      </c>
      <c r="E2037">
        <f>IF(ISERROR(FIND("end",Results!A2038,1)) = FALSE,1,0)</f>
        <v>0</v>
      </c>
      <c r="G2037" t="str">
        <f>IF(ISERROR(FIND("RC",Results!A2038,1))=FALSE,MID(Results!A2038,FIND("RC",Results!A2038,1),3),IF(ISERROR(FIND("RX",Results!A2038,1))=FALSE,MID(Results!A2038,FIND("RX",Results!A2038,1),3),""))</f>
        <v/>
      </c>
      <c r="I2037" t="str">
        <f t="shared" si="323"/>
        <v/>
      </c>
    </row>
    <row r="2038" spans="1:9" x14ac:dyDescent="0.3">
      <c r="A2038" t="str">
        <f>IF(ISERROR(FIND("Ch",Results!A2039,1)=TRUE),"",MID(Results!A2039,FIND("Ch",Results!A2039,1),3))</f>
        <v/>
      </c>
      <c r="C2038" t="str">
        <f>IF(ISERROR(FIND("2013",Results!A2039,1)=TRUE),"",MID(Results!A2039,FIND("2013",Results!A2039,1)+4,8))</f>
        <v/>
      </c>
      <c r="E2038">
        <f>IF(ISERROR(FIND("end",Results!A2039,1)) = FALSE,1,0)</f>
        <v>0</v>
      </c>
      <c r="G2038" t="str">
        <f>IF(ISERROR(FIND("RC",Results!A2039,1))=FALSE,MID(Results!A2039,FIND("RC",Results!A2039,1),3),IF(ISERROR(FIND("RX",Results!A2039,1))=FALSE,MID(Results!A2039,FIND("RX",Results!A2039,1),3),""))</f>
        <v/>
      </c>
      <c r="I2038" t="str">
        <f t="shared" si="323"/>
        <v/>
      </c>
    </row>
    <row r="2039" spans="1:9" x14ac:dyDescent="0.3">
      <c r="A2039" t="str">
        <f>IF(ISERROR(FIND("Ch",Results!A2040,1)=TRUE),"",MID(Results!A2040,FIND("Ch",Results!A2040,1),3))</f>
        <v/>
      </c>
      <c r="C2039" t="str">
        <f>IF(ISERROR(FIND("2013",Results!A2040,1)=TRUE),"",MID(Results!A2040,FIND("2013",Results!A2040,1)+4,8))</f>
        <v/>
      </c>
      <c r="E2039">
        <f>IF(ISERROR(FIND("end",Results!A2040,1)) = FALSE,1,0)</f>
        <v>0</v>
      </c>
      <c r="G2039" t="str">
        <f>IF(ISERROR(FIND("RC",Results!A2040,1))=FALSE,MID(Results!A2040,FIND("RC",Results!A2040,1),3),IF(ISERROR(FIND("RX",Results!A2040,1))=FALSE,MID(Results!A2040,FIND("RX",Results!A2040,1),3),""))</f>
        <v/>
      </c>
      <c r="I2039" t="str">
        <f t="shared" si="323"/>
        <v/>
      </c>
    </row>
    <row r="2040" spans="1:9" x14ac:dyDescent="0.3">
      <c r="A2040" t="str">
        <f>IF(ISERROR(FIND("Ch",Results!A2041,1)=TRUE),"",MID(Results!A2041,FIND("Ch",Results!A2041,1),3))</f>
        <v/>
      </c>
      <c r="C2040" t="str">
        <f>IF(ISERROR(FIND("2013",Results!A2041,1)=TRUE),"",MID(Results!A2041,FIND("2013",Results!A2041,1)+4,8))</f>
        <v/>
      </c>
      <c r="E2040">
        <f>IF(ISERROR(FIND("end",Results!A2041,1)) = FALSE,1,0)</f>
        <v>0</v>
      </c>
      <c r="G2040" t="str">
        <f>IF(ISERROR(FIND("RC",Results!A2041,1))=FALSE,MID(Results!A2041,FIND("RC",Results!A2041,1),3),IF(ISERROR(FIND("RX",Results!A2041,1))=FALSE,MID(Results!A2041,FIND("RX",Results!A2041,1),3),""))</f>
        <v/>
      </c>
      <c r="I2040" t="str">
        <f t="shared" si="323"/>
        <v/>
      </c>
    </row>
    <row r="2041" spans="1:9" x14ac:dyDescent="0.3">
      <c r="A2041" t="str">
        <f>IF(ISERROR(FIND("Ch",Results!A2042,1)=TRUE),"",MID(Results!A2042,FIND("Ch",Results!A2042,1),3))</f>
        <v/>
      </c>
      <c r="C2041" t="str">
        <f>IF(ISERROR(FIND("2013",Results!A2042,1)=TRUE),"",MID(Results!A2042,FIND("2013",Results!A2042,1)+4,8))</f>
        <v/>
      </c>
      <c r="E2041">
        <f>IF(ISERROR(FIND("end",Results!A2042,1)) = FALSE,1,0)</f>
        <v>0</v>
      </c>
      <c r="G2041" t="str">
        <f>IF(ISERROR(FIND("RC",Results!A2042,1))=FALSE,MID(Results!A2042,FIND("RC",Results!A2042,1),3),IF(ISERROR(FIND("RX",Results!A2042,1))=FALSE,MID(Results!A2042,FIND("RX",Results!A2042,1),3),""))</f>
        <v/>
      </c>
      <c r="I2041" t="str">
        <f t="shared" si="323"/>
        <v/>
      </c>
    </row>
    <row r="2042" spans="1:9" x14ac:dyDescent="0.3">
      <c r="A2042" t="str">
        <f>IF(ISERROR(FIND("Ch",Results!A2043,1)=TRUE),"",MID(Results!A2043,FIND("Ch",Results!A2043,1),3))</f>
        <v/>
      </c>
      <c r="C2042" t="str">
        <f>IF(ISERROR(FIND("2013",Results!A2043,1)=TRUE),"",MID(Results!A2043,FIND("2013",Results!A2043,1)+4,8))</f>
        <v/>
      </c>
      <c r="E2042">
        <f>IF(ISERROR(FIND("end",Results!A2043,1)) = FALSE,1,0)</f>
        <v>0</v>
      </c>
      <c r="G2042" t="str">
        <f>IF(ISERROR(FIND("RC",Results!A2043,1))=FALSE,MID(Results!A2043,FIND("RC",Results!A2043,1),3),IF(ISERROR(FIND("RX",Results!A2043,1))=FALSE,MID(Results!A2043,FIND("RX",Results!A2043,1),3),""))</f>
        <v/>
      </c>
      <c r="I2042" t="str">
        <f t="shared" si="323"/>
        <v/>
      </c>
    </row>
    <row r="2043" spans="1:9" x14ac:dyDescent="0.3">
      <c r="A2043" t="str">
        <f>IF(ISERROR(FIND("Ch",Results!A2044,1)=TRUE),"",MID(Results!A2044,FIND("Ch",Results!A2044,1),3))</f>
        <v/>
      </c>
      <c r="C2043" t="str">
        <f>IF(ISERROR(FIND("2013",Results!A2044,1)=TRUE),"",MID(Results!A2044,FIND("2013",Results!A2044,1)+4,8))</f>
        <v/>
      </c>
      <c r="E2043">
        <f>IF(ISERROR(FIND("end",Results!A2044,1)) = FALSE,1,0)</f>
        <v>0</v>
      </c>
      <c r="G2043" t="str">
        <f>IF(ISERROR(FIND("RC",Results!A2044,1))=FALSE,MID(Results!A2044,FIND("RC",Results!A2044,1),3),IF(ISERROR(FIND("RX",Results!A2044,1))=FALSE,MID(Results!A2044,FIND("RX",Results!A2044,1),3),""))</f>
        <v/>
      </c>
      <c r="I2043" t="str">
        <f t="shared" si="323"/>
        <v/>
      </c>
    </row>
    <row r="2044" spans="1:9" x14ac:dyDescent="0.3">
      <c r="A2044" t="str">
        <f>IF(ISERROR(FIND("Ch",Results!A2045,1)=TRUE),"",MID(Results!A2045,FIND("Ch",Results!A2045,1),3))</f>
        <v/>
      </c>
      <c r="C2044" t="str">
        <f>IF(ISERROR(FIND("2013",Results!A2045,1)=TRUE),"",MID(Results!A2045,FIND("2013",Results!A2045,1)+4,8))</f>
        <v/>
      </c>
      <c r="E2044">
        <f>IF(ISERROR(FIND("end",Results!A2045,1)) = FALSE,1,0)</f>
        <v>0</v>
      </c>
      <c r="G2044" t="str">
        <f>IF(ISERROR(FIND("RC",Results!A2045,1))=FALSE,MID(Results!A2045,FIND("RC",Results!A2045,1),3),IF(ISERROR(FIND("RX",Results!A2045,1))=FALSE,MID(Results!A2045,FIND("RX",Results!A2045,1),3),""))</f>
        <v/>
      </c>
      <c r="I2044" t="str">
        <f t="shared" si="323"/>
        <v/>
      </c>
    </row>
    <row r="2045" spans="1:9" x14ac:dyDescent="0.3">
      <c r="A2045" t="str">
        <f>IF(ISERROR(FIND("Ch",Results!A2046,1)=TRUE),"",MID(Results!A2046,FIND("Ch",Results!A2046,1),3))</f>
        <v/>
      </c>
      <c r="C2045" t="str">
        <f>IF(ISERROR(FIND("2013",Results!A2046,1)=TRUE),"",MID(Results!A2046,FIND("2013",Results!A2046,1)+4,8))</f>
        <v/>
      </c>
      <c r="E2045">
        <f>IF(ISERROR(FIND("end",Results!A2046,1)) = FALSE,1,0)</f>
        <v>0</v>
      </c>
      <c r="G2045" t="str">
        <f>IF(ISERROR(FIND("RC",Results!A2046,1))=FALSE,MID(Results!A2046,FIND("RC",Results!A2046,1),3),IF(ISERROR(FIND("RX",Results!A2046,1))=FALSE,MID(Results!A2046,FIND("RX",Results!A2046,1),3),""))</f>
        <v/>
      </c>
      <c r="I2045" t="str">
        <f t="shared" si="323"/>
        <v/>
      </c>
    </row>
    <row r="2046" spans="1:9" x14ac:dyDescent="0.3">
      <c r="A2046" t="str">
        <f>IF(ISERROR(FIND("Ch",Results!A2047,1)=TRUE),"",MID(Results!A2047,FIND("Ch",Results!A2047,1),3))</f>
        <v/>
      </c>
      <c r="C2046" t="str">
        <f>IF(ISERROR(FIND("2013",Results!A2047,1)=TRUE),"",MID(Results!A2047,FIND("2013",Results!A2047,1)+4,8))</f>
        <v/>
      </c>
      <c r="E2046">
        <f>IF(ISERROR(FIND("end",Results!A2047,1)) = FALSE,1,0)</f>
        <v>0</v>
      </c>
      <c r="G2046" t="str">
        <f>IF(ISERROR(FIND("RC",Results!A2047,1))=FALSE,MID(Results!A2047,FIND("RC",Results!A2047,1),3),IF(ISERROR(FIND("RX",Results!A2047,1))=FALSE,MID(Results!A2047,FIND("RX",Results!A2047,1),3),""))</f>
        <v/>
      </c>
      <c r="I2046" t="str">
        <f t="shared" si="323"/>
        <v/>
      </c>
    </row>
    <row r="2047" spans="1:9" x14ac:dyDescent="0.3">
      <c r="A2047" t="str">
        <f>IF(ISERROR(FIND("Ch",Results!A2048,1)=TRUE),"",MID(Results!A2048,FIND("Ch",Results!A2048,1),3))</f>
        <v/>
      </c>
      <c r="C2047" t="str">
        <f>IF(ISERROR(FIND("2013",Results!A2048,1)=TRUE),"",MID(Results!A2048,FIND("2013",Results!A2048,1)+4,8))</f>
        <v/>
      </c>
      <c r="E2047">
        <f>IF(ISERROR(FIND("end",Results!A2048,1)) = FALSE,1,0)</f>
        <v>0</v>
      </c>
      <c r="G2047" t="str">
        <f>IF(ISERROR(FIND("RC",Results!A2048,1))=FALSE,MID(Results!A2048,FIND("RC",Results!A2048,1),3),IF(ISERROR(FIND("RX",Results!A2048,1))=FALSE,MID(Results!A2048,FIND("RX",Results!A2048,1),3),""))</f>
        <v/>
      </c>
      <c r="I2047" t="str">
        <f t="shared" si="323"/>
        <v/>
      </c>
    </row>
    <row r="2048" spans="1:9" x14ac:dyDescent="0.3">
      <c r="A2048" t="str">
        <f>IF(ISERROR(FIND("Ch",Results!A2049,1)=TRUE),"",MID(Results!A2049,FIND("Ch",Results!A2049,1),3))</f>
        <v/>
      </c>
      <c r="C2048" t="str">
        <f>IF(ISERROR(FIND("2013",Results!A2049,1)=TRUE),"",MID(Results!A2049,FIND("2013",Results!A2049,1)+4,8))</f>
        <v/>
      </c>
      <c r="E2048">
        <f>IF(ISERROR(FIND("end",Results!A2049,1)) = FALSE,1,0)</f>
        <v>0</v>
      </c>
      <c r="G2048" t="str">
        <f>IF(ISERROR(FIND("RC",Results!A2049,1))=FALSE,MID(Results!A2049,FIND("RC",Results!A2049,1),3),IF(ISERROR(FIND("RX",Results!A2049,1))=FALSE,MID(Results!A2049,FIND("RX",Results!A2049,1),3),""))</f>
        <v/>
      </c>
      <c r="I2048" t="str">
        <f t="shared" si="323"/>
        <v/>
      </c>
    </row>
    <row r="2049" spans="1:9" x14ac:dyDescent="0.3">
      <c r="A2049" t="str">
        <f>IF(ISERROR(FIND("Ch",Results!A2050,1)=TRUE),"",MID(Results!A2050,FIND("Ch",Results!A2050,1),3))</f>
        <v/>
      </c>
      <c r="C2049" t="str">
        <f>IF(ISERROR(FIND("2013",Results!A2050,1)=TRUE),"",MID(Results!A2050,FIND("2013",Results!A2050,1)+4,8))</f>
        <v/>
      </c>
      <c r="E2049">
        <f>IF(ISERROR(FIND("end",Results!A2050,1)) = FALSE,1,0)</f>
        <v>0</v>
      </c>
      <c r="G2049" t="str">
        <f>IF(ISERROR(FIND("RC",Results!A2050,1))=FALSE,MID(Results!A2050,FIND("RC",Results!A2050,1),3),IF(ISERROR(FIND("RX",Results!A2050,1))=FALSE,MID(Results!A2050,FIND("RX",Results!A2050,1),3),""))</f>
        <v/>
      </c>
      <c r="I2049" t="str">
        <f t="shared" si="323"/>
        <v/>
      </c>
    </row>
    <row r="2050" spans="1:9" x14ac:dyDescent="0.3">
      <c r="A2050" t="str">
        <f>IF(ISERROR(FIND("Ch",Results!A2051,1)=TRUE),"",MID(Results!A2051,FIND("Ch",Results!A2051,1),3))</f>
        <v/>
      </c>
      <c r="C2050" t="str">
        <f>IF(ISERROR(FIND("2013",Results!A2051,1)=TRUE),"",MID(Results!A2051,FIND("2013",Results!A2051,1)+4,8))</f>
        <v/>
      </c>
      <c r="E2050">
        <f>IF(ISERROR(FIND("end",Results!A2051,1)) = FALSE,1,0)</f>
        <v>0</v>
      </c>
      <c r="G2050" t="str">
        <f>IF(ISERROR(FIND("RC",Results!A2051,1))=FALSE,MID(Results!A2051,FIND("RC",Results!A2051,1),3),IF(ISERROR(FIND("RX",Results!A2051,1))=FALSE,MID(Results!A2051,FIND("RX",Results!A2051,1),3),""))</f>
        <v/>
      </c>
      <c r="I2050" t="str">
        <f t="shared" si="323"/>
        <v/>
      </c>
    </row>
    <row r="2051" spans="1:9" x14ac:dyDescent="0.3">
      <c r="A2051" t="str">
        <f>IF(ISERROR(FIND("Ch",Results!A2052,1)=TRUE),"",MID(Results!A2052,FIND("Ch",Results!A2052,1),3))</f>
        <v/>
      </c>
      <c r="C2051" t="str">
        <f>IF(ISERROR(FIND("2013",Results!A2052,1)=TRUE),"",MID(Results!A2052,FIND("2013",Results!A2052,1)+4,8))</f>
        <v/>
      </c>
      <c r="E2051">
        <f>IF(ISERROR(FIND("end",Results!A2052,1)) = FALSE,1,0)</f>
        <v>0</v>
      </c>
      <c r="G2051" t="str">
        <f>IF(ISERROR(FIND("RC",Results!A2052,1))=FALSE,MID(Results!A2052,FIND("RC",Results!A2052,1),3),IF(ISERROR(FIND("RX",Results!A2052,1))=FALSE,MID(Results!A2052,FIND("RX",Results!A2052,1),3),""))</f>
        <v/>
      </c>
      <c r="I2051" t="str">
        <f t="shared" ref="I2051:I2114" si="324">RIGHT(A2051,1)</f>
        <v/>
      </c>
    </row>
    <row r="2052" spans="1:9" x14ac:dyDescent="0.3">
      <c r="A2052" t="str">
        <f>IF(ISERROR(FIND("Ch",Results!A2053,1)=TRUE),"",MID(Results!A2053,FIND("Ch",Results!A2053,1),3))</f>
        <v/>
      </c>
      <c r="C2052" t="str">
        <f>IF(ISERROR(FIND("2013",Results!A2053,1)=TRUE),"",MID(Results!A2053,FIND("2013",Results!A2053,1)+4,8))</f>
        <v/>
      </c>
      <c r="E2052">
        <f>IF(ISERROR(FIND("end",Results!A2053,1)) = FALSE,1,0)</f>
        <v>0</v>
      </c>
      <c r="G2052" t="str">
        <f>IF(ISERROR(FIND("RC",Results!A2053,1))=FALSE,MID(Results!A2053,FIND("RC",Results!A2053,1),3),IF(ISERROR(FIND("RX",Results!A2053,1))=FALSE,MID(Results!A2053,FIND("RX",Results!A2053,1),3),""))</f>
        <v/>
      </c>
      <c r="I2052" t="str">
        <f t="shared" si="324"/>
        <v/>
      </c>
    </row>
    <row r="2053" spans="1:9" x14ac:dyDescent="0.3">
      <c r="A2053" t="str">
        <f>IF(ISERROR(FIND("Ch",Results!A2054,1)=TRUE),"",MID(Results!A2054,FIND("Ch",Results!A2054,1),3))</f>
        <v/>
      </c>
      <c r="C2053" t="str">
        <f>IF(ISERROR(FIND("2013",Results!A2054,1)=TRUE),"",MID(Results!A2054,FIND("2013",Results!A2054,1)+4,8))</f>
        <v/>
      </c>
      <c r="E2053">
        <f>IF(ISERROR(FIND("end",Results!A2054,1)) = FALSE,1,0)</f>
        <v>0</v>
      </c>
      <c r="G2053" t="str">
        <f>IF(ISERROR(FIND("RC",Results!A2054,1))=FALSE,MID(Results!A2054,FIND("RC",Results!A2054,1),3),IF(ISERROR(FIND("RX",Results!A2054,1))=FALSE,MID(Results!A2054,FIND("RX",Results!A2054,1),3),""))</f>
        <v/>
      </c>
      <c r="I2053" t="str">
        <f t="shared" si="324"/>
        <v/>
      </c>
    </row>
    <row r="2054" spans="1:9" x14ac:dyDescent="0.3">
      <c r="A2054" t="str">
        <f>IF(ISERROR(FIND("Ch",Results!A2055,1)=TRUE),"",MID(Results!A2055,FIND("Ch",Results!A2055,1),3))</f>
        <v/>
      </c>
      <c r="C2054" t="str">
        <f>IF(ISERROR(FIND("2013",Results!A2055,1)=TRUE),"",MID(Results!A2055,FIND("2013",Results!A2055,1)+4,8))</f>
        <v/>
      </c>
      <c r="E2054">
        <f>IF(ISERROR(FIND("end",Results!A2055,1)) = FALSE,1,0)</f>
        <v>0</v>
      </c>
      <c r="G2054" t="str">
        <f>IF(ISERROR(FIND("RC",Results!A2055,1))=FALSE,MID(Results!A2055,FIND("RC",Results!A2055,1),3),IF(ISERROR(FIND("RX",Results!A2055,1))=FALSE,MID(Results!A2055,FIND("RX",Results!A2055,1),3),""))</f>
        <v/>
      </c>
      <c r="I2054" t="str">
        <f t="shared" si="324"/>
        <v/>
      </c>
    </row>
    <row r="2055" spans="1:9" x14ac:dyDescent="0.3">
      <c r="A2055" t="str">
        <f>IF(ISERROR(FIND("Ch",Results!A2056,1)=TRUE),"",MID(Results!A2056,FIND("Ch",Results!A2056,1),3))</f>
        <v/>
      </c>
      <c r="C2055" t="str">
        <f>IF(ISERROR(FIND("2013",Results!A2056,1)=TRUE),"",MID(Results!A2056,FIND("2013",Results!A2056,1)+4,8))</f>
        <v/>
      </c>
      <c r="E2055">
        <f>IF(ISERROR(FIND("end",Results!A2056,1)) = FALSE,1,0)</f>
        <v>0</v>
      </c>
      <c r="G2055" t="str">
        <f>IF(ISERROR(FIND("RC",Results!A2056,1))=FALSE,MID(Results!A2056,FIND("RC",Results!A2056,1),3),IF(ISERROR(FIND("RX",Results!A2056,1))=FALSE,MID(Results!A2056,FIND("RX",Results!A2056,1),3),""))</f>
        <v/>
      </c>
      <c r="I2055" t="str">
        <f t="shared" si="324"/>
        <v/>
      </c>
    </row>
    <row r="2056" spans="1:9" x14ac:dyDescent="0.3">
      <c r="A2056" t="str">
        <f>IF(ISERROR(FIND("Ch",Results!A2057,1)=TRUE),"",MID(Results!A2057,FIND("Ch",Results!A2057,1),3))</f>
        <v/>
      </c>
      <c r="C2056" t="str">
        <f>IF(ISERROR(FIND("2013",Results!A2057,1)=TRUE),"",MID(Results!A2057,FIND("2013",Results!A2057,1)+4,8))</f>
        <v/>
      </c>
      <c r="E2056">
        <f>IF(ISERROR(FIND("end",Results!A2057,1)) = FALSE,1,0)</f>
        <v>0</v>
      </c>
      <c r="G2056" t="str">
        <f>IF(ISERROR(FIND("RC",Results!A2057,1))=FALSE,MID(Results!A2057,FIND("RC",Results!A2057,1),3),IF(ISERROR(FIND("RX",Results!A2057,1))=FALSE,MID(Results!A2057,FIND("RX",Results!A2057,1),3),""))</f>
        <v/>
      </c>
      <c r="I2056" t="str">
        <f t="shared" si="324"/>
        <v/>
      </c>
    </row>
    <row r="2057" spans="1:9" x14ac:dyDescent="0.3">
      <c r="A2057" t="str">
        <f>IF(ISERROR(FIND("Ch",Results!A2058,1)=TRUE),"",MID(Results!A2058,FIND("Ch",Results!A2058,1),3))</f>
        <v/>
      </c>
      <c r="C2057" t="str">
        <f>IF(ISERROR(FIND("2013",Results!A2058,1)=TRUE),"",MID(Results!A2058,FIND("2013",Results!A2058,1)+4,8))</f>
        <v/>
      </c>
      <c r="E2057">
        <f>IF(ISERROR(FIND("end",Results!A2058,1)) = FALSE,1,0)</f>
        <v>0</v>
      </c>
      <c r="G2057" t="str">
        <f>IF(ISERROR(FIND("RC",Results!A2058,1))=FALSE,MID(Results!A2058,FIND("RC",Results!A2058,1),3),IF(ISERROR(FIND("RX",Results!A2058,1))=FALSE,MID(Results!A2058,FIND("RX",Results!A2058,1),3),""))</f>
        <v/>
      </c>
      <c r="I2057" t="str">
        <f t="shared" si="324"/>
        <v/>
      </c>
    </row>
    <row r="2058" spans="1:9" x14ac:dyDescent="0.3">
      <c r="A2058" t="str">
        <f>IF(ISERROR(FIND("Ch",Results!A2059,1)=TRUE),"",MID(Results!A2059,FIND("Ch",Results!A2059,1),3))</f>
        <v/>
      </c>
      <c r="C2058" t="str">
        <f>IF(ISERROR(FIND("2013",Results!A2059,1)=TRUE),"",MID(Results!A2059,FIND("2013",Results!A2059,1)+4,8))</f>
        <v/>
      </c>
      <c r="E2058">
        <f>IF(ISERROR(FIND("end",Results!A2059,1)) = FALSE,1,0)</f>
        <v>0</v>
      </c>
      <c r="G2058" t="str">
        <f>IF(ISERROR(FIND("RC",Results!A2059,1))=FALSE,MID(Results!A2059,FIND("RC",Results!A2059,1),3),IF(ISERROR(FIND("RX",Results!A2059,1))=FALSE,MID(Results!A2059,FIND("RX",Results!A2059,1),3),""))</f>
        <v/>
      </c>
      <c r="I2058" t="str">
        <f t="shared" si="324"/>
        <v/>
      </c>
    </row>
    <row r="2059" spans="1:9" x14ac:dyDescent="0.3">
      <c r="A2059" t="str">
        <f>IF(ISERROR(FIND("Ch",Results!A2060,1)=TRUE),"",MID(Results!A2060,FIND("Ch",Results!A2060,1),3))</f>
        <v/>
      </c>
      <c r="C2059" t="str">
        <f>IF(ISERROR(FIND("2013",Results!A2060,1)=TRUE),"",MID(Results!A2060,FIND("2013",Results!A2060,1)+4,8))</f>
        <v/>
      </c>
      <c r="E2059">
        <f>IF(ISERROR(FIND("end",Results!A2060,1)) = FALSE,1,0)</f>
        <v>0</v>
      </c>
      <c r="G2059" t="str">
        <f>IF(ISERROR(FIND("RC",Results!A2060,1))=FALSE,MID(Results!A2060,FIND("RC",Results!A2060,1),3),IF(ISERROR(FIND("RX",Results!A2060,1))=FALSE,MID(Results!A2060,FIND("RX",Results!A2060,1),3),""))</f>
        <v/>
      </c>
      <c r="I2059" t="str">
        <f t="shared" si="324"/>
        <v/>
      </c>
    </row>
    <row r="2060" spans="1:9" x14ac:dyDescent="0.3">
      <c r="A2060" t="str">
        <f>IF(ISERROR(FIND("Ch",Results!A2061,1)=TRUE),"",MID(Results!A2061,FIND("Ch",Results!A2061,1),3))</f>
        <v/>
      </c>
      <c r="C2060" t="str">
        <f>IF(ISERROR(FIND("2013",Results!A2061,1)=TRUE),"",MID(Results!A2061,FIND("2013",Results!A2061,1)+4,8))</f>
        <v/>
      </c>
      <c r="E2060">
        <f>IF(ISERROR(FIND("end",Results!A2061,1)) = FALSE,1,0)</f>
        <v>0</v>
      </c>
      <c r="G2060" t="str">
        <f>IF(ISERROR(FIND("RC",Results!A2061,1))=FALSE,MID(Results!A2061,FIND("RC",Results!A2061,1),3),IF(ISERROR(FIND("RX",Results!A2061,1))=FALSE,MID(Results!A2061,FIND("RX",Results!A2061,1),3),""))</f>
        <v/>
      </c>
      <c r="I2060" t="str">
        <f t="shared" si="324"/>
        <v/>
      </c>
    </row>
    <row r="2061" spans="1:9" x14ac:dyDescent="0.3">
      <c r="A2061" t="str">
        <f>IF(ISERROR(FIND("Ch",Results!A2062,1)=TRUE),"",MID(Results!A2062,FIND("Ch",Results!A2062,1),3))</f>
        <v/>
      </c>
      <c r="C2061" t="str">
        <f>IF(ISERROR(FIND("2013",Results!A2062,1)=TRUE),"",MID(Results!A2062,FIND("2013",Results!A2062,1)+4,8))</f>
        <v/>
      </c>
      <c r="E2061">
        <f>IF(ISERROR(FIND("end",Results!A2062,1)) = FALSE,1,0)</f>
        <v>0</v>
      </c>
      <c r="G2061" t="str">
        <f>IF(ISERROR(FIND("RC",Results!A2062,1))=FALSE,MID(Results!A2062,FIND("RC",Results!A2062,1),3),IF(ISERROR(FIND("RX",Results!A2062,1))=FALSE,MID(Results!A2062,FIND("RX",Results!A2062,1),3),""))</f>
        <v/>
      </c>
      <c r="I2061" t="str">
        <f t="shared" si="324"/>
        <v/>
      </c>
    </row>
    <row r="2062" spans="1:9" x14ac:dyDescent="0.3">
      <c r="A2062" t="str">
        <f>IF(ISERROR(FIND("Ch",Results!A2063,1)=TRUE),"",MID(Results!A2063,FIND("Ch",Results!A2063,1),3))</f>
        <v/>
      </c>
      <c r="C2062" t="str">
        <f>IF(ISERROR(FIND("2013",Results!A2063,1)=TRUE),"",MID(Results!A2063,FIND("2013",Results!A2063,1)+4,8))</f>
        <v/>
      </c>
      <c r="E2062">
        <f>IF(ISERROR(FIND("end",Results!A2063,1)) = FALSE,1,0)</f>
        <v>0</v>
      </c>
      <c r="G2062" t="str">
        <f>IF(ISERROR(FIND("RC",Results!A2063,1))=FALSE,MID(Results!A2063,FIND("RC",Results!A2063,1),3),IF(ISERROR(FIND("RX",Results!A2063,1))=FALSE,MID(Results!A2063,FIND("RX",Results!A2063,1),3),""))</f>
        <v/>
      </c>
      <c r="I2062" t="str">
        <f t="shared" si="324"/>
        <v/>
      </c>
    </row>
    <row r="2063" spans="1:9" x14ac:dyDescent="0.3">
      <c r="A2063" t="str">
        <f>IF(ISERROR(FIND("Ch",Results!A2064,1)=TRUE),"",MID(Results!A2064,FIND("Ch",Results!A2064,1),3))</f>
        <v/>
      </c>
      <c r="C2063" t="str">
        <f>IF(ISERROR(FIND("2013",Results!A2064,1)=TRUE),"",MID(Results!A2064,FIND("2013",Results!A2064,1)+4,8))</f>
        <v/>
      </c>
      <c r="E2063">
        <f>IF(ISERROR(FIND("end",Results!A2064,1)) = FALSE,1,0)</f>
        <v>0</v>
      </c>
      <c r="G2063" t="str">
        <f>IF(ISERROR(FIND("RC",Results!A2064,1))=FALSE,MID(Results!A2064,FIND("RC",Results!A2064,1),3),IF(ISERROR(FIND("RX",Results!A2064,1))=FALSE,MID(Results!A2064,FIND("RX",Results!A2064,1),3),""))</f>
        <v/>
      </c>
      <c r="I2063" t="str">
        <f t="shared" si="324"/>
        <v/>
      </c>
    </row>
    <row r="2064" spans="1:9" x14ac:dyDescent="0.3">
      <c r="A2064" t="str">
        <f>IF(ISERROR(FIND("Ch",Results!A2065,1)=TRUE),"",MID(Results!A2065,FIND("Ch",Results!A2065,1),3))</f>
        <v/>
      </c>
      <c r="C2064" t="str">
        <f>IF(ISERROR(FIND("2013",Results!A2065,1)=TRUE),"",MID(Results!A2065,FIND("2013",Results!A2065,1)+4,8))</f>
        <v/>
      </c>
      <c r="E2064">
        <f>IF(ISERROR(FIND("end",Results!A2065,1)) = FALSE,1,0)</f>
        <v>0</v>
      </c>
      <c r="G2064" t="str">
        <f>IF(ISERROR(FIND("RC",Results!A2065,1))=FALSE,MID(Results!A2065,FIND("RC",Results!A2065,1),3),IF(ISERROR(FIND("RX",Results!A2065,1))=FALSE,MID(Results!A2065,FIND("RX",Results!A2065,1),3),""))</f>
        <v/>
      </c>
      <c r="I2064" t="str">
        <f t="shared" si="324"/>
        <v/>
      </c>
    </row>
    <row r="2065" spans="1:9" x14ac:dyDescent="0.3">
      <c r="A2065" t="str">
        <f>IF(ISERROR(FIND("Ch",Results!A2066,1)=TRUE),"",MID(Results!A2066,FIND("Ch",Results!A2066,1),3))</f>
        <v/>
      </c>
      <c r="C2065" t="str">
        <f>IF(ISERROR(FIND("2013",Results!A2066,1)=TRUE),"",MID(Results!A2066,FIND("2013",Results!A2066,1)+4,8))</f>
        <v/>
      </c>
      <c r="E2065">
        <f>IF(ISERROR(FIND("end",Results!A2066,1)) = FALSE,1,0)</f>
        <v>0</v>
      </c>
      <c r="G2065" t="str">
        <f>IF(ISERROR(FIND("RC",Results!A2066,1))=FALSE,MID(Results!A2066,FIND("RC",Results!A2066,1),3),IF(ISERROR(FIND("RX",Results!A2066,1))=FALSE,MID(Results!A2066,FIND("RX",Results!A2066,1),3),""))</f>
        <v/>
      </c>
      <c r="I2065" t="str">
        <f t="shared" si="324"/>
        <v/>
      </c>
    </row>
    <row r="2066" spans="1:9" x14ac:dyDescent="0.3">
      <c r="A2066" t="str">
        <f>IF(ISERROR(FIND("Ch",Results!A2067,1)=TRUE),"",MID(Results!A2067,FIND("Ch",Results!A2067,1),3))</f>
        <v/>
      </c>
      <c r="C2066" t="str">
        <f>IF(ISERROR(FIND("2013",Results!A2067,1)=TRUE),"",MID(Results!A2067,FIND("2013",Results!A2067,1)+4,8))</f>
        <v/>
      </c>
      <c r="E2066">
        <f>IF(ISERROR(FIND("end",Results!A2067,1)) = FALSE,1,0)</f>
        <v>0</v>
      </c>
      <c r="G2066" t="str">
        <f>IF(ISERROR(FIND("RC",Results!A2067,1))=FALSE,MID(Results!A2067,FIND("RC",Results!A2067,1),3),IF(ISERROR(FIND("RX",Results!A2067,1))=FALSE,MID(Results!A2067,FIND("RX",Results!A2067,1),3),""))</f>
        <v/>
      </c>
      <c r="I2066" t="str">
        <f t="shared" si="324"/>
        <v/>
      </c>
    </row>
    <row r="2067" spans="1:9" x14ac:dyDescent="0.3">
      <c r="A2067" t="str">
        <f>IF(ISERROR(FIND("Ch",Results!A2068,1)=TRUE),"",MID(Results!A2068,FIND("Ch",Results!A2068,1),3))</f>
        <v/>
      </c>
      <c r="C2067" t="str">
        <f>IF(ISERROR(FIND("2013",Results!A2068,1)=TRUE),"",MID(Results!A2068,FIND("2013",Results!A2068,1)+4,8))</f>
        <v/>
      </c>
      <c r="E2067">
        <f>IF(ISERROR(FIND("end",Results!A2068,1)) = FALSE,1,0)</f>
        <v>0</v>
      </c>
      <c r="G2067" t="str">
        <f>IF(ISERROR(FIND("RC",Results!A2068,1))=FALSE,MID(Results!A2068,FIND("RC",Results!A2068,1),3),IF(ISERROR(FIND("RX",Results!A2068,1))=FALSE,MID(Results!A2068,FIND("RX",Results!A2068,1),3),""))</f>
        <v/>
      </c>
      <c r="I2067" t="str">
        <f t="shared" si="324"/>
        <v/>
      </c>
    </row>
    <row r="2068" spans="1:9" x14ac:dyDescent="0.3">
      <c r="A2068" t="str">
        <f>IF(ISERROR(FIND("Ch",Results!A2069,1)=TRUE),"",MID(Results!A2069,FIND("Ch",Results!A2069,1),3))</f>
        <v/>
      </c>
      <c r="C2068" t="str">
        <f>IF(ISERROR(FIND("2013",Results!A2069,1)=TRUE),"",MID(Results!A2069,FIND("2013",Results!A2069,1)+4,8))</f>
        <v/>
      </c>
      <c r="E2068">
        <f>IF(ISERROR(FIND("end",Results!A2069,1)) = FALSE,1,0)</f>
        <v>0</v>
      </c>
      <c r="G2068" t="str">
        <f>IF(ISERROR(FIND("RC",Results!A2069,1))=FALSE,MID(Results!A2069,FIND("RC",Results!A2069,1),3),IF(ISERROR(FIND("RX",Results!A2069,1))=FALSE,MID(Results!A2069,FIND("RX",Results!A2069,1),3),""))</f>
        <v/>
      </c>
      <c r="I2068" t="str">
        <f t="shared" si="324"/>
        <v/>
      </c>
    </row>
    <row r="2069" spans="1:9" x14ac:dyDescent="0.3">
      <c r="A2069" t="str">
        <f>IF(ISERROR(FIND("Ch",Results!A2070,1)=TRUE),"",MID(Results!A2070,FIND("Ch",Results!A2070,1),3))</f>
        <v/>
      </c>
      <c r="C2069" t="str">
        <f>IF(ISERROR(FIND("2013",Results!A2070,1)=TRUE),"",MID(Results!A2070,FIND("2013",Results!A2070,1)+4,8))</f>
        <v/>
      </c>
      <c r="E2069">
        <f>IF(ISERROR(FIND("end",Results!A2070,1)) = FALSE,1,0)</f>
        <v>0</v>
      </c>
      <c r="G2069" t="str">
        <f>IF(ISERROR(FIND("RC",Results!A2070,1))=FALSE,MID(Results!A2070,FIND("RC",Results!A2070,1),3),IF(ISERROR(FIND("RX",Results!A2070,1))=FALSE,MID(Results!A2070,FIND("RX",Results!A2070,1),3),""))</f>
        <v/>
      </c>
      <c r="I2069" t="str">
        <f t="shared" si="324"/>
        <v/>
      </c>
    </row>
    <row r="2070" spans="1:9" x14ac:dyDescent="0.3">
      <c r="A2070" t="str">
        <f>IF(ISERROR(FIND("Ch",Results!A2071,1)=TRUE),"",MID(Results!A2071,FIND("Ch",Results!A2071,1),3))</f>
        <v/>
      </c>
      <c r="C2070" t="str">
        <f>IF(ISERROR(FIND("2013",Results!A2071,1)=TRUE),"",MID(Results!A2071,FIND("2013",Results!A2071,1)+4,8))</f>
        <v/>
      </c>
      <c r="E2070">
        <f>IF(ISERROR(FIND("end",Results!A2071,1)) = FALSE,1,0)</f>
        <v>0</v>
      </c>
      <c r="G2070" t="str">
        <f>IF(ISERROR(FIND("RC",Results!A2071,1))=FALSE,MID(Results!A2071,FIND("RC",Results!A2071,1),3),IF(ISERROR(FIND("RX",Results!A2071,1))=FALSE,MID(Results!A2071,FIND("RX",Results!A2071,1),3),""))</f>
        <v/>
      </c>
      <c r="I2070" t="str">
        <f t="shared" si="324"/>
        <v/>
      </c>
    </row>
    <row r="2071" spans="1:9" x14ac:dyDescent="0.3">
      <c r="A2071" t="str">
        <f>IF(ISERROR(FIND("Ch",Results!A2072,1)=TRUE),"",MID(Results!A2072,FIND("Ch",Results!A2072,1),3))</f>
        <v/>
      </c>
      <c r="C2071" t="str">
        <f>IF(ISERROR(FIND("2013",Results!A2072,1)=TRUE),"",MID(Results!A2072,FIND("2013",Results!A2072,1)+4,8))</f>
        <v/>
      </c>
      <c r="E2071">
        <f>IF(ISERROR(FIND("end",Results!A2072,1)) = FALSE,1,0)</f>
        <v>0</v>
      </c>
      <c r="G2071" t="str">
        <f>IF(ISERROR(FIND("RC",Results!A2072,1))=FALSE,MID(Results!A2072,FIND("RC",Results!A2072,1),3),IF(ISERROR(FIND("RX",Results!A2072,1))=FALSE,MID(Results!A2072,FIND("RX",Results!A2072,1),3),""))</f>
        <v/>
      </c>
      <c r="I2071" t="str">
        <f t="shared" si="324"/>
        <v/>
      </c>
    </row>
    <row r="2072" spans="1:9" x14ac:dyDescent="0.3">
      <c r="A2072" t="str">
        <f>IF(ISERROR(FIND("Ch",Results!A2073,1)=TRUE),"",MID(Results!A2073,FIND("Ch",Results!A2073,1),3))</f>
        <v/>
      </c>
      <c r="C2072" t="str">
        <f>IF(ISERROR(FIND("2013",Results!A2073,1)=TRUE),"",MID(Results!A2073,FIND("2013",Results!A2073,1)+4,8))</f>
        <v/>
      </c>
      <c r="E2072">
        <f>IF(ISERROR(FIND("end",Results!A2073,1)) = FALSE,1,0)</f>
        <v>0</v>
      </c>
      <c r="G2072" t="str">
        <f>IF(ISERROR(FIND("RC",Results!A2073,1))=FALSE,MID(Results!A2073,FIND("RC",Results!A2073,1),3),IF(ISERROR(FIND("RX",Results!A2073,1))=FALSE,MID(Results!A2073,FIND("RX",Results!A2073,1),3),""))</f>
        <v/>
      </c>
      <c r="I2072" t="str">
        <f t="shared" si="324"/>
        <v/>
      </c>
    </row>
    <row r="2073" spans="1:9" x14ac:dyDescent="0.3">
      <c r="A2073" t="str">
        <f>IF(ISERROR(FIND("Ch",Results!A2074,1)=TRUE),"",MID(Results!A2074,FIND("Ch",Results!A2074,1),3))</f>
        <v/>
      </c>
      <c r="C2073" t="str">
        <f>IF(ISERROR(FIND("2013",Results!A2074,1)=TRUE),"",MID(Results!A2074,FIND("2013",Results!A2074,1)+4,8))</f>
        <v/>
      </c>
      <c r="E2073">
        <f>IF(ISERROR(FIND("end",Results!A2074,1)) = FALSE,1,0)</f>
        <v>0</v>
      </c>
      <c r="G2073" t="str">
        <f>IF(ISERROR(FIND("RC",Results!A2074,1))=FALSE,MID(Results!A2074,FIND("RC",Results!A2074,1),3),IF(ISERROR(FIND("RX",Results!A2074,1))=FALSE,MID(Results!A2074,FIND("RX",Results!A2074,1),3),""))</f>
        <v/>
      </c>
      <c r="I2073" t="str">
        <f t="shared" si="324"/>
        <v/>
      </c>
    </row>
    <row r="2074" spans="1:9" x14ac:dyDescent="0.3">
      <c r="A2074" t="str">
        <f>IF(ISERROR(FIND("Ch",Results!A2075,1)=TRUE),"",MID(Results!A2075,FIND("Ch",Results!A2075,1),3))</f>
        <v/>
      </c>
      <c r="C2074" t="str">
        <f>IF(ISERROR(FIND("2013",Results!A2075,1)=TRUE),"",MID(Results!A2075,FIND("2013",Results!A2075,1)+4,8))</f>
        <v/>
      </c>
      <c r="E2074">
        <f>IF(ISERROR(FIND("end",Results!A2075,1)) = FALSE,1,0)</f>
        <v>0</v>
      </c>
      <c r="G2074" t="str">
        <f>IF(ISERROR(FIND("RC",Results!A2075,1))=FALSE,MID(Results!A2075,FIND("RC",Results!A2075,1),3),IF(ISERROR(FIND("RX",Results!A2075,1))=FALSE,MID(Results!A2075,FIND("RX",Results!A2075,1),3),""))</f>
        <v/>
      </c>
      <c r="I2074" t="str">
        <f t="shared" si="324"/>
        <v/>
      </c>
    </row>
    <row r="2075" spans="1:9" x14ac:dyDescent="0.3">
      <c r="A2075" t="str">
        <f>IF(ISERROR(FIND("Ch",Results!A2076,1)=TRUE),"",MID(Results!A2076,FIND("Ch",Results!A2076,1),3))</f>
        <v/>
      </c>
      <c r="C2075" t="str">
        <f>IF(ISERROR(FIND("2013",Results!A2076,1)=TRUE),"",MID(Results!A2076,FIND("2013",Results!A2076,1)+4,8))</f>
        <v/>
      </c>
      <c r="E2075">
        <f>IF(ISERROR(FIND("end",Results!A2076,1)) = FALSE,1,0)</f>
        <v>0</v>
      </c>
      <c r="G2075" t="str">
        <f>IF(ISERROR(FIND("RC",Results!A2076,1))=FALSE,MID(Results!A2076,FIND("RC",Results!A2076,1),3),IF(ISERROR(FIND("RX",Results!A2076,1))=FALSE,MID(Results!A2076,FIND("RX",Results!A2076,1),3),""))</f>
        <v/>
      </c>
      <c r="I2075" t="str">
        <f t="shared" si="324"/>
        <v/>
      </c>
    </row>
    <row r="2076" spans="1:9" x14ac:dyDescent="0.3">
      <c r="A2076" t="str">
        <f>IF(ISERROR(FIND("Ch",Results!A2077,1)=TRUE),"",MID(Results!A2077,FIND("Ch",Results!A2077,1),3))</f>
        <v/>
      </c>
      <c r="C2076" t="str">
        <f>IF(ISERROR(FIND("2013",Results!A2077,1)=TRUE),"",MID(Results!A2077,FIND("2013",Results!A2077,1)+4,8))</f>
        <v/>
      </c>
      <c r="E2076">
        <f>IF(ISERROR(FIND("end",Results!A2077,1)) = FALSE,1,0)</f>
        <v>0</v>
      </c>
      <c r="G2076" t="str">
        <f>IF(ISERROR(FIND("RC",Results!A2077,1))=FALSE,MID(Results!A2077,FIND("RC",Results!A2077,1),3),IF(ISERROR(FIND("RX",Results!A2077,1))=FALSE,MID(Results!A2077,FIND("RX",Results!A2077,1),3),""))</f>
        <v/>
      </c>
      <c r="I2076" t="str">
        <f t="shared" si="324"/>
        <v/>
      </c>
    </row>
    <row r="2077" spans="1:9" x14ac:dyDescent="0.3">
      <c r="A2077" t="str">
        <f>IF(ISERROR(FIND("Ch",Results!A2078,1)=TRUE),"",MID(Results!A2078,FIND("Ch",Results!A2078,1),3))</f>
        <v/>
      </c>
      <c r="C2077" t="str">
        <f>IF(ISERROR(FIND("2013",Results!A2078,1)=TRUE),"",MID(Results!A2078,FIND("2013",Results!A2078,1)+4,8))</f>
        <v/>
      </c>
      <c r="E2077">
        <f>IF(ISERROR(FIND("end",Results!A2078,1)) = FALSE,1,0)</f>
        <v>0</v>
      </c>
      <c r="G2077" t="str">
        <f>IF(ISERROR(FIND("RC",Results!A2078,1))=FALSE,MID(Results!A2078,FIND("RC",Results!A2078,1),3),IF(ISERROR(FIND("RX",Results!A2078,1))=FALSE,MID(Results!A2078,FIND("RX",Results!A2078,1),3),""))</f>
        <v/>
      </c>
      <c r="I2077" t="str">
        <f t="shared" si="324"/>
        <v/>
      </c>
    </row>
    <row r="2078" spans="1:9" x14ac:dyDescent="0.3">
      <c r="A2078" t="str">
        <f>IF(ISERROR(FIND("Ch",Results!A2079,1)=TRUE),"",MID(Results!A2079,FIND("Ch",Results!A2079,1),3))</f>
        <v/>
      </c>
      <c r="C2078" t="str">
        <f>IF(ISERROR(FIND("2013",Results!A2079,1)=TRUE),"",MID(Results!A2079,FIND("2013",Results!A2079,1)+4,8))</f>
        <v/>
      </c>
      <c r="E2078">
        <f>IF(ISERROR(FIND("end",Results!A2079,1)) = FALSE,1,0)</f>
        <v>0</v>
      </c>
      <c r="G2078" t="str">
        <f>IF(ISERROR(FIND("RC",Results!A2079,1))=FALSE,MID(Results!A2079,FIND("RC",Results!A2079,1),3),IF(ISERROR(FIND("RX",Results!A2079,1))=FALSE,MID(Results!A2079,FIND("RX",Results!A2079,1),3),""))</f>
        <v/>
      </c>
      <c r="I2078" t="str">
        <f t="shared" si="324"/>
        <v/>
      </c>
    </row>
    <row r="2079" spans="1:9" x14ac:dyDescent="0.3">
      <c r="A2079" t="str">
        <f>IF(ISERROR(FIND("Ch",Results!A2080,1)=TRUE),"",MID(Results!A2080,FIND("Ch",Results!A2080,1),3))</f>
        <v/>
      </c>
      <c r="C2079" t="str">
        <f>IF(ISERROR(FIND("2013",Results!A2080,1)=TRUE),"",MID(Results!A2080,FIND("2013",Results!A2080,1)+4,8))</f>
        <v/>
      </c>
      <c r="E2079">
        <f>IF(ISERROR(FIND("end",Results!A2080,1)) = FALSE,1,0)</f>
        <v>0</v>
      </c>
      <c r="G2079" t="str">
        <f>IF(ISERROR(FIND("RC",Results!A2080,1))=FALSE,MID(Results!A2080,FIND("RC",Results!A2080,1),3),IF(ISERROR(FIND("RX",Results!A2080,1))=FALSE,MID(Results!A2080,FIND("RX",Results!A2080,1),3),""))</f>
        <v/>
      </c>
      <c r="I2079" t="str">
        <f t="shared" si="324"/>
        <v/>
      </c>
    </row>
    <row r="2080" spans="1:9" x14ac:dyDescent="0.3">
      <c r="A2080" t="str">
        <f>IF(ISERROR(FIND("Ch",Results!A2081,1)=TRUE),"",MID(Results!A2081,FIND("Ch",Results!A2081,1),3))</f>
        <v/>
      </c>
      <c r="C2080" t="str">
        <f>IF(ISERROR(FIND("2013",Results!A2081,1)=TRUE),"",MID(Results!A2081,FIND("2013",Results!A2081,1)+4,8))</f>
        <v/>
      </c>
      <c r="E2080">
        <f>IF(ISERROR(FIND("end",Results!A2081,1)) = FALSE,1,0)</f>
        <v>0</v>
      </c>
      <c r="G2080" t="str">
        <f>IF(ISERROR(FIND("RC",Results!A2081,1))=FALSE,MID(Results!A2081,FIND("RC",Results!A2081,1),3),IF(ISERROR(FIND("RX",Results!A2081,1))=FALSE,MID(Results!A2081,FIND("RX",Results!A2081,1),3),""))</f>
        <v/>
      </c>
      <c r="I2080" t="str">
        <f t="shared" si="324"/>
        <v/>
      </c>
    </row>
    <row r="2081" spans="1:9" x14ac:dyDescent="0.3">
      <c r="A2081" t="str">
        <f>IF(ISERROR(FIND("Ch",Results!A2082,1)=TRUE),"",MID(Results!A2082,FIND("Ch",Results!A2082,1),3))</f>
        <v/>
      </c>
      <c r="C2081" t="str">
        <f>IF(ISERROR(FIND("2013",Results!A2082,1)=TRUE),"",MID(Results!A2082,FIND("2013",Results!A2082,1)+4,8))</f>
        <v/>
      </c>
      <c r="E2081">
        <f>IF(ISERROR(FIND("end",Results!A2082,1)) = FALSE,1,0)</f>
        <v>0</v>
      </c>
      <c r="G2081" t="str">
        <f>IF(ISERROR(FIND("RC",Results!A2082,1))=FALSE,MID(Results!A2082,FIND("RC",Results!A2082,1),3),IF(ISERROR(FIND("RX",Results!A2082,1))=FALSE,MID(Results!A2082,FIND("RX",Results!A2082,1),3),""))</f>
        <v/>
      </c>
      <c r="I2081" t="str">
        <f t="shared" si="324"/>
        <v/>
      </c>
    </row>
    <row r="2082" spans="1:9" x14ac:dyDescent="0.3">
      <c r="A2082" t="str">
        <f>IF(ISERROR(FIND("Ch",Results!A2083,1)=TRUE),"",MID(Results!A2083,FIND("Ch",Results!A2083,1),3))</f>
        <v/>
      </c>
      <c r="C2082" t="str">
        <f>IF(ISERROR(FIND("2013",Results!A2083,1)=TRUE),"",MID(Results!A2083,FIND("2013",Results!A2083,1)+4,8))</f>
        <v/>
      </c>
      <c r="E2082">
        <f>IF(ISERROR(FIND("end",Results!A2083,1)) = FALSE,1,0)</f>
        <v>0</v>
      </c>
      <c r="G2082" t="str">
        <f>IF(ISERROR(FIND("RC",Results!A2083,1))=FALSE,MID(Results!A2083,FIND("RC",Results!A2083,1),3),IF(ISERROR(FIND("RX",Results!A2083,1))=FALSE,MID(Results!A2083,FIND("RX",Results!A2083,1),3),""))</f>
        <v/>
      </c>
      <c r="I2082" t="str">
        <f t="shared" si="324"/>
        <v/>
      </c>
    </row>
    <row r="2083" spans="1:9" x14ac:dyDescent="0.3">
      <c r="A2083" t="str">
        <f>IF(ISERROR(FIND("Ch",Results!A2084,1)=TRUE),"",MID(Results!A2084,FIND("Ch",Results!A2084,1),3))</f>
        <v/>
      </c>
      <c r="C2083" t="str">
        <f>IF(ISERROR(FIND("2013",Results!A2084,1)=TRUE),"",MID(Results!A2084,FIND("2013",Results!A2084,1)+4,8))</f>
        <v/>
      </c>
      <c r="E2083">
        <f>IF(ISERROR(FIND("end",Results!A2084,1)) = FALSE,1,0)</f>
        <v>0</v>
      </c>
      <c r="G2083" t="str">
        <f>IF(ISERROR(FIND("RC",Results!A2084,1))=FALSE,MID(Results!A2084,FIND("RC",Results!A2084,1),3),IF(ISERROR(FIND("RX",Results!A2084,1))=FALSE,MID(Results!A2084,FIND("RX",Results!A2084,1),3),""))</f>
        <v/>
      </c>
      <c r="I2083" t="str">
        <f t="shared" si="324"/>
        <v/>
      </c>
    </row>
    <row r="2084" spans="1:9" x14ac:dyDescent="0.3">
      <c r="A2084" t="str">
        <f>IF(ISERROR(FIND("Ch",Results!A2085,1)=TRUE),"",MID(Results!A2085,FIND("Ch",Results!A2085,1),3))</f>
        <v/>
      </c>
      <c r="C2084" t="str">
        <f>IF(ISERROR(FIND("2013",Results!A2085,1)=TRUE),"",MID(Results!A2085,FIND("2013",Results!A2085,1)+4,8))</f>
        <v/>
      </c>
      <c r="E2084">
        <f>IF(ISERROR(FIND("end",Results!A2085,1)) = FALSE,1,0)</f>
        <v>0</v>
      </c>
      <c r="G2084" t="str">
        <f>IF(ISERROR(FIND("RC",Results!A2085,1))=FALSE,MID(Results!A2085,FIND("RC",Results!A2085,1),3),IF(ISERROR(FIND("RX",Results!A2085,1))=FALSE,MID(Results!A2085,FIND("RX",Results!A2085,1),3),""))</f>
        <v/>
      </c>
      <c r="I2084" t="str">
        <f t="shared" si="324"/>
        <v/>
      </c>
    </row>
    <row r="2085" spans="1:9" x14ac:dyDescent="0.3">
      <c r="A2085" t="str">
        <f>IF(ISERROR(FIND("Ch",Results!A2086,1)=TRUE),"",MID(Results!A2086,FIND("Ch",Results!A2086,1),3))</f>
        <v/>
      </c>
      <c r="C2085" t="str">
        <f>IF(ISERROR(FIND("2013",Results!A2086,1)=TRUE),"",MID(Results!A2086,FIND("2013",Results!A2086,1)+4,8))</f>
        <v/>
      </c>
      <c r="E2085">
        <f>IF(ISERROR(FIND("end",Results!A2086,1)) = FALSE,1,0)</f>
        <v>0</v>
      </c>
      <c r="G2085" t="str">
        <f>IF(ISERROR(FIND("RC",Results!A2086,1))=FALSE,MID(Results!A2086,FIND("RC",Results!A2086,1),3),IF(ISERROR(FIND("RX",Results!A2086,1))=FALSE,MID(Results!A2086,FIND("RX",Results!A2086,1),3),""))</f>
        <v/>
      </c>
      <c r="I2085" t="str">
        <f t="shared" si="324"/>
        <v/>
      </c>
    </row>
    <row r="2086" spans="1:9" x14ac:dyDescent="0.3">
      <c r="A2086" t="str">
        <f>IF(ISERROR(FIND("Ch",Results!A2087,1)=TRUE),"",MID(Results!A2087,FIND("Ch",Results!A2087,1),3))</f>
        <v/>
      </c>
      <c r="C2086" t="str">
        <f>IF(ISERROR(FIND("2013",Results!A2087,1)=TRUE),"",MID(Results!A2087,FIND("2013",Results!A2087,1)+4,8))</f>
        <v/>
      </c>
      <c r="E2086">
        <f>IF(ISERROR(FIND("end",Results!A2087,1)) = FALSE,1,0)</f>
        <v>0</v>
      </c>
      <c r="G2086" t="str">
        <f>IF(ISERROR(FIND("RC",Results!A2087,1))=FALSE,MID(Results!A2087,FIND("RC",Results!A2087,1),3),IF(ISERROR(FIND("RX",Results!A2087,1))=FALSE,MID(Results!A2087,FIND("RX",Results!A2087,1),3),""))</f>
        <v/>
      </c>
      <c r="I2086" t="str">
        <f t="shared" si="324"/>
        <v/>
      </c>
    </row>
    <row r="2087" spans="1:9" x14ac:dyDescent="0.3">
      <c r="A2087" t="str">
        <f>IF(ISERROR(FIND("Ch",Results!A2088,1)=TRUE),"",MID(Results!A2088,FIND("Ch",Results!A2088,1),3))</f>
        <v/>
      </c>
      <c r="C2087" t="str">
        <f>IF(ISERROR(FIND("2013",Results!A2088,1)=TRUE),"",MID(Results!A2088,FIND("2013",Results!A2088,1)+4,8))</f>
        <v/>
      </c>
      <c r="E2087">
        <f>IF(ISERROR(FIND("end",Results!A2088,1)) = FALSE,1,0)</f>
        <v>0</v>
      </c>
      <c r="G2087" t="str">
        <f>IF(ISERROR(FIND("RC",Results!A2088,1))=FALSE,MID(Results!A2088,FIND("RC",Results!A2088,1),3),IF(ISERROR(FIND("RX",Results!A2088,1))=FALSE,MID(Results!A2088,FIND("RX",Results!A2088,1),3),""))</f>
        <v/>
      </c>
      <c r="I2087" t="str">
        <f t="shared" si="324"/>
        <v/>
      </c>
    </row>
    <row r="2088" spans="1:9" x14ac:dyDescent="0.3">
      <c r="A2088" t="str">
        <f>IF(ISERROR(FIND("Ch",Results!A2089,1)=TRUE),"",MID(Results!A2089,FIND("Ch",Results!A2089,1),3))</f>
        <v/>
      </c>
      <c r="C2088" t="str">
        <f>IF(ISERROR(FIND("2013",Results!A2089,1)=TRUE),"",MID(Results!A2089,FIND("2013",Results!A2089,1)+4,8))</f>
        <v/>
      </c>
      <c r="E2088">
        <f>IF(ISERROR(FIND("end",Results!A2089,1)) = FALSE,1,0)</f>
        <v>0</v>
      </c>
      <c r="G2088" t="str">
        <f>IF(ISERROR(FIND("RC",Results!A2089,1))=FALSE,MID(Results!A2089,FIND("RC",Results!A2089,1),3),IF(ISERROR(FIND("RX",Results!A2089,1))=FALSE,MID(Results!A2089,FIND("RX",Results!A2089,1),3),""))</f>
        <v/>
      </c>
      <c r="I2088" t="str">
        <f t="shared" si="324"/>
        <v/>
      </c>
    </row>
    <row r="2089" spans="1:9" x14ac:dyDescent="0.3">
      <c r="A2089" t="str">
        <f>IF(ISERROR(FIND("Ch",Results!A2090,1)=TRUE),"",MID(Results!A2090,FIND("Ch",Results!A2090,1),3))</f>
        <v/>
      </c>
      <c r="C2089" t="str">
        <f>IF(ISERROR(FIND("2013",Results!A2090,1)=TRUE),"",MID(Results!A2090,FIND("2013",Results!A2090,1)+4,8))</f>
        <v/>
      </c>
      <c r="E2089">
        <f>IF(ISERROR(FIND("end",Results!A2090,1)) = FALSE,1,0)</f>
        <v>0</v>
      </c>
      <c r="G2089" t="str">
        <f>IF(ISERROR(FIND("RC",Results!A2090,1))=FALSE,MID(Results!A2090,FIND("RC",Results!A2090,1),3),IF(ISERROR(FIND("RX",Results!A2090,1))=FALSE,MID(Results!A2090,FIND("RX",Results!A2090,1),3),""))</f>
        <v/>
      </c>
      <c r="I2089" t="str">
        <f t="shared" si="324"/>
        <v/>
      </c>
    </row>
    <row r="2090" spans="1:9" x14ac:dyDescent="0.3">
      <c r="A2090" t="str">
        <f>IF(ISERROR(FIND("Ch",Results!A2091,1)=TRUE),"",MID(Results!A2091,FIND("Ch",Results!A2091,1),3))</f>
        <v/>
      </c>
      <c r="C2090" t="str">
        <f>IF(ISERROR(FIND("2013",Results!A2091,1)=TRUE),"",MID(Results!A2091,FIND("2013",Results!A2091,1)+4,8))</f>
        <v/>
      </c>
      <c r="E2090">
        <f>IF(ISERROR(FIND("end",Results!A2091,1)) = FALSE,1,0)</f>
        <v>0</v>
      </c>
      <c r="G2090" t="str">
        <f>IF(ISERROR(FIND("RC",Results!A2091,1))=FALSE,MID(Results!A2091,FIND("RC",Results!A2091,1),3),IF(ISERROR(FIND("RX",Results!A2091,1))=FALSE,MID(Results!A2091,FIND("RX",Results!A2091,1),3),""))</f>
        <v/>
      </c>
      <c r="I2090" t="str">
        <f t="shared" si="324"/>
        <v/>
      </c>
    </row>
    <row r="2091" spans="1:9" x14ac:dyDescent="0.3">
      <c r="A2091" t="str">
        <f>IF(ISERROR(FIND("Ch",Results!A2092,1)=TRUE),"",MID(Results!A2092,FIND("Ch",Results!A2092,1),3))</f>
        <v/>
      </c>
      <c r="C2091" t="str">
        <f>IF(ISERROR(FIND("2013",Results!A2092,1)=TRUE),"",MID(Results!A2092,FIND("2013",Results!A2092,1)+4,8))</f>
        <v/>
      </c>
      <c r="E2091">
        <f>IF(ISERROR(FIND("end",Results!A2092,1)) = FALSE,1,0)</f>
        <v>0</v>
      </c>
      <c r="G2091" t="str">
        <f>IF(ISERROR(FIND("RC",Results!A2092,1))=FALSE,MID(Results!A2092,FIND("RC",Results!A2092,1),3),IF(ISERROR(FIND("RX",Results!A2092,1))=FALSE,MID(Results!A2092,FIND("RX",Results!A2092,1),3),""))</f>
        <v/>
      </c>
      <c r="I2091" t="str">
        <f t="shared" si="324"/>
        <v/>
      </c>
    </row>
    <row r="2092" spans="1:9" x14ac:dyDescent="0.3">
      <c r="A2092" t="str">
        <f>IF(ISERROR(FIND("Ch",Results!A2093,1)=TRUE),"",MID(Results!A2093,FIND("Ch",Results!A2093,1),3))</f>
        <v/>
      </c>
      <c r="C2092" t="str">
        <f>IF(ISERROR(FIND("2013",Results!A2093,1)=TRUE),"",MID(Results!A2093,FIND("2013",Results!A2093,1)+4,8))</f>
        <v/>
      </c>
      <c r="E2092">
        <f>IF(ISERROR(FIND("end",Results!A2093,1)) = FALSE,1,0)</f>
        <v>0</v>
      </c>
      <c r="G2092" t="str">
        <f>IF(ISERROR(FIND("RC",Results!A2093,1))=FALSE,MID(Results!A2093,FIND("RC",Results!A2093,1),3),IF(ISERROR(FIND("RX",Results!A2093,1))=FALSE,MID(Results!A2093,FIND("RX",Results!A2093,1),3),""))</f>
        <v/>
      </c>
      <c r="I2092" t="str">
        <f t="shared" si="324"/>
        <v/>
      </c>
    </row>
    <row r="2093" spans="1:9" x14ac:dyDescent="0.3">
      <c r="A2093" t="str">
        <f>IF(ISERROR(FIND("Ch",Results!A2094,1)=TRUE),"",MID(Results!A2094,FIND("Ch",Results!A2094,1),3))</f>
        <v/>
      </c>
      <c r="C2093" t="str">
        <f>IF(ISERROR(FIND("2013",Results!A2094,1)=TRUE),"",MID(Results!A2094,FIND("2013",Results!A2094,1)+4,8))</f>
        <v/>
      </c>
      <c r="E2093">
        <f>IF(ISERROR(FIND("end",Results!A2094,1)) = FALSE,1,0)</f>
        <v>0</v>
      </c>
      <c r="G2093" t="str">
        <f>IF(ISERROR(FIND("RC",Results!A2094,1))=FALSE,MID(Results!A2094,FIND("RC",Results!A2094,1),3),IF(ISERROR(FIND("RX",Results!A2094,1))=FALSE,MID(Results!A2094,FIND("RX",Results!A2094,1),3),""))</f>
        <v/>
      </c>
      <c r="I2093" t="str">
        <f t="shared" si="324"/>
        <v/>
      </c>
    </row>
    <row r="2094" spans="1:9" x14ac:dyDescent="0.3">
      <c r="A2094" t="str">
        <f>IF(ISERROR(FIND("Ch",Results!A2095,1)=TRUE),"",MID(Results!A2095,FIND("Ch",Results!A2095,1),3))</f>
        <v/>
      </c>
      <c r="C2094" t="str">
        <f>IF(ISERROR(FIND("2013",Results!A2095,1)=TRUE),"",MID(Results!A2095,FIND("2013",Results!A2095,1)+4,8))</f>
        <v/>
      </c>
      <c r="E2094">
        <f>IF(ISERROR(FIND("end",Results!A2095,1)) = FALSE,1,0)</f>
        <v>0</v>
      </c>
      <c r="G2094" t="str">
        <f>IF(ISERROR(FIND("RC",Results!A2095,1))=FALSE,MID(Results!A2095,FIND("RC",Results!A2095,1),3),IF(ISERROR(FIND("RX",Results!A2095,1))=FALSE,MID(Results!A2095,FIND("RX",Results!A2095,1),3),""))</f>
        <v/>
      </c>
      <c r="I2094" t="str">
        <f t="shared" si="324"/>
        <v/>
      </c>
    </row>
    <row r="2095" spans="1:9" x14ac:dyDescent="0.3">
      <c r="A2095" t="str">
        <f>IF(ISERROR(FIND("Ch",Results!A2096,1)=TRUE),"",MID(Results!A2096,FIND("Ch",Results!A2096,1),3))</f>
        <v/>
      </c>
      <c r="C2095" t="str">
        <f>IF(ISERROR(FIND("2013",Results!A2096,1)=TRUE),"",MID(Results!A2096,FIND("2013",Results!A2096,1)+4,8))</f>
        <v/>
      </c>
      <c r="E2095">
        <f>IF(ISERROR(FIND("end",Results!A2096,1)) = FALSE,1,0)</f>
        <v>0</v>
      </c>
      <c r="G2095" t="str">
        <f>IF(ISERROR(FIND("RC",Results!A2096,1))=FALSE,MID(Results!A2096,FIND("RC",Results!A2096,1),3),IF(ISERROR(FIND("RX",Results!A2096,1))=FALSE,MID(Results!A2096,FIND("RX",Results!A2096,1),3),""))</f>
        <v/>
      </c>
      <c r="I2095" t="str">
        <f t="shared" si="324"/>
        <v/>
      </c>
    </row>
    <row r="2096" spans="1:9" x14ac:dyDescent="0.3">
      <c r="A2096" t="str">
        <f>IF(ISERROR(FIND("Ch",Results!A2097,1)=TRUE),"",MID(Results!A2097,FIND("Ch",Results!A2097,1),3))</f>
        <v/>
      </c>
      <c r="C2096" t="str">
        <f>IF(ISERROR(FIND("2013",Results!A2097,1)=TRUE),"",MID(Results!A2097,FIND("2013",Results!A2097,1)+4,8))</f>
        <v/>
      </c>
      <c r="E2096">
        <f>IF(ISERROR(FIND("end",Results!A2097,1)) = FALSE,1,0)</f>
        <v>0</v>
      </c>
      <c r="G2096" t="str">
        <f>IF(ISERROR(FIND("RC",Results!A2097,1))=FALSE,MID(Results!A2097,FIND("RC",Results!A2097,1),3),IF(ISERROR(FIND("RX",Results!A2097,1))=FALSE,MID(Results!A2097,FIND("RX",Results!A2097,1),3),""))</f>
        <v/>
      </c>
      <c r="I2096" t="str">
        <f t="shared" si="324"/>
        <v/>
      </c>
    </row>
    <row r="2097" spans="1:9" x14ac:dyDescent="0.3">
      <c r="A2097" t="str">
        <f>IF(ISERROR(FIND("Ch",Results!A2098,1)=TRUE),"",MID(Results!A2098,FIND("Ch",Results!A2098,1),3))</f>
        <v/>
      </c>
      <c r="C2097" t="str">
        <f>IF(ISERROR(FIND("2013",Results!A2098,1)=TRUE),"",MID(Results!A2098,FIND("2013",Results!A2098,1)+4,8))</f>
        <v/>
      </c>
      <c r="E2097">
        <f>IF(ISERROR(FIND("end",Results!A2098,1)) = FALSE,1,0)</f>
        <v>0</v>
      </c>
      <c r="G2097" t="str">
        <f>IF(ISERROR(FIND("RC",Results!A2098,1))=FALSE,MID(Results!A2098,FIND("RC",Results!A2098,1),3),IF(ISERROR(FIND("RX",Results!A2098,1))=FALSE,MID(Results!A2098,FIND("RX",Results!A2098,1),3),""))</f>
        <v/>
      </c>
      <c r="I2097" t="str">
        <f t="shared" si="324"/>
        <v/>
      </c>
    </row>
    <row r="2098" spans="1:9" x14ac:dyDescent="0.3">
      <c r="A2098" t="str">
        <f>IF(ISERROR(FIND("Ch",Results!A2099,1)=TRUE),"",MID(Results!A2099,FIND("Ch",Results!A2099,1),3))</f>
        <v/>
      </c>
      <c r="C2098" t="str">
        <f>IF(ISERROR(FIND("2013",Results!A2099,1)=TRUE),"",MID(Results!A2099,FIND("2013",Results!A2099,1)+4,8))</f>
        <v/>
      </c>
      <c r="E2098">
        <f>IF(ISERROR(FIND("end",Results!A2099,1)) = FALSE,1,0)</f>
        <v>0</v>
      </c>
      <c r="G2098" t="str">
        <f>IF(ISERROR(FIND("RC",Results!A2099,1))=FALSE,MID(Results!A2099,FIND("RC",Results!A2099,1),3),IF(ISERROR(FIND("RX",Results!A2099,1))=FALSE,MID(Results!A2099,FIND("RX",Results!A2099,1),3),""))</f>
        <v/>
      </c>
      <c r="I2098" t="str">
        <f t="shared" si="324"/>
        <v/>
      </c>
    </row>
    <row r="2099" spans="1:9" x14ac:dyDescent="0.3">
      <c r="A2099" t="str">
        <f>IF(ISERROR(FIND("Ch",Results!A2100,1)=TRUE),"",MID(Results!A2100,FIND("Ch",Results!A2100,1),3))</f>
        <v/>
      </c>
      <c r="C2099" t="str">
        <f>IF(ISERROR(FIND("2013",Results!A2100,1)=TRUE),"",MID(Results!A2100,FIND("2013",Results!A2100,1)+4,8))</f>
        <v/>
      </c>
      <c r="E2099">
        <f>IF(ISERROR(FIND("end",Results!A2100,1)) = FALSE,1,0)</f>
        <v>0</v>
      </c>
      <c r="G2099" t="str">
        <f>IF(ISERROR(FIND("RC",Results!A2100,1))=FALSE,MID(Results!A2100,FIND("RC",Results!A2100,1),3),IF(ISERROR(FIND("RX",Results!A2100,1))=FALSE,MID(Results!A2100,FIND("RX",Results!A2100,1),3),""))</f>
        <v/>
      </c>
      <c r="I2099" t="str">
        <f t="shared" si="324"/>
        <v/>
      </c>
    </row>
    <row r="2100" spans="1:9" x14ac:dyDescent="0.3">
      <c r="A2100" t="str">
        <f>IF(ISERROR(FIND("Ch",Results!A2101,1)=TRUE),"",MID(Results!A2101,FIND("Ch",Results!A2101,1),3))</f>
        <v/>
      </c>
      <c r="C2100" t="str">
        <f>IF(ISERROR(FIND("2013",Results!A2101,1)=TRUE),"",MID(Results!A2101,FIND("2013",Results!A2101,1)+4,8))</f>
        <v/>
      </c>
      <c r="E2100">
        <f>IF(ISERROR(FIND("end",Results!A2101,1)) = FALSE,1,0)</f>
        <v>0</v>
      </c>
      <c r="G2100" t="str">
        <f>IF(ISERROR(FIND("RC",Results!A2101,1))=FALSE,MID(Results!A2101,FIND("RC",Results!A2101,1),3),IF(ISERROR(FIND("RX",Results!A2101,1))=FALSE,MID(Results!A2101,FIND("RX",Results!A2101,1),3),""))</f>
        <v/>
      </c>
      <c r="I2100" t="str">
        <f t="shared" si="324"/>
        <v/>
      </c>
    </row>
    <row r="2101" spans="1:9" x14ac:dyDescent="0.3">
      <c r="A2101" t="str">
        <f>IF(ISERROR(FIND("Ch",Results!A2102,1)=TRUE),"",MID(Results!A2102,FIND("Ch",Results!A2102,1),3))</f>
        <v/>
      </c>
      <c r="C2101" t="str">
        <f>IF(ISERROR(FIND("2013",Results!A2102,1)=TRUE),"",MID(Results!A2102,FIND("2013",Results!A2102,1)+4,8))</f>
        <v/>
      </c>
      <c r="E2101">
        <f>IF(ISERROR(FIND("end",Results!A2102,1)) = FALSE,1,0)</f>
        <v>0</v>
      </c>
      <c r="G2101" t="str">
        <f>IF(ISERROR(FIND("RC",Results!A2102,1))=FALSE,MID(Results!A2102,FIND("RC",Results!A2102,1),3),IF(ISERROR(FIND("RX",Results!A2102,1))=FALSE,MID(Results!A2102,FIND("RX",Results!A2102,1),3),""))</f>
        <v/>
      </c>
      <c r="I2101" t="str">
        <f t="shared" si="324"/>
        <v/>
      </c>
    </row>
    <row r="2102" spans="1:9" x14ac:dyDescent="0.3">
      <c r="A2102" t="str">
        <f>IF(ISERROR(FIND("Ch",Results!A2103,1)=TRUE),"",MID(Results!A2103,FIND("Ch",Results!A2103,1),3))</f>
        <v/>
      </c>
      <c r="C2102" t="str">
        <f>IF(ISERROR(FIND("2013",Results!A2103,1)=TRUE),"",MID(Results!A2103,FIND("2013",Results!A2103,1)+4,8))</f>
        <v/>
      </c>
      <c r="E2102">
        <f>IF(ISERROR(FIND("end",Results!A2103,1)) = FALSE,1,0)</f>
        <v>0</v>
      </c>
      <c r="G2102" t="str">
        <f>IF(ISERROR(FIND("RC",Results!A2103,1))=FALSE,MID(Results!A2103,FIND("RC",Results!A2103,1),3),IF(ISERROR(FIND("RX",Results!A2103,1))=FALSE,MID(Results!A2103,FIND("RX",Results!A2103,1),3),""))</f>
        <v/>
      </c>
      <c r="I2102" t="str">
        <f t="shared" si="324"/>
        <v/>
      </c>
    </row>
    <row r="2103" spans="1:9" x14ac:dyDescent="0.3">
      <c r="A2103" t="str">
        <f>IF(ISERROR(FIND("Ch",Results!A2104,1)=TRUE),"",MID(Results!A2104,FIND("Ch",Results!A2104,1),3))</f>
        <v/>
      </c>
      <c r="C2103" t="str">
        <f>IF(ISERROR(FIND("2013",Results!A2104,1)=TRUE),"",MID(Results!A2104,FIND("2013",Results!A2104,1)+4,8))</f>
        <v/>
      </c>
      <c r="E2103">
        <f>IF(ISERROR(FIND("end",Results!A2104,1)) = FALSE,1,0)</f>
        <v>0</v>
      </c>
      <c r="G2103" t="str">
        <f>IF(ISERROR(FIND("RC",Results!A2104,1))=FALSE,MID(Results!A2104,FIND("RC",Results!A2104,1),3),IF(ISERROR(FIND("RX",Results!A2104,1))=FALSE,MID(Results!A2104,FIND("RX",Results!A2104,1),3),""))</f>
        <v/>
      </c>
      <c r="I2103" t="str">
        <f t="shared" si="324"/>
        <v/>
      </c>
    </row>
    <row r="2104" spans="1:9" x14ac:dyDescent="0.3">
      <c r="A2104" t="str">
        <f>IF(ISERROR(FIND("Ch",Results!A2105,1)=TRUE),"",MID(Results!A2105,FIND("Ch",Results!A2105,1),3))</f>
        <v/>
      </c>
      <c r="C2104" t="str">
        <f>IF(ISERROR(FIND("2013",Results!A2105,1)=TRUE),"",MID(Results!A2105,FIND("2013",Results!A2105,1)+4,8))</f>
        <v/>
      </c>
      <c r="E2104">
        <f>IF(ISERROR(FIND("end",Results!A2105,1)) = FALSE,1,0)</f>
        <v>0</v>
      </c>
      <c r="G2104" t="str">
        <f>IF(ISERROR(FIND("RC",Results!A2105,1))=FALSE,MID(Results!A2105,FIND("RC",Results!A2105,1),3),IF(ISERROR(FIND("RX",Results!A2105,1))=FALSE,MID(Results!A2105,FIND("RX",Results!A2105,1),3),""))</f>
        <v/>
      </c>
      <c r="I2104" t="str">
        <f t="shared" si="324"/>
        <v/>
      </c>
    </row>
    <row r="2105" spans="1:9" x14ac:dyDescent="0.3">
      <c r="A2105" t="str">
        <f>IF(ISERROR(FIND("Ch",Results!A2106,1)=TRUE),"",MID(Results!A2106,FIND("Ch",Results!A2106,1),3))</f>
        <v/>
      </c>
      <c r="C2105" t="str">
        <f>IF(ISERROR(FIND("2013",Results!A2106,1)=TRUE),"",MID(Results!A2106,FIND("2013",Results!A2106,1)+4,8))</f>
        <v/>
      </c>
      <c r="E2105">
        <f>IF(ISERROR(FIND("end",Results!A2106,1)) = FALSE,1,0)</f>
        <v>0</v>
      </c>
      <c r="G2105" t="str">
        <f>IF(ISERROR(FIND("RC",Results!A2106,1))=FALSE,MID(Results!A2106,FIND("RC",Results!A2106,1),3),IF(ISERROR(FIND("RX",Results!A2106,1))=FALSE,MID(Results!A2106,FIND("RX",Results!A2106,1),3),""))</f>
        <v/>
      </c>
      <c r="I2105" t="str">
        <f t="shared" si="324"/>
        <v/>
      </c>
    </row>
    <row r="2106" spans="1:9" x14ac:dyDescent="0.3">
      <c r="A2106" t="str">
        <f>IF(ISERROR(FIND("Ch",Results!A2107,1)=TRUE),"",MID(Results!A2107,FIND("Ch",Results!A2107,1),3))</f>
        <v/>
      </c>
      <c r="C2106" t="str">
        <f>IF(ISERROR(FIND("2013",Results!A2107,1)=TRUE),"",MID(Results!A2107,FIND("2013",Results!A2107,1)+4,8))</f>
        <v/>
      </c>
      <c r="E2106">
        <f>IF(ISERROR(FIND("end",Results!A2107,1)) = FALSE,1,0)</f>
        <v>0</v>
      </c>
      <c r="G2106" t="str">
        <f>IF(ISERROR(FIND("RC",Results!A2107,1))=FALSE,MID(Results!A2107,FIND("RC",Results!A2107,1),3),IF(ISERROR(FIND("RX",Results!A2107,1))=FALSE,MID(Results!A2107,FIND("RX",Results!A2107,1),3),""))</f>
        <v/>
      </c>
      <c r="I2106" t="str">
        <f t="shared" si="324"/>
        <v/>
      </c>
    </row>
    <row r="2107" spans="1:9" x14ac:dyDescent="0.3">
      <c r="A2107" t="str">
        <f>IF(ISERROR(FIND("Ch",Results!A2108,1)=TRUE),"",MID(Results!A2108,FIND("Ch",Results!A2108,1),3))</f>
        <v/>
      </c>
      <c r="C2107" t="str">
        <f>IF(ISERROR(FIND("2013",Results!A2108,1)=TRUE),"",MID(Results!A2108,FIND("2013",Results!A2108,1)+4,8))</f>
        <v/>
      </c>
      <c r="E2107">
        <f>IF(ISERROR(FIND("end",Results!A2108,1)) = FALSE,1,0)</f>
        <v>0</v>
      </c>
      <c r="G2107" t="str">
        <f>IF(ISERROR(FIND("RC",Results!A2108,1))=FALSE,MID(Results!A2108,FIND("RC",Results!A2108,1),3),IF(ISERROR(FIND("RX",Results!A2108,1))=FALSE,MID(Results!A2108,FIND("RX",Results!A2108,1),3),""))</f>
        <v/>
      </c>
      <c r="I2107" t="str">
        <f t="shared" si="324"/>
        <v/>
      </c>
    </row>
    <row r="2108" spans="1:9" x14ac:dyDescent="0.3">
      <c r="A2108" t="str">
        <f>IF(ISERROR(FIND("Ch",Results!A2109,1)=TRUE),"",MID(Results!A2109,FIND("Ch",Results!A2109,1),3))</f>
        <v/>
      </c>
      <c r="C2108" t="str">
        <f>IF(ISERROR(FIND("2013",Results!A2109,1)=TRUE),"",MID(Results!A2109,FIND("2013",Results!A2109,1)+4,8))</f>
        <v/>
      </c>
      <c r="E2108">
        <f>IF(ISERROR(FIND("end",Results!A2109,1)) = FALSE,1,0)</f>
        <v>0</v>
      </c>
      <c r="G2108" t="str">
        <f>IF(ISERROR(FIND("RC",Results!A2109,1))=FALSE,MID(Results!A2109,FIND("RC",Results!A2109,1),3),IF(ISERROR(FIND("RX",Results!A2109,1))=FALSE,MID(Results!A2109,FIND("RX",Results!A2109,1),3),""))</f>
        <v/>
      </c>
      <c r="I2108" t="str">
        <f t="shared" si="324"/>
        <v/>
      </c>
    </row>
    <row r="2109" spans="1:9" x14ac:dyDescent="0.3">
      <c r="A2109" t="str">
        <f>IF(ISERROR(FIND("Ch",Results!A2110,1)=TRUE),"",MID(Results!A2110,FIND("Ch",Results!A2110,1),3))</f>
        <v/>
      </c>
      <c r="C2109" t="str">
        <f>IF(ISERROR(FIND("2013",Results!A2110,1)=TRUE),"",MID(Results!A2110,FIND("2013",Results!A2110,1)+4,8))</f>
        <v/>
      </c>
      <c r="E2109">
        <f>IF(ISERROR(FIND("end",Results!A2110,1)) = FALSE,1,0)</f>
        <v>0</v>
      </c>
      <c r="G2109" t="str">
        <f>IF(ISERROR(FIND("RC",Results!A2110,1))=FALSE,MID(Results!A2110,FIND("RC",Results!A2110,1),3),IF(ISERROR(FIND("RX",Results!A2110,1))=FALSE,MID(Results!A2110,FIND("RX",Results!A2110,1),3),""))</f>
        <v/>
      </c>
      <c r="I2109" t="str">
        <f t="shared" si="324"/>
        <v/>
      </c>
    </row>
    <row r="2110" spans="1:9" x14ac:dyDescent="0.3">
      <c r="A2110" t="str">
        <f>IF(ISERROR(FIND("Ch",Results!A2111,1)=TRUE),"",MID(Results!A2111,FIND("Ch",Results!A2111,1),3))</f>
        <v/>
      </c>
      <c r="C2110" t="str">
        <f>IF(ISERROR(FIND("2013",Results!A2111,1)=TRUE),"",MID(Results!A2111,FIND("2013",Results!A2111,1)+4,8))</f>
        <v/>
      </c>
      <c r="E2110">
        <f>IF(ISERROR(FIND("end",Results!A2111,1)) = FALSE,1,0)</f>
        <v>0</v>
      </c>
      <c r="G2110" t="str">
        <f>IF(ISERROR(FIND("RC",Results!A2111,1))=FALSE,MID(Results!A2111,FIND("RC",Results!A2111,1),3),IF(ISERROR(FIND("RX",Results!A2111,1))=FALSE,MID(Results!A2111,FIND("RX",Results!A2111,1),3),""))</f>
        <v/>
      </c>
      <c r="I2110" t="str">
        <f t="shared" si="324"/>
        <v/>
      </c>
    </row>
    <row r="2111" spans="1:9" x14ac:dyDescent="0.3">
      <c r="A2111" t="str">
        <f>IF(ISERROR(FIND("Ch",Results!A2112,1)=TRUE),"",MID(Results!A2112,FIND("Ch",Results!A2112,1),3))</f>
        <v/>
      </c>
      <c r="C2111" t="str">
        <f>IF(ISERROR(FIND("2013",Results!A2112,1)=TRUE),"",MID(Results!A2112,FIND("2013",Results!A2112,1)+4,8))</f>
        <v/>
      </c>
      <c r="E2111">
        <f>IF(ISERROR(FIND("end",Results!A2112,1)) = FALSE,1,0)</f>
        <v>0</v>
      </c>
      <c r="G2111" t="str">
        <f>IF(ISERROR(FIND("RC",Results!A2112,1))=FALSE,MID(Results!A2112,FIND("RC",Results!A2112,1),3),IF(ISERROR(FIND("RX",Results!A2112,1))=FALSE,MID(Results!A2112,FIND("RX",Results!A2112,1),3),""))</f>
        <v/>
      </c>
      <c r="I2111" t="str">
        <f t="shared" si="324"/>
        <v/>
      </c>
    </row>
    <row r="2112" spans="1:9" x14ac:dyDescent="0.3">
      <c r="A2112" t="str">
        <f>IF(ISERROR(FIND("Ch",Results!A2113,1)=TRUE),"",MID(Results!A2113,FIND("Ch",Results!A2113,1),3))</f>
        <v/>
      </c>
      <c r="C2112" t="str">
        <f>IF(ISERROR(FIND("2013",Results!A2113,1)=TRUE),"",MID(Results!A2113,FIND("2013",Results!A2113,1)+4,8))</f>
        <v/>
      </c>
      <c r="E2112">
        <f>IF(ISERROR(FIND("end",Results!A2113,1)) = FALSE,1,0)</f>
        <v>0</v>
      </c>
      <c r="G2112" t="str">
        <f>IF(ISERROR(FIND("RC",Results!A2113,1))=FALSE,MID(Results!A2113,FIND("RC",Results!A2113,1),3),IF(ISERROR(FIND("RX",Results!A2113,1))=FALSE,MID(Results!A2113,FIND("RX",Results!A2113,1),3),""))</f>
        <v/>
      </c>
      <c r="I2112" t="str">
        <f t="shared" si="324"/>
        <v/>
      </c>
    </row>
    <row r="2113" spans="1:9" x14ac:dyDescent="0.3">
      <c r="A2113" t="str">
        <f>IF(ISERROR(FIND("Ch",Results!A2114,1)=TRUE),"",MID(Results!A2114,FIND("Ch",Results!A2114,1),3))</f>
        <v/>
      </c>
      <c r="C2113" t="str">
        <f>IF(ISERROR(FIND("2013",Results!A2114,1)=TRUE),"",MID(Results!A2114,FIND("2013",Results!A2114,1)+4,8))</f>
        <v/>
      </c>
      <c r="E2113">
        <f>IF(ISERROR(FIND("end",Results!A2114,1)) = FALSE,1,0)</f>
        <v>0</v>
      </c>
      <c r="G2113" t="str">
        <f>IF(ISERROR(FIND("RC",Results!A2114,1))=FALSE,MID(Results!A2114,FIND("RC",Results!A2114,1),3),IF(ISERROR(FIND("RX",Results!A2114,1))=FALSE,MID(Results!A2114,FIND("RX",Results!A2114,1),3),""))</f>
        <v/>
      </c>
      <c r="I2113" t="str">
        <f t="shared" si="324"/>
        <v/>
      </c>
    </row>
    <row r="2114" spans="1:9" x14ac:dyDescent="0.3">
      <c r="A2114" t="str">
        <f>IF(ISERROR(FIND("Ch",Results!A2115,1)=TRUE),"",MID(Results!A2115,FIND("Ch",Results!A2115,1),3))</f>
        <v/>
      </c>
      <c r="C2114" t="str">
        <f>IF(ISERROR(FIND("2013",Results!A2115,1)=TRUE),"",MID(Results!A2115,FIND("2013",Results!A2115,1)+4,8))</f>
        <v/>
      </c>
      <c r="E2114">
        <f>IF(ISERROR(FIND("end",Results!A2115,1)) = FALSE,1,0)</f>
        <v>0</v>
      </c>
      <c r="G2114" t="str">
        <f>IF(ISERROR(FIND("RC",Results!A2115,1))=FALSE,MID(Results!A2115,FIND("RC",Results!A2115,1),3),IF(ISERROR(FIND("RX",Results!A2115,1))=FALSE,MID(Results!A2115,FIND("RX",Results!A2115,1),3),""))</f>
        <v/>
      </c>
      <c r="I2114" t="str">
        <f t="shared" si="324"/>
        <v/>
      </c>
    </row>
    <row r="2115" spans="1:9" x14ac:dyDescent="0.3">
      <c r="A2115" t="str">
        <f>IF(ISERROR(FIND("Ch",Results!A2116,1)=TRUE),"",MID(Results!A2116,FIND("Ch",Results!A2116,1),3))</f>
        <v/>
      </c>
      <c r="C2115" t="str">
        <f>IF(ISERROR(FIND("2013",Results!A2116,1)=TRUE),"",MID(Results!A2116,FIND("2013",Results!A2116,1)+4,8))</f>
        <v/>
      </c>
      <c r="E2115">
        <f>IF(ISERROR(FIND("end",Results!A2116,1)) = FALSE,1,0)</f>
        <v>0</v>
      </c>
      <c r="G2115" t="str">
        <f>IF(ISERROR(FIND("RC",Results!A2116,1))=FALSE,MID(Results!A2116,FIND("RC",Results!A2116,1),3),IF(ISERROR(FIND("RX",Results!A2116,1))=FALSE,MID(Results!A2116,FIND("RX",Results!A2116,1),3),""))</f>
        <v/>
      </c>
      <c r="I2115" t="str">
        <f t="shared" ref="I2115:I2178" si="325">RIGHT(A2115,1)</f>
        <v/>
      </c>
    </row>
    <row r="2116" spans="1:9" x14ac:dyDescent="0.3">
      <c r="A2116" t="str">
        <f>IF(ISERROR(FIND("Ch",Results!A2117,1)=TRUE),"",MID(Results!A2117,FIND("Ch",Results!A2117,1),3))</f>
        <v/>
      </c>
      <c r="C2116" t="str">
        <f>IF(ISERROR(FIND("2013",Results!A2117,1)=TRUE),"",MID(Results!A2117,FIND("2013",Results!A2117,1)+4,8))</f>
        <v/>
      </c>
      <c r="E2116">
        <f>IF(ISERROR(FIND("end",Results!A2117,1)) = FALSE,1,0)</f>
        <v>0</v>
      </c>
      <c r="G2116" t="str">
        <f>IF(ISERROR(FIND("RC",Results!A2117,1))=FALSE,MID(Results!A2117,FIND("RC",Results!A2117,1),3),IF(ISERROR(FIND("RX",Results!A2117,1))=FALSE,MID(Results!A2117,FIND("RX",Results!A2117,1),3),""))</f>
        <v/>
      </c>
      <c r="I2116" t="str">
        <f t="shared" si="325"/>
        <v/>
      </c>
    </row>
    <row r="2117" spans="1:9" x14ac:dyDescent="0.3">
      <c r="A2117" t="str">
        <f>IF(ISERROR(FIND("Ch",Results!A2118,1)=TRUE),"",MID(Results!A2118,FIND("Ch",Results!A2118,1),3))</f>
        <v/>
      </c>
      <c r="C2117" t="str">
        <f>IF(ISERROR(FIND("2013",Results!A2118,1)=TRUE),"",MID(Results!A2118,FIND("2013",Results!A2118,1)+4,8))</f>
        <v/>
      </c>
      <c r="E2117">
        <f>IF(ISERROR(FIND("end",Results!A2118,1)) = FALSE,1,0)</f>
        <v>0</v>
      </c>
      <c r="G2117" t="str">
        <f>IF(ISERROR(FIND("RC",Results!A2118,1))=FALSE,MID(Results!A2118,FIND("RC",Results!A2118,1),3),IF(ISERROR(FIND("RX",Results!A2118,1))=FALSE,MID(Results!A2118,FIND("RX",Results!A2118,1),3),""))</f>
        <v/>
      </c>
      <c r="I2117" t="str">
        <f t="shared" si="325"/>
        <v/>
      </c>
    </row>
    <row r="2118" spans="1:9" x14ac:dyDescent="0.3">
      <c r="A2118" t="str">
        <f>IF(ISERROR(FIND("Ch",Results!A2119,1)=TRUE),"",MID(Results!A2119,FIND("Ch",Results!A2119,1),3))</f>
        <v/>
      </c>
      <c r="C2118" t="str">
        <f>IF(ISERROR(FIND("2013",Results!A2119,1)=TRUE),"",MID(Results!A2119,FIND("2013",Results!A2119,1)+4,8))</f>
        <v/>
      </c>
      <c r="E2118">
        <f>IF(ISERROR(FIND("end",Results!A2119,1)) = FALSE,1,0)</f>
        <v>0</v>
      </c>
      <c r="G2118" t="str">
        <f>IF(ISERROR(FIND("RC",Results!A2119,1))=FALSE,MID(Results!A2119,FIND("RC",Results!A2119,1),3),IF(ISERROR(FIND("RX",Results!A2119,1))=FALSE,MID(Results!A2119,FIND("RX",Results!A2119,1),3),""))</f>
        <v/>
      </c>
      <c r="I2118" t="str">
        <f t="shared" si="325"/>
        <v/>
      </c>
    </row>
    <row r="2119" spans="1:9" x14ac:dyDescent="0.3">
      <c r="A2119" t="str">
        <f>IF(ISERROR(FIND("Ch",Results!A2120,1)=TRUE),"",MID(Results!A2120,FIND("Ch",Results!A2120,1),3))</f>
        <v/>
      </c>
      <c r="C2119" t="str">
        <f>IF(ISERROR(FIND("2013",Results!A2120,1)=TRUE),"",MID(Results!A2120,FIND("2013",Results!A2120,1)+4,8))</f>
        <v/>
      </c>
      <c r="E2119">
        <f>IF(ISERROR(FIND("end",Results!A2120,1)) = FALSE,1,0)</f>
        <v>0</v>
      </c>
      <c r="G2119" t="str">
        <f>IF(ISERROR(FIND("RC",Results!A2120,1))=FALSE,MID(Results!A2120,FIND("RC",Results!A2120,1),3),IF(ISERROR(FIND("RX",Results!A2120,1))=FALSE,MID(Results!A2120,FIND("RX",Results!A2120,1),3),""))</f>
        <v/>
      </c>
      <c r="I2119" t="str">
        <f t="shared" si="325"/>
        <v/>
      </c>
    </row>
    <row r="2120" spans="1:9" x14ac:dyDescent="0.3">
      <c r="A2120" t="str">
        <f>IF(ISERROR(FIND("Ch",Results!A2121,1)=TRUE),"",MID(Results!A2121,FIND("Ch",Results!A2121,1),3))</f>
        <v/>
      </c>
      <c r="C2120" t="str">
        <f>IF(ISERROR(FIND("2013",Results!A2121,1)=TRUE),"",MID(Results!A2121,FIND("2013",Results!A2121,1)+4,8))</f>
        <v/>
      </c>
      <c r="E2120">
        <f>IF(ISERROR(FIND("end",Results!A2121,1)) = FALSE,1,0)</f>
        <v>0</v>
      </c>
      <c r="G2120" t="str">
        <f>IF(ISERROR(FIND("RC",Results!A2121,1))=FALSE,MID(Results!A2121,FIND("RC",Results!A2121,1),3),IF(ISERROR(FIND("RX",Results!A2121,1))=FALSE,MID(Results!A2121,FIND("RX",Results!A2121,1),3),""))</f>
        <v/>
      </c>
      <c r="I2120" t="str">
        <f t="shared" si="325"/>
        <v/>
      </c>
    </row>
    <row r="2121" spans="1:9" x14ac:dyDescent="0.3">
      <c r="A2121" t="str">
        <f>IF(ISERROR(FIND("Ch",Results!A2122,1)=TRUE),"",MID(Results!A2122,FIND("Ch",Results!A2122,1),3))</f>
        <v/>
      </c>
      <c r="C2121" t="str">
        <f>IF(ISERROR(FIND("2013",Results!A2122,1)=TRUE),"",MID(Results!A2122,FIND("2013",Results!A2122,1)+4,8))</f>
        <v/>
      </c>
      <c r="E2121">
        <f>IF(ISERROR(FIND("end",Results!A2122,1)) = FALSE,1,0)</f>
        <v>0</v>
      </c>
      <c r="G2121" t="str">
        <f>IF(ISERROR(FIND("RC",Results!A2122,1))=FALSE,MID(Results!A2122,FIND("RC",Results!A2122,1),3),IF(ISERROR(FIND("RX",Results!A2122,1))=FALSE,MID(Results!A2122,FIND("RX",Results!A2122,1),3),""))</f>
        <v/>
      </c>
      <c r="I2121" t="str">
        <f t="shared" si="325"/>
        <v/>
      </c>
    </row>
    <row r="2122" spans="1:9" x14ac:dyDescent="0.3">
      <c r="A2122" t="str">
        <f>IF(ISERROR(FIND("Ch",Results!A2123,1)=TRUE),"",MID(Results!A2123,FIND("Ch",Results!A2123,1),3))</f>
        <v/>
      </c>
      <c r="C2122" t="str">
        <f>IF(ISERROR(FIND("2013",Results!A2123,1)=TRUE),"",MID(Results!A2123,FIND("2013",Results!A2123,1)+4,8))</f>
        <v/>
      </c>
      <c r="E2122">
        <f>IF(ISERROR(FIND("end",Results!A2123,1)) = FALSE,1,0)</f>
        <v>0</v>
      </c>
      <c r="G2122" t="str">
        <f>IF(ISERROR(FIND("RC",Results!A2123,1))=FALSE,MID(Results!A2123,FIND("RC",Results!A2123,1),3),IF(ISERROR(FIND("RX",Results!A2123,1))=FALSE,MID(Results!A2123,FIND("RX",Results!A2123,1),3),""))</f>
        <v/>
      </c>
      <c r="I2122" t="str">
        <f t="shared" si="325"/>
        <v/>
      </c>
    </row>
    <row r="2123" spans="1:9" x14ac:dyDescent="0.3">
      <c r="A2123" t="str">
        <f>IF(ISERROR(FIND("Ch",Results!A2124,1)=TRUE),"",MID(Results!A2124,FIND("Ch",Results!A2124,1),3))</f>
        <v/>
      </c>
      <c r="C2123" t="str">
        <f>IF(ISERROR(FIND("2013",Results!A2124,1)=TRUE),"",MID(Results!A2124,FIND("2013",Results!A2124,1)+4,8))</f>
        <v/>
      </c>
      <c r="E2123">
        <f>IF(ISERROR(FIND("end",Results!A2124,1)) = FALSE,1,0)</f>
        <v>0</v>
      </c>
      <c r="G2123" t="str">
        <f>IF(ISERROR(FIND("RC",Results!A2124,1))=FALSE,MID(Results!A2124,FIND("RC",Results!A2124,1),3),IF(ISERROR(FIND("RX",Results!A2124,1))=FALSE,MID(Results!A2124,FIND("RX",Results!A2124,1),3),""))</f>
        <v/>
      </c>
      <c r="I2123" t="str">
        <f t="shared" si="325"/>
        <v/>
      </c>
    </row>
    <row r="2124" spans="1:9" x14ac:dyDescent="0.3">
      <c r="A2124" t="str">
        <f>IF(ISERROR(FIND("Ch",Results!A2125,1)=TRUE),"",MID(Results!A2125,FIND("Ch",Results!A2125,1),3))</f>
        <v/>
      </c>
      <c r="C2124" t="str">
        <f>IF(ISERROR(FIND("2013",Results!A2125,1)=TRUE),"",MID(Results!A2125,FIND("2013",Results!A2125,1)+4,8))</f>
        <v/>
      </c>
      <c r="E2124">
        <f>IF(ISERROR(FIND("end",Results!A2125,1)) = FALSE,1,0)</f>
        <v>0</v>
      </c>
      <c r="G2124" t="str">
        <f>IF(ISERROR(FIND("RC",Results!A2125,1))=FALSE,MID(Results!A2125,FIND("RC",Results!A2125,1),3),IF(ISERROR(FIND("RX",Results!A2125,1))=FALSE,MID(Results!A2125,FIND("RX",Results!A2125,1),3),""))</f>
        <v/>
      </c>
      <c r="I2124" t="str">
        <f t="shared" si="325"/>
        <v/>
      </c>
    </row>
    <row r="2125" spans="1:9" x14ac:dyDescent="0.3">
      <c r="A2125" t="str">
        <f>IF(ISERROR(FIND("Ch",Results!A2126,1)=TRUE),"",MID(Results!A2126,FIND("Ch",Results!A2126,1),3))</f>
        <v/>
      </c>
      <c r="C2125" t="str">
        <f>IF(ISERROR(FIND("2013",Results!A2126,1)=TRUE),"",MID(Results!A2126,FIND("2013",Results!A2126,1)+4,8))</f>
        <v/>
      </c>
      <c r="E2125">
        <f>IF(ISERROR(FIND("end",Results!A2126,1)) = FALSE,1,0)</f>
        <v>0</v>
      </c>
      <c r="G2125" t="str">
        <f>IF(ISERROR(FIND("RC",Results!A2126,1))=FALSE,MID(Results!A2126,FIND("RC",Results!A2126,1),3),IF(ISERROR(FIND("RX",Results!A2126,1))=FALSE,MID(Results!A2126,FIND("RX",Results!A2126,1),3),""))</f>
        <v/>
      </c>
      <c r="I2125" t="str">
        <f t="shared" si="325"/>
        <v/>
      </c>
    </row>
    <row r="2126" spans="1:9" x14ac:dyDescent="0.3">
      <c r="A2126" t="str">
        <f>IF(ISERROR(FIND("Ch",Results!A2127,1)=TRUE),"",MID(Results!A2127,FIND("Ch",Results!A2127,1),3))</f>
        <v/>
      </c>
      <c r="C2126" t="str">
        <f>IF(ISERROR(FIND("2013",Results!A2127,1)=TRUE),"",MID(Results!A2127,FIND("2013",Results!A2127,1)+4,8))</f>
        <v/>
      </c>
      <c r="E2126">
        <f>IF(ISERROR(FIND("end",Results!A2127,1)) = FALSE,1,0)</f>
        <v>0</v>
      </c>
      <c r="G2126" t="str">
        <f>IF(ISERROR(FIND("RC",Results!A2127,1))=FALSE,MID(Results!A2127,FIND("RC",Results!A2127,1),3),IF(ISERROR(FIND("RX",Results!A2127,1))=FALSE,MID(Results!A2127,FIND("RX",Results!A2127,1),3),""))</f>
        <v/>
      </c>
      <c r="I2126" t="str">
        <f t="shared" si="325"/>
        <v/>
      </c>
    </row>
    <row r="2127" spans="1:9" x14ac:dyDescent="0.3">
      <c r="A2127" t="str">
        <f>IF(ISERROR(FIND("Ch",Results!A2128,1)=TRUE),"",MID(Results!A2128,FIND("Ch",Results!A2128,1),3))</f>
        <v/>
      </c>
      <c r="C2127" t="str">
        <f>IF(ISERROR(FIND("2013",Results!A2128,1)=TRUE),"",MID(Results!A2128,FIND("2013",Results!A2128,1)+4,8))</f>
        <v/>
      </c>
      <c r="E2127">
        <f>IF(ISERROR(FIND("end",Results!A2128,1)) = FALSE,1,0)</f>
        <v>0</v>
      </c>
      <c r="G2127" t="str">
        <f>IF(ISERROR(FIND("RC",Results!A2128,1))=FALSE,MID(Results!A2128,FIND("RC",Results!A2128,1),3),IF(ISERROR(FIND("RX",Results!A2128,1))=FALSE,MID(Results!A2128,FIND("RX",Results!A2128,1),3),""))</f>
        <v/>
      </c>
      <c r="I2127" t="str">
        <f t="shared" si="325"/>
        <v/>
      </c>
    </row>
    <row r="2128" spans="1:9" x14ac:dyDescent="0.3">
      <c r="A2128" t="str">
        <f>IF(ISERROR(FIND("Ch",Results!A2129,1)=TRUE),"",MID(Results!A2129,FIND("Ch",Results!A2129,1),3))</f>
        <v/>
      </c>
      <c r="C2128" t="str">
        <f>IF(ISERROR(FIND("2013",Results!A2129,1)=TRUE),"",MID(Results!A2129,FIND("2013",Results!A2129,1)+4,8))</f>
        <v/>
      </c>
      <c r="E2128">
        <f>IF(ISERROR(FIND("end",Results!A2129,1)) = FALSE,1,0)</f>
        <v>0</v>
      </c>
      <c r="G2128" t="str">
        <f>IF(ISERROR(FIND("RC",Results!A2129,1))=FALSE,MID(Results!A2129,FIND("RC",Results!A2129,1),3),IF(ISERROR(FIND("RX",Results!A2129,1))=FALSE,MID(Results!A2129,FIND("RX",Results!A2129,1),3),""))</f>
        <v/>
      </c>
      <c r="I2128" t="str">
        <f t="shared" si="325"/>
        <v/>
      </c>
    </row>
    <row r="2129" spans="1:9" x14ac:dyDescent="0.3">
      <c r="A2129" t="str">
        <f>IF(ISERROR(FIND("Ch",Results!A2130,1)=TRUE),"",MID(Results!A2130,FIND("Ch",Results!A2130,1),3))</f>
        <v/>
      </c>
      <c r="C2129" t="str">
        <f>IF(ISERROR(FIND("2013",Results!A2130,1)=TRUE),"",MID(Results!A2130,FIND("2013",Results!A2130,1)+4,8))</f>
        <v/>
      </c>
      <c r="E2129">
        <f>IF(ISERROR(FIND("end",Results!A2130,1)) = FALSE,1,0)</f>
        <v>0</v>
      </c>
      <c r="G2129" t="str">
        <f>IF(ISERROR(FIND("RC",Results!A2130,1))=FALSE,MID(Results!A2130,FIND("RC",Results!A2130,1),3),IF(ISERROR(FIND("RX",Results!A2130,1))=FALSE,MID(Results!A2130,FIND("RX",Results!A2130,1),3),""))</f>
        <v/>
      </c>
      <c r="I2129" t="str">
        <f t="shared" si="325"/>
        <v/>
      </c>
    </row>
    <row r="2130" spans="1:9" x14ac:dyDescent="0.3">
      <c r="A2130" t="str">
        <f>IF(ISERROR(FIND("Ch",Results!A2131,1)=TRUE),"",MID(Results!A2131,FIND("Ch",Results!A2131,1),3))</f>
        <v/>
      </c>
      <c r="C2130" t="str">
        <f>IF(ISERROR(FIND("2013",Results!A2131,1)=TRUE),"",MID(Results!A2131,FIND("2013",Results!A2131,1)+4,8))</f>
        <v/>
      </c>
      <c r="E2130">
        <f>IF(ISERROR(FIND("end",Results!A2131,1)) = FALSE,1,0)</f>
        <v>0</v>
      </c>
      <c r="G2130" t="str">
        <f>IF(ISERROR(FIND("RC",Results!A2131,1))=FALSE,MID(Results!A2131,FIND("RC",Results!A2131,1),3),IF(ISERROR(FIND("RX",Results!A2131,1))=FALSE,MID(Results!A2131,FIND("RX",Results!A2131,1),3),""))</f>
        <v/>
      </c>
      <c r="I2130" t="str">
        <f t="shared" si="325"/>
        <v/>
      </c>
    </row>
    <row r="2131" spans="1:9" x14ac:dyDescent="0.3">
      <c r="A2131" t="str">
        <f>IF(ISERROR(FIND("Ch",Results!A2132,1)=TRUE),"",MID(Results!A2132,FIND("Ch",Results!A2132,1),3))</f>
        <v/>
      </c>
      <c r="C2131" t="str">
        <f>IF(ISERROR(FIND("2013",Results!A2132,1)=TRUE),"",MID(Results!A2132,FIND("2013",Results!A2132,1)+4,8))</f>
        <v/>
      </c>
      <c r="E2131">
        <f>IF(ISERROR(FIND("end",Results!A2132,1)) = FALSE,1,0)</f>
        <v>0</v>
      </c>
      <c r="G2131" t="str">
        <f>IF(ISERROR(FIND("RC",Results!A2132,1))=FALSE,MID(Results!A2132,FIND("RC",Results!A2132,1),3),IF(ISERROR(FIND("RX",Results!A2132,1))=FALSE,MID(Results!A2132,FIND("RX",Results!A2132,1),3),""))</f>
        <v/>
      </c>
      <c r="I2131" t="str">
        <f t="shared" si="325"/>
        <v/>
      </c>
    </row>
    <row r="2132" spans="1:9" x14ac:dyDescent="0.3">
      <c r="A2132" t="str">
        <f>IF(ISERROR(FIND("Ch",Results!A2133,1)=TRUE),"",MID(Results!A2133,FIND("Ch",Results!A2133,1),3))</f>
        <v/>
      </c>
      <c r="C2132" t="str">
        <f>IF(ISERROR(FIND("2013",Results!A2133,1)=TRUE),"",MID(Results!A2133,FIND("2013",Results!A2133,1)+4,8))</f>
        <v/>
      </c>
      <c r="E2132">
        <f>IF(ISERROR(FIND("end",Results!A2133,1)) = FALSE,1,0)</f>
        <v>0</v>
      </c>
      <c r="G2132" t="str">
        <f>IF(ISERROR(FIND("RC",Results!A2133,1))=FALSE,MID(Results!A2133,FIND("RC",Results!A2133,1),3),IF(ISERROR(FIND("RX",Results!A2133,1))=FALSE,MID(Results!A2133,FIND("RX",Results!A2133,1),3),""))</f>
        <v/>
      </c>
      <c r="I2132" t="str">
        <f t="shared" si="325"/>
        <v/>
      </c>
    </row>
    <row r="2133" spans="1:9" x14ac:dyDescent="0.3">
      <c r="A2133" t="str">
        <f>IF(ISERROR(FIND("Ch",Results!A2134,1)=TRUE),"",MID(Results!A2134,FIND("Ch",Results!A2134,1),3))</f>
        <v/>
      </c>
      <c r="C2133" t="str">
        <f>IF(ISERROR(FIND("2013",Results!A2134,1)=TRUE),"",MID(Results!A2134,FIND("2013",Results!A2134,1)+4,8))</f>
        <v/>
      </c>
      <c r="E2133">
        <f>IF(ISERROR(FIND("end",Results!A2134,1)) = FALSE,1,0)</f>
        <v>0</v>
      </c>
      <c r="G2133" t="str">
        <f>IF(ISERROR(FIND("RC",Results!A2134,1))=FALSE,MID(Results!A2134,FIND("RC",Results!A2134,1),3),IF(ISERROR(FIND("RX",Results!A2134,1))=FALSE,MID(Results!A2134,FIND("RX",Results!A2134,1),3),""))</f>
        <v/>
      </c>
      <c r="I2133" t="str">
        <f t="shared" si="325"/>
        <v/>
      </c>
    </row>
    <row r="2134" spans="1:9" x14ac:dyDescent="0.3">
      <c r="A2134" t="str">
        <f>IF(ISERROR(FIND("Ch",Results!A2135,1)=TRUE),"",MID(Results!A2135,FIND("Ch",Results!A2135,1),3))</f>
        <v/>
      </c>
      <c r="C2134" t="str">
        <f>IF(ISERROR(FIND("2013",Results!A2135,1)=TRUE),"",MID(Results!A2135,FIND("2013",Results!A2135,1)+4,8))</f>
        <v/>
      </c>
      <c r="E2134">
        <f>IF(ISERROR(FIND("end",Results!A2135,1)) = FALSE,1,0)</f>
        <v>0</v>
      </c>
      <c r="G2134" t="str">
        <f>IF(ISERROR(FIND("RC",Results!A2135,1))=FALSE,MID(Results!A2135,FIND("RC",Results!A2135,1),3),IF(ISERROR(FIND("RX",Results!A2135,1))=FALSE,MID(Results!A2135,FIND("RX",Results!A2135,1),3),""))</f>
        <v/>
      </c>
      <c r="I2134" t="str">
        <f t="shared" si="325"/>
        <v/>
      </c>
    </row>
    <row r="2135" spans="1:9" x14ac:dyDescent="0.3">
      <c r="A2135" t="str">
        <f>IF(ISERROR(FIND("Ch",Results!A2136,1)=TRUE),"",MID(Results!A2136,FIND("Ch",Results!A2136,1),3))</f>
        <v/>
      </c>
      <c r="C2135" t="str">
        <f>IF(ISERROR(FIND("2013",Results!A2136,1)=TRUE),"",MID(Results!A2136,FIND("2013",Results!A2136,1)+4,8))</f>
        <v/>
      </c>
      <c r="E2135">
        <f>IF(ISERROR(FIND("end",Results!A2136,1)) = FALSE,1,0)</f>
        <v>0</v>
      </c>
      <c r="G2135" t="str">
        <f>IF(ISERROR(FIND("RC",Results!A2136,1))=FALSE,MID(Results!A2136,FIND("RC",Results!A2136,1),3),IF(ISERROR(FIND("RX",Results!A2136,1))=FALSE,MID(Results!A2136,FIND("RX",Results!A2136,1),3),""))</f>
        <v/>
      </c>
      <c r="I2135" t="str">
        <f t="shared" si="325"/>
        <v/>
      </c>
    </row>
    <row r="2136" spans="1:9" x14ac:dyDescent="0.3">
      <c r="A2136" t="str">
        <f>IF(ISERROR(FIND("Ch",Results!A2137,1)=TRUE),"",MID(Results!A2137,FIND("Ch",Results!A2137,1),3))</f>
        <v/>
      </c>
      <c r="C2136" t="str">
        <f>IF(ISERROR(FIND("2013",Results!A2137,1)=TRUE),"",MID(Results!A2137,FIND("2013",Results!A2137,1)+4,8))</f>
        <v/>
      </c>
      <c r="E2136">
        <f>IF(ISERROR(FIND("end",Results!A2137,1)) = FALSE,1,0)</f>
        <v>0</v>
      </c>
      <c r="G2136" t="str">
        <f>IF(ISERROR(FIND("RC",Results!A2137,1))=FALSE,MID(Results!A2137,FIND("RC",Results!A2137,1),3),IF(ISERROR(FIND("RX",Results!A2137,1))=FALSE,MID(Results!A2137,FIND("RX",Results!A2137,1),3),""))</f>
        <v/>
      </c>
      <c r="I2136" t="str">
        <f t="shared" si="325"/>
        <v/>
      </c>
    </row>
    <row r="2137" spans="1:9" x14ac:dyDescent="0.3">
      <c r="A2137" t="str">
        <f>IF(ISERROR(FIND("Ch",Results!A2138,1)=TRUE),"",MID(Results!A2138,FIND("Ch",Results!A2138,1),3))</f>
        <v/>
      </c>
      <c r="C2137" t="str">
        <f>IF(ISERROR(FIND("2013",Results!A2138,1)=TRUE),"",MID(Results!A2138,FIND("2013",Results!A2138,1)+4,8))</f>
        <v/>
      </c>
      <c r="E2137">
        <f>IF(ISERROR(FIND("end",Results!A2138,1)) = FALSE,1,0)</f>
        <v>0</v>
      </c>
      <c r="G2137" t="str">
        <f>IF(ISERROR(FIND("RC",Results!A2138,1))=FALSE,MID(Results!A2138,FIND("RC",Results!A2138,1),3),IF(ISERROR(FIND("RX",Results!A2138,1))=FALSE,MID(Results!A2138,FIND("RX",Results!A2138,1),3),""))</f>
        <v/>
      </c>
      <c r="I2137" t="str">
        <f t="shared" si="325"/>
        <v/>
      </c>
    </row>
    <row r="2138" spans="1:9" x14ac:dyDescent="0.3">
      <c r="A2138" t="str">
        <f>IF(ISERROR(FIND("Ch",Results!A2139,1)=TRUE),"",MID(Results!A2139,FIND("Ch",Results!A2139,1),3))</f>
        <v/>
      </c>
      <c r="C2138" t="str">
        <f>IF(ISERROR(FIND("2013",Results!A2139,1)=TRUE),"",MID(Results!A2139,FIND("2013",Results!A2139,1)+4,8))</f>
        <v/>
      </c>
      <c r="E2138">
        <f>IF(ISERROR(FIND("end",Results!A2139,1)) = FALSE,1,0)</f>
        <v>0</v>
      </c>
      <c r="G2138" t="str">
        <f>IF(ISERROR(FIND("RC",Results!A2139,1))=FALSE,MID(Results!A2139,FIND("RC",Results!A2139,1),3),IF(ISERROR(FIND("RX",Results!A2139,1))=FALSE,MID(Results!A2139,FIND("RX",Results!A2139,1),3),""))</f>
        <v/>
      </c>
      <c r="I2138" t="str">
        <f t="shared" si="325"/>
        <v/>
      </c>
    </row>
    <row r="2139" spans="1:9" x14ac:dyDescent="0.3">
      <c r="A2139" t="str">
        <f>IF(ISERROR(FIND("Ch",Results!A2140,1)=TRUE),"",MID(Results!A2140,FIND("Ch",Results!A2140,1),3))</f>
        <v/>
      </c>
      <c r="C2139" t="str">
        <f>IF(ISERROR(FIND("2013",Results!A2140,1)=TRUE),"",MID(Results!A2140,FIND("2013",Results!A2140,1)+4,8))</f>
        <v/>
      </c>
      <c r="E2139">
        <f>IF(ISERROR(FIND("end",Results!A2140,1)) = FALSE,1,0)</f>
        <v>0</v>
      </c>
      <c r="G2139" t="str">
        <f>IF(ISERROR(FIND("RC",Results!A2140,1))=FALSE,MID(Results!A2140,FIND("RC",Results!A2140,1),3),IF(ISERROR(FIND("RX",Results!A2140,1))=FALSE,MID(Results!A2140,FIND("RX",Results!A2140,1),3),""))</f>
        <v/>
      </c>
      <c r="I2139" t="str">
        <f t="shared" si="325"/>
        <v/>
      </c>
    </row>
    <row r="2140" spans="1:9" x14ac:dyDescent="0.3">
      <c r="A2140" t="str">
        <f>IF(ISERROR(FIND("Ch",Results!A2141,1)=TRUE),"",MID(Results!A2141,FIND("Ch",Results!A2141,1),3))</f>
        <v/>
      </c>
      <c r="C2140" t="str">
        <f>IF(ISERROR(FIND("2013",Results!A2141,1)=TRUE),"",MID(Results!A2141,FIND("2013",Results!A2141,1)+4,8))</f>
        <v/>
      </c>
      <c r="E2140">
        <f>IF(ISERROR(FIND("end",Results!A2141,1)) = FALSE,1,0)</f>
        <v>0</v>
      </c>
      <c r="G2140" t="str">
        <f>IF(ISERROR(FIND("RC",Results!A2141,1))=FALSE,MID(Results!A2141,FIND("RC",Results!A2141,1),3),IF(ISERROR(FIND("RX",Results!A2141,1))=FALSE,MID(Results!A2141,FIND("RX",Results!A2141,1),3),""))</f>
        <v/>
      </c>
      <c r="I2140" t="str">
        <f t="shared" si="325"/>
        <v/>
      </c>
    </row>
    <row r="2141" spans="1:9" x14ac:dyDescent="0.3">
      <c r="A2141" t="str">
        <f>IF(ISERROR(FIND("Ch",Results!A2142,1)=TRUE),"",MID(Results!A2142,FIND("Ch",Results!A2142,1),3))</f>
        <v/>
      </c>
      <c r="C2141" t="str">
        <f>IF(ISERROR(FIND("2013",Results!A2142,1)=TRUE),"",MID(Results!A2142,FIND("2013",Results!A2142,1)+4,8))</f>
        <v/>
      </c>
      <c r="E2141">
        <f>IF(ISERROR(FIND("end",Results!A2142,1)) = FALSE,1,0)</f>
        <v>0</v>
      </c>
      <c r="G2141" t="str">
        <f>IF(ISERROR(FIND("RC",Results!A2142,1))=FALSE,MID(Results!A2142,FIND("RC",Results!A2142,1),3),IF(ISERROR(FIND("RX",Results!A2142,1))=FALSE,MID(Results!A2142,FIND("RX",Results!A2142,1),3),""))</f>
        <v/>
      </c>
      <c r="I2141" t="str">
        <f t="shared" si="325"/>
        <v/>
      </c>
    </row>
    <row r="2142" spans="1:9" x14ac:dyDescent="0.3">
      <c r="A2142" t="str">
        <f>IF(ISERROR(FIND("Ch",Results!A2143,1)=TRUE),"",MID(Results!A2143,FIND("Ch",Results!A2143,1),3))</f>
        <v/>
      </c>
      <c r="C2142" t="str">
        <f>IF(ISERROR(FIND("2013",Results!A2143,1)=TRUE),"",MID(Results!A2143,FIND("2013",Results!A2143,1)+4,8))</f>
        <v/>
      </c>
      <c r="E2142">
        <f>IF(ISERROR(FIND("end",Results!A2143,1)) = FALSE,1,0)</f>
        <v>0</v>
      </c>
      <c r="G2142" t="str">
        <f>IF(ISERROR(FIND("RC",Results!A2143,1))=FALSE,MID(Results!A2143,FIND("RC",Results!A2143,1),3),IF(ISERROR(FIND("RX",Results!A2143,1))=FALSE,MID(Results!A2143,FIND("RX",Results!A2143,1),3),""))</f>
        <v/>
      </c>
      <c r="I2142" t="str">
        <f t="shared" si="325"/>
        <v/>
      </c>
    </row>
    <row r="2143" spans="1:9" x14ac:dyDescent="0.3">
      <c r="A2143" t="str">
        <f>IF(ISERROR(FIND("Ch",Results!A2144,1)=TRUE),"",MID(Results!A2144,FIND("Ch",Results!A2144,1),3))</f>
        <v/>
      </c>
      <c r="C2143" t="str">
        <f>IF(ISERROR(FIND("2013",Results!A2144,1)=TRUE),"",MID(Results!A2144,FIND("2013",Results!A2144,1)+4,8))</f>
        <v/>
      </c>
      <c r="E2143">
        <f>IF(ISERROR(FIND("end",Results!A2144,1)) = FALSE,1,0)</f>
        <v>0</v>
      </c>
      <c r="G2143" t="str">
        <f>IF(ISERROR(FIND("RC",Results!A2144,1))=FALSE,MID(Results!A2144,FIND("RC",Results!A2144,1),3),IF(ISERROR(FIND("RX",Results!A2144,1))=FALSE,MID(Results!A2144,FIND("RX",Results!A2144,1),3),""))</f>
        <v/>
      </c>
      <c r="I2143" t="str">
        <f t="shared" si="325"/>
        <v/>
      </c>
    </row>
    <row r="2144" spans="1:9" x14ac:dyDescent="0.3">
      <c r="A2144" t="str">
        <f>IF(ISERROR(FIND("Ch",Results!A2145,1)=TRUE),"",MID(Results!A2145,FIND("Ch",Results!A2145,1),3))</f>
        <v/>
      </c>
      <c r="C2144" t="str">
        <f>IF(ISERROR(FIND("2013",Results!A2145,1)=TRUE),"",MID(Results!A2145,FIND("2013",Results!A2145,1)+4,8))</f>
        <v/>
      </c>
      <c r="E2144">
        <f>IF(ISERROR(FIND("end",Results!A2145,1)) = FALSE,1,0)</f>
        <v>0</v>
      </c>
      <c r="G2144" t="str">
        <f>IF(ISERROR(FIND("RC",Results!A2145,1))=FALSE,MID(Results!A2145,FIND("RC",Results!A2145,1),3),IF(ISERROR(FIND("RX",Results!A2145,1))=FALSE,MID(Results!A2145,FIND("RX",Results!A2145,1),3),""))</f>
        <v/>
      </c>
      <c r="I2144" t="str">
        <f t="shared" si="325"/>
        <v/>
      </c>
    </row>
    <row r="2145" spans="1:9" x14ac:dyDescent="0.3">
      <c r="A2145" t="str">
        <f>IF(ISERROR(FIND("Ch",Results!A2146,1)=TRUE),"",MID(Results!A2146,FIND("Ch",Results!A2146,1),3))</f>
        <v/>
      </c>
      <c r="C2145" t="str">
        <f>IF(ISERROR(FIND("2013",Results!A2146,1)=TRUE),"",MID(Results!A2146,FIND("2013",Results!A2146,1)+4,8))</f>
        <v/>
      </c>
      <c r="E2145">
        <f>IF(ISERROR(FIND("end",Results!A2146,1)) = FALSE,1,0)</f>
        <v>0</v>
      </c>
      <c r="G2145" t="str">
        <f>IF(ISERROR(FIND("RC",Results!A2146,1))=FALSE,MID(Results!A2146,FIND("RC",Results!A2146,1),3),IF(ISERROR(FIND("RX",Results!A2146,1))=FALSE,MID(Results!A2146,FIND("RX",Results!A2146,1),3),""))</f>
        <v/>
      </c>
      <c r="I2145" t="str">
        <f t="shared" si="325"/>
        <v/>
      </c>
    </row>
    <row r="2146" spans="1:9" x14ac:dyDescent="0.3">
      <c r="A2146" t="str">
        <f>IF(ISERROR(FIND("Ch",Results!A2147,1)=TRUE),"",MID(Results!A2147,FIND("Ch",Results!A2147,1),3))</f>
        <v/>
      </c>
      <c r="C2146" t="str">
        <f>IF(ISERROR(FIND("2013",Results!A2147,1)=TRUE),"",MID(Results!A2147,FIND("2013",Results!A2147,1)+4,8))</f>
        <v/>
      </c>
      <c r="E2146">
        <f>IF(ISERROR(FIND("end",Results!A2147,1)) = FALSE,1,0)</f>
        <v>0</v>
      </c>
      <c r="G2146" t="str">
        <f>IF(ISERROR(FIND("RC",Results!A2147,1))=FALSE,MID(Results!A2147,FIND("RC",Results!A2147,1),3),IF(ISERROR(FIND("RX",Results!A2147,1))=FALSE,MID(Results!A2147,FIND("RX",Results!A2147,1),3),""))</f>
        <v/>
      </c>
      <c r="I2146" t="str">
        <f t="shared" si="325"/>
        <v/>
      </c>
    </row>
    <row r="2147" spans="1:9" x14ac:dyDescent="0.3">
      <c r="A2147" t="str">
        <f>IF(ISERROR(FIND("Ch",Results!A2148,1)=TRUE),"",MID(Results!A2148,FIND("Ch",Results!A2148,1),3))</f>
        <v/>
      </c>
      <c r="C2147" t="str">
        <f>IF(ISERROR(FIND("2013",Results!A2148,1)=TRUE),"",MID(Results!A2148,FIND("2013",Results!A2148,1)+4,8))</f>
        <v/>
      </c>
      <c r="E2147">
        <f>IF(ISERROR(FIND("end",Results!A2148,1)) = FALSE,1,0)</f>
        <v>0</v>
      </c>
      <c r="G2147" t="str">
        <f>IF(ISERROR(FIND("RC",Results!A2148,1))=FALSE,MID(Results!A2148,FIND("RC",Results!A2148,1),3),IF(ISERROR(FIND("RX",Results!A2148,1))=FALSE,MID(Results!A2148,FIND("RX",Results!A2148,1),3),""))</f>
        <v/>
      </c>
      <c r="I2147" t="str">
        <f t="shared" si="325"/>
        <v/>
      </c>
    </row>
    <row r="2148" spans="1:9" x14ac:dyDescent="0.3">
      <c r="A2148" t="str">
        <f>IF(ISERROR(FIND("Ch",Results!A2149,1)=TRUE),"",MID(Results!A2149,FIND("Ch",Results!A2149,1),3))</f>
        <v/>
      </c>
      <c r="C2148" t="str">
        <f>IF(ISERROR(FIND("2013",Results!A2149,1)=TRUE),"",MID(Results!A2149,FIND("2013",Results!A2149,1)+4,8))</f>
        <v/>
      </c>
      <c r="E2148">
        <f>IF(ISERROR(FIND("end",Results!A2149,1)) = FALSE,1,0)</f>
        <v>0</v>
      </c>
      <c r="G2148" t="str">
        <f>IF(ISERROR(FIND("RC",Results!A2149,1))=FALSE,MID(Results!A2149,FIND("RC",Results!A2149,1),3),IF(ISERROR(FIND("RX",Results!A2149,1))=FALSE,MID(Results!A2149,FIND("RX",Results!A2149,1),3),""))</f>
        <v/>
      </c>
      <c r="I2148" t="str">
        <f t="shared" si="325"/>
        <v/>
      </c>
    </row>
    <row r="2149" spans="1:9" x14ac:dyDescent="0.3">
      <c r="A2149" t="str">
        <f>IF(ISERROR(FIND("Ch",Results!A2150,1)=TRUE),"",MID(Results!A2150,FIND("Ch",Results!A2150,1),3))</f>
        <v/>
      </c>
      <c r="C2149" t="str">
        <f>IF(ISERROR(FIND("2013",Results!A2150,1)=TRUE),"",MID(Results!A2150,FIND("2013",Results!A2150,1)+4,8))</f>
        <v/>
      </c>
      <c r="E2149">
        <f>IF(ISERROR(FIND("end",Results!A2150,1)) = FALSE,1,0)</f>
        <v>0</v>
      </c>
      <c r="G2149" t="str">
        <f>IF(ISERROR(FIND("RC",Results!A2150,1))=FALSE,MID(Results!A2150,FIND("RC",Results!A2150,1),3),IF(ISERROR(FIND("RX",Results!A2150,1))=FALSE,MID(Results!A2150,FIND("RX",Results!A2150,1),3),""))</f>
        <v/>
      </c>
      <c r="I2149" t="str">
        <f t="shared" si="325"/>
        <v/>
      </c>
    </row>
    <row r="2150" spans="1:9" x14ac:dyDescent="0.3">
      <c r="A2150" t="str">
        <f>IF(ISERROR(FIND("Ch",Results!A2151,1)=TRUE),"",MID(Results!A2151,FIND("Ch",Results!A2151,1),3))</f>
        <v/>
      </c>
      <c r="C2150" t="str">
        <f>IF(ISERROR(FIND("2013",Results!A2151,1)=TRUE),"",MID(Results!A2151,FIND("2013",Results!A2151,1)+4,8))</f>
        <v/>
      </c>
      <c r="E2150">
        <f>IF(ISERROR(FIND("end",Results!A2151,1)) = FALSE,1,0)</f>
        <v>0</v>
      </c>
      <c r="G2150" t="str">
        <f>IF(ISERROR(FIND("RC",Results!A2151,1))=FALSE,MID(Results!A2151,FIND("RC",Results!A2151,1),3),IF(ISERROR(FIND("RX",Results!A2151,1))=FALSE,MID(Results!A2151,FIND("RX",Results!A2151,1),3),""))</f>
        <v/>
      </c>
      <c r="I2150" t="str">
        <f t="shared" si="325"/>
        <v/>
      </c>
    </row>
    <row r="2151" spans="1:9" x14ac:dyDescent="0.3">
      <c r="A2151" t="str">
        <f>IF(ISERROR(FIND("Ch",Results!A2152,1)=TRUE),"",MID(Results!A2152,FIND("Ch",Results!A2152,1),3))</f>
        <v/>
      </c>
      <c r="C2151" t="str">
        <f>IF(ISERROR(FIND("2013",Results!A2152,1)=TRUE),"",MID(Results!A2152,FIND("2013",Results!A2152,1)+4,8))</f>
        <v/>
      </c>
      <c r="E2151">
        <f>IF(ISERROR(FIND("end",Results!A2152,1)) = FALSE,1,0)</f>
        <v>0</v>
      </c>
      <c r="G2151" t="str">
        <f>IF(ISERROR(FIND("RC",Results!A2152,1))=FALSE,MID(Results!A2152,FIND("RC",Results!A2152,1),3),IF(ISERROR(FIND("RX",Results!A2152,1))=FALSE,MID(Results!A2152,FIND("RX",Results!A2152,1),3),""))</f>
        <v/>
      </c>
      <c r="I2151" t="str">
        <f t="shared" si="325"/>
        <v/>
      </c>
    </row>
    <row r="2152" spans="1:9" x14ac:dyDescent="0.3">
      <c r="A2152" t="str">
        <f>IF(ISERROR(FIND("Ch",Results!A2153,1)=TRUE),"",MID(Results!A2153,FIND("Ch",Results!A2153,1),3))</f>
        <v/>
      </c>
      <c r="C2152" t="str">
        <f>IF(ISERROR(FIND("2013",Results!A2153,1)=TRUE),"",MID(Results!A2153,FIND("2013",Results!A2153,1)+4,8))</f>
        <v/>
      </c>
      <c r="E2152">
        <f>IF(ISERROR(FIND("end",Results!A2153,1)) = FALSE,1,0)</f>
        <v>0</v>
      </c>
      <c r="G2152" t="str">
        <f>IF(ISERROR(FIND("RC",Results!A2153,1))=FALSE,MID(Results!A2153,FIND("RC",Results!A2153,1),3),IF(ISERROR(FIND("RX",Results!A2153,1))=FALSE,MID(Results!A2153,FIND("RX",Results!A2153,1),3),""))</f>
        <v/>
      </c>
      <c r="I2152" t="str">
        <f t="shared" si="325"/>
        <v/>
      </c>
    </row>
    <row r="2153" spans="1:9" x14ac:dyDescent="0.3">
      <c r="A2153" t="str">
        <f>IF(ISERROR(FIND("Ch",Results!A2154,1)=TRUE),"",MID(Results!A2154,FIND("Ch",Results!A2154,1),3))</f>
        <v/>
      </c>
      <c r="C2153" t="str">
        <f>IF(ISERROR(FIND("2013",Results!A2154,1)=TRUE),"",MID(Results!A2154,FIND("2013",Results!A2154,1)+4,8))</f>
        <v/>
      </c>
      <c r="E2153">
        <f>IF(ISERROR(FIND("end",Results!A2154,1)) = FALSE,1,0)</f>
        <v>0</v>
      </c>
      <c r="G2153" t="str">
        <f>IF(ISERROR(FIND("RC",Results!A2154,1))=FALSE,MID(Results!A2154,FIND("RC",Results!A2154,1),3),IF(ISERROR(FIND("RX",Results!A2154,1))=FALSE,MID(Results!A2154,FIND("RX",Results!A2154,1),3),""))</f>
        <v/>
      </c>
      <c r="I2153" t="str">
        <f t="shared" si="325"/>
        <v/>
      </c>
    </row>
    <row r="2154" spans="1:9" x14ac:dyDescent="0.3">
      <c r="A2154" t="str">
        <f>IF(ISERROR(FIND("Ch",Results!A2155,1)=TRUE),"",MID(Results!A2155,FIND("Ch",Results!A2155,1),3))</f>
        <v/>
      </c>
      <c r="C2154" t="str">
        <f>IF(ISERROR(FIND("2013",Results!A2155,1)=TRUE),"",MID(Results!A2155,FIND("2013",Results!A2155,1)+4,8))</f>
        <v/>
      </c>
      <c r="E2154">
        <f>IF(ISERROR(FIND("end",Results!A2155,1)) = FALSE,1,0)</f>
        <v>0</v>
      </c>
      <c r="G2154" t="str">
        <f>IF(ISERROR(FIND("RC",Results!A2155,1))=FALSE,MID(Results!A2155,FIND("RC",Results!A2155,1),3),IF(ISERROR(FIND("RX",Results!A2155,1))=FALSE,MID(Results!A2155,FIND("RX",Results!A2155,1),3),""))</f>
        <v/>
      </c>
      <c r="I2154" t="str">
        <f t="shared" si="325"/>
        <v/>
      </c>
    </row>
    <row r="2155" spans="1:9" x14ac:dyDescent="0.3">
      <c r="A2155" t="str">
        <f>IF(ISERROR(FIND("Ch",Results!A2156,1)=TRUE),"",MID(Results!A2156,FIND("Ch",Results!A2156,1),3))</f>
        <v/>
      </c>
      <c r="C2155" t="str">
        <f>IF(ISERROR(FIND("2013",Results!A2156,1)=TRUE),"",MID(Results!A2156,FIND("2013",Results!A2156,1)+4,8))</f>
        <v/>
      </c>
      <c r="E2155">
        <f>IF(ISERROR(FIND("end",Results!A2156,1)) = FALSE,1,0)</f>
        <v>0</v>
      </c>
      <c r="G2155" t="str">
        <f>IF(ISERROR(FIND("RC",Results!A2156,1))=FALSE,MID(Results!A2156,FIND("RC",Results!A2156,1),3),IF(ISERROR(FIND("RX",Results!A2156,1))=FALSE,MID(Results!A2156,FIND("RX",Results!A2156,1),3),""))</f>
        <v/>
      </c>
      <c r="I2155" t="str">
        <f t="shared" si="325"/>
        <v/>
      </c>
    </row>
    <row r="2156" spans="1:9" x14ac:dyDescent="0.3">
      <c r="A2156" t="str">
        <f>IF(ISERROR(FIND("Ch",Results!A2157,1)=TRUE),"",MID(Results!A2157,FIND("Ch",Results!A2157,1),3))</f>
        <v/>
      </c>
      <c r="C2156" t="str">
        <f>IF(ISERROR(FIND("2013",Results!A2157,1)=TRUE),"",MID(Results!A2157,FIND("2013",Results!A2157,1)+4,8))</f>
        <v/>
      </c>
      <c r="E2156">
        <f>IF(ISERROR(FIND("end",Results!A2157,1)) = FALSE,1,0)</f>
        <v>0</v>
      </c>
      <c r="G2156" t="str">
        <f>IF(ISERROR(FIND("RC",Results!A2157,1))=FALSE,MID(Results!A2157,FIND("RC",Results!A2157,1),3),IF(ISERROR(FIND("RX",Results!A2157,1))=FALSE,MID(Results!A2157,FIND("RX",Results!A2157,1),3),""))</f>
        <v/>
      </c>
      <c r="I2156" t="str">
        <f t="shared" si="325"/>
        <v/>
      </c>
    </row>
    <row r="2157" spans="1:9" x14ac:dyDescent="0.3">
      <c r="A2157" t="str">
        <f>IF(ISERROR(FIND("Ch",Results!A2158,1)=TRUE),"",MID(Results!A2158,FIND("Ch",Results!A2158,1),3))</f>
        <v/>
      </c>
      <c r="C2157" t="str">
        <f>IF(ISERROR(FIND("2013",Results!A2158,1)=TRUE),"",MID(Results!A2158,FIND("2013",Results!A2158,1)+4,8))</f>
        <v/>
      </c>
      <c r="E2157">
        <f>IF(ISERROR(FIND("end",Results!A2158,1)) = FALSE,1,0)</f>
        <v>0</v>
      </c>
      <c r="G2157" t="str">
        <f>IF(ISERROR(FIND("RC",Results!A2158,1))=FALSE,MID(Results!A2158,FIND("RC",Results!A2158,1),3),IF(ISERROR(FIND("RX",Results!A2158,1))=FALSE,MID(Results!A2158,FIND("RX",Results!A2158,1),3),""))</f>
        <v/>
      </c>
      <c r="I2157" t="str">
        <f t="shared" si="325"/>
        <v/>
      </c>
    </row>
    <row r="2158" spans="1:9" x14ac:dyDescent="0.3">
      <c r="A2158" t="str">
        <f>IF(ISERROR(FIND("Ch",Results!A2159,1)=TRUE),"",MID(Results!A2159,FIND("Ch",Results!A2159,1),3))</f>
        <v/>
      </c>
      <c r="C2158" t="str">
        <f>IF(ISERROR(FIND("2013",Results!A2159,1)=TRUE),"",MID(Results!A2159,FIND("2013",Results!A2159,1)+4,8))</f>
        <v/>
      </c>
      <c r="E2158">
        <f>IF(ISERROR(FIND("end",Results!A2159,1)) = FALSE,1,0)</f>
        <v>0</v>
      </c>
      <c r="G2158" t="str">
        <f>IF(ISERROR(FIND("RC",Results!A2159,1))=FALSE,MID(Results!A2159,FIND("RC",Results!A2159,1),3),IF(ISERROR(FIND("RX",Results!A2159,1))=FALSE,MID(Results!A2159,FIND("RX",Results!A2159,1),3),""))</f>
        <v/>
      </c>
      <c r="I2158" t="str">
        <f t="shared" si="325"/>
        <v/>
      </c>
    </row>
    <row r="2159" spans="1:9" x14ac:dyDescent="0.3">
      <c r="A2159" t="str">
        <f>IF(ISERROR(FIND("Ch",Results!A2160,1)=TRUE),"",MID(Results!A2160,FIND("Ch",Results!A2160,1),3))</f>
        <v/>
      </c>
      <c r="C2159" t="str">
        <f>IF(ISERROR(FIND("2013",Results!A2160,1)=TRUE),"",MID(Results!A2160,FIND("2013",Results!A2160,1)+4,8))</f>
        <v/>
      </c>
      <c r="E2159">
        <f>IF(ISERROR(FIND("end",Results!A2160,1)) = FALSE,1,0)</f>
        <v>0</v>
      </c>
      <c r="G2159" t="str">
        <f>IF(ISERROR(FIND("RC",Results!A2160,1))=FALSE,MID(Results!A2160,FIND("RC",Results!A2160,1),3),IF(ISERROR(FIND("RX",Results!A2160,1))=FALSE,MID(Results!A2160,FIND("RX",Results!A2160,1),3),""))</f>
        <v/>
      </c>
      <c r="I2159" t="str">
        <f t="shared" si="325"/>
        <v/>
      </c>
    </row>
    <row r="2160" spans="1:9" x14ac:dyDescent="0.3">
      <c r="A2160" t="str">
        <f>IF(ISERROR(FIND("Ch",Results!A2161,1)=TRUE),"",MID(Results!A2161,FIND("Ch",Results!A2161,1),3))</f>
        <v/>
      </c>
      <c r="C2160" t="str">
        <f>IF(ISERROR(FIND("2013",Results!A2161,1)=TRUE),"",MID(Results!A2161,FIND("2013",Results!A2161,1)+4,8))</f>
        <v/>
      </c>
      <c r="E2160">
        <f>IF(ISERROR(FIND("end",Results!A2161,1)) = FALSE,1,0)</f>
        <v>0</v>
      </c>
      <c r="G2160" t="str">
        <f>IF(ISERROR(FIND("RC",Results!A2161,1))=FALSE,MID(Results!A2161,FIND("RC",Results!A2161,1),3),IF(ISERROR(FIND("RX",Results!A2161,1))=FALSE,MID(Results!A2161,FIND("RX",Results!A2161,1),3),""))</f>
        <v/>
      </c>
      <c r="I2160" t="str">
        <f t="shared" si="325"/>
        <v/>
      </c>
    </row>
    <row r="2161" spans="1:9" x14ac:dyDescent="0.3">
      <c r="A2161" t="str">
        <f>IF(ISERROR(FIND("Ch",Results!A2162,1)=TRUE),"",MID(Results!A2162,FIND("Ch",Results!A2162,1),3))</f>
        <v/>
      </c>
      <c r="C2161" t="str">
        <f>IF(ISERROR(FIND("2013",Results!A2162,1)=TRUE),"",MID(Results!A2162,FIND("2013",Results!A2162,1)+4,8))</f>
        <v/>
      </c>
      <c r="E2161">
        <f>IF(ISERROR(FIND("end",Results!A2162,1)) = FALSE,1,0)</f>
        <v>0</v>
      </c>
      <c r="G2161" t="str">
        <f>IF(ISERROR(FIND("RC",Results!A2162,1))=FALSE,MID(Results!A2162,FIND("RC",Results!A2162,1),3),IF(ISERROR(FIND("RX",Results!A2162,1))=FALSE,MID(Results!A2162,FIND("RX",Results!A2162,1),3),""))</f>
        <v/>
      </c>
      <c r="I2161" t="str">
        <f t="shared" si="325"/>
        <v/>
      </c>
    </row>
    <row r="2162" spans="1:9" x14ac:dyDescent="0.3">
      <c r="A2162" t="str">
        <f>IF(ISERROR(FIND("Ch",Results!A2163,1)=TRUE),"",MID(Results!A2163,FIND("Ch",Results!A2163,1),3))</f>
        <v/>
      </c>
      <c r="C2162" t="str">
        <f>IF(ISERROR(FIND("2013",Results!A2163,1)=TRUE),"",MID(Results!A2163,FIND("2013",Results!A2163,1)+4,8))</f>
        <v/>
      </c>
      <c r="E2162">
        <f>IF(ISERROR(FIND("end",Results!A2163,1)) = FALSE,1,0)</f>
        <v>0</v>
      </c>
      <c r="G2162" t="str">
        <f>IF(ISERROR(FIND("RC",Results!A2163,1))=FALSE,MID(Results!A2163,FIND("RC",Results!A2163,1),3),IF(ISERROR(FIND("RX",Results!A2163,1))=FALSE,MID(Results!A2163,FIND("RX",Results!A2163,1),3),""))</f>
        <v/>
      </c>
      <c r="I2162" t="str">
        <f t="shared" si="325"/>
        <v/>
      </c>
    </row>
    <row r="2163" spans="1:9" x14ac:dyDescent="0.3">
      <c r="A2163" t="str">
        <f>IF(ISERROR(FIND("Ch",Results!A2164,1)=TRUE),"",MID(Results!A2164,FIND("Ch",Results!A2164,1),3))</f>
        <v/>
      </c>
      <c r="C2163" t="str">
        <f>IF(ISERROR(FIND("2013",Results!A2164,1)=TRUE),"",MID(Results!A2164,FIND("2013",Results!A2164,1)+4,8))</f>
        <v/>
      </c>
      <c r="E2163">
        <f>IF(ISERROR(FIND("end",Results!A2164,1)) = FALSE,1,0)</f>
        <v>0</v>
      </c>
      <c r="G2163" t="str">
        <f>IF(ISERROR(FIND("RC",Results!A2164,1))=FALSE,MID(Results!A2164,FIND("RC",Results!A2164,1),3),IF(ISERROR(FIND("RX",Results!A2164,1))=FALSE,MID(Results!A2164,FIND("RX",Results!A2164,1),3),""))</f>
        <v/>
      </c>
      <c r="I2163" t="str">
        <f t="shared" si="325"/>
        <v/>
      </c>
    </row>
    <row r="2164" spans="1:9" x14ac:dyDescent="0.3">
      <c r="A2164" t="str">
        <f>IF(ISERROR(FIND("Ch",Results!A2165,1)=TRUE),"",MID(Results!A2165,FIND("Ch",Results!A2165,1),3))</f>
        <v/>
      </c>
      <c r="C2164" t="str">
        <f>IF(ISERROR(FIND("2013",Results!A2165,1)=TRUE),"",MID(Results!A2165,FIND("2013",Results!A2165,1)+4,8))</f>
        <v/>
      </c>
      <c r="E2164">
        <f>IF(ISERROR(FIND("end",Results!A2165,1)) = FALSE,1,0)</f>
        <v>0</v>
      </c>
      <c r="G2164" t="str">
        <f>IF(ISERROR(FIND("RC",Results!A2165,1))=FALSE,MID(Results!A2165,FIND("RC",Results!A2165,1),3),IF(ISERROR(FIND("RX",Results!A2165,1))=FALSE,MID(Results!A2165,FIND("RX",Results!A2165,1),3),""))</f>
        <v/>
      </c>
      <c r="I2164" t="str">
        <f t="shared" si="325"/>
        <v/>
      </c>
    </row>
    <row r="2165" spans="1:9" x14ac:dyDescent="0.3">
      <c r="A2165" t="str">
        <f>IF(ISERROR(FIND("Ch",Results!A2166,1)=TRUE),"",MID(Results!A2166,FIND("Ch",Results!A2166,1),3))</f>
        <v/>
      </c>
      <c r="C2165" t="str">
        <f>IF(ISERROR(FIND("2013",Results!A2166,1)=TRUE),"",MID(Results!A2166,FIND("2013",Results!A2166,1)+4,8))</f>
        <v/>
      </c>
      <c r="E2165">
        <f>IF(ISERROR(FIND("end",Results!A2166,1)) = FALSE,1,0)</f>
        <v>0</v>
      </c>
      <c r="G2165" t="str">
        <f>IF(ISERROR(FIND("RC",Results!A2166,1))=FALSE,MID(Results!A2166,FIND("RC",Results!A2166,1),3),IF(ISERROR(FIND("RX",Results!A2166,1))=FALSE,MID(Results!A2166,FIND("RX",Results!A2166,1),3),""))</f>
        <v/>
      </c>
      <c r="I2165" t="str">
        <f t="shared" si="325"/>
        <v/>
      </c>
    </row>
    <row r="2166" spans="1:9" x14ac:dyDescent="0.3">
      <c r="A2166" t="str">
        <f>IF(ISERROR(FIND("Ch",Results!A2167,1)=TRUE),"",MID(Results!A2167,FIND("Ch",Results!A2167,1),3))</f>
        <v/>
      </c>
      <c r="C2166" t="str">
        <f>IF(ISERROR(FIND("2013",Results!A2167,1)=TRUE),"",MID(Results!A2167,FIND("2013",Results!A2167,1)+4,8))</f>
        <v/>
      </c>
      <c r="E2166">
        <f>IF(ISERROR(FIND("end",Results!A2167,1)) = FALSE,1,0)</f>
        <v>0</v>
      </c>
      <c r="G2166" t="str">
        <f>IF(ISERROR(FIND("RC",Results!A2167,1))=FALSE,MID(Results!A2167,FIND("RC",Results!A2167,1),3),IF(ISERROR(FIND("RX",Results!A2167,1))=FALSE,MID(Results!A2167,FIND("RX",Results!A2167,1),3),""))</f>
        <v/>
      </c>
      <c r="I2166" t="str">
        <f t="shared" si="325"/>
        <v/>
      </c>
    </row>
    <row r="2167" spans="1:9" x14ac:dyDescent="0.3">
      <c r="A2167" t="str">
        <f>IF(ISERROR(FIND("Ch",Results!A2168,1)=TRUE),"",MID(Results!A2168,FIND("Ch",Results!A2168,1),3))</f>
        <v/>
      </c>
      <c r="C2167" t="str">
        <f>IF(ISERROR(FIND("2013",Results!A2168,1)=TRUE),"",MID(Results!A2168,FIND("2013",Results!A2168,1)+4,8))</f>
        <v/>
      </c>
      <c r="E2167">
        <f>IF(ISERROR(FIND("end",Results!A2168,1)) = FALSE,1,0)</f>
        <v>0</v>
      </c>
      <c r="G2167" t="str">
        <f>IF(ISERROR(FIND("RC",Results!A2168,1))=FALSE,MID(Results!A2168,FIND("RC",Results!A2168,1),3),IF(ISERROR(FIND("RX",Results!A2168,1))=FALSE,MID(Results!A2168,FIND("RX",Results!A2168,1),3),""))</f>
        <v/>
      </c>
      <c r="I2167" t="str">
        <f t="shared" si="325"/>
        <v/>
      </c>
    </row>
    <row r="2168" spans="1:9" x14ac:dyDescent="0.3">
      <c r="A2168" t="str">
        <f>IF(ISERROR(FIND("Ch",Results!A2169,1)=TRUE),"",MID(Results!A2169,FIND("Ch",Results!A2169,1),3))</f>
        <v/>
      </c>
      <c r="C2168" t="str">
        <f>IF(ISERROR(FIND("2013",Results!A2169,1)=TRUE),"",MID(Results!A2169,FIND("2013",Results!A2169,1)+4,8))</f>
        <v/>
      </c>
      <c r="E2168">
        <f>IF(ISERROR(FIND("end",Results!A2169,1)) = FALSE,1,0)</f>
        <v>0</v>
      </c>
      <c r="G2168" t="str">
        <f>IF(ISERROR(FIND("RC",Results!A2169,1))=FALSE,MID(Results!A2169,FIND("RC",Results!A2169,1),3),IF(ISERROR(FIND("RX",Results!A2169,1))=FALSE,MID(Results!A2169,FIND("RX",Results!A2169,1),3),""))</f>
        <v/>
      </c>
      <c r="I2168" t="str">
        <f t="shared" si="325"/>
        <v/>
      </c>
    </row>
    <row r="2169" spans="1:9" x14ac:dyDescent="0.3">
      <c r="A2169" t="str">
        <f>IF(ISERROR(FIND("Ch",Results!A2170,1)=TRUE),"",MID(Results!A2170,FIND("Ch",Results!A2170,1),3))</f>
        <v/>
      </c>
      <c r="C2169" t="str">
        <f>IF(ISERROR(FIND("2013",Results!A2170,1)=TRUE),"",MID(Results!A2170,FIND("2013",Results!A2170,1)+4,8))</f>
        <v/>
      </c>
      <c r="E2169">
        <f>IF(ISERROR(FIND("end",Results!A2170,1)) = FALSE,1,0)</f>
        <v>0</v>
      </c>
      <c r="G2169" t="str">
        <f>IF(ISERROR(FIND("RC",Results!A2170,1))=FALSE,MID(Results!A2170,FIND("RC",Results!A2170,1),3),IF(ISERROR(FIND("RX",Results!A2170,1))=FALSE,MID(Results!A2170,FIND("RX",Results!A2170,1),3),""))</f>
        <v/>
      </c>
      <c r="I2169" t="str">
        <f t="shared" si="325"/>
        <v/>
      </c>
    </row>
    <row r="2170" spans="1:9" x14ac:dyDescent="0.3">
      <c r="A2170" t="str">
        <f>IF(ISERROR(FIND("Ch",Results!A2171,1)=TRUE),"",MID(Results!A2171,FIND("Ch",Results!A2171,1),3))</f>
        <v/>
      </c>
      <c r="C2170" t="str">
        <f>IF(ISERROR(FIND("2013",Results!A2171,1)=TRUE),"",MID(Results!A2171,FIND("2013",Results!A2171,1)+4,8))</f>
        <v/>
      </c>
      <c r="E2170">
        <f>IF(ISERROR(FIND("end",Results!A2171,1)) = FALSE,1,0)</f>
        <v>0</v>
      </c>
      <c r="G2170" t="str">
        <f>IF(ISERROR(FIND("RC",Results!A2171,1))=FALSE,MID(Results!A2171,FIND("RC",Results!A2171,1),3),IF(ISERROR(FIND("RX",Results!A2171,1))=FALSE,MID(Results!A2171,FIND("RX",Results!A2171,1),3),""))</f>
        <v/>
      </c>
      <c r="I2170" t="str">
        <f t="shared" si="325"/>
        <v/>
      </c>
    </row>
    <row r="2171" spans="1:9" x14ac:dyDescent="0.3">
      <c r="A2171" t="str">
        <f>IF(ISERROR(FIND("Ch",Results!A2172,1)=TRUE),"",MID(Results!A2172,FIND("Ch",Results!A2172,1),3))</f>
        <v/>
      </c>
      <c r="C2171" t="str">
        <f>IF(ISERROR(FIND("2013",Results!A2172,1)=TRUE),"",MID(Results!A2172,FIND("2013",Results!A2172,1)+4,8))</f>
        <v/>
      </c>
      <c r="E2171">
        <f>IF(ISERROR(FIND("end",Results!A2172,1)) = FALSE,1,0)</f>
        <v>0</v>
      </c>
      <c r="G2171" t="str">
        <f>IF(ISERROR(FIND("RC",Results!A2172,1))=FALSE,MID(Results!A2172,FIND("RC",Results!A2172,1),3),IF(ISERROR(FIND("RX",Results!A2172,1))=FALSE,MID(Results!A2172,FIND("RX",Results!A2172,1),3),""))</f>
        <v/>
      </c>
      <c r="I2171" t="str">
        <f t="shared" si="325"/>
        <v/>
      </c>
    </row>
    <row r="2172" spans="1:9" x14ac:dyDescent="0.3">
      <c r="A2172" t="str">
        <f>IF(ISERROR(FIND("Ch",Results!A2173,1)=TRUE),"",MID(Results!A2173,FIND("Ch",Results!A2173,1),3))</f>
        <v/>
      </c>
      <c r="C2172" t="str">
        <f>IF(ISERROR(FIND("2013",Results!A2173,1)=TRUE),"",MID(Results!A2173,FIND("2013",Results!A2173,1)+4,8))</f>
        <v/>
      </c>
      <c r="E2172">
        <f>IF(ISERROR(FIND("end",Results!A2173,1)) = FALSE,1,0)</f>
        <v>0</v>
      </c>
      <c r="G2172" t="str">
        <f>IF(ISERROR(FIND("RC",Results!A2173,1))=FALSE,MID(Results!A2173,FIND("RC",Results!A2173,1),3),IF(ISERROR(FIND("RX",Results!A2173,1))=FALSE,MID(Results!A2173,FIND("RX",Results!A2173,1),3),""))</f>
        <v/>
      </c>
      <c r="I2172" t="str">
        <f t="shared" si="325"/>
        <v/>
      </c>
    </row>
    <row r="2173" spans="1:9" x14ac:dyDescent="0.3">
      <c r="A2173" t="str">
        <f>IF(ISERROR(FIND("Ch",Results!A2174,1)=TRUE),"",MID(Results!A2174,FIND("Ch",Results!A2174,1),3))</f>
        <v/>
      </c>
      <c r="C2173" t="str">
        <f>IF(ISERROR(FIND("2013",Results!A2174,1)=TRUE),"",MID(Results!A2174,FIND("2013",Results!A2174,1)+4,8))</f>
        <v/>
      </c>
      <c r="E2173">
        <f>IF(ISERROR(FIND("end",Results!A2174,1)) = FALSE,1,0)</f>
        <v>0</v>
      </c>
      <c r="G2173" t="str">
        <f>IF(ISERROR(FIND("RC",Results!A2174,1))=FALSE,MID(Results!A2174,FIND("RC",Results!A2174,1),3),IF(ISERROR(FIND("RX",Results!A2174,1))=FALSE,MID(Results!A2174,FIND("RX",Results!A2174,1),3),""))</f>
        <v/>
      </c>
      <c r="I2173" t="str">
        <f t="shared" si="325"/>
        <v/>
      </c>
    </row>
    <row r="2174" spans="1:9" x14ac:dyDescent="0.3">
      <c r="A2174" t="str">
        <f>IF(ISERROR(FIND("Ch",Results!A2175,1)=TRUE),"",MID(Results!A2175,FIND("Ch",Results!A2175,1),3))</f>
        <v/>
      </c>
      <c r="C2174" t="str">
        <f>IF(ISERROR(FIND("2013",Results!A2175,1)=TRUE),"",MID(Results!A2175,FIND("2013",Results!A2175,1)+4,8))</f>
        <v/>
      </c>
      <c r="E2174">
        <f>IF(ISERROR(FIND("end",Results!A2175,1)) = FALSE,1,0)</f>
        <v>0</v>
      </c>
      <c r="G2174" t="str">
        <f>IF(ISERROR(FIND("RC",Results!A2175,1))=FALSE,MID(Results!A2175,FIND("RC",Results!A2175,1),3),IF(ISERROR(FIND("RX",Results!A2175,1))=FALSE,MID(Results!A2175,FIND("RX",Results!A2175,1),3),""))</f>
        <v/>
      </c>
      <c r="I2174" t="str">
        <f t="shared" si="325"/>
        <v/>
      </c>
    </row>
    <row r="2175" spans="1:9" x14ac:dyDescent="0.3">
      <c r="A2175" t="str">
        <f>IF(ISERROR(FIND("Ch",Results!A2176,1)=TRUE),"",MID(Results!A2176,FIND("Ch",Results!A2176,1),3))</f>
        <v/>
      </c>
      <c r="C2175" t="str">
        <f>IF(ISERROR(FIND("2013",Results!A2176,1)=TRUE),"",MID(Results!A2176,FIND("2013",Results!A2176,1)+4,8))</f>
        <v/>
      </c>
      <c r="E2175">
        <f>IF(ISERROR(FIND("end",Results!A2176,1)) = FALSE,1,0)</f>
        <v>0</v>
      </c>
      <c r="G2175" t="str">
        <f>IF(ISERROR(FIND("RC",Results!A2176,1))=FALSE,MID(Results!A2176,FIND("RC",Results!A2176,1),3),IF(ISERROR(FIND("RX",Results!A2176,1))=FALSE,MID(Results!A2176,FIND("RX",Results!A2176,1),3),""))</f>
        <v/>
      </c>
      <c r="I2175" t="str">
        <f t="shared" si="325"/>
        <v/>
      </c>
    </row>
    <row r="2176" spans="1:9" x14ac:dyDescent="0.3">
      <c r="A2176" t="str">
        <f>IF(ISERROR(FIND("Ch",Results!A2177,1)=TRUE),"",MID(Results!A2177,FIND("Ch",Results!A2177,1),3))</f>
        <v/>
      </c>
      <c r="C2176" t="str">
        <f>IF(ISERROR(FIND("2013",Results!A2177,1)=TRUE),"",MID(Results!A2177,FIND("2013",Results!A2177,1)+4,8))</f>
        <v/>
      </c>
      <c r="E2176">
        <f>IF(ISERROR(FIND("end",Results!A2177,1)) = FALSE,1,0)</f>
        <v>0</v>
      </c>
      <c r="G2176" t="str">
        <f>IF(ISERROR(FIND("RC",Results!A2177,1))=FALSE,MID(Results!A2177,FIND("RC",Results!A2177,1),3),IF(ISERROR(FIND("RX",Results!A2177,1))=FALSE,MID(Results!A2177,FIND("RX",Results!A2177,1),3),""))</f>
        <v/>
      </c>
      <c r="I2176" t="str">
        <f t="shared" si="325"/>
        <v/>
      </c>
    </row>
    <row r="2177" spans="1:9" x14ac:dyDescent="0.3">
      <c r="A2177" t="str">
        <f>IF(ISERROR(FIND("Ch",Results!A2178,1)=TRUE),"",MID(Results!A2178,FIND("Ch",Results!A2178,1),3))</f>
        <v/>
      </c>
      <c r="C2177" t="str">
        <f>IF(ISERROR(FIND("2013",Results!A2178,1)=TRUE),"",MID(Results!A2178,FIND("2013",Results!A2178,1)+4,8))</f>
        <v/>
      </c>
      <c r="E2177">
        <f>IF(ISERROR(FIND("end",Results!A2178,1)) = FALSE,1,0)</f>
        <v>0</v>
      </c>
      <c r="G2177" t="str">
        <f>IF(ISERROR(FIND("RC",Results!A2178,1))=FALSE,MID(Results!A2178,FIND("RC",Results!A2178,1),3),IF(ISERROR(FIND("RX",Results!A2178,1))=FALSE,MID(Results!A2178,FIND("RX",Results!A2178,1),3),""))</f>
        <v/>
      </c>
      <c r="I2177" t="str">
        <f t="shared" si="325"/>
        <v/>
      </c>
    </row>
    <row r="2178" spans="1:9" x14ac:dyDescent="0.3">
      <c r="A2178" t="str">
        <f>IF(ISERROR(FIND("Ch",Results!A2179,1)=TRUE),"",MID(Results!A2179,FIND("Ch",Results!A2179,1),3))</f>
        <v/>
      </c>
      <c r="C2178" t="str">
        <f>IF(ISERROR(FIND("2013",Results!A2179,1)=TRUE),"",MID(Results!A2179,FIND("2013",Results!A2179,1)+4,8))</f>
        <v/>
      </c>
      <c r="E2178">
        <f>IF(ISERROR(FIND("end",Results!A2179,1)) = FALSE,1,0)</f>
        <v>0</v>
      </c>
      <c r="G2178" t="str">
        <f>IF(ISERROR(FIND("RC",Results!A2179,1))=FALSE,MID(Results!A2179,FIND("RC",Results!A2179,1),3),IF(ISERROR(FIND("RX",Results!A2179,1))=FALSE,MID(Results!A2179,FIND("RX",Results!A2179,1),3),""))</f>
        <v/>
      </c>
      <c r="I2178" t="str">
        <f t="shared" si="325"/>
        <v/>
      </c>
    </row>
    <row r="2179" spans="1:9" x14ac:dyDescent="0.3">
      <c r="A2179" t="str">
        <f>IF(ISERROR(FIND("Ch",Results!A2180,1)=TRUE),"",MID(Results!A2180,FIND("Ch",Results!A2180,1),3))</f>
        <v/>
      </c>
      <c r="C2179" t="str">
        <f>IF(ISERROR(FIND("2013",Results!A2180,1)=TRUE),"",MID(Results!A2180,FIND("2013",Results!A2180,1)+4,8))</f>
        <v/>
      </c>
      <c r="E2179">
        <f>IF(ISERROR(FIND("end",Results!A2180,1)) = FALSE,1,0)</f>
        <v>0</v>
      </c>
      <c r="G2179" t="str">
        <f>IF(ISERROR(FIND("RC",Results!A2180,1))=FALSE,MID(Results!A2180,FIND("RC",Results!A2180,1),3),IF(ISERROR(FIND("RX",Results!A2180,1))=FALSE,MID(Results!A2180,FIND("RX",Results!A2180,1),3),""))</f>
        <v/>
      </c>
      <c r="I2179" t="str">
        <f t="shared" ref="I2179:I2242" si="326">RIGHT(A2179,1)</f>
        <v/>
      </c>
    </row>
    <row r="2180" spans="1:9" x14ac:dyDescent="0.3">
      <c r="A2180" t="str">
        <f>IF(ISERROR(FIND("Ch",Results!A2181,1)=TRUE),"",MID(Results!A2181,FIND("Ch",Results!A2181,1),3))</f>
        <v/>
      </c>
      <c r="C2180" t="str">
        <f>IF(ISERROR(FIND("2013",Results!A2181,1)=TRUE),"",MID(Results!A2181,FIND("2013",Results!A2181,1)+4,8))</f>
        <v/>
      </c>
      <c r="E2180">
        <f>IF(ISERROR(FIND("end",Results!A2181,1)) = FALSE,1,0)</f>
        <v>0</v>
      </c>
      <c r="G2180" t="str">
        <f>IF(ISERROR(FIND("RC",Results!A2181,1))=FALSE,MID(Results!A2181,FIND("RC",Results!A2181,1),3),IF(ISERROR(FIND("RX",Results!A2181,1))=FALSE,MID(Results!A2181,FIND("RX",Results!A2181,1),3),""))</f>
        <v/>
      </c>
      <c r="I2180" t="str">
        <f t="shared" si="326"/>
        <v/>
      </c>
    </row>
    <row r="2181" spans="1:9" x14ac:dyDescent="0.3">
      <c r="A2181" t="str">
        <f>IF(ISERROR(FIND("Ch",Results!A2182,1)=TRUE),"",MID(Results!A2182,FIND("Ch",Results!A2182,1),3))</f>
        <v/>
      </c>
      <c r="C2181" t="str">
        <f>IF(ISERROR(FIND("2013",Results!A2182,1)=TRUE),"",MID(Results!A2182,FIND("2013",Results!A2182,1)+4,8))</f>
        <v/>
      </c>
      <c r="E2181">
        <f>IF(ISERROR(FIND("end",Results!A2182,1)) = FALSE,1,0)</f>
        <v>0</v>
      </c>
      <c r="G2181" t="str">
        <f>IF(ISERROR(FIND("RC",Results!A2182,1))=FALSE,MID(Results!A2182,FIND("RC",Results!A2182,1),3),IF(ISERROR(FIND("RX",Results!A2182,1))=FALSE,MID(Results!A2182,FIND("RX",Results!A2182,1),3),""))</f>
        <v/>
      </c>
      <c r="I2181" t="str">
        <f t="shared" si="326"/>
        <v/>
      </c>
    </row>
    <row r="2182" spans="1:9" x14ac:dyDescent="0.3">
      <c r="A2182" t="str">
        <f>IF(ISERROR(FIND("Ch",Results!A2183,1)=TRUE),"",MID(Results!A2183,FIND("Ch",Results!A2183,1),3))</f>
        <v/>
      </c>
      <c r="C2182" t="str">
        <f>IF(ISERROR(FIND("2013",Results!A2183,1)=TRUE),"",MID(Results!A2183,FIND("2013",Results!A2183,1)+4,8))</f>
        <v/>
      </c>
      <c r="E2182">
        <f>IF(ISERROR(FIND("end",Results!A2183,1)) = FALSE,1,0)</f>
        <v>0</v>
      </c>
      <c r="G2182" t="str">
        <f>IF(ISERROR(FIND("RC",Results!A2183,1))=FALSE,MID(Results!A2183,FIND("RC",Results!A2183,1),3),IF(ISERROR(FIND("RX",Results!A2183,1))=FALSE,MID(Results!A2183,FIND("RX",Results!A2183,1),3),""))</f>
        <v/>
      </c>
      <c r="I2182" t="str">
        <f t="shared" si="326"/>
        <v/>
      </c>
    </row>
    <row r="2183" spans="1:9" x14ac:dyDescent="0.3">
      <c r="A2183" t="str">
        <f>IF(ISERROR(FIND("Ch",Results!A2184,1)=TRUE),"",MID(Results!A2184,FIND("Ch",Results!A2184,1),3))</f>
        <v/>
      </c>
      <c r="C2183" t="str">
        <f>IF(ISERROR(FIND("2013",Results!A2184,1)=TRUE),"",MID(Results!A2184,FIND("2013",Results!A2184,1)+4,8))</f>
        <v/>
      </c>
      <c r="E2183">
        <f>IF(ISERROR(FIND("end",Results!A2184,1)) = FALSE,1,0)</f>
        <v>0</v>
      </c>
      <c r="G2183" t="str">
        <f>IF(ISERROR(FIND("RC",Results!A2184,1))=FALSE,MID(Results!A2184,FIND("RC",Results!A2184,1),3),IF(ISERROR(FIND("RX",Results!A2184,1))=FALSE,MID(Results!A2184,FIND("RX",Results!A2184,1),3),""))</f>
        <v/>
      </c>
      <c r="I2183" t="str">
        <f t="shared" si="326"/>
        <v/>
      </c>
    </row>
    <row r="2184" spans="1:9" x14ac:dyDescent="0.3">
      <c r="A2184" t="str">
        <f>IF(ISERROR(FIND("Ch",Results!A2185,1)=TRUE),"",MID(Results!A2185,FIND("Ch",Results!A2185,1),3))</f>
        <v/>
      </c>
      <c r="C2184" t="str">
        <f>IF(ISERROR(FIND("2013",Results!A2185,1)=TRUE),"",MID(Results!A2185,FIND("2013",Results!A2185,1)+4,8))</f>
        <v/>
      </c>
      <c r="E2184">
        <f>IF(ISERROR(FIND("end",Results!A2185,1)) = FALSE,1,0)</f>
        <v>0</v>
      </c>
      <c r="G2184" t="str">
        <f>IF(ISERROR(FIND("RC",Results!A2185,1))=FALSE,MID(Results!A2185,FIND("RC",Results!A2185,1),3),IF(ISERROR(FIND("RX",Results!A2185,1))=FALSE,MID(Results!A2185,FIND("RX",Results!A2185,1),3),""))</f>
        <v/>
      </c>
      <c r="I2184" t="str">
        <f t="shared" si="326"/>
        <v/>
      </c>
    </row>
    <row r="2185" spans="1:9" x14ac:dyDescent="0.3">
      <c r="A2185" t="str">
        <f>IF(ISERROR(FIND("Ch",Results!A2186,1)=TRUE),"",MID(Results!A2186,FIND("Ch",Results!A2186,1),3))</f>
        <v/>
      </c>
      <c r="C2185" t="str">
        <f>IF(ISERROR(FIND("2013",Results!A2186,1)=TRUE),"",MID(Results!A2186,FIND("2013",Results!A2186,1)+4,8))</f>
        <v/>
      </c>
      <c r="E2185">
        <f>IF(ISERROR(FIND("end",Results!A2186,1)) = FALSE,1,0)</f>
        <v>0</v>
      </c>
      <c r="G2185" t="str">
        <f>IF(ISERROR(FIND("RC",Results!A2186,1))=FALSE,MID(Results!A2186,FIND("RC",Results!A2186,1),3),IF(ISERROR(FIND("RX",Results!A2186,1))=FALSE,MID(Results!A2186,FIND("RX",Results!A2186,1),3),""))</f>
        <v/>
      </c>
      <c r="I2185" t="str">
        <f t="shared" si="326"/>
        <v/>
      </c>
    </row>
    <row r="2186" spans="1:9" x14ac:dyDescent="0.3">
      <c r="A2186" t="str">
        <f>IF(ISERROR(FIND("Ch",Results!A2187,1)=TRUE),"",MID(Results!A2187,FIND("Ch",Results!A2187,1),3))</f>
        <v/>
      </c>
      <c r="C2186" t="str">
        <f>IF(ISERROR(FIND("2013",Results!A2187,1)=TRUE),"",MID(Results!A2187,FIND("2013",Results!A2187,1)+4,8))</f>
        <v/>
      </c>
      <c r="E2186">
        <f>IF(ISERROR(FIND("end",Results!A2187,1)) = FALSE,1,0)</f>
        <v>0</v>
      </c>
      <c r="G2186" t="str">
        <f>IF(ISERROR(FIND("RC",Results!A2187,1))=FALSE,MID(Results!A2187,FIND("RC",Results!A2187,1),3),IF(ISERROR(FIND("RX",Results!A2187,1))=FALSE,MID(Results!A2187,FIND("RX",Results!A2187,1),3),""))</f>
        <v/>
      </c>
      <c r="I2186" t="str">
        <f t="shared" si="326"/>
        <v/>
      </c>
    </row>
    <row r="2187" spans="1:9" x14ac:dyDescent="0.3">
      <c r="A2187" t="str">
        <f>IF(ISERROR(FIND("Ch",Results!A2188,1)=TRUE),"",MID(Results!A2188,FIND("Ch",Results!A2188,1),3))</f>
        <v/>
      </c>
      <c r="C2187" t="str">
        <f>IF(ISERROR(FIND("2013",Results!A2188,1)=TRUE),"",MID(Results!A2188,FIND("2013",Results!A2188,1)+4,8))</f>
        <v/>
      </c>
      <c r="E2187">
        <f>IF(ISERROR(FIND("end",Results!A2188,1)) = FALSE,1,0)</f>
        <v>0</v>
      </c>
      <c r="G2187" t="str">
        <f>IF(ISERROR(FIND("RC",Results!A2188,1))=FALSE,MID(Results!A2188,FIND("RC",Results!A2188,1),3),IF(ISERROR(FIND("RX",Results!A2188,1))=FALSE,MID(Results!A2188,FIND("RX",Results!A2188,1),3),""))</f>
        <v/>
      </c>
      <c r="I2187" t="str">
        <f t="shared" si="326"/>
        <v/>
      </c>
    </row>
    <row r="2188" spans="1:9" x14ac:dyDescent="0.3">
      <c r="A2188" t="str">
        <f>IF(ISERROR(FIND("Ch",Results!A2189,1)=TRUE),"",MID(Results!A2189,FIND("Ch",Results!A2189,1),3))</f>
        <v/>
      </c>
      <c r="C2188" t="str">
        <f>IF(ISERROR(FIND("2013",Results!A2189,1)=TRUE),"",MID(Results!A2189,FIND("2013",Results!A2189,1)+4,8))</f>
        <v/>
      </c>
      <c r="E2188">
        <f>IF(ISERROR(FIND("end",Results!A2189,1)) = FALSE,1,0)</f>
        <v>0</v>
      </c>
      <c r="G2188" t="str">
        <f>IF(ISERROR(FIND("RC",Results!A2189,1))=FALSE,MID(Results!A2189,FIND("RC",Results!A2189,1),3),IF(ISERROR(FIND("RX",Results!A2189,1))=FALSE,MID(Results!A2189,FIND("RX",Results!A2189,1),3),""))</f>
        <v/>
      </c>
      <c r="I2188" t="str">
        <f t="shared" si="326"/>
        <v/>
      </c>
    </row>
    <row r="2189" spans="1:9" x14ac:dyDescent="0.3">
      <c r="A2189" t="str">
        <f>IF(ISERROR(FIND("Ch",Results!A2190,1)=TRUE),"",MID(Results!A2190,FIND("Ch",Results!A2190,1),3))</f>
        <v/>
      </c>
      <c r="C2189" t="str">
        <f>IF(ISERROR(FIND("2013",Results!A2190,1)=TRUE),"",MID(Results!A2190,FIND("2013",Results!A2190,1)+4,8))</f>
        <v/>
      </c>
      <c r="E2189">
        <f>IF(ISERROR(FIND("end",Results!A2190,1)) = FALSE,1,0)</f>
        <v>0</v>
      </c>
      <c r="G2189" t="str">
        <f>IF(ISERROR(FIND("RC",Results!A2190,1))=FALSE,MID(Results!A2190,FIND("RC",Results!A2190,1),3),IF(ISERROR(FIND("RX",Results!A2190,1))=FALSE,MID(Results!A2190,FIND("RX",Results!A2190,1),3),""))</f>
        <v/>
      </c>
      <c r="I2189" t="str">
        <f t="shared" si="326"/>
        <v/>
      </c>
    </row>
    <row r="2190" spans="1:9" x14ac:dyDescent="0.3">
      <c r="A2190" t="str">
        <f>IF(ISERROR(FIND("Ch",Results!A2191,1)=TRUE),"",MID(Results!A2191,FIND("Ch",Results!A2191,1),3))</f>
        <v/>
      </c>
      <c r="C2190" t="str">
        <f>IF(ISERROR(FIND("2013",Results!A2191,1)=TRUE),"",MID(Results!A2191,FIND("2013",Results!A2191,1)+4,8))</f>
        <v/>
      </c>
      <c r="E2190">
        <f>IF(ISERROR(FIND("end",Results!A2191,1)) = FALSE,1,0)</f>
        <v>0</v>
      </c>
      <c r="G2190" t="str">
        <f>IF(ISERROR(FIND("RC",Results!A2191,1))=FALSE,MID(Results!A2191,FIND("RC",Results!A2191,1),3),IF(ISERROR(FIND("RX",Results!A2191,1))=FALSE,MID(Results!A2191,FIND("RX",Results!A2191,1),3),""))</f>
        <v/>
      </c>
      <c r="I2190" t="str">
        <f t="shared" si="326"/>
        <v/>
      </c>
    </row>
    <row r="2191" spans="1:9" x14ac:dyDescent="0.3">
      <c r="A2191" t="str">
        <f>IF(ISERROR(FIND("Ch",Results!A2192,1)=TRUE),"",MID(Results!A2192,FIND("Ch",Results!A2192,1),3))</f>
        <v/>
      </c>
      <c r="C2191" t="str">
        <f>IF(ISERROR(FIND("2013",Results!A2192,1)=TRUE),"",MID(Results!A2192,FIND("2013",Results!A2192,1)+4,8))</f>
        <v/>
      </c>
      <c r="E2191">
        <f>IF(ISERROR(FIND("end",Results!A2192,1)) = FALSE,1,0)</f>
        <v>0</v>
      </c>
      <c r="G2191" t="str">
        <f>IF(ISERROR(FIND("RC",Results!A2192,1))=FALSE,MID(Results!A2192,FIND("RC",Results!A2192,1),3),IF(ISERROR(FIND("RX",Results!A2192,1))=FALSE,MID(Results!A2192,FIND("RX",Results!A2192,1),3),""))</f>
        <v/>
      </c>
      <c r="I2191" t="str">
        <f t="shared" si="326"/>
        <v/>
      </c>
    </row>
    <row r="2192" spans="1:9" x14ac:dyDescent="0.3">
      <c r="A2192" t="str">
        <f>IF(ISERROR(FIND("Ch",Results!A2193,1)=TRUE),"",MID(Results!A2193,FIND("Ch",Results!A2193,1),3))</f>
        <v/>
      </c>
      <c r="C2192" t="str">
        <f>IF(ISERROR(FIND("2013",Results!A2193,1)=TRUE),"",MID(Results!A2193,FIND("2013",Results!A2193,1)+4,8))</f>
        <v/>
      </c>
      <c r="E2192">
        <f>IF(ISERROR(FIND("end",Results!A2193,1)) = FALSE,1,0)</f>
        <v>0</v>
      </c>
      <c r="G2192" t="str">
        <f>IF(ISERROR(FIND("RC",Results!A2193,1))=FALSE,MID(Results!A2193,FIND("RC",Results!A2193,1),3),IF(ISERROR(FIND("RX",Results!A2193,1))=FALSE,MID(Results!A2193,FIND("RX",Results!A2193,1),3),""))</f>
        <v/>
      </c>
      <c r="I2192" t="str">
        <f t="shared" si="326"/>
        <v/>
      </c>
    </row>
    <row r="2193" spans="1:9" x14ac:dyDescent="0.3">
      <c r="A2193" t="str">
        <f>IF(ISERROR(FIND("Ch",Results!A2194,1)=TRUE),"",MID(Results!A2194,FIND("Ch",Results!A2194,1),3))</f>
        <v/>
      </c>
      <c r="C2193" t="str">
        <f>IF(ISERROR(FIND("2013",Results!A2194,1)=TRUE),"",MID(Results!A2194,FIND("2013",Results!A2194,1)+4,8))</f>
        <v/>
      </c>
      <c r="E2193">
        <f>IF(ISERROR(FIND("end",Results!A2194,1)) = FALSE,1,0)</f>
        <v>0</v>
      </c>
      <c r="G2193" t="str">
        <f>IF(ISERROR(FIND("RC",Results!A2194,1))=FALSE,MID(Results!A2194,FIND("RC",Results!A2194,1),3),IF(ISERROR(FIND("RX",Results!A2194,1))=FALSE,MID(Results!A2194,FIND("RX",Results!A2194,1),3),""))</f>
        <v/>
      </c>
      <c r="I2193" t="str">
        <f t="shared" si="326"/>
        <v/>
      </c>
    </row>
    <row r="2194" spans="1:9" x14ac:dyDescent="0.3">
      <c r="A2194" t="str">
        <f>IF(ISERROR(FIND("Ch",Results!A2195,1)=TRUE),"",MID(Results!A2195,FIND("Ch",Results!A2195,1),3))</f>
        <v/>
      </c>
      <c r="C2194" t="str">
        <f>IF(ISERROR(FIND("2013",Results!A2195,1)=TRUE),"",MID(Results!A2195,FIND("2013",Results!A2195,1)+4,8))</f>
        <v/>
      </c>
      <c r="E2194">
        <f>IF(ISERROR(FIND("end",Results!A2195,1)) = FALSE,1,0)</f>
        <v>0</v>
      </c>
      <c r="G2194" t="str">
        <f>IF(ISERROR(FIND("RC",Results!A2195,1))=FALSE,MID(Results!A2195,FIND("RC",Results!A2195,1),3),IF(ISERROR(FIND("RX",Results!A2195,1))=FALSE,MID(Results!A2195,FIND("RX",Results!A2195,1),3),""))</f>
        <v/>
      </c>
      <c r="I2194" t="str">
        <f t="shared" si="326"/>
        <v/>
      </c>
    </row>
    <row r="2195" spans="1:9" x14ac:dyDescent="0.3">
      <c r="A2195" t="str">
        <f>IF(ISERROR(FIND("Ch",Results!A2196,1)=TRUE),"",MID(Results!A2196,FIND("Ch",Results!A2196,1),3))</f>
        <v/>
      </c>
      <c r="C2195" t="str">
        <f>IF(ISERROR(FIND("2013",Results!A2196,1)=TRUE),"",MID(Results!A2196,FIND("2013",Results!A2196,1)+4,8))</f>
        <v/>
      </c>
      <c r="E2195">
        <f>IF(ISERROR(FIND("end",Results!A2196,1)) = FALSE,1,0)</f>
        <v>0</v>
      </c>
      <c r="G2195" t="str">
        <f>IF(ISERROR(FIND("RC",Results!A2196,1))=FALSE,MID(Results!A2196,FIND("RC",Results!A2196,1),3),IF(ISERROR(FIND("RX",Results!A2196,1))=FALSE,MID(Results!A2196,FIND("RX",Results!A2196,1),3),""))</f>
        <v/>
      </c>
      <c r="I2195" t="str">
        <f t="shared" si="326"/>
        <v/>
      </c>
    </row>
    <row r="2196" spans="1:9" x14ac:dyDescent="0.3">
      <c r="A2196" t="str">
        <f>IF(ISERROR(FIND("Ch",Results!A2197,1)=TRUE),"",MID(Results!A2197,FIND("Ch",Results!A2197,1),3))</f>
        <v/>
      </c>
      <c r="C2196" t="str">
        <f>IF(ISERROR(FIND("2013",Results!A2197,1)=TRUE),"",MID(Results!A2197,FIND("2013",Results!A2197,1)+4,8))</f>
        <v/>
      </c>
      <c r="E2196">
        <f>IF(ISERROR(FIND("end",Results!A2197,1)) = FALSE,1,0)</f>
        <v>0</v>
      </c>
      <c r="G2196" t="str">
        <f>IF(ISERROR(FIND("RC",Results!A2197,1))=FALSE,MID(Results!A2197,FIND("RC",Results!A2197,1),3),IF(ISERROR(FIND("RX",Results!A2197,1))=FALSE,MID(Results!A2197,FIND("RX",Results!A2197,1),3),""))</f>
        <v/>
      </c>
      <c r="I2196" t="str">
        <f t="shared" si="326"/>
        <v/>
      </c>
    </row>
    <row r="2197" spans="1:9" x14ac:dyDescent="0.3">
      <c r="A2197" t="str">
        <f>IF(ISERROR(FIND("Ch",Results!A2198,1)=TRUE),"",MID(Results!A2198,FIND("Ch",Results!A2198,1),3))</f>
        <v/>
      </c>
      <c r="C2197" t="str">
        <f>IF(ISERROR(FIND("2013",Results!A2198,1)=TRUE),"",MID(Results!A2198,FIND("2013",Results!A2198,1)+4,8))</f>
        <v/>
      </c>
      <c r="E2197">
        <f>IF(ISERROR(FIND("end",Results!A2198,1)) = FALSE,1,0)</f>
        <v>0</v>
      </c>
      <c r="G2197" t="str">
        <f>IF(ISERROR(FIND("RC",Results!A2198,1))=FALSE,MID(Results!A2198,FIND("RC",Results!A2198,1),3),IF(ISERROR(FIND("RX",Results!A2198,1))=FALSE,MID(Results!A2198,FIND("RX",Results!A2198,1),3),""))</f>
        <v/>
      </c>
      <c r="I2197" t="str">
        <f t="shared" si="326"/>
        <v/>
      </c>
    </row>
    <row r="2198" spans="1:9" x14ac:dyDescent="0.3">
      <c r="A2198" t="str">
        <f>IF(ISERROR(FIND("Ch",Results!A2199,1)=TRUE),"",MID(Results!A2199,FIND("Ch",Results!A2199,1),3))</f>
        <v/>
      </c>
      <c r="C2198" t="str">
        <f>IF(ISERROR(FIND("2013",Results!A2199,1)=TRUE),"",MID(Results!A2199,FIND("2013",Results!A2199,1)+4,8))</f>
        <v/>
      </c>
      <c r="E2198">
        <f>IF(ISERROR(FIND("end",Results!A2199,1)) = FALSE,1,0)</f>
        <v>0</v>
      </c>
      <c r="G2198" t="str">
        <f>IF(ISERROR(FIND("RC",Results!A2199,1))=FALSE,MID(Results!A2199,FIND("RC",Results!A2199,1),3),IF(ISERROR(FIND("RX",Results!A2199,1))=FALSE,MID(Results!A2199,FIND("RX",Results!A2199,1),3),""))</f>
        <v/>
      </c>
      <c r="I2198" t="str">
        <f t="shared" si="326"/>
        <v/>
      </c>
    </row>
    <row r="2199" spans="1:9" x14ac:dyDescent="0.3">
      <c r="A2199" t="str">
        <f>IF(ISERROR(FIND("Ch",Results!A2200,1)=TRUE),"",MID(Results!A2200,FIND("Ch",Results!A2200,1),3))</f>
        <v/>
      </c>
      <c r="C2199" t="str">
        <f>IF(ISERROR(FIND("2013",Results!A2200,1)=TRUE),"",MID(Results!A2200,FIND("2013",Results!A2200,1)+4,8))</f>
        <v/>
      </c>
      <c r="E2199">
        <f>IF(ISERROR(FIND("end",Results!A2200,1)) = FALSE,1,0)</f>
        <v>0</v>
      </c>
      <c r="G2199" t="str">
        <f>IF(ISERROR(FIND("RC",Results!A2200,1))=FALSE,MID(Results!A2200,FIND("RC",Results!A2200,1),3),IF(ISERROR(FIND("RX",Results!A2200,1))=FALSE,MID(Results!A2200,FIND("RX",Results!A2200,1),3),""))</f>
        <v/>
      </c>
      <c r="I2199" t="str">
        <f t="shared" si="326"/>
        <v/>
      </c>
    </row>
    <row r="2200" spans="1:9" x14ac:dyDescent="0.3">
      <c r="A2200" t="str">
        <f>IF(ISERROR(FIND("Ch",Results!A2201,1)=TRUE),"",MID(Results!A2201,FIND("Ch",Results!A2201,1),3))</f>
        <v/>
      </c>
      <c r="C2200" t="str">
        <f>IF(ISERROR(FIND("2013",Results!A2201,1)=TRUE),"",MID(Results!A2201,FIND("2013",Results!A2201,1)+4,8))</f>
        <v/>
      </c>
      <c r="E2200">
        <f>IF(ISERROR(FIND("end",Results!A2201,1)) = FALSE,1,0)</f>
        <v>0</v>
      </c>
      <c r="G2200" t="str">
        <f>IF(ISERROR(FIND("RC",Results!A2201,1))=FALSE,MID(Results!A2201,FIND("RC",Results!A2201,1),3),IF(ISERROR(FIND("RX",Results!A2201,1))=FALSE,MID(Results!A2201,FIND("RX",Results!A2201,1),3),""))</f>
        <v/>
      </c>
      <c r="I2200" t="str">
        <f t="shared" si="326"/>
        <v/>
      </c>
    </row>
    <row r="2201" spans="1:9" x14ac:dyDescent="0.3">
      <c r="A2201" t="str">
        <f>IF(ISERROR(FIND("Ch",Results!A2202,1)=TRUE),"",MID(Results!A2202,FIND("Ch",Results!A2202,1),3))</f>
        <v/>
      </c>
      <c r="C2201" t="str">
        <f>IF(ISERROR(FIND("2013",Results!A2202,1)=TRUE),"",MID(Results!A2202,FIND("2013",Results!A2202,1)+4,8))</f>
        <v/>
      </c>
      <c r="E2201">
        <f>IF(ISERROR(FIND("end",Results!A2202,1)) = FALSE,1,0)</f>
        <v>0</v>
      </c>
      <c r="G2201" t="str">
        <f>IF(ISERROR(FIND("RC",Results!A2202,1))=FALSE,MID(Results!A2202,FIND("RC",Results!A2202,1),3),IF(ISERROR(FIND("RX",Results!A2202,1))=FALSE,MID(Results!A2202,FIND("RX",Results!A2202,1),3),""))</f>
        <v/>
      </c>
      <c r="I2201" t="str">
        <f t="shared" si="326"/>
        <v/>
      </c>
    </row>
    <row r="2202" spans="1:9" x14ac:dyDescent="0.3">
      <c r="A2202" t="str">
        <f>IF(ISERROR(FIND("Ch",Results!A2203,1)=TRUE),"",MID(Results!A2203,FIND("Ch",Results!A2203,1),3))</f>
        <v/>
      </c>
      <c r="C2202" t="str">
        <f>IF(ISERROR(FIND("2013",Results!A2203,1)=TRUE),"",MID(Results!A2203,FIND("2013",Results!A2203,1)+4,8))</f>
        <v/>
      </c>
      <c r="E2202">
        <f>IF(ISERROR(FIND("end",Results!A2203,1)) = FALSE,1,0)</f>
        <v>0</v>
      </c>
      <c r="G2202" t="str">
        <f>IF(ISERROR(FIND("RC",Results!A2203,1))=FALSE,MID(Results!A2203,FIND("RC",Results!A2203,1),3),IF(ISERROR(FIND("RX",Results!A2203,1))=FALSE,MID(Results!A2203,FIND("RX",Results!A2203,1),3),""))</f>
        <v/>
      </c>
      <c r="I2202" t="str">
        <f t="shared" si="326"/>
        <v/>
      </c>
    </row>
    <row r="2203" spans="1:9" x14ac:dyDescent="0.3">
      <c r="A2203" t="str">
        <f>IF(ISERROR(FIND("Ch",Results!A2204,1)=TRUE),"",MID(Results!A2204,FIND("Ch",Results!A2204,1),3))</f>
        <v/>
      </c>
      <c r="C2203" t="str">
        <f>IF(ISERROR(FIND("2013",Results!A2204,1)=TRUE),"",MID(Results!A2204,FIND("2013",Results!A2204,1)+4,8))</f>
        <v/>
      </c>
      <c r="E2203">
        <f>IF(ISERROR(FIND("end",Results!A2204,1)) = FALSE,1,0)</f>
        <v>0</v>
      </c>
      <c r="G2203" t="str">
        <f>IF(ISERROR(FIND("RC",Results!A2204,1))=FALSE,MID(Results!A2204,FIND("RC",Results!A2204,1),3),IF(ISERROR(FIND("RX",Results!A2204,1))=FALSE,MID(Results!A2204,FIND("RX",Results!A2204,1),3),""))</f>
        <v/>
      </c>
      <c r="I2203" t="str">
        <f t="shared" si="326"/>
        <v/>
      </c>
    </row>
    <row r="2204" spans="1:9" x14ac:dyDescent="0.3">
      <c r="A2204" t="str">
        <f>IF(ISERROR(FIND("Ch",Results!A2205,1)=TRUE),"",MID(Results!A2205,FIND("Ch",Results!A2205,1),3))</f>
        <v/>
      </c>
      <c r="C2204" t="str">
        <f>IF(ISERROR(FIND("2013",Results!A2205,1)=TRUE),"",MID(Results!A2205,FIND("2013",Results!A2205,1)+4,8))</f>
        <v/>
      </c>
      <c r="E2204">
        <f>IF(ISERROR(FIND("end",Results!A2205,1)) = FALSE,1,0)</f>
        <v>0</v>
      </c>
      <c r="G2204" t="str">
        <f>IF(ISERROR(FIND("RC",Results!A2205,1))=FALSE,MID(Results!A2205,FIND("RC",Results!A2205,1),3),IF(ISERROR(FIND("RX",Results!A2205,1))=FALSE,MID(Results!A2205,FIND("RX",Results!A2205,1),3),""))</f>
        <v/>
      </c>
      <c r="I2204" t="str">
        <f t="shared" si="326"/>
        <v/>
      </c>
    </row>
    <row r="2205" spans="1:9" x14ac:dyDescent="0.3">
      <c r="A2205" t="str">
        <f>IF(ISERROR(FIND("Ch",Results!A2206,1)=TRUE),"",MID(Results!A2206,FIND("Ch",Results!A2206,1),3))</f>
        <v/>
      </c>
      <c r="C2205" t="str">
        <f>IF(ISERROR(FIND("2013",Results!A2206,1)=TRUE),"",MID(Results!A2206,FIND("2013",Results!A2206,1)+4,8))</f>
        <v/>
      </c>
      <c r="E2205">
        <f>IF(ISERROR(FIND("end",Results!A2206,1)) = FALSE,1,0)</f>
        <v>0</v>
      </c>
      <c r="G2205" t="str">
        <f>IF(ISERROR(FIND("RC",Results!A2206,1))=FALSE,MID(Results!A2206,FIND("RC",Results!A2206,1),3),IF(ISERROR(FIND("RX",Results!A2206,1))=FALSE,MID(Results!A2206,FIND("RX",Results!A2206,1),3),""))</f>
        <v/>
      </c>
      <c r="I2205" t="str">
        <f t="shared" si="326"/>
        <v/>
      </c>
    </row>
    <row r="2206" spans="1:9" x14ac:dyDescent="0.3">
      <c r="A2206" t="str">
        <f>IF(ISERROR(FIND("Ch",Results!A2207,1)=TRUE),"",MID(Results!A2207,FIND("Ch",Results!A2207,1),3))</f>
        <v/>
      </c>
      <c r="C2206" t="str">
        <f>IF(ISERROR(FIND("2013",Results!A2207,1)=TRUE),"",MID(Results!A2207,FIND("2013",Results!A2207,1)+4,8))</f>
        <v/>
      </c>
      <c r="E2206">
        <f>IF(ISERROR(FIND("end",Results!A2207,1)) = FALSE,1,0)</f>
        <v>0</v>
      </c>
      <c r="G2206" t="str">
        <f>IF(ISERROR(FIND("RC",Results!A2207,1))=FALSE,MID(Results!A2207,FIND("RC",Results!A2207,1),3),IF(ISERROR(FIND("RX",Results!A2207,1))=FALSE,MID(Results!A2207,FIND("RX",Results!A2207,1),3),""))</f>
        <v/>
      </c>
      <c r="I2206" t="str">
        <f t="shared" si="326"/>
        <v/>
      </c>
    </row>
    <row r="2207" spans="1:9" x14ac:dyDescent="0.3">
      <c r="A2207" t="str">
        <f>IF(ISERROR(FIND("Ch",Results!A2208,1)=TRUE),"",MID(Results!A2208,FIND("Ch",Results!A2208,1),3))</f>
        <v/>
      </c>
      <c r="C2207" t="str">
        <f>IF(ISERROR(FIND("2013",Results!A2208,1)=TRUE),"",MID(Results!A2208,FIND("2013",Results!A2208,1)+4,8))</f>
        <v/>
      </c>
      <c r="E2207">
        <f>IF(ISERROR(FIND("end",Results!A2208,1)) = FALSE,1,0)</f>
        <v>0</v>
      </c>
      <c r="G2207" t="str">
        <f>IF(ISERROR(FIND("RC",Results!A2208,1))=FALSE,MID(Results!A2208,FIND("RC",Results!A2208,1),3),IF(ISERROR(FIND("RX",Results!A2208,1))=FALSE,MID(Results!A2208,FIND("RX",Results!A2208,1),3),""))</f>
        <v/>
      </c>
      <c r="I2207" t="str">
        <f t="shared" si="326"/>
        <v/>
      </c>
    </row>
    <row r="2208" spans="1:9" x14ac:dyDescent="0.3">
      <c r="A2208" t="str">
        <f>IF(ISERROR(FIND("Ch",Results!A2209,1)=TRUE),"",MID(Results!A2209,FIND("Ch",Results!A2209,1),3))</f>
        <v/>
      </c>
      <c r="C2208" t="str">
        <f>IF(ISERROR(FIND("2013",Results!A2209,1)=TRUE),"",MID(Results!A2209,FIND("2013",Results!A2209,1)+4,8))</f>
        <v/>
      </c>
      <c r="E2208">
        <f>IF(ISERROR(FIND("end",Results!A2209,1)) = FALSE,1,0)</f>
        <v>0</v>
      </c>
      <c r="G2208" t="str">
        <f>IF(ISERROR(FIND("RC",Results!A2209,1))=FALSE,MID(Results!A2209,FIND("RC",Results!A2209,1),3),IF(ISERROR(FIND("RX",Results!A2209,1))=FALSE,MID(Results!A2209,FIND("RX",Results!A2209,1),3),""))</f>
        <v/>
      </c>
      <c r="I2208" t="str">
        <f t="shared" si="326"/>
        <v/>
      </c>
    </row>
    <row r="2209" spans="1:9" x14ac:dyDescent="0.3">
      <c r="A2209" t="str">
        <f>IF(ISERROR(FIND("Ch",Results!A2210,1)=TRUE),"",MID(Results!A2210,FIND("Ch",Results!A2210,1),3))</f>
        <v/>
      </c>
      <c r="C2209" t="str">
        <f>IF(ISERROR(FIND("2013",Results!A2210,1)=TRUE),"",MID(Results!A2210,FIND("2013",Results!A2210,1)+4,8))</f>
        <v/>
      </c>
      <c r="E2209">
        <f>IF(ISERROR(FIND("end",Results!A2210,1)) = FALSE,1,0)</f>
        <v>0</v>
      </c>
      <c r="G2209" t="str">
        <f>IF(ISERROR(FIND("RC",Results!A2210,1))=FALSE,MID(Results!A2210,FIND("RC",Results!A2210,1),3),IF(ISERROR(FIND("RX",Results!A2210,1))=FALSE,MID(Results!A2210,FIND("RX",Results!A2210,1),3),""))</f>
        <v/>
      </c>
      <c r="I2209" t="str">
        <f t="shared" si="326"/>
        <v/>
      </c>
    </row>
    <row r="2210" spans="1:9" x14ac:dyDescent="0.3">
      <c r="A2210" t="str">
        <f>IF(ISERROR(FIND("Ch",Results!A2211,1)=TRUE),"",MID(Results!A2211,FIND("Ch",Results!A2211,1),3))</f>
        <v/>
      </c>
      <c r="C2210" t="str">
        <f>IF(ISERROR(FIND("2013",Results!A2211,1)=TRUE),"",MID(Results!A2211,FIND("2013",Results!A2211,1)+4,8))</f>
        <v/>
      </c>
      <c r="E2210">
        <f>IF(ISERROR(FIND("end",Results!A2211,1)) = FALSE,1,0)</f>
        <v>0</v>
      </c>
      <c r="G2210" t="str">
        <f>IF(ISERROR(FIND("RC",Results!A2211,1))=FALSE,MID(Results!A2211,FIND("RC",Results!A2211,1),3),IF(ISERROR(FIND("RX",Results!A2211,1))=FALSE,MID(Results!A2211,FIND("RX",Results!A2211,1),3),""))</f>
        <v/>
      </c>
      <c r="I2210" t="str">
        <f t="shared" si="326"/>
        <v/>
      </c>
    </row>
    <row r="2211" spans="1:9" x14ac:dyDescent="0.3">
      <c r="A2211" t="str">
        <f>IF(ISERROR(FIND("Ch",Results!A2212,1)=TRUE),"",MID(Results!A2212,FIND("Ch",Results!A2212,1),3))</f>
        <v/>
      </c>
      <c r="C2211" t="str">
        <f>IF(ISERROR(FIND("2013",Results!A2212,1)=TRUE),"",MID(Results!A2212,FIND("2013",Results!A2212,1)+4,8))</f>
        <v/>
      </c>
      <c r="E2211">
        <f>IF(ISERROR(FIND("end",Results!A2212,1)) = FALSE,1,0)</f>
        <v>0</v>
      </c>
      <c r="G2211" t="str">
        <f>IF(ISERROR(FIND("RC",Results!A2212,1))=FALSE,MID(Results!A2212,FIND("RC",Results!A2212,1),3),IF(ISERROR(FIND("RX",Results!A2212,1))=FALSE,MID(Results!A2212,FIND("RX",Results!A2212,1),3),""))</f>
        <v/>
      </c>
      <c r="I2211" t="str">
        <f t="shared" si="326"/>
        <v/>
      </c>
    </row>
    <row r="2212" spans="1:9" x14ac:dyDescent="0.3">
      <c r="A2212" t="str">
        <f>IF(ISERROR(FIND("Ch",Results!A2213,1)=TRUE),"",MID(Results!A2213,FIND("Ch",Results!A2213,1),3))</f>
        <v/>
      </c>
      <c r="C2212" t="str">
        <f>IF(ISERROR(FIND("2013",Results!A2213,1)=TRUE),"",MID(Results!A2213,FIND("2013",Results!A2213,1)+4,8))</f>
        <v/>
      </c>
      <c r="E2212">
        <f>IF(ISERROR(FIND("end",Results!A2213,1)) = FALSE,1,0)</f>
        <v>0</v>
      </c>
      <c r="G2212" t="str">
        <f>IF(ISERROR(FIND("RC",Results!A2213,1))=FALSE,MID(Results!A2213,FIND("RC",Results!A2213,1),3),IF(ISERROR(FIND("RX",Results!A2213,1))=FALSE,MID(Results!A2213,FIND("RX",Results!A2213,1),3),""))</f>
        <v/>
      </c>
      <c r="I2212" t="str">
        <f t="shared" si="326"/>
        <v/>
      </c>
    </row>
    <row r="2213" spans="1:9" x14ac:dyDescent="0.3">
      <c r="A2213" t="str">
        <f>IF(ISERROR(FIND("Ch",Results!A2214,1)=TRUE),"",MID(Results!A2214,FIND("Ch",Results!A2214,1),3))</f>
        <v/>
      </c>
      <c r="C2213" t="str">
        <f>IF(ISERROR(FIND("2013",Results!A2214,1)=TRUE),"",MID(Results!A2214,FIND("2013",Results!A2214,1)+4,8))</f>
        <v/>
      </c>
      <c r="E2213">
        <f>IF(ISERROR(FIND("end",Results!A2214,1)) = FALSE,1,0)</f>
        <v>0</v>
      </c>
      <c r="G2213" t="str">
        <f>IF(ISERROR(FIND("RC",Results!A2214,1))=FALSE,MID(Results!A2214,FIND("RC",Results!A2214,1),3),IF(ISERROR(FIND("RX",Results!A2214,1))=FALSE,MID(Results!A2214,FIND("RX",Results!A2214,1),3),""))</f>
        <v/>
      </c>
      <c r="I2213" t="str">
        <f t="shared" si="326"/>
        <v/>
      </c>
    </row>
    <row r="2214" spans="1:9" x14ac:dyDescent="0.3">
      <c r="A2214" t="str">
        <f>IF(ISERROR(FIND("Ch",Results!A2215,1)=TRUE),"",MID(Results!A2215,FIND("Ch",Results!A2215,1),3))</f>
        <v/>
      </c>
      <c r="C2214" t="str">
        <f>IF(ISERROR(FIND("2013",Results!A2215,1)=TRUE),"",MID(Results!A2215,FIND("2013",Results!A2215,1)+4,8))</f>
        <v/>
      </c>
      <c r="E2214">
        <f>IF(ISERROR(FIND("end",Results!A2215,1)) = FALSE,1,0)</f>
        <v>0</v>
      </c>
      <c r="G2214" t="str">
        <f>IF(ISERROR(FIND("RC",Results!A2215,1))=FALSE,MID(Results!A2215,FIND("RC",Results!A2215,1),3),IF(ISERROR(FIND("RX",Results!A2215,1))=FALSE,MID(Results!A2215,FIND("RX",Results!A2215,1),3),""))</f>
        <v/>
      </c>
      <c r="I2214" t="str">
        <f t="shared" si="326"/>
        <v/>
      </c>
    </row>
    <row r="2215" spans="1:9" x14ac:dyDescent="0.3">
      <c r="A2215" t="str">
        <f>IF(ISERROR(FIND("Ch",Results!A2216,1)=TRUE),"",MID(Results!A2216,FIND("Ch",Results!A2216,1),3))</f>
        <v/>
      </c>
      <c r="C2215" t="str">
        <f>IF(ISERROR(FIND("2013",Results!A2216,1)=TRUE),"",MID(Results!A2216,FIND("2013",Results!A2216,1)+4,8))</f>
        <v/>
      </c>
      <c r="E2215">
        <f>IF(ISERROR(FIND("end",Results!A2216,1)) = FALSE,1,0)</f>
        <v>0</v>
      </c>
      <c r="G2215" t="str">
        <f>IF(ISERROR(FIND("RC",Results!A2216,1))=FALSE,MID(Results!A2216,FIND("RC",Results!A2216,1),3),IF(ISERROR(FIND("RX",Results!A2216,1))=FALSE,MID(Results!A2216,FIND("RX",Results!A2216,1),3),""))</f>
        <v/>
      </c>
      <c r="I2215" t="str">
        <f t="shared" si="326"/>
        <v/>
      </c>
    </row>
    <row r="2216" spans="1:9" x14ac:dyDescent="0.3">
      <c r="A2216" t="str">
        <f>IF(ISERROR(FIND("Ch",Results!A2217,1)=TRUE),"",MID(Results!A2217,FIND("Ch",Results!A2217,1),3))</f>
        <v/>
      </c>
      <c r="C2216" t="str">
        <f>IF(ISERROR(FIND("2013",Results!A2217,1)=TRUE),"",MID(Results!A2217,FIND("2013",Results!A2217,1)+4,8))</f>
        <v/>
      </c>
      <c r="E2216">
        <f>IF(ISERROR(FIND("end",Results!A2217,1)) = FALSE,1,0)</f>
        <v>0</v>
      </c>
      <c r="G2216" t="str">
        <f>IF(ISERROR(FIND("RC",Results!A2217,1))=FALSE,MID(Results!A2217,FIND("RC",Results!A2217,1),3),IF(ISERROR(FIND("RX",Results!A2217,1))=FALSE,MID(Results!A2217,FIND("RX",Results!A2217,1),3),""))</f>
        <v/>
      </c>
      <c r="I2216" t="str">
        <f t="shared" si="326"/>
        <v/>
      </c>
    </row>
    <row r="2217" spans="1:9" x14ac:dyDescent="0.3">
      <c r="A2217" t="str">
        <f>IF(ISERROR(FIND("Ch",Results!A2218,1)=TRUE),"",MID(Results!A2218,FIND("Ch",Results!A2218,1),3))</f>
        <v/>
      </c>
      <c r="C2217" t="str">
        <f>IF(ISERROR(FIND("2013",Results!A2218,1)=TRUE),"",MID(Results!A2218,FIND("2013",Results!A2218,1)+4,8))</f>
        <v/>
      </c>
      <c r="E2217">
        <f>IF(ISERROR(FIND("end",Results!A2218,1)) = FALSE,1,0)</f>
        <v>0</v>
      </c>
      <c r="G2217" t="str">
        <f>IF(ISERROR(FIND("RC",Results!A2218,1))=FALSE,MID(Results!A2218,FIND("RC",Results!A2218,1),3),IF(ISERROR(FIND("RX",Results!A2218,1))=FALSE,MID(Results!A2218,FIND("RX",Results!A2218,1),3),""))</f>
        <v/>
      </c>
      <c r="I2217" t="str">
        <f t="shared" si="326"/>
        <v/>
      </c>
    </row>
    <row r="2218" spans="1:9" x14ac:dyDescent="0.3">
      <c r="A2218" t="str">
        <f>IF(ISERROR(FIND("Ch",Results!A2219,1)=TRUE),"",MID(Results!A2219,FIND("Ch",Results!A2219,1),3))</f>
        <v/>
      </c>
      <c r="C2218" t="str">
        <f>IF(ISERROR(FIND("2013",Results!A2219,1)=TRUE),"",MID(Results!A2219,FIND("2013",Results!A2219,1)+4,8))</f>
        <v/>
      </c>
      <c r="E2218">
        <f>IF(ISERROR(FIND("end",Results!A2219,1)) = FALSE,1,0)</f>
        <v>0</v>
      </c>
      <c r="G2218" t="str">
        <f>IF(ISERROR(FIND("RC",Results!A2219,1))=FALSE,MID(Results!A2219,FIND("RC",Results!A2219,1),3),IF(ISERROR(FIND("RX",Results!A2219,1))=FALSE,MID(Results!A2219,FIND("RX",Results!A2219,1),3),""))</f>
        <v/>
      </c>
      <c r="I2218" t="str">
        <f t="shared" si="326"/>
        <v/>
      </c>
    </row>
    <row r="2219" spans="1:9" x14ac:dyDescent="0.3">
      <c r="A2219" t="str">
        <f>IF(ISERROR(FIND("Ch",Results!A2220,1)=TRUE),"",MID(Results!A2220,FIND("Ch",Results!A2220,1),3))</f>
        <v/>
      </c>
      <c r="C2219" t="str">
        <f>IF(ISERROR(FIND("2013",Results!A2220,1)=TRUE),"",MID(Results!A2220,FIND("2013",Results!A2220,1)+4,8))</f>
        <v/>
      </c>
      <c r="E2219">
        <f>IF(ISERROR(FIND("end",Results!A2220,1)) = FALSE,1,0)</f>
        <v>0</v>
      </c>
      <c r="G2219" t="str">
        <f>IF(ISERROR(FIND("RC",Results!A2220,1))=FALSE,MID(Results!A2220,FIND("RC",Results!A2220,1),3),IF(ISERROR(FIND("RX",Results!A2220,1))=FALSE,MID(Results!A2220,FIND("RX",Results!A2220,1),3),""))</f>
        <v/>
      </c>
      <c r="I2219" t="str">
        <f t="shared" si="326"/>
        <v/>
      </c>
    </row>
    <row r="2220" spans="1:9" x14ac:dyDescent="0.3">
      <c r="A2220" t="str">
        <f>IF(ISERROR(FIND("Ch",Results!A2221,1)=TRUE),"",MID(Results!A2221,FIND("Ch",Results!A2221,1),3))</f>
        <v/>
      </c>
      <c r="C2220" t="str">
        <f>IF(ISERROR(FIND("2013",Results!A2221,1)=TRUE),"",MID(Results!A2221,FIND("2013",Results!A2221,1)+4,8))</f>
        <v/>
      </c>
      <c r="E2220">
        <f>IF(ISERROR(FIND("end",Results!A2221,1)) = FALSE,1,0)</f>
        <v>0</v>
      </c>
      <c r="G2220" t="str">
        <f>IF(ISERROR(FIND("RC",Results!A2221,1))=FALSE,MID(Results!A2221,FIND("RC",Results!A2221,1),3),IF(ISERROR(FIND("RX",Results!A2221,1))=FALSE,MID(Results!A2221,FIND("RX",Results!A2221,1),3),""))</f>
        <v/>
      </c>
      <c r="I2220" t="str">
        <f t="shared" si="326"/>
        <v/>
      </c>
    </row>
    <row r="2221" spans="1:9" x14ac:dyDescent="0.3">
      <c r="A2221" t="str">
        <f>IF(ISERROR(FIND("Ch",Results!A2222,1)=TRUE),"",MID(Results!A2222,FIND("Ch",Results!A2222,1),3))</f>
        <v/>
      </c>
      <c r="C2221" t="str">
        <f>IF(ISERROR(FIND("2013",Results!A2222,1)=TRUE),"",MID(Results!A2222,FIND("2013",Results!A2222,1)+4,8))</f>
        <v/>
      </c>
      <c r="E2221">
        <f>IF(ISERROR(FIND("end",Results!A2222,1)) = FALSE,1,0)</f>
        <v>0</v>
      </c>
      <c r="G2221" t="str">
        <f>IF(ISERROR(FIND("RC",Results!A2222,1))=FALSE,MID(Results!A2222,FIND("RC",Results!A2222,1),3),IF(ISERROR(FIND("RX",Results!A2222,1))=FALSE,MID(Results!A2222,FIND("RX",Results!A2222,1),3),""))</f>
        <v/>
      </c>
      <c r="I2221" t="str">
        <f t="shared" si="326"/>
        <v/>
      </c>
    </row>
    <row r="2222" spans="1:9" x14ac:dyDescent="0.3">
      <c r="A2222" t="str">
        <f>IF(ISERROR(FIND("Ch",Results!A2223,1)=TRUE),"",MID(Results!A2223,FIND("Ch",Results!A2223,1),3))</f>
        <v/>
      </c>
      <c r="C2222" t="str">
        <f>IF(ISERROR(FIND("2013",Results!A2223,1)=TRUE),"",MID(Results!A2223,FIND("2013",Results!A2223,1)+4,8))</f>
        <v/>
      </c>
      <c r="E2222">
        <f>IF(ISERROR(FIND("end",Results!A2223,1)) = FALSE,1,0)</f>
        <v>0</v>
      </c>
      <c r="G2222" t="str">
        <f>IF(ISERROR(FIND("RC",Results!A2223,1))=FALSE,MID(Results!A2223,FIND("RC",Results!A2223,1),3),IF(ISERROR(FIND("RX",Results!A2223,1))=FALSE,MID(Results!A2223,FIND("RX",Results!A2223,1),3),""))</f>
        <v/>
      </c>
      <c r="I2222" t="str">
        <f t="shared" si="326"/>
        <v/>
      </c>
    </row>
    <row r="2223" spans="1:9" x14ac:dyDescent="0.3">
      <c r="A2223" t="str">
        <f>IF(ISERROR(FIND("Ch",Results!A2224,1)=TRUE),"",MID(Results!A2224,FIND("Ch",Results!A2224,1),3))</f>
        <v/>
      </c>
      <c r="C2223" t="str">
        <f>IF(ISERROR(FIND("2013",Results!A2224,1)=TRUE),"",MID(Results!A2224,FIND("2013",Results!A2224,1)+4,8))</f>
        <v/>
      </c>
      <c r="E2223">
        <f>IF(ISERROR(FIND("end",Results!A2224,1)) = FALSE,1,0)</f>
        <v>0</v>
      </c>
      <c r="G2223" t="str">
        <f>IF(ISERROR(FIND("RC",Results!A2224,1))=FALSE,MID(Results!A2224,FIND("RC",Results!A2224,1),3),IF(ISERROR(FIND("RX",Results!A2224,1))=FALSE,MID(Results!A2224,FIND("RX",Results!A2224,1),3),""))</f>
        <v/>
      </c>
      <c r="I2223" t="str">
        <f t="shared" si="326"/>
        <v/>
      </c>
    </row>
    <row r="2224" spans="1:9" x14ac:dyDescent="0.3">
      <c r="A2224" t="str">
        <f>IF(ISERROR(FIND("Ch",Results!A2225,1)=TRUE),"",MID(Results!A2225,FIND("Ch",Results!A2225,1),3))</f>
        <v/>
      </c>
      <c r="C2224" t="str">
        <f>IF(ISERROR(FIND("2013",Results!A2225,1)=TRUE),"",MID(Results!A2225,FIND("2013",Results!A2225,1)+4,8))</f>
        <v/>
      </c>
      <c r="E2224">
        <f>IF(ISERROR(FIND("end",Results!A2225,1)) = FALSE,1,0)</f>
        <v>0</v>
      </c>
      <c r="G2224" t="str">
        <f>IF(ISERROR(FIND("RC",Results!A2225,1))=FALSE,MID(Results!A2225,FIND("RC",Results!A2225,1),3),IF(ISERROR(FIND("RX",Results!A2225,1))=FALSE,MID(Results!A2225,FIND("RX",Results!A2225,1),3),""))</f>
        <v/>
      </c>
      <c r="I2224" t="str">
        <f t="shared" si="326"/>
        <v/>
      </c>
    </row>
    <row r="2225" spans="1:9" x14ac:dyDescent="0.3">
      <c r="A2225" t="str">
        <f>IF(ISERROR(FIND("Ch",Results!A2226,1)=TRUE),"",MID(Results!A2226,FIND("Ch",Results!A2226,1),3))</f>
        <v/>
      </c>
      <c r="C2225" t="str">
        <f>IF(ISERROR(FIND("2013",Results!A2226,1)=TRUE),"",MID(Results!A2226,FIND("2013",Results!A2226,1)+4,8))</f>
        <v/>
      </c>
      <c r="E2225">
        <f>IF(ISERROR(FIND("end",Results!A2226,1)) = FALSE,1,0)</f>
        <v>0</v>
      </c>
      <c r="G2225" t="str">
        <f>IF(ISERROR(FIND("RC",Results!A2226,1))=FALSE,MID(Results!A2226,FIND("RC",Results!A2226,1),3),IF(ISERROR(FIND("RX",Results!A2226,1))=FALSE,MID(Results!A2226,FIND("RX",Results!A2226,1),3),""))</f>
        <v/>
      </c>
      <c r="I2225" t="str">
        <f t="shared" si="326"/>
        <v/>
      </c>
    </row>
    <row r="2226" spans="1:9" x14ac:dyDescent="0.3">
      <c r="A2226" t="str">
        <f>IF(ISERROR(FIND("Ch",Results!A2227,1)=TRUE),"",MID(Results!A2227,FIND("Ch",Results!A2227,1),3))</f>
        <v/>
      </c>
      <c r="C2226" t="str">
        <f>IF(ISERROR(FIND("2013",Results!A2227,1)=TRUE),"",MID(Results!A2227,FIND("2013",Results!A2227,1)+4,8))</f>
        <v/>
      </c>
      <c r="E2226">
        <f>IF(ISERROR(FIND("end",Results!A2227,1)) = FALSE,1,0)</f>
        <v>0</v>
      </c>
      <c r="G2226" t="str">
        <f>IF(ISERROR(FIND("RC",Results!A2227,1))=FALSE,MID(Results!A2227,FIND("RC",Results!A2227,1),3),IF(ISERROR(FIND("RX",Results!A2227,1))=FALSE,MID(Results!A2227,FIND("RX",Results!A2227,1),3),""))</f>
        <v/>
      </c>
      <c r="I2226" t="str">
        <f t="shared" si="326"/>
        <v/>
      </c>
    </row>
    <row r="2227" spans="1:9" x14ac:dyDescent="0.3">
      <c r="A2227" t="str">
        <f>IF(ISERROR(FIND("Ch",Results!A2228,1)=TRUE),"",MID(Results!A2228,FIND("Ch",Results!A2228,1),3))</f>
        <v/>
      </c>
      <c r="C2227" t="str">
        <f>IF(ISERROR(FIND("2013",Results!A2228,1)=TRUE),"",MID(Results!A2228,FIND("2013",Results!A2228,1)+4,8))</f>
        <v/>
      </c>
      <c r="E2227">
        <f>IF(ISERROR(FIND("end",Results!A2228,1)) = FALSE,1,0)</f>
        <v>0</v>
      </c>
      <c r="G2227" t="str">
        <f>IF(ISERROR(FIND("RC",Results!A2228,1))=FALSE,MID(Results!A2228,FIND("RC",Results!A2228,1),3),IF(ISERROR(FIND("RX",Results!A2228,1))=FALSE,MID(Results!A2228,FIND("RX",Results!A2228,1),3),""))</f>
        <v/>
      </c>
      <c r="I2227" t="str">
        <f t="shared" si="326"/>
        <v/>
      </c>
    </row>
    <row r="2228" spans="1:9" x14ac:dyDescent="0.3">
      <c r="A2228" t="str">
        <f>IF(ISERROR(FIND("Ch",Results!A2229,1)=TRUE),"",MID(Results!A2229,FIND("Ch",Results!A2229,1),3))</f>
        <v/>
      </c>
      <c r="C2228" t="str">
        <f>IF(ISERROR(FIND("2013",Results!A2229,1)=TRUE),"",MID(Results!A2229,FIND("2013",Results!A2229,1)+4,8))</f>
        <v/>
      </c>
      <c r="E2228">
        <f>IF(ISERROR(FIND("end",Results!A2229,1)) = FALSE,1,0)</f>
        <v>0</v>
      </c>
      <c r="G2228" t="str">
        <f>IF(ISERROR(FIND("RC",Results!A2229,1))=FALSE,MID(Results!A2229,FIND("RC",Results!A2229,1),3),IF(ISERROR(FIND("RX",Results!A2229,1))=FALSE,MID(Results!A2229,FIND("RX",Results!A2229,1),3),""))</f>
        <v/>
      </c>
      <c r="I2228" t="str">
        <f t="shared" si="326"/>
        <v/>
      </c>
    </row>
    <row r="2229" spans="1:9" x14ac:dyDescent="0.3">
      <c r="A2229" t="str">
        <f>IF(ISERROR(FIND("Ch",Results!A2230,1)=TRUE),"",MID(Results!A2230,FIND("Ch",Results!A2230,1),3))</f>
        <v/>
      </c>
      <c r="C2229" t="str">
        <f>IF(ISERROR(FIND("2013",Results!A2230,1)=TRUE),"",MID(Results!A2230,FIND("2013",Results!A2230,1)+4,8))</f>
        <v/>
      </c>
      <c r="E2229">
        <f>IF(ISERROR(FIND("end",Results!A2230,1)) = FALSE,1,0)</f>
        <v>0</v>
      </c>
      <c r="G2229" t="str">
        <f>IF(ISERROR(FIND("RC",Results!A2230,1))=FALSE,MID(Results!A2230,FIND("RC",Results!A2230,1),3),IF(ISERROR(FIND("RX",Results!A2230,1))=FALSE,MID(Results!A2230,FIND("RX",Results!A2230,1),3),""))</f>
        <v/>
      </c>
      <c r="I2229" t="str">
        <f t="shared" si="326"/>
        <v/>
      </c>
    </row>
    <row r="2230" spans="1:9" x14ac:dyDescent="0.3">
      <c r="A2230" t="str">
        <f>IF(ISERROR(FIND("Ch",Results!A2231,1)=TRUE),"",MID(Results!A2231,FIND("Ch",Results!A2231,1),3))</f>
        <v/>
      </c>
      <c r="C2230" t="str">
        <f>IF(ISERROR(FIND("2013",Results!A2231,1)=TRUE),"",MID(Results!A2231,FIND("2013",Results!A2231,1)+4,8))</f>
        <v/>
      </c>
      <c r="E2230">
        <f>IF(ISERROR(FIND("end",Results!A2231,1)) = FALSE,1,0)</f>
        <v>0</v>
      </c>
      <c r="G2230" t="str">
        <f>IF(ISERROR(FIND("RC",Results!A2231,1))=FALSE,MID(Results!A2231,FIND("RC",Results!A2231,1),3),IF(ISERROR(FIND("RX",Results!A2231,1))=FALSE,MID(Results!A2231,FIND("RX",Results!A2231,1),3),""))</f>
        <v/>
      </c>
      <c r="I2230" t="str">
        <f t="shared" si="326"/>
        <v/>
      </c>
    </row>
    <row r="2231" spans="1:9" x14ac:dyDescent="0.3">
      <c r="A2231" t="str">
        <f>IF(ISERROR(FIND("Ch",Results!A2232,1)=TRUE),"",MID(Results!A2232,FIND("Ch",Results!A2232,1),3))</f>
        <v/>
      </c>
      <c r="C2231" t="str">
        <f>IF(ISERROR(FIND("2013",Results!A2232,1)=TRUE),"",MID(Results!A2232,FIND("2013",Results!A2232,1)+4,8))</f>
        <v/>
      </c>
      <c r="E2231">
        <f>IF(ISERROR(FIND("end",Results!A2232,1)) = FALSE,1,0)</f>
        <v>0</v>
      </c>
      <c r="G2231" t="str">
        <f>IF(ISERROR(FIND("RC",Results!A2232,1))=FALSE,MID(Results!A2232,FIND("RC",Results!A2232,1),3),IF(ISERROR(FIND("RX",Results!A2232,1))=FALSE,MID(Results!A2232,FIND("RX",Results!A2232,1),3),""))</f>
        <v/>
      </c>
      <c r="I2231" t="str">
        <f t="shared" si="326"/>
        <v/>
      </c>
    </row>
    <row r="2232" spans="1:9" x14ac:dyDescent="0.3">
      <c r="A2232" t="str">
        <f>IF(ISERROR(FIND("Ch",Results!A2233,1)=TRUE),"",MID(Results!A2233,FIND("Ch",Results!A2233,1),3))</f>
        <v/>
      </c>
      <c r="C2232" t="str">
        <f>IF(ISERROR(FIND("2013",Results!A2233,1)=TRUE),"",MID(Results!A2233,FIND("2013",Results!A2233,1)+4,8))</f>
        <v/>
      </c>
      <c r="E2232">
        <f>IF(ISERROR(FIND("end",Results!A2233,1)) = FALSE,1,0)</f>
        <v>0</v>
      </c>
      <c r="G2232" t="str">
        <f>IF(ISERROR(FIND("RC",Results!A2233,1))=FALSE,MID(Results!A2233,FIND("RC",Results!A2233,1),3),IF(ISERROR(FIND("RX",Results!A2233,1))=FALSE,MID(Results!A2233,FIND("RX",Results!A2233,1),3),""))</f>
        <v/>
      </c>
      <c r="I2232" t="str">
        <f t="shared" si="326"/>
        <v/>
      </c>
    </row>
    <row r="2233" spans="1:9" x14ac:dyDescent="0.3">
      <c r="A2233" t="str">
        <f>IF(ISERROR(FIND("Ch",Results!A2234,1)=TRUE),"",MID(Results!A2234,FIND("Ch",Results!A2234,1),3))</f>
        <v/>
      </c>
      <c r="C2233" t="str">
        <f>IF(ISERROR(FIND("2013",Results!A2234,1)=TRUE),"",MID(Results!A2234,FIND("2013",Results!A2234,1)+4,8))</f>
        <v/>
      </c>
      <c r="E2233">
        <f>IF(ISERROR(FIND("end",Results!A2234,1)) = FALSE,1,0)</f>
        <v>0</v>
      </c>
      <c r="G2233" t="str">
        <f>IF(ISERROR(FIND("RC",Results!A2234,1))=FALSE,MID(Results!A2234,FIND("RC",Results!A2234,1),3),IF(ISERROR(FIND("RX",Results!A2234,1))=FALSE,MID(Results!A2234,FIND("RX",Results!A2234,1),3),""))</f>
        <v/>
      </c>
      <c r="I2233" t="str">
        <f t="shared" si="326"/>
        <v/>
      </c>
    </row>
    <row r="2234" spans="1:9" x14ac:dyDescent="0.3">
      <c r="A2234" t="str">
        <f>IF(ISERROR(FIND("Ch",Results!A2235,1)=TRUE),"",MID(Results!A2235,FIND("Ch",Results!A2235,1),3))</f>
        <v/>
      </c>
      <c r="C2234" t="str">
        <f>IF(ISERROR(FIND("2013",Results!A2235,1)=TRUE),"",MID(Results!A2235,FIND("2013",Results!A2235,1)+4,8))</f>
        <v/>
      </c>
      <c r="E2234">
        <f>IF(ISERROR(FIND("end",Results!A2235,1)) = FALSE,1,0)</f>
        <v>0</v>
      </c>
      <c r="G2234" t="str">
        <f>IF(ISERROR(FIND("RC",Results!A2235,1))=FALSE,MID(Results!A2235,FIND("RC",Results!A2235,1),3),IF(ISERROR(FIND("RX",Results!A2235,1))=FALSE,MID(Results!A2235,FIND("RX",Results!A2235,1),3),""))</f>
        <v/>
      </c>
      <c r="I2234" t="str">
        <f t="shared" si="326"/>
        <v/>
      </c>
    </row>
    <row r="2235" spans="1:9" x14ac:dyDescent="0.3">
      <c r="A2235" t="str">
        <f>IF(ISERROR(FIND("Ch",Results!A2236,1)=TRUE),"",MID(Results!A2236,FIND("Ch",Results!A2236,1),3))</f>
        <v/>
      </c>
      <c r="C2235" t="str">
        <f>IF(ISERROR(FIND("2013",Results!A2236,1)=TRUE),"",MID(Results!A2236,FIND("2013",Results!A2236,1)+4,8))</f>
        <v/>
      </c>
      <c r="E2235">
        <f>IF(ISERROR(FIND("end",Results!A2236,1)) = FALSE,1,0)</f>
        <v>0</v>
      </c>
      <c r="G2235" t="str">
        <f>IF(ISERROR(FIND("RC",Results!A2236,1))=FALSE,MID(Results!A2236,FIND("RC",Results!A2236,1),3),IF(ISERROR(FIND("RX",Results!A2236,1))=FALSE,MID(Results!A2236,FIND("RX",Results!A2236,1),3),""))</f>
        <v/>
      </c>
      <c r="I2235" t="str">
        <f t="shared" si="326"/>
        <v/>
      </c>
    </row>
    <row r="2236" spans="1:9" x14ac:dyDescent="0.3">
      <c r="A2236" t="str">
        <f>IF(ISERROR(FIND("Ch",Results!A2237,1)=TRUE),"",MID(Results!A2237,FIND("Ch",Results!A2237,1),3))</f>
        <v/>
      </c>
      <c r="C2236" t="str">
        <f>IF(ISERROR(FIND("2013",Results!A2237,1)=TRUE),"",MID(Results!A2237,FIND("2013",Results!A2237,1)+4,8))</f>
        <v/>
      </c>
      <c r="E2236">
        <f>IF(ISERROR(FIND("end",Results!A2237,1)) = FALSE,1,0)</f>
        <v>0</v>
      </c>
      <c r="G2236" t="str">
        <f>IF(ISERROR(FIND("RC",Results!A2237,1))=FALSE,MID(Results!A2237,FIND("RC",Results!A2237,1),3),IF(ISERROR(FIND("RX",Results!A2237,1))=FALSE,MID(Results!A2237,FIND("RX",Results!A2237,1),3),""))</f>
        <v/>
      </c>
      <c r="I2236" t="str">
        <f t="shared" si="326"/>
        <v/>
      </c>
    </row>
    <row r="2237" spans="1:9" x14ac:dyDescent="0.3">
      <c r="A2237" t="str">
        <f>IF(ISERROR(FIND("Ch",Results!A2238,1)=TRUE),"",MID(Results!A2238,FIND("Ch",Results!A2238,1),3))</f>
        <v/>
      </c>
      <c r="C2237" t="str">
        <f>IF(ISERROR(FIND("2013",Results!A2238,1)=TRUE),"",MID(Results!A2238,FIND("2013",Results!A2238,1)+4,8))</f>
        <v/>
      </c>
      <c r="E2237">
        <f>IF(ISERROR(FIND("end",Results!A2238,1)) = FALSE,1,0)</f>
        <v>0</v>
      </c>
      <c r="G2237" t="str">
        <f>IF(ISERROR(FIND("RC",Results!A2238,1))=FALSE,MID(Results!A2238,FIND("RC",Results!A2238,1),3),IF(ISERROR(FIND("RX",Results!A2238,1))=FALSE,MID(Results!A2238,FIND("RX",Results!A2238,1),3),""))</f>
        <v/>
      </c>
      <c r="I2237" t="str">
        <f t="shared" si="326"/>
        <v/>
      </c>
    </row>
    <row r="2238" spans="1:9" x14ac:dyDescent="0.3">
      <c r="A2238" t="str">
        <f>IF(ISERROR(FIND("Ch",Results!A2239,1)=TRUE),"",MID(Results!A2239,FIND("Ch",Results!A2239,1),3))</f>
        <v/>
      </c>
      <c r="C2238" t="str">
        <f>IF(ISERROR(FIND("2013",Results!A2239,1)=TRUE),"",MID(Results!A2239,FIND("2013",Results!A2239,1)+4,8))</f>
        <v/>
      </c>
      <c r="E2238">
        <f>IF(ISERROR(FIND("end",Results!A2239,1)) = FALSE,1,0)</f>
        <v>0</v>
      </c>
      <c r="G2238" t="str">
        <f>IF(ISERROR(FIND("RC",Results!A2239,1))=FALSE,MID(Results!A2239,FIND("RC",Results!A2239,1),3),IF(ISERROR(FIND("RX",Results!A2239,1))=FALSE,MID(Results!A2239,FIND("RX",Results!A2239,1),3),""))</f>
        <v/>
      </c>
      <c r="I2238" t="str">
        <f t="shared" si="326"/>
        <v/>
      </c>
    </row>
    <row r="2239" spans="1:9" x14ac:dyDescent="0.3">
      <c r="A2239" t="str">
        <f>IF(ISERROR(FIND("Ch",Results!A2240,1)=TRUE),"",MID(Results!A2240,FIND("Ch",Results!A2240,1),3))</f>
        <v/>
      </c>
      <c r="C2239" t="str">
        <f>IF(ISERROR(FIND("2013",Results!A2240,1)=TRUE),"",MID(Results!A2240,FIND("2013",Results!A2240,1)+4,8))</f>
        <v/>
      </c>
      <c r="E2239">
        <f>IF(ISERROR(FIND("end",Results!A2240,1)) = FALSE,1,0)</f>
        <v>0</v>
      </c>
      <c r="G2239" t="str">
        <f>IF(ISERROR(FIND("RC",Results!A2240,1))=FALSE,MID(Results!A2240,FIND("RC",Results!A2240,1),3),IF(ISERROR(FIND("RX",Results!A2240,1))=FALSE,MID(Results!A2240,FIND("RX",Results!A2240,1),3),""))</f>
        <v/>
      </c>
      <c r="I2239" t="str">
        <f t="shared" si="326"/>
        <v/>
      </c>
    </row>
    <row r="2240" spans="1:9" x14ac:dyDescent="0.3">
      <c r="A2240" t="str">
        <f>IF(ISERROR(FIND("Ch",Results!A2241,1)=TRUE),"",MID(Results!A2241,FIND("Ch",Results!A2241,1),3))</f>
        <v/>
      </c>
      <c r="C2240" t="str">
        <f>IF(ISERROR(FIND("2013",Results!A2241,1)=TRUE),"",MID(Results!A2241,FIND("2013",Results!A2241,1)+4,8))</f>
        <v/>
      </c>
      <c r="E2240">
        <f>IF(ISERROR(FIND("end",Results!A2241,1)) = FALSE,1,0)</f>
        <v>0</v>
      </c>
      <c r="G2240" t="str">
        <f>IF(ISERROR(FIND("RC",Results!A2241,1))=FALSE,MID(Results!A2241,FIND("RC",Results!A2241,1),3),IF(ISERROR(FIND("RX",Results!A2241,1))=FALSE,MID(Results!A2241,FIND("RX",Results!A2241,1),3),""))</f>
        <v/>
      </c>
      <c r="I2240" t="str">
        <f t="shared" si="326"/>
        <v/>
      </c>
    </row>
    <row r="2241" spans="1:9" x14ac:dyDescent="0.3">
      <c r="A2241" t="str">
        <f>IF(ISERROR(FIND("Ch",Results!A2242,1)=TRUE),"",MID(Results!A2242,FIND("Ch",Results!A2242,1),3))</f>
        <v/>
      </c>
      <c r="C2241" t="str">
        <f>IF(ISERROR(FIND("2013",Results!A2242,1)=TRUE),"",MID(Results!A2242,FIND("2013",Results!A2242,1)+4,8))</f>
        <v/>
      </c>
      <c r="E2241">
        <f>IF(ISERROR(FIND("end",Results!A2242,1)) = FALSE,1,0)</f>
        <v>0</v>
      </c>
      <c r="G2241" t="str">
        <f>IF(ISERROR(FIND("RC",Results!A2242,1))=FALSE,MID(Results!A2242,FIND("RC",Results!A2242,1),3),IF(ISERROR(FIND("RX",Results!A2242,1))=FALSE,MID(Results!A2242,FIND("RX",Results!A2242,1),3),""))</f>
        <v/>
      </c>
      <c r="I2241" t="str">
        <f t="shared" si="326"/>
        <v/>
      </c>
    </row>
    <row r="2242" spans="1:9" x14ac:dyDescent="0.3">
      <c r="A2242" t="str">
        <f>IF(ISERROR(FIND("Ch",Results!A2243,1)=TRUE),"",MID(Results!A2243,FIND("Ch",Results!A2243,1),3))</f>
        <v/>
      </c>
      <c r="C2242" t="str">
        <f>IF(ISERROR(FIND("2013",Results!A2243,1)=TRUE),"",MID(Results!A2243,FIND("2013",Results!A2243,1)+4,8))</f>
        <v/>
      </c>
      <c r="E2242">
        <f>IF(ISERROR(FIND("end",Results!A2243,1)) = FALSE,1,0)</f>
        <v>0</v>
      </c>
      <c r="G2242" t="str">
        <f>IF(ISERROR(FIND("RC",Results!A2243,1))=FALSE,MID(Results!A2243,FIND("RC",Results!A2243,1),3),IF(ISERROR(FIND("RX",Results!A2243,1))=FALSE,MID(Results!A2243,FIND("RX",Results!A2243,1),3),""))</f>
        <v/>
      </c>
      <c r="I2242" t="str">
        <f t="shared" si="326"/>
        <v/>
      </c>
    </row>
    <row r="2243" spans="1:9" x14ac:dyDescent="0.3">
      <c r="A2243" t="str">
        <f>IF(ISERROR(FIND("Ch",Results!A2244,1)=TRUE),"",MID(Results!A2244,FIND("Ch",Results!A2244,1),3))</f>
        <v/>
      </c>
      <c r="C2243" t="str">
        <f>IF(ISERROR(FIND("2013",Results!A2244,1)=TRUE),"",MID(Results!A2244,FIND("2013",Results!A2244,1)+4,8))</f>
        <v/>
      </c>
      <c r="E2243">
        <f>IF(ISERROR(FIND("end",Results!A2244,1)) = FALSE,1,0)</f>
        <v>0</v>
      </c>
      <c r="G2243" t="str">
        <f>IF(ISERROR(FIND("RC",Results!A2244,1))=FALSE,MID(Results!A2244,FIND("RC",Results!A2244,1),3),IF(ISERROR(FIND("RX",Results!A2244,1))=FALSE,MID(Results!A2244,FIND("RX",Results!A2244,1),3),""))</f>
        <v/>
      </c>
      <c r="I2243" t="str">
        <f t="shared" ref="I2243:I2306" si="327">RIGHT(A2243,1)</f>
        <v/>
      </c>
    </row>
    <row r="2244" spans="1:9" x14ac:dyDescent="0.3">
      <c r="A2244" t="str">
        <f>IF(ISERROR(FIND("Ch",Results!A2245,1)=TRUE),"",MID(Results!A2245,FIND("Ch",Results!A2245,1),3))</f>
        <v/>
      </c>
      <c r="C2244" t="str">
        <f>IF(ISERROR(FIND("2013",Results!A2245,1)=TRUE),"",MID(Results!A2245,FIND("2013",Results!A2245,1)+4,8))</f>
        <v/>
      </c>
      <c r="E2244">
        <f>IF(ISERROR(FIND("end",Results!A2245,1)) = FALSE,1,0)</f>
        <v>0</v>
      </c>
      <c r="G2244" t="str">
        <f>IF(ISERROR(FIND("RC",Results!A2245,1))=FALSE,MID(Results!A2245,FIND("RC",Results!A2245,1),3),IF(ISERROR(FIND("RX",Results!A2245,1))=FALSE,MID(Results!A2245,FIND("RX",Results!A2245,1),3),""))</f>
        <v/>
      </c>
      <c r="I2244" t="str">
        <f t="shared" si="327"/>
        <v/>
      </c>
    </row>
    <row r="2245" spans="1:9" x14ac:dyDescent="0.3">
      <c r="A2245" t="str">
        <f>IF(ISERROR(FIND("Ch",Results!A2246,1)=TRUE),"",MID(Results!A2246,FIND("Ch",Results!A2246,1),3))</f>
        <v/>
      </c>
      <c r="C2245" t="str">
        <f>IF(ISERROR(FIND("2013",Results!A2246,1)=TRUE),"",MID(Results!A2246,FIND("2013",Results!A2246,1)+4,8))</f>
        <v/>
      </c>
      <c r="E2245">
        <f>IF(ISERROR(FIND("end",Results!A2246,1)) = FALSE,1,0)</f>
        <v>0</v>
      </c>
      <c r="G2245" t="str">
        <f>IF(ISERROR(FIND("RC",Results!A2246,1))=FALSE,MID(Results!A2246,FIND("RC",Results!A2246,1),3),IF(ISERROR(FIND("RX",Results!A2246,1))=FALSE,MID(Results!A2246,FIND("RX",Results!A2246,1),3),""))</f>
        <v/>
      </c>
      <c r="I2245" t="str">
        <f t="shared" si="327"/>
        <v/>
      </c>
    </row>
    <row r="2246" spans="1:9" x14ac:dyDescent="0.3">
      <c r="A2246" t="str">
        <f>IF(ISERROR(FIND("Ch",Results!A2247,1)=TRUE),"",MID(Results!A2247,FIND("Ch",Results!A2247,1),3))</f>
        <v/>
      </c>
      <c r="C2246" t="str">
        <f>IF(ISERROR(FIND("2013",Results!A2247,1)=TRUE),"",MID(Results!A2247,FIND("2013",Results!A2247,1)+4,8))</f>
        <v/>
      </c>
      <c r="E2246">
        <f>IF(ISERROR(FIND("end",Results!A2247,1)) = FALSE,1,0)</f>
        <v>0</v>
      </c>
      <c r="G2246" t="str">
        <f>IF(ISERROR(FIND("RC",Results!A2247,1))=FALSE,MID(Results!A2247,FIND("RC",Results!A2247,1),3),IF(ISERROR(FIND("RX",Results!A2247,1))=FALSE,MID(Results!A2247,FIND("RX",Results!A2247,1),3),""))</f>
        <v/>
      </c>
      <c r="I2246" t="str">
        <f t="shared" si="327"/>
        <v/>
      </c>
    </row>
    <row r="2247" spans="1:9" x14ac:dyDescent="0.3">
      <c r="A2247" t="str">
        <f>IF(ISERROR(FIND("Ch",Results!A2248,1)=TRUE),"",MID(Results!A2248,FIND("Ch",Results!A2248,1),3))</f>
        <v/>
      </c>
      <c r="C2247" t="str">
        <f>IF(ISERROR(FIND("2013",Results!A2248,1)=TRUE),"",MID(Results!A2248,FIND("2013",Results!A2248,1)+4,8))</f>
        <v/>
      </c>
      <c r="E2247">
        <f>IF(ISERROR(FIND("end",Results!A2248,1)) = FALSE,1,0)</f>
        <v>0</v>
      </c>
      <c r="G2247" t="str">
        <f>IF(ISERROR(FIND("RC",Results!A2248,1))=FALSE,MID(Results!A2248,FIND("RC",Results!A2248,1),3),IF(ISERROR(FIND("RX",Results!A2248,1))=FALSE,MID(Results!A2248,FIND("RX",Results!A2248,1),3),""))</f>
        <v/>
      </c>
      <c r="I2247" t="str">
        <f t="shared" si="327"/>
        <v/>
      </c>
    </row>
    <row r="2248" spans="1:9" x14ac:dyDescent="0.3">
      <c r="A2248" t="str">
        <f>IF(ISERROR(FIND("Ch",Results!A2249,1)=TRUE),"",MID(Results!A2249,FIND("Ch",Results!A2249,1),3))</f>
        <v/>
      </c>
      <c r="C2248" t="str">
        <f>IF(ISERROR(FIND("2013",Results!A2249,1)=TRUE),"",MID(Results!A2249,FIND("2013",Results!A2249,1)+4,8))</f>
        <v/>
      </c>
      <c r="E2248">
        <f>IF(ISERROR(FIND("end",Results!A2249,1)) = FALSE,1,0)</f>
        <v>0</v>
      </c>
      <c r="G2248" t="str">
        <f>IF(ISERROR(FIND("RC",Results!A2249,1))=FALSE,MID(Results!A2249,FIND("RC",Results!A2249,1),3),IF(ISERROR(FIND("RX",Results!A2249,1))=FALSE,MID(Results!A2249,FIND("RX",Results!A2249,1),3),""))</f>
        <v/>
      </c>
      <c r="I2248" t="str">
        <f t="shared" si="327"/>
        <v/>
      </c>
    </row>
    <row r="2249" spans="1:9" x14ac:dyDescent="0.3">
      <c r="A2249" t="str">
        <f>IF(ISERROR(FIND("Ch",Results!A2250,1)=TRUE),"",MID(Results!A2250,FIND("Ch",Results!A2250,1),3))</f>
        <v/>
      </c>
      <c r="C2249" t="str">
        <f>IF(ISERROR(FIND("2013",Results!A2250,1)=TRUE),"",MID(Results!A2250,FIND("2013",Results!A2250,1)+4,8))</f>
        <v/>
      </c>
      <c r="E2249">
        <f>IF(ISERROR(FIND("end",Results!A2250,1)) = FALSE,1,0)</f>
        <v>0</v>
      </c>
      <c r="G2249" t="str">
        <f>IF(ISERROR(FIND("RC",Results!A2250,1))=FALSE,MID(Results!A2250,FIND("RC",Results!A2250,1),3),IF(ISERROR(FIND("RX",Results!A2250,1))=FALSE,MID(Results!A2250,FIND("RX",Results!A2250,1),3),""))</f>
        <v/>
      </c>
      <c r="I2249" t="str">
        <f t="shared" si="327"/>
        <v/>
      </c>
    </row>
    <row r="2250" spans="1:9" x14ac:dyDescent="0.3">
      <c r="A2250" t="str">
        <f>IF(ISERROR(FIND("Ch",Results!A2251,1)=TRUE),"",MID(Results!A2251,FIND("Ch",Results!A2251,1),3))</f>
        <v/>
      </c>
      <c r="C2250" t="str">
        <f>IF(ISERROR(FIND("2013",Results!A2251,1)=TRUE),"",MID(Results!A2251,FIND("2013",Results!A2251,1)+4,8))</f>
        <v/>
      </c>
      <c r="E2250">
        <f>IF(ISERROR(FIND("end",Results!A2251,1)) = FALSE,1,0)</f>
        <v>0</v>
      </c>
      <c r="G2250" t="str">
        <f>IF(ISERROR(FIND("RC",Results!A2251,1))=FALSE,MID(Results!A2251,FIND("RC",Results!A2251,1),3),IF(ISERROR(FIND("RX",Results!A2251,1))=FALSE,MID(Results!A2251,FIND("RX",Results!A2251,1),3),""))</f>
        <v/>
      </c>
      <c r="I2250" t="str">
        <f t="shared" si="327"/>
        <v/>
      </c>
    </row>
    <row r="2251" spans="1:9" x14ac:dyDescent="0.3">
      <c r="A2251" t="str">
        <f>IF(ISERROR(FIND("Ch",Results!A2252,1)=TRUE),"",MID(Results!A2252,FIND("Ch",Results!A2252,1),3))</f>
        <v/>
      </c>
      <c r="C2251" t="str">
        <f>IF(ISERROR(FIND("2013",Results!A2252,1)=TRUE),"",MID(Results!A2252,FIND("2013",Results!A2252,1)+4,8))</f>
        <v/>
      </c>
      <c r="E2251">
        <f>IF(ISERROR(FIND("end",Results!A2252,1)) = FALSE,1,0)</f>
        <v>0</v>
      </c>
      <c r="G2251" t="str">
        <f>IF(ISERROR(FIND("RC",Results!A2252,1))=FALSE,MID(Results!A2252,FIND("RC",Results!A2252,1),3),IF(ISERROR(FIND("RX",Results!A2252,1))=FALSE,MID(Results!A2252,FIND("RX",Results!A2252,1),3),""))</f>
        <v/>
      </c>
      <c r="I2251" t="str">
        <f t="shared" si="327"/>
        <v/>
      </c>
    </row>
    <row r="2252" spans="1:9" x14ac:dyDescent="0.3">
      <c r="A2252" t="str">
        <f>IF(ISERROR(FIND("Ch",Results!A2253,1)=TRUE),"",MID(Results!A2253,FIND("Ch",Results!A2253,1),3))</f>
        <v/>
      </c>
      <c r="C2252" t="str">
        <f>IF(ISERROR(FIND("2013",Results!A2253,1)=TRUE),"",MID(Results!A2253,FIND("2013",Results!A2253,1)+4,8))</f>
        <v/>
      </c>
      <c r="E2252">
        <f>IF(ISERROR(FIND("end",Results!A2253,1)) = FALSE,1,0)</f>
        <v>0</v>
      </c>
      <c r="G2252" t="str">
        <f>IF(ISERROR(FIND("RC",Results!A2253,1))=FALSE,MID(Results!A2253,FIND("RC",Results!A2253,1),3),IF(ISERROR(FIND("RX",Results!A2253,1))=FALSE,MID(Results!A2253,FIND("RX",Results!A2253,1),3),""))</f>
        <v/>
      </c>
      <c r="I2252" t="str">
        <f t="shared" si="327"/>
        <v/>
      </c>
    </row>
    <row r="2253" spans="1:9" x14ac:dyDescent="0.3">
      <c r="A2253" t="str">
        <f>IF(ISERROR(FIND("Ch",Results!A2254,1)=TRUE),"",MID(Results!A2254,FIND("Ch",Results!A2254,1),3))</f>
        <v/>
      </c>
      <c r="C2253" t="str">
        <f>IF(ISERROR(FIND("2013",Results!A2254,1)=TRUE),"",MID(Results!A2254,FIND("2013",Results!A2254,1)+4,8))</f>
        <v/>
      </c>
      <c r="E2253">
        <f>IF(ISERROR(FIND("end",Results!A2254,1)) = FALSE,1,0)</f>
        <v>0</v>
      </c>
      <c r="G2253" t="str">
        <f>IF(ISERROR(FIND("RC",Results!A2254,1))=FALSE,MID(Results!A2254,FIND("RC",Results!A2254,1),3),IF(ISERROR(FIND("RX",Results!A2254,1))=FALSE,MID(Results!A2254,FIND("RX",Results!A2254,1),3),""))</f>
        <v/>
      </c>
      <c r="I2253" t="str">
        <f t="shared" si="327"/>
        <v/>
      </c>
    </row>
    <row r="2254" spans="1:9" x14ac:dyDescent="0.3">
      <c r="A2254" t="str">
        <f>IF(ISERROR(FIND("Ch",Results!A2255,1)=TRUE),"",MID(Results!A2255,FIND("Ch",Results!A2255,1),3))</f>
        <v/>
      </c>
      <c r="C2254" t="str">
        <f>IF(ISERROR(FIND("2013",Results!A2255,1)=TRUE),"",MID(Results!A2255,FIND("2013",Results!A2255,1)+4,8))</f>
        <v/>
      </c>
      <c r="E2254">
        <f>IF(ISERROR(FIND("end",Results!A2255,1)) = FALSE,1,0)</f>
        <v>0</v>
      </c>
      <c r="G2254" t="str">
        <f>IF(ISERROR(FIND("RC",Results!A2255,1))=FALSE,MID(Results!A2255,FIND("RC",Results!A2255,1),3),IF(ISERROR(FIND("RX",Results!A2255,1))=FALSE,MID(Results!A2255,FIND("RX",Results!A2255,1),3),""))</f>
        <v/>
      </c>
      <c r="I2254" t="str">
        <f t="shared" si="327"/>
        <v/>
      </c>
    </row>
    <row r="2255" spans="1:9" x14ac:dyDescent="0.3">
      <c r="A2255" t="str">
        <f>IF(ISERROR(FIND("Ch",Results!A2256,1)=TRUE),"",MID(Results!A2256,FIND("Ch",Results!A2256,1),3))</f>
        <v/>
      </c>
      <c r="C2255" t="str">
        <f>IF(ISERROR(FIND("2013",Results!A2256,1)=TRUE),"",MID(Results!A2256,FIND("2013",Results!A2256,1)+4,8))</f>
        <v/>
      </c>
      <c r="E2255">
        <f>IF(ISERROR(FIND("end",Results!A2256,1)) = FALSE,1,0)</f>
        <v>0</v>
      </c>
      <c r="G2255" t="str">
        <f>IF(ISERROR(FIND("RC",Results!A2256,1))=FALSE,MID(Results!A2256,FIND("RC",Results!A2256,1),3),IF(ISERROR(FIND("RX",Results!A2256,1))=FALSE,MID(Results!A2256,FIND("RX",Results!A2256,1),3),""))</f>
        <v/>
      </c>
      <c r="I2255" t="str">
        <f t="shared" si="327"/>
        <v/>
      </c>
    </row>
    <row r="2256" spans="1:9" x14ac:dyDescent="0.3">
      <c r="A2256" t="str">
        <f>IF(ISERROR(FIND("Ch",Results!A2257,1)=TRUE),"",MID(Results!A2257,FIND("Ch",Results!A2257,1),3))</f>
        <v/>
      </c>
      <c r="C2256" t="str">
        <f>IF(ISERROR(FIND("2013",Results!A2257,1)=TRUE),"",MID(Results!A2257,FIND("2013",Results!A2257,1)+4,8))</f>
        <v/>
      </c>
      <c r="E2256">
        <f>IF(ISERROR(FIND("end",Results!A2257,1)) = FALSE,1,0)</f>
        <v>0</v>
      </c>
      <c r="G2256" t="str">
        <f>IF(ISERROR(FIND("RC",Results!A2257,1))=FALSE,MID(Results!A2257,FIND("RC",Results!A2257,1),3),IF(ISERROR(FIND("RX",Results!A2257,1))=FALSE,MID(Results!A2257,FIND("RX",Results!A2257,1),3),""))</f>
        <v/>
      </c>
      <c r="I2256" t="str">
        <f t="shared" si="327"/>
        <v/>
      </c>
    </row>
    <row r="2257" spans="1:9" x14ac:dyDescent="0.3">
      <c r="A2257" t="str">
        <f>IF(ISERROR(FIND("Ch",Results!A2258,1)=TRUE),"",MID(Results!A2258,FIND("Ch",Results!A2258,1),3))</f>
        <v/>
      </c>
      <c r="C2257" t="str">
        <f>IF(ISERROR(FIND("2013",Results!A2258,1)=TRUE),"",MID(Results!A2258,FIND("2013",Results!A2258,1)+4,8))</f>
        <v/>
      </c>
      <c r="E2257">
        <f>IF(ISERROR(FIND("end",Results!A2258,1)) = FALSE,1,0)</f>
        <v>0</v>
      </c>
      <c r="G2257" t="str">
        <f>IF(ISERROR(FIND("RC",Results!A2258,1))=FALSE,MID(Results!A2258,FIND("RC",Results!A2258,1),3),IF(ISERROR(FIND("RX",Results!A2258,1))=FALSE,MID(Results!A2258,FIND("RX",Results!A2258,1),3),""))</f>
        <v/>
      </c>
      <c r="I2257" t="str">
        <f t="shared" si="327"/>
        <v/>
      </c>
    </row>
    <row r="2258" spans="1:9" x14ac:dyDescent="0.3">
      <c r="A2258" t="str">
        <f>IF(ISERROR(FIND("Ch",Results!A2259,1)=TRUE),"",MID(Results!A2259,FIND("Ch",Results!A2259,1),3))</f>
        <v/>
      </c>
      <c r="C2258" t="str">
        <f>IF(ISERROR(FIND("2013",Results!A2259,1)=TRUE),"",MID(Results!A2259,FIND("2013",Results!A2259,1)+4,8))</f>
        <v/>
      </c>
      <c r="E2258">
        <f>IF(ISERROR(FIND("end",Results!A2259,1)) = FALSE,1,0)</f>
        <v>0</v>
      </c>
      <c r="G2258" t="str">
        <f>IF(ISERROR(FIND("RC",Results!A2259,1))=FALSE,MID(Results!A2259,FIND("RC",Results!A2259,1),3),IF(ISERROR(FIND("RX",Results!A2259,1))=FALSE,MID(Results!A2259,FIND("RX",Results!A2259,1),3),""))</f>
        <v/>
      </c>
      <c r="I2258" t="str">
        <f t="shared" si="327"/>
        <v/>
      </c>
    </row>
    <row r="2259" spans="1:9" x14ac:dyDescent="0.3">
      <c r="A2259" t="str">
        <f>IF(ISERROR(FIND("Ch",Results!A2260,1)=TRUE),"",MID(Results!A2260,FIND("Ch",Results!A2260,1),3))</f>
        <v/>
      </c>
      <c r="C2259" t="str">
        <f>IF(ISERROR(FIND("2013",Results!A2260,1)=TRUE),"",MID(Results!A2260,FIND("2013",Results!A2260,1)+4,8))</f>
        <v/>
      </c>
      <c r="E2259">
        <f>IF(ISERROR(FIND("end",Results!A2260,1)) = FALSE,1,0)</f>
        <v>0</v>
      </c>
      <c r="G2259" t="str">
        <f>IF(ISERROR(FIND("RC",Results!A2260,1))=FALSE,MID(Results!A2260,FIND("RC",Results!A2260,1),3),IF(ISERROR(FIND("RX",Results!A2260,1))=FALSE,MID(Results!A2260,FIND("RX",Results!A2260,1),3),""))</f>
        <v/>
      </c>
      <c r="I2259" t="str">
        <f t="shared" si="327"/>
        <v/>
      </c>
    </row>
    <row r="2260" spans="1:9" x14ac:dyDescent="0.3">
      <c r="A2260" t="str">
        <f>IF(ISERROR(FIND("Ch",Results!A2261,1)=TRUE),"",MID(Results!A2261,FIND("Ch",Results!A2261,1),3))</f>
        <v/>
      </c>
      <c r="C2260" t="str">
        <f>IF(ISERROR(FIND("2013",Results!A2261,1)=TRUE),"",MID(Results!A2261,FIND("2013",Results!A2261,1)+4,8))</f>
        <v/>
      </c>
      <c r="E2260">
        <f>IF(ISERROR(FIND("end",Results!A2261,1)) = FALSE,1,0)</f>
        <v>0</v>
      </c>
      <c r="G2260" t="str">
        <f>IF(ISERROR(FIND("RC",Results!A2261,1))=FALSE,MID(Results!A2261,FIND("RC",Results!A2261,1),3),IF(ISERROR(FIND("RX",Results!A2261,1))=FALSE,MID(Results!A2261,FIND("RX",Results!A2261,1),3),""))</f>
        <v/>
      </c>
      <c r="I2260" t="str">
        <f t="shared" si="327"/>
        <v/>
      </c>
    </row>
    <row r="2261" spans="1:9" x14ac:dyDescent="0.3">
      <c r="A2261" t="str">
        <f>IF(ISERROR(FIND("Ch",Results!A2262,1)=TRUE),"",MID(Results!A2262,FIND("Ch",Results!A2262,1),3))</f>
        <v/>
      </c>
      <c r="C2261" t="str">
        <f>IF(ISERROR(FIND("2013",Results!A2262,1)=TRUE),"",MID(Results!A2262,FIND("2013",Results!A2262,1)+4,8))</f>
        <v/>
      </c>
      <c r="E2261">
        <f>IF(ISERROR(FIND("end",Results!A2262,1)) = FALSE,1,0)</f>
        <v>0</v>
      </c>
      <c r="G2261" t="str">
        <f>IF(ISERROR(FIND("RC",Results!A2262,1))=FALSE,MID(Results!A2262,FIND("RC",Results!A2262,1),3),IF(ISERROR(FIND("RX",Results!A2262,1))=FALSE,MID(Results!A2262,FIND("RX",Results!A2262,1),3),""))</f>
        <v/>
      </c>
      <c r="I2261" t="str">
        <f t="shared" si="327"/>
        <v/>
      </c>
    </row>
    <row r="2262" spans="1:9" x14ac:dyDescent="0.3">
      <c r="A2262" t="str">
        <f>IF(ISERROR(FIND("Ch",Results!A2263,1)=TRUE),"",MID(Results!A2263,FIND("Ch",Results!A2263,1),3))</f>
        <v/>
      </c>
      <c r="C2262" t="str">
        <f>IF(ISERROR(FIND("2013",Results!A2263,1)=TRUE),"",MID(Results!A2263,FIND("2013",Results!A2263,1)+4,8))</f>
        <v/>
      </c>
      <c r="E2262">
        <f>IF(ISERROR(FIND("end",Results!A2263,1)) = FALSE,1,0)</f>
        <v>0</v>
      </c>
      <c r="G2262" t="str">
        <f>IF(ISERROR(FIND("RC",Results!A2263,1))=FALSE,MID(Results!A2263,FIND("RC",Results!A2263,1),3),IF(ISERROR(FIND("RX",Results!A2263,1))=FALSE,MID(Results!A2263,FIND("RX",Results!A2263,1),3),""))</f>
        <v/>
      </c>
      <c r="I2262" t="str">
        <f t="shared" si="327"/>
        <v/>
      </c>
    </row>
    <row r="2263" spans="1:9" x14ac:dyDescent="0.3">
      <c r="A2263" t="str">
        <f>IF(ISERROR(FIND("Ch",Results!A2264,1)=TRUE),"",MID(Results!A2264,FIND("Ch",Results!A2264,1),3))</f>
        <v/>
      </c>
      <c r="C2263" t="str">
        <f>IF(ISERROR(FIND("2013",Results!A2264,1)=TRUE),"",MID(Results!A2264,FIND("2013",Results!A2264,1)+4,8))</f>
        <v/>
      </c>
      <c r="E2263">
        <f>IF(ISERROR(FIND("end",Results!A2264,1)) = FALSE,1,0)</f>
        <v>0</v>
      </c>
      <c r="G2263" t="str">
        <f>IF(ISERROR(FIND("RC",Results!A2264,1))=FALSE,MID(Results!A2264,FIND("RC",Results!A2264,1),3),IF(ISERROR(FIND("RX",Results!A2264,1))=FALSE,MID(Results!A2264,FIND("RX",Results!A2264,1),3),""))</f>
        <v/>
      </c>
      <c r="I2263" t="str">
        <f t="shared" si="327"/>
        <v/>
      </c>
    </row>
    <row r="2264" spans="1:9" x14ac:dyDescent="0.3">
      <c r="A2264" t="str">
        <f>IF(ISERROR(FIND("Ch",Results!A2265,1)=TRUE),"",MID(Results!A2265,FIND("Ch",Results!A2265,1),3))</f>
        <v/>
      </c>
      <c r="C2264" t="str">
        <f>IF(ISERROR(FIND("2013",Results!A2265,1)=TRUE),"",MID(Results!A2265,FIND("2013",Results!A2265,1)+4,8))</f>
        <v/>
      </c>
      <c r="E2264">
        <f>IF(ISERROR(FIND("end",Results!A2265,1)) = FALSE,1,0)</f>
        <v>0</v>
      </c>
      <c r="G2264" t="str">
        <f>IF(ISERROR(FIND("RC",Results!A2265,1))=FALSE,MID(Results!A2265,FIND("RC",Results!A2265,1),3),IF(ISERROR(FIND("RX",Results!A2265,1))=FALSE,MID(Results!A2265,FIND("RX",Results!A2265,1),3),""))</f>
        <v/>
      </c>
      <c r="I2264" t="str">
        <f t="shared" si="327"/>
        <v/>
      </c>
    </row>
    <row r="2265" spans="1:9" x14ac:dyDescent="0.3">
      <c r="A2265" t="str">
        <f>IF(ISERROR(FIND("Ch",Results!A2266,1)=TRUE),"",MID(Results!A2266,FIND("Ch",Results!A2266,1),3))</f>
        <v/>
      </c>
      <c r="C2265" t="str">
        <f>IF(ISERROR(FIND("2013",Results!A2266,1)=TRUE),"",MID(Results!A2266,FIND("2013",Results!A2266,1)+4,8))</f>
        <v/>
      </c>
      <c r="E2265">
        <f>IF(ISERROR(FIND("end",Results!A2266,1)) = FALSE,1,0)</f>
        <v>0</v>
      </c>
      <c r="G2265" t="str">
        <f>IF(ISERROR(FIND("RC",Results!A2266,1))=FALSE,MID(Results!A2266,FIND("RC",Results!A2266,1),3),IF(ISERROR(FIND("RX",Results!A2266,1))=FALSE,MID(Results!A2266,FIND("RX",Results!A2266,1),3),""))</f>
        <v/>
      </c>
      <c r="I2265" t="str">
        <f t="shared" si="327"/>
        <v/>
      </c>
    </row>
    <row r="2266" spans="1:9" x14ac:dyDescent="0.3">
      <c r="A2266" t="str">
        <f>IF(ISERROR(FIND("Ch",Results!A2267,1)=TRUE),"",MID(Results!A2267,FIND("Ch",Results!A2267,1),3))</f>
        <v/>
      </c>
      <c r="C2266" t="str">
        <f>IF(ISERROR(FIND("2013",Results!A2267,1)=TRUE),"",MID(Results!A2267,FIND("2013",Results!A2267,1)+4,8))</f>
        <v/>
      </c>
      <c r="E2266">
        <f>IF(ISERROR(FIND("end",Results!A2267,1)) = FALSE,1,0)</f>
        <v>0</v>
      </c>
      <c r="G2266" t="str">
        <f>IF(ISERROR(FIND("RC",Results!A2267,1))=FALSE,MID(Results!A2267,FIND("RC",Results!A2267,1),3),IF(ISERROR(FIND("RX",Results!A2267,1))=FALSE,MID(Results!A2267,FIND("RX",Results!A2267,1),3),""))</f>
        <v/>
      </c>
      <c r="I2266" t="str">
        <f t="shared" si="327"/>
        <v/>
      </c>
    </row>
    <row r="2267" spans="1:9" x14ac:dyDescent="0.3">
      <c r="A2267" t="str">
        <f>IF(ISERROR(FIND("Ch",Results!A2268,1)=TRUE),"",MID(Results!A2268,FIND("Ch",Results!A2268,1),3))</f>
        <v/>
      </c>
      <c r="C2267" t="str">
        <f>IF(ISERROR(FIND("2013",Results!A2268,1)=TRUE),"",MID(Results!A2268,FIND("2013",Results!A2268,1)+4,8))</f>
        <v/>
      </c>
      <c r="E2267">
        <f>IF(ISERROR(FIND("end",Results!A2268,1)) = FALSE,1,0)</f>
        <v>0</v>
      </c>
      <c r="G2267" t="str">
        <f>IF(ISERROR(FIND("RC",Results!A2268,1))=FALSE,MID(Results!A2268,FIND("RC",Results!A2268,1),3),IF(ISERROR(FIND("RX",Results!A2268,1))=FALSE,MID(Results!A2268,FIND("RX",Results!A2268,1),3),""))</f>
        <v/>
      </c>
      <c r="I2267" t="str">
        <f t="shared" si="327"/>
        <v/>
      </c>
    </row>
    <row r="2268" spans="1:9" x14ac:dyDescent="0.3">
      <c r="A2268" t="str">
        <f>IF(ISERROR(FIND("Ch",Results!A2269,1)=TRUE),"",MID(Results!A2269,FIND("Ch",Results!A2269,1),3))</f>
        <v/>
      </c>
      <c r="C2268" t="str">
        <f>IF(ISERROR(FIND("2013",Results!A2269,1)=TRUE),"",MID(Results!A2269,FIND("2013",Results!A2269,1)+4,8))</f>
        <v/>
      </c>
      <c r="E2268">
        <f>IF(ISERROR(FIND("end",Results!A2269,1)) = FALSE,1,0)</f>
        <v>0</v>
      </c>
      <c r="G2268" t="str">
        <f>IF(ISERROR(FIND("RC",Results!A2269,1))=FALSE,MID(Results!A2269,FIND("RC",Results!A2269,1),3),IF(ISERROR(FIND("RX",Results!A2269,1))=FALSE,MID(Results!A2269,FIND("RX",Results!A2269,1),3),""))</f>
        <v/>
      </c>
      <c r="I2268" t="str">
        <f t="shared" si="327"/>
        <v/>
      </c>
    </row>
    <row r="2269" spans="1:9" x14ac:dyDescent="0.3">
      <c r="A2269" t="str">
        <f>IF(ISERROR(FIND("Ch",Results!A2270,1)=TRUE),"",MID(Results!A2270,FIND("Ch",Results!A2270,1),3))</f>
        <v/>
      </c>
      <c r="C2269" t="str">
        <f>IF(ISERROR(FIND("2013",Results!A2270,1)=TRUE),"",MID(Results!A2270,FIND("2013",Results!A2270,1)+4,8))</f>
        <v/>
      </c>
      <c r="E2269">
        <f>IF(ISERROR(FIND("end",Results!A2270,1)) = FALSE,1,0)</f>
        <v>0</v>
      </c>
      <c r="G2269" t="str">
        <f>IF(ISERROR(FIND("RC",Results!A2270,1))=FALSE,MID(Results!A2270,FIND("RC",Results!A2270,1),3),IF(ISERROR(FIND("RX",Results!A2270,1))=FALSE,MID(Results!A2270,FIND("RX",Results!A2270,1),3),""))</f>
        <v/>
      </c>
      <c r="I2269" t="str">
        <f t="shared" si="327"/>
        <v/>
      </c>
    </row>
    <row r="2270" spans="1:9" x14ac:dyDescent="0.3">
      <c r="A2270" t="str">
        <f>IF(ISERROR(FIND("Ch",Results!A2271,1)=TRUE),"",MID(Results!A2271,FIND("Ch",Results!A2271,1),3))</f>
        <v/>
      </c>
      <c r="C2270" t="str">
        <f>IF(ISERROR(FIND("2013",Results!A2271,1)=TRUE),"",MID(Results!A2271,FIND("2013",Results!A2271,1)+4,8))</f>
        <v/>
      </c>
      <c r="E2270">
        <f>IF(ISERROR(FIND("end",Results!A2271,1)) = FALSE,1,0)</f>
        <v>0</v>
      </c>
      <c r="G2270" t="str">
        <f>IF(ISERROR(FIND("RC",Results!A2271,1))=FALSE,MID(Results!A2271,FIND("RC",Results!A2271,1),3),IF(ISERROR(FIND("RX",Results!A2271,1))=FALSE,MID(Results!A2271,FIND("RX",Results!A2271,1),3),""))</f>
        <v/>
      </c>
      <c r="I2270" t="str">
        <f t="shared" si="327"/>
        <v/>
      </c>
    </row>
    <row r="2271" spans="1:9" x14ac:dyDescent="0.3">
      <c r="A2271" t="str">
        <f>IF(ISERROR(FIND("Ch",Results!A2272,1)=TRUE),"",MID(Results!A2272,FIND("Ch",Results!A2272,1),3))</f>
        <v/>
      </c>
      <c r="C2271" t="str">
        <f>IF(ISERROR(FIND("2013",Results!A2272,1)=TRUE),"",MID(Results!A2272,FIND("2013",Results!A2272,1)+4,8))</f>
        <v/>
      </c>
      <c r="E2271">
        <f>IF(ISERROR(FIND("end",Results!A2272,1)) = FALSE,1,0)</f>
        <v>0</v>
      </c>
      <c r="G2271" t="str">
        <f>IF(ISERROR(FIND("RC",Results!A2272,1))=FALSE,MID(Results!A2272,FIND("RC",Results!A2272,1),3),IF(ISERROR(FIND("RX",Results!A2272,1))=FALSE,MID(Results!A2272,FIND("RX",Results!A2272,1),3),""))</f>
        <v/>
      </c>
      <c r="I2271" t="str">
        <f t="shared" si="327"/>
        <v/>
      </c>
    </row>
    <row r="2272" spans="1:9" x14ac:dyDescent="0.3">
      <c r="A2272" t="str">
        <f>IF(ISERROR(FIND("Ch",Results!A2273,1)=TRUE),"",MID(Results!A2273,FIND("Ch",Results!A2273,1),3))</f>
        <v/>
      </c>
      <c r="C2272" t="str">
        <f>IF(ISERROR(FIND("2013",Results!A2273,1)=TRUE),"",MID(Results!A2273,FIND("2013",Results!A2273,1)+4,8))</f>
        <v/>
      </c>
      <c r="E2272">
        <f>IF(ISERROR(FIND("end",Results!A2273,1)) = FALSE,1,0)</f>
        <v>0</v>
      </c>
      <c r="G2272" t="str">
        <f>IF(ISERROR(FIND("RC",Results!A2273,1))=FALSE,MID(Results!A2273,FIND("RC",Results!A2273,1),3),IF(ISERROR(FIND("RX",Results!A2273,1))=FALSE,MID(Results!A2273,FIND("RX",Results!A2273,1),3),""))</f>
        <v/>
      </c>
      <c r="I2272" t="str">
        <f t="shared" si="327"/>
        <v/>
      </c>
    </row>
    <row r="2273" spans="1:9" x14ac:dyDescent="0.3">
      <c r="A2273" t="str">
        <f>IF(ISERROR(FIND("Ch",Results!A2274,1)=TRUE),"",MID(Results!A2274,FIND("Ch",Results!A2274,1),3))</f>
        <v/>
      </c>
      <c r="C2273" t="str">
        <f>IF(ISERROR(FIND("2013",Results!A2274,1)=TRUE),"",MID(Results!A2274,FIND("2013",Results!A2274,1)+4,8))</f>
        <v/>
      </c>
      <c r="E2273">
        <f>IF(ISERROR(FIND("end",Results!A2274,1)) = FALSE,1,0)</f>
        <v>0</v>
      </c>
      <c r="G2273" t="str">
        <f>IF(ISERROR(FIND("RC",Results!A2274,1))=FALSE,MID(Results!A2274,FIND("RC",Results!A2274,1),3),IF(ISERROR(FIND("RX",Results!A2274,1))=FALSE,MID(Results!A2274,FIND("RX",Results!A2274,1),3),""))</f>
        <v/>
      </c>
      <c r="I2273" t="str">
        <f t="shared" si="327"/>
        <v/>
      </c>
    </row>
    <row r="2274" spans="1:9" x14ac:dyDescent="0.3">
      <c r="A2274" t="str">
        <f>IF(ISERROR(FIND("Ch",Results!A2275,1)=TRUE),"",MID(Results!A2275,FIND("Ch",Results!A2275,1),3))</f>
        <v/>
      </c>
      <c r="C2274" t="str">
        <f>IF(ISERROR(FIND("2013",Results!A2275,1)=TRUE),"",MID(Results!A2275,FIND("2013",Results!A2275,1)+4,8))</f>
        <v/>
      </c>
      <c r="E2274">
        <f>IF(ISERROR(FIND("end",Results!A2275,1)) = FALSE,1,0)</f>
        <v>0</v>
      </c>
      <c r="G2274" t="str">
        <f>IF(ISERROR(FIND("RC",Results!A2275,1))=FALSE,MID(Results!A2275,FIND("RC",Results!A2275,1),3),IF(ISERROR(FIND("RX",Results!A2275,1))=FALSE,MID(Results!A2275,FIND("RX",Results!A2275,1),3),""))</f>
        <v/>
      </c>
      <c r="I2274" t="str">
        <f t="shared" si="327"/>
        <v/>
      </c>
    </row>
    <row r="2275" spans="1:9" x14ac:dyDescent="0.3">
      <c r="A2275" t="str">
        <f>IF(ISERROR(FIND("Ch",Results!A2276,1)=TRUE),"",MID(Results!A2276,FIND("Ch",Results!A2276,1),3))</f>
        <v/>
      </c>
      <c r="C2275" t="str">
        <f>IF(ISERROR(FIND("2013",Results!A2276,1)=TRUE),"",MID(Results!A2276,FIND("2013",Results!A2276,1)+4,8))</f>
        <v/>
      </c>
      <c r="E2275">
        <f>IF(ISERROR(FIND("end",Results!A2276,1)) = FALSE,1,0)</f>
        <v>0</v>
      </c>
      <c r="G2275" t="str">
        <f>IF(ISERROR(FIND("RC",Results!A2276,1))=FALSE,MID(Results!A2276,FIND("RC",Results!A2276,1),3),IF(ISERROR(FIND("RX",Results!A2276,1))=FALSE,MID(Results!A2276,FIND("RX",Results!A2276,1),3),""))</f>
        <v/>
      </c>
      <c r="I2275" t="str">
        <f t="shared" si="327"/>
        <v/>
      </c>
    </row>
    <row r="2276" spans="1:9" x14ac:dyDescent="0.3">
      <c r="A2276" t="str">
        <f>IF(ISERROR(FIND("Ch",Results!A2277,1)=TRUE),"",MID(Results!A2277,FIND("Ch",Results!A2277,1),3))</f>
        <v/>
      </c>
      <c r="C2276" t="str">
        <f>IF(ISERROR(FIND("2013",Results!A2277,1)=TRUE),"",MID(Results!A2277,FIND("2013",Results!A2277,1)+4,8))</f>
        <v/>
      </c>
      <c r="E2276">
        <f>IF(ISERROR(FIND("end",Results!A2277,1)) = FALSE,1,0)</f>
        <v>0</v>
      </c>
      <c r="G2276" t="str">
        <f>IF(ISERROR(FIND("RC",Results!A2277,1))=FALSE,MID(Results!A2277,FIND("RC",Results!A2277,1),3),IF(ISERROR(FIND("RX",Results!A2277,1))=FALSE,MID(Results!A2277,FIND("RX",Results!A2277,1),3),""))</f>
        <v/>
      </c>
      <c r="I2276" t="str">
        <f t="shared" si="327"/>
        <v/>
      </c>
    </row>
    <row r="2277" spans="1:9" x14ac:dyDescent="0.3">
      <c r="A2277" t="str">
        <f>IF(ISERROR(FIND("Ch",Results!A2278,1)=TRUE),"",MID(Results!A2278,FIND("Ch",Results!A2278,1),3))</f>
        <v/>
      </c>
      <c r="C2277" t="str">
        <f>IF(ISERROR(FIND("2013",Results!A2278,1)=TRUE),"",MID(Results!A2278,FIND("2013",Results!A2278,1)+4,8))</f>
        <v/>
      </c>
      <c r="E2277">
        <f>IF(ISERROR(FIND("end",Results!A2278,1)) = FALSE,1,0)</f>
        <v>0</v>
      </c>
      <c r="G2277" t="str">
        <f>IF(ISERROR(FIND("RC",Results!A2278,1))=FALSE,MID(Results!A2278,FIND("RC",Results!A2278,1),3),IF(ISERROR(FIND("RX",Results!A2278,1))=FALSE,MID(Results!A2278,FIND("RX",Results!A2278,1),3),""))</f>
        <v/>
      </c>
      <c r="I2277" t="str">
        <f t="shared" si="327"/>
        <v/>
      </c>
    </row>
    <row r="2278" spans="1:9" x14ac:dyDescent="0.3">
      <c r="A2278" t="str">
        <f>IF(ISERROR(FIND("Ch",Results!A2279,1)=TRUE),"",MID(Results!A2279,FIND("Ch",Results!A2279,1),3))</f>
        <v/>
      </c>
      <c r="C2278" t="str">
        <f>IF(ISERROR(FIND("2013",Results!A2279,1)=TRUE),"",MID(Results!A2279,FIND("2013",Results!A2279,1)+4,8))</f>
        <v/>
      </c>
      <c r="E2278">
        <f>IF(ISERROR(FIND("end",Results!A2279,1)) = FALSE,1,0)</f>
        <v>0</v>
      </c>
      <c r="G2278" t="str">
        <f>IF(ISERROR(FIND("RC",Results!A2279,1))=FALSE,MID(Results!A2279,FIND("RC",Results!A2279,1),3),IF(ISERROR(FIND("RX",Results!A2279,1))=FALSE,MID(Results!A2279,FIND("RX",Results!A2279,1),3),""))</f>
        <v/>
      </c>
      <c r="I2278" t="str">
        <f t="shared" si="327"/>
        <v/>
      </c>
    </row>
    <row r="2279" spans="1:9" x14ac:dyDescent="0.3">
      <c r="A2279" t="str">
        <f>IF(ISERROR(FIND("Ch",Results!A2280,1)=TRUE),"",MID(Results!A2280,FIND("Ch",Results!A2280,1),3))</f>
        <v/>
      </c>
      <c r="C2279" t="str">
        <f>IF(ISERROR(FIND("2013",Results!A2280,1)=TRUE),"",MID(Results!A2280,FIND("2013",Results!A2280,1)+4,8))</f>
        <v/>
      </c>
      <c r="E2279">
        <f>IF(ISERROR(FIND("end",Results!A2280,1)) = FALSE,1,0)</f>
        <v>0</v>
      </c>
      <c r="G2279" t="str">
        <f>IF(ISERROR(FIND("RC",Results!A2280,1))=FALSE,MID(Results!A2280,FIND("RC",Results!A2280,1),3),IF(ISERROR(FIND("RX",Results!A2280,1))=FALSE,MID(Results!A2280,FIND("RX",Results!A2280,1),3),""))</f>
        <v/>
      </c>
      <c r="I2279" t="str">
        <f t="shared" si="327"/>
        <v/>
      </c>
    </row>
    <row r="2280" spans="1:9" x14ac:dyDescent="0.3">
      <c r="A2280" t="str">
        <f>IF(ISERROR(FIND("Ch",Results!A2281,1)=TRUE),"",MID(Results!A2281,FIND("Ch",Results!A2281,1),3))</f>
        <v/>
      </c>
      <c r="C2280" t="str">
        <f>IF(ISERROR(FIND("2013",Results!A2281,1)=TRUE),"",MID(Results!A2281,FIND("2013",Results!A2281,1)+4,8))</f>
        <v/>
      </c>
      <c r="E2280">
        <f>IF(ISERROR(FIND("end",Results!A2281,1)) = FALSE,1,0)</f>
        <v>0</v>
      </c>
      <c r="G2280" t="str">
        <f>IF(ISERROR(FIND("RC",Results!A2281,1))=FALSE,MID(Results!A2281,FIND("RC",Results!A2281,1),3),IF(ISERROR(FIND("RX",Results!A2281,1))=FALSE,MID(Results!A2281,FIND("RX",Results!A2281,1),3),""))</f>
        <v/>
      </c>
      <c r="I2280" t="str">
        <f t="shared" si="327"/>
        <v/>
      </c>
    </row>
    <row r="2281" spans="1:9" x14ac:dyDescent="0.3">
      <c r="A2281" t="str">
        <f>IF(ISERROR(FIND("Ch",Results!A2282,1)=TRUE),"",MID(Results!A2282,FIND("Ch",Results!A2282,1),3))</f>
        <v/>
      </c>
      <c r="C2281" t="str">
        <f>IF(ISERROR(FIND("2013",Results!A2282,1)=TRUE),"",MID(Results!A2282,FIND("2013",Results!A2282,1)+4,8))</f>
        <v/>
      </c>
      <c r="E2281">
        <f>IF(ISERROR(FIND("end",Results!A2282,1)) = FALSE,1,0)</f>
        <v>0</v>
      </c>
      <c r="G2281" t="str">
        <f>IF(ISERROR(FIND("RC",Results!A2282,1))=FALSE,MID(Results!A2282,FIND("RC",Results!A2282,1),3),IF(ISERROR(FIND("RX",Results!A2282,1))=FALSE,MID(Results!A2282,FIND("RX",Results!A2282,1),3),""))</f>
        <v/>
      </c>
      <c r="I2281" t="str">
        <f t="shared" si="327"/>
        <v/>
      </c>
    </row>
    <row r="2282" spans="1:9" x14ac:dyDescent="0.3">
      <c r="A2282" t="str">
        <f>IF(ISERROR(FIND("Ch",Results!A2283,1)=TRUE),"",MID(Results!A2283,FIND("Ch",Results!A2283,1),3))</f>
        <v/>
      </c>
      <c r="C2282" t="str">
        <f>IF(ISERROR(FIND("2013",Results!A2283,1)=TRUE),"",MID(Results!A2283,FIND("2013",Results!A2283,1)+4,8))</f>
        <v/>
      </c>
      <c r="E2282">
        <f>IF(ISERROR(FIND("end",Results!A2283,1)) = FALSE,1,0)</f>
        <v>0</v>
      </c>
      <c r="G2282" t="str">
        <f>IF(ISERROR(FIND("RC",Results!A2283,1))=FALSE,MID(Results!A2283,FIND("RC",Results!A2283,1),3),IF(ISERROR(FIND("RX",Results!A2283,1))=FALSE,MID(Results!A2283,FIND("RX",Results!A2283,1),3),""))</f>
        <v/>
      </c>
      <c r="I2282" t="str">
        <f t="shared" si="327"/>
        <v/>
      </c>
    </row>
    <row r="2283" spans="1:9" x14ac:dyDescent="0.3">
      <c r="A2283" t="str">
        <f>IF(ISERROR(FIND("Ch",Results!A2284,1)=TRUE),"",MID(Results!A2284,FIND("Ch",Results!A2284,1),3))</f>
        <v/>
      </c>
      <c r="C2283" t="str">
        <f>IF(ISERROR(FIND("2013",Results!A2284,1)=TRUE),"",MID(Results!A2284,FIND("2013",Results!A2284,1)+4,8))</f>
        <v/>
      </c>
      <c r="E2283">
        <f>IF(ISERROR(FIND("end",Results!A2284,1)) = FALSE,1,0)</f>
        <v>0</v>
      </c>
      <c r="G2283" t="str">
        <f>IF(ISERROR(FIND("RC",Results!A2284,1))=FALSE,MID(Results!A2284,FIND("RC",Results!A2284,1),3),IF(ISERROR(FIND("RX",Results!A2284,1))=FALSE,MID(Results!A2284,FIND("RX",Results!A2284,1),3),""))</f>
        <v/>
      </c>
      <c r="I2283" t="str">
        <f t="shared" si="327"/>
        <v/>
      </c>
    </row>
    <row r="2284" spans="1:9" x14ac:dyDescent="0.3">
      <c r="A2284" t="str">
        <f>IF(ISERROR(FIND("Ch",Results!A2285,1)=TRUE),"",MID(Results!A2285,FIND("Ch",Results!A2285,1),3))</f>
        <v/>
      </c>
      <c r="C2284" t="str">
        <f>IF(ISERROR(FIND("2013",Results!A2285,1)=TRUE),"",MID(Results!A2285,FIND("2013",Results!A2285,1)+4,8))</f>
        <v/>
      </c>
      <c r="E2284">
        <f>IF(ISERROR(FIND("end",Results!A2285,1)) = FALSE,1,0)</f>
        <v>0</v>
      </c>
      <c r="G2284" t="str">
        <f>IF(ISERROR(FIND("RC",Results!A2285,1))=FALSE,MID(Results!A2285,FIND("RC",Results!A2285,1),3),IF(ISERROR(FIND("RX",Results!A2285,1))=FALSE,MID(Results!A2285,FIND("RX",Results!A2285,1),3),""))</f>
        <v/>
      </c>
      <c r="I2284" t="str">
        <f t="shared" si="327"/>
        <v/>
      </c>
    </row>
    <row r="2285" spans="1:9" x14ac:dyDescent="0.3">
      <c r="A2285" t="str">
        <f>IF(ISERROR(FIND("Ch",Results!A2286,1)=TRUE),"",MID(Results!A2286,FIND("Ch",Results!A2286,1),3))</f>
        <v/>
      </c>
      <c r="C2285" t="str">
        <f>IF(ISERROR(FIND("2013",Results!A2286,1)=TRUE),"",MID(Results!A2286,FIND("2013",Results!A2286,1)+4,8))</f>
        <v/>
      </c>
      <c r="E2285">
        <f>IF(ISERROR(FIND("end",Results!A2286,1)) = FALSE,1,0)</f>
        <v>0</v>
      </c>
      <c r="G2285" t="str">
        <f>IF(ISERROR(FIND("RC",Results!A2286,1))=FALSE,MID(Results!A2286,FIND("RC",Results!A2286,1),3),IF(ISERROR(FIND("RX",Results!A2286,1))=FALSE,MID(Results!A2286,FIND("RX",Results!A2286,1),3),""))</f>
        <v/>
      </c>
      <c r="I2285" t="str">
        <f t="shared" si="327"/>
        <v/>
      </c>
    </row>
    <row r="2286" spans="1:9" x14ac:dyDescent="0.3">
      <c r="A2286" t="str">
        <f>IF(ISERROR(FIND("Ch",Results!A2287,1)=TRUE),"",MID(Results!A2287,FIND("Ch",Results!A2287,1),3))</f>
        <v/>
      </c>
      <c r="C2286" t="str">
        <f>IF(ISERROR(FIND("2013",Results!A2287,1)=TRUE),"",MID(Results!A2287,FIND("2013",Results!A2287,1)+4,8))</f>
        <v/>
      </c>
      <c r="E2286">
        <f>IF(ISERROR(FIND("end",Results!A2287,1)) = FALSE,1,0)</f>
        <v>0</v>
      </c>
      <c r="G2286" t="str">
        <f>IF(ISERROR(FIND("RC",Results!A2287,1))=FALSE,MID(Results!A2287,FIND("RC",Results!A2287,1),3),IF(ISERROR(FIND("RX",Results!A2287,1))=FALSE,MID(Results!A2287,FIND("RX",Results!A2287,1),3),""))</f>
        <v/>
      </c>
      <c r="I2286" t="str">
        <f t="shared" si="327"/>
        <v/>
      </c>
    </row>
    <row r="2287" spans="1:9" x14ac:dyDescent="0.3">
      <c r="A2287" t="str">
        <f>IF(ISERROR(FIND("Ch",Results!A2288,1)=TRUE),"",MID(Results!A2288,FIND("Ch",Results!A2288,1),3))</f>
        <v/>
      </c>
      <c r="C2287" t="str">
        <f>IF(ISERROR(FIND("2013",Results!A2288,1)=TRUE),"",MID(Results!A2288,FIND("2013",Results!A2288,1)+4,8))</f>
        <v/>
      </c>
      <c r="E2287">
        <f>IF(ISERROR(FIND("end",Results!A2288,1)) = FALSE,1,0)</f>
        <v>0</v>
      </c>
      <c r="G2287" t="str">
        <f>IF(ISERROR(FIND("RC",Results!A2288,1))=FALSE,MID(Results!A2288,FIND("RC",Results!A2288,1),3),IF(ISERROR(FIND("RX",Results!A2288,1))=FALSE,MID(Results!A2288,FIND("RX",Results!A2288,1),3),""))</f>
        <v/>
      </c>
      <c r="I2287" t="str">
        <f t="shared" si="327"/>
        <v/>
      </c>
    </row>
    <row r="2288" spans="1:9" x14ac:dyDescent="0.3">
      <c r="A2288" t="str">
        <f>IF(ISERROR(FIND("Ch",Results!A2289,1)=TRUE),"",MID(Results!A2289,FIND("Ch",Results!A2289,1),3))</f>
        <v/>
      </c>
      <c r="C2288" t="str">
        <f>IF(ISERROR(FIND("2013",Results!A2289,1)=TRUE),"",MID(Results!A2289,FIND("2013",Results!A2289,1)+4,8))</f>
        <v/>
      </c>
      <c r="E2288">
        <f>IF(ISERROR(FIND("end",Results!A2289,1)) = FALSE,1,0)</f>
        <v>0</v>
      </c>
      <c r="G2288" t="str">
        <f>IF(ISERROR(FIND("RC",Results!A2289,1))=FALSE,MID(Results!A2289,FIND("RC",Results!A2289,1),3),IF(ISERROR(FIND("RX",Results!A2289,1))=FALSE,MID(Results!A2289,FIND("RX",Results!A2289,1),3),""))</f>
        <v/>
      </c>
      <c r="I2288" t="str">
        <f t="shared" si="327"/>
        <v/>
      </c>
    </row>
    <row r="2289" spans="1:9" x14ac:dyDescent="0.3">
      <c r="A2289" t="str">
        <f>IF(ISERROR(FIND("Ch",Results!A2290,1)=TRUE),"",MID(Results!A2290,FIND("Ch",Results!A2290,1),3))</f>
        <v/>
      </c>
      <c r="C2289" t="str">
        <f>IF(ISERROR(FIND("2013",Results!A2290,1)=TRUE),"",MID(Results!A2290,FIND("2013",Results!A2290,1)+4,8))</f>
        <v/>
      </c>
      <c r="E2289">
        <f>IF(ISERROR(FIND("end",Results!A2290,1)) = FALSE,1,0)</f>
        <v>0</v>
      </c>
      <c r="G2289" t="str">
        <f>IF(ISERROR(FIND("RC",Results!A2290,1))=FALSE,MID(Results!A2290,FIND("RC",Results!A2290,1),3),IF(ISERROR(FIND("RX",Results!A2290,1))=FALSE,MID(Results!A2290,FIND("RX",Results!A2290,1),3),""))</f>
        <v/>
      </c>
      <c r="I2289" t="str">
        <f t="shared" si="327"/>
        <v/>
      </c>
    </row>
    <row r="2290" spans="1:9" x14ac:dyDescent="0.3">
      <c r="A2290" t="str">
        <f>IF(ISERROR(FIND("Ch",Results!A2291,1)=TRUE),"",MID(Results!A2291,FIND("Ch",Results!A2291,1),3))</f>
        <v/>
      </c>
      <c r="C2290" t="str">
        <f>IF(ISERROR(FIND("2013",Results!A2291,1)=TRUE),"",MID(Results!A2291,FIND("2013",Results!A2291,1)+4,8))</f>
        <v/>
      </c>
      <c r="E2290">
        <f>IF(ISERROR(FIND("end",Results!A2291,1)) = FALSE,1,0)</f>
        <v>0</v>
      </c>
      <c r="G2290" t="str">
        <f>IF(ISERROR(FIND("RC",Results!A2291,1))=FALSE,MID(Results!A2291,FIND("RC",Results!A2291,1),3),IF(ISERROR(FIND("RX",Results!A2291,1))=FALSE,MID(Results!A2291,FIND("RX",Results!A2291,1),3),""))</f>
        <v/>
      </c>
      <c r="I2290" t="str">
        <f t="shared" si="327"/>
        <v/>
      </c>
    </row>
    <row r="2291" spans="1:9" x14ac:dyDescent="0.3">
      <c r="A2291" t="str">
        <f>IF(ISERROR(FIND("Ch",Results!A2292,1)=TRUE),"",MID(Results!A2292,FIND("Ch",Results!A2292,1),3))</f>
        <v/>
      </c>
      <c r="C2291" t="str">
        <f>IF(ISERROR(FIND("2013",Results!A2292,1)=TRUE),"",MID(Results!A2292,FIND("2013",Results!A2292,1)+4,8))</f>
        <v/>
      </c>
      <c r="E2291">
        <f>IF(ISERROR(FIND("end",Results!A2292,1)) = FALSE,1,0)</f>
        <v>0</v>
      </c>
      <c r="G2291" t="str">
        <f>IF(ISERROR(FIND("RC",Results!A2292,1))=FALSE,MID(Results!A2292,FIND("RC",Results!A2292,1),3),IF(ISERROR(FIND("RX",Results!A2292,1))=FALSE,MID(Results!A2292,FIND("RX",Results!A2292,1),3),""))</f>
        <v/>
      </c>
      <c r="I2291" t="str">
        <f t="shared" si="327"/>
        <v/>
      </c>
    </row>
    <row r="2292" spans="1:9" x14ac:dyDescent="0.3">
      <c r="A2292" t="str">
        <f>IF(ISERROR(FIND("Ch",Results!A2293,1)=TRUE),"",MID(Results!A2293,FIND("Ch",Results!A2293,1),3))</f>
        <v/>
      </c>
      <c r="C2292" t="str">
        <f>IF(ISERROR(FIND("2013",Results!A2293,1)=TRUE),"",MID(Results!A2293,FIND("2013",Results!A2293,1)+4,8))</f>
        <v/>
      </c>
      <c r="E2292">
        <f>IF(ISERROR(FIND("end",Results!A2293,1)) = FALSE,1,0)</f>
        <v>0</v>
      </c>
      <c r="G2292" t="str">
        <f>IF(ISERROR(FIND("RC",Results!A2293,1))=FALSE,MID(Results!A2293,FIND("RC",Results!A2293,1),3),IF(ISERROR(FIND("RX",Results!A2293,1))=FALSE,MID(Results!A2293,FIND("RX",Results!A2293,1),3),""))</f>
        <v/>
      </c>
      <c r="I2292" t="str">
        <f t="shared" si="327"/>
        <v/>
      </c>
    </row>
    <row r="2293" spans="1:9" x14ac:dyDescent="0.3">
      <c r="A2293" t="str">
        <f>IF(ISERROR(FIND("Ch",Results!A2294,1)=TRUE),"",MID(Results!A2294,FIND("Ch",Results!A2294,1),3))</f>
        <v/>
      </c>
      <c r="C2293" t="str">
        <f>IF(ISERROR(FIND("2013",Results!A2294,1)=TRUE),"",MID(Results!A2294,FIND("2013",Results!A2294,1)+4,8))</f>
        <v/>
      </c>
      <c r="E2293">
        <f>IF(ISERROR(FIND("end",Results!A2294,1)) = FALSE,1,0)</f>
        <v>0</v>
      </c>
      <c r="G2293" t="str">
        <f>IF(ISERROR(FIND("RC",Results!A2294,1))=FALSE,MID(Results!A2294,FIND("RC",Results!A2294,1),3),IF(ISERROR(FIND("RX",Results!A2294,1))=FALSE,MID(Results!A2294,FIND("RX",Results!A2294,1),3),""))</f>
        <v/>
      </c>
      <c r="I2293" t="str">
        <f t="shared" si="327"/>
        <v/>
      </c>
    </row>
    <row r="2294" spans="1:9" x14ac:dyDescent="0.3">
      <c r="A2294" t="str">
        <f>IF(ISERROR(FIND("Ch",Results!A2295,1)=TRUE),"",MID(Results!A2295,FIND("Ch",Results!A2295,1),3))</f>
        <v/>
      </c>
      <c r="C2294" t="str">
        <f>IF(ISERROR(FIND("2013",Results!A2295,1)=TRUE),"",MID(Results!A2295,FIND("2013",Results!A2295,1)+4,8))</f>
        <v/>
      </c>
      <c r="E2294">
        <f>IF(ISERROR(FIND("end",Results!A2295,1)) = FALSE,1,0)</f>
        <v>0</v>
      </c>
      <c r="G2294" t="str">
        <f>IF(ISERROR(FIND("RC",Results!A2295,1))=FALSE,MID(Results!A2295,FIND("RC",Results!A2295,1),3),IF(ISERROR(FIND("RX",Results!A2295,1))=FALSE,MID(Results!A2295,FIND("RX",Results!A2295,1),3),""))</f>
        <v/>
      </c>
      <c r="I2294" t="str">
        <f t="shared" si="327"/>
        <v/>
      </c>
    </row>
    <row r="2295" spans="1:9" x14ac:dyDescent="0.3">
      <c r="A2295" t="str">
        <f>IF(ISERROR(FIND("Ch",Results!A2296,1)=TRUE),"",MID(Results!A2296,FIND("Ch",Results!A2296,1),3))</f>
        <v/>
      </c>
      <c r="C2295" t="str">
        <f>IF(ISERROR(FIND("2013",Results!A2296,1)=TRUE),"",MID(Results!A2296,FIND("2013",Results!A2296,1)+4,8))</f>
        <v/>
      </c>
      <c r="E2295">
        <f>IF(ISERROR(FIND("end",Results!A2296,1)) = FALSE,1,0)</f>
        <v>0</v>
      </c>
      <c r="G2295" t="str">
        <f>IF(ISERROR(FIND("RC",Results!A2296,1))=FALSE,MID(Results!A2296,FIND("RC",Results!A2296,1),3),IF(ISERROR(FIND("RX",Results!A2296,1))=FALSE,MID(Results!A2296,FIND("RX",Results!A2296,1),3),""))</f>
        <v/>
      </c>
      <c r="I2295" t="str">
        <f t="shared" si="327"/>
        <v/>
      </c>
    </row>
    <row r="2296" spans="1:9" x14ac:dyDescent="0.3">
      <c r="A2296" t="str">
        <f>IF(ISERROR(FIND("Ch",Results!A2297,1)=TRUE),"",MID(Results!A2297,FIND("Ch",Results!A2297,1),3))</f>
        <v/>
      </c>
      <c r="C2296" t="str">
        <f>IF(ISERROR(FIND("2013",Results!A2297,1)=TRUE),"",MID(Results!A2297,FIND("2013",Results!A2297,1)+4,8))</f>
        <v/>
      </c>
      <c r="E2296">
        <f>IF(ISERROR(FIND("end",Results!A2297,1)) = FALSE,1,0)</f>
        <v>0</v>
      </c>
      <c r="G2296" t="str">
        <f>IF(ISERROR(FIND("RC",Results!A2297,1))=FALSE,MID(Results!A2297,FIND("RC",Results!A2297,1),3),IF(ISERROR(FIND("RX",Results!A2297,1))=FALSE,MID(Results!A2297,FIND("RX",Results!A2297,1),3),""))</f>
        <v/>
      </c>
      <c r="I2296" t="str">
        <f t="shared" si="327"/>
        <v/>
      </c>
    </row>
    <row r="2297" spans="1:9" x14ac:dyDescent="0.3">
      <c r="A2297" t="str">
        <f>IF(ISERROR(FIND("Ch",Results!A2298,1)=TRUE),"",MID(Results!A2298,FIND("Ch",Results!A2298,1),3))</f>
        <v/>
      </c>
      <c r="C2297" t="str">
        <f>IF(ISERROR(FIND("2013",Results!A2298,1)=TRUE),"",MID(Results!A2298,FIND("2013",Results!A2298,1)+4,8))</f>
        <v/>
      </c>
      <c r="E2297">
        <f>IF(ISERROR(FIND("end",Results!A2298,1)) = FALSE,1,0)</f>
        <v>0</v>
      </c>
      <c r="G2297" t="str">
        <f>IF(ISERROR(FIND("RC",Results!A2298,1))=FALSE,MID(Results!A2298,FIND("RC",Results!A2298,1),3),IF(ISERROR(FIND("RX",Results!A2298,1))=FALSE,MID(Results!A2298,FIND("RX",Results!A2298,1),3),""))</f>
        <v/>
      </c>
      <c r="I2297" t="str">
        <f t="shared" si="327"/>
        <v/>
      </c>
    </row>
    <row r="2298" spans="1:9" x14ac:dyDescent="0.3">
      <c r="A2298" t="str">
        <f>IF(ISERROR(FIND("Ch",Results!A2299,1)=TRUE),"",MID(Results!A2299,FIND("Ch",Results!A2299,1),3))</f>
        <v/>
      </c>
      <c r="C2298" t="str">
        <f>IF(ISERROR(FIND("2013",Results!A2299,1)=TRUE),"",MID(Results!A2299,FIND("2013",Results!A2299,1)+4,8))</f>
        <v/>
      </c>
      <c r="E2298">
        <f>IF(ISERROR(FIND("end",Results!A2299,1)) = FALSE,1,0)</f>
        <v>0</v>
      </c>
      <c r="G2298" t="str">
        <f>IF(ISERROR(FIND("RC",Results!A2299,1))=FALSE,MID(Results!A2299,FIND("RC",Results!A2299,1),3),IF(ISERROR(FIND("RX",Results!A2299,1))=FALSE,MID(Results!A2299,FIND("RX",Results!A2299,1),3),""))</f>
        <v/>
      </c>
      <c r="I2298" t="str">
        <f t="shared" si="327"/>
        <v/>
      </c>
    </row>
    <row r="2299" spans="1:9" x14ac:dyDescent="0.3">
      <c r="A2299" t="str">
        <f>IF(ISERROR(FIND("Ch",Results!A2300,1)=TRUE),"",MID(Results!A2300,FIND("Ch",Results!A2300,1),3))</f>
        <v/>
      </c>
      <c r="C2299" t="str">
        <f>IF(ISERROR(FIND("2013",Results!A2300,1)=TRUE),"",MID(Results!A2300,FIND("2013",Results!A2300,1)+4,8))</f>
        <v/>
      </c>
      <c r="E2299">
        <f>IF(ISERROR(FIND("end",Results!A2300,1)) = FALSE,1,0)</f>
        <v>0</v>
      </c>
      <c r="G2299" t="str">
        <f>IF(ISERROR(FIND("RC",Results!A2300,1))=FALSE,MID(Results!A2300,FIND("RC",Results!A2300,1),3),IF(ISERROR(FIND("RX",Results!A2300,1))=FALSE,MID(Results!A2300,FIND("RX",Results!A2300,1),3),""))</f>
        <v/>
      </c>
      <c r="I2299" t="str">
        <f t="shared" si="327"/>
        <v/>
      </c>
    </row>
    <row r="2300" spans="1:9" x14ac:dyDescent="0.3">
      <c r="A2300" t="str">
        <f>IF(ISERROR(FIND("Ch",Results!A2301,1)=TRUE),"",MID(Results!A2301,FIND("Ch",Results!A2301,1),3))</f>
        <v/>
      </c>
      <c r="C2300" t="str">
        <f>IF(ISERROR(FIND("2013",Results!A2301,1)=TRUE),"",MID(Results!A2301,FIND("2013",Results!A2301,1)+4,8))</f>
        <v/>
      </c>
      <c r="E2300">
        <f>IF(ISERROR(FIND("end",Results!A2301,1)) = FALSE,1,0)</f>
        <v>0</v>
      </c>
      <c r="G2300" t="str">
        <f>IF(ISERROR(FIND("RC",Results!A2301,1))=FALSE,MID(Results!A2301,FIND("RC",Results!A2301,1),3),IF(ISERROR(FIND("RX",Results!A2301,1))=FALSE,MID(Results!A2301,FIND("RX",Results!A2301,1),3),""))</f>
        <v/>
      </c>
      <c r="I2300" t="str">
        <f t="shared" si="327"/>
        <v/>
      </c>
    </row>
    <row r="2301" spans="1:9" x14ac:dyDescent="0.3">
      <c r="A2301" t="str">
        <f>IF(ISERROR(FIND("Ch",Results!A2302,1)=TRUE),"",MID(Results!A2302,FIND("Ch",Results!A2302,1),3))</f>
        <v/>
      </c>
      <c r="C2301" t="str">
        <f>IF(ISERROR(FIND("2013",Results!A2302,1)=TRUE),"",MID(Results!A2302,FIND("2013",Results!A2302,1)+4,8))</f>
        <v/>
      </c>
      <c r="E2301">
        <f>IF(ISERROR(FIND("end",Results!A2302,1)) = FALSE,1,0)</f>
        <v>0</v>
      </c>
      <c r="G2301" t="str">
        <f>IF(ISERROR(FIND("RC",Results!A2302,1))=FALSE,MID(Results!A2302,FIND("RC",Results!A2302,1),3),IF(ISERROR(FIND("RX",Results!A2302,1))=FALSE,MID(Results!A2302,FIND("RX",Results!A2302,1),3),""))</f>
        <v/>
      </c>
      <c r="I2301" t="str">
        <f t="shared" si="327"/>
        <v/>
      </c>
    </row>
    <row r="2302" spans="1:9" x14ac:dyDescent="0.3">
      <c r="A2302" t="str">
        <f>IF(ISERROR(FIND("Ch",Results!A2303,1)=TRUE),"",MID(Results!A2303,FIND("Ch",Results!A2303,1),3))</f>
        <v/>
      </c>
      <c r="C2302" t="str">
        <f>IF(ISERROR(FIND("2013",Results!A2303,1)=TRUE),"",MID(Results!A2303,FIND("2013",Results!A2303,1)+4,8))</f>
        <v/>
      </c>
      <c r="E2302">
        <f>IF(ISERROR(FIND("end",Results!A2303,1)) = FALSE,1,0)</f>
        <v>0</v>
      </c>
      <c r="G2302" t="str">
        <f>IF(ISERROR(FIND("RC",Results!A2303,1))=FALSE,MID(Results!A2303,FIND("RC",Results!A2303,1),3),IF(ISERROR(FIND("RX",Results!A2303,1))=FALSE,MID(Results!A2303,FIND("RX",Results!A2303,1),3),""))</f>
        <v/>
      </c>
      <c r="I2302" t="str">
        <f t="shared" si="327"/>
        <v/>
      </c>
    </row>
    <row r="2303" spans="1:9" x14ac:dyDescent="0.3">
      <c r="A2303" t="str">
        <f>IF(ISERROR(FIND("Ch",Results!A2304,1)=TRUE),"",MID(Results!A2304,FIND("Ch",Results!A2304,1),3))</f>
        <v/>
      </c>
      <c r="C2303" t="str">
        <f>IF(ISERROR(FIND("2013",Results!A2304,1)=TRUE),"",MID(Results!A2304,FIND("2013",Results!A2304,1)+4,8))</f>
        <v/>
      </c>
      <c r="E2303">
        <f>IF(ISERROR(FIND("end",Results!A2304,1)) = FALSE,1,0)</f>
        <v>0</v>
      </c>
      <c r="G2303" t="str">
        <f>IF(ISERROR(FIND("RC",Results!A2304,1))=FALSE,MID(Results!A2304,FIND("RC",Results!A2304,1),3),IF(ISERROR(FIND("RX",Results!A2304,1))=FALSE,MID(Results!A2304,FIND("RX",Results!A2304,1),3),""))</f>
        <v/>
      </c>
      <c r="I2303" t="str">
        <f t="shared" si="327"/>
        <v/>
      </c>
    </row>
    <row r="2304" spans="1:9" x14ac:dyDescent="0.3">
      <c r="A2304" t="str">
        <f>IF(ISERROR(FIND("Ch",Results!A2305,1)=TRUE),"",MID(Results!A2305,FIND("Ch",Results!A2305,1),3))</f>
        <v/>
      </c>
      <c r="C2304" t="str">
        <f>IF(ISERROR(FIND("2013",Results!A2305,1)=TRUE),"",MID(Results!A2305,FIND("2013",Results!A2305,1)+4,8))</f>
        <v/>
      </c>
      <c r="E2304">
        <f>IF(ISERROR(FIND("end",Results!A2305,1)) = FALSE,1,0)</f>
        <v>0</v>
      </c>
      <c r="G2304" t="str">
        <f>IF(ISERROR(FIND("RC",Results!A2305,1))=FALSE,MID(Results!A2305,FIND("RC",Results!A2305,1),3),IF(ISERROR(FIND("RX",Results!A2305,1))=FALSE,MID(Results!A2305,FIND("RX",Results!A2305,1),3),""))</f>
        <v/>
      </c>
      <c r="I2304" t="str">
        <f t="shared" si="327"/>
        <v/>
      </c>
    </row>
    <row r="2305" spans="1:9" x14ac:dyDescent="0.3">
      <c r="A2305" t="str">
        <f>IF(ISERROR(FIND("Ch",Results!A2306,1)=TRUE),"",MID(Results!A2306,FIND("Ch",Results!A2306,1),3))</f>
        <v/>
      </c>
      <c r="C2305" t="str">
        <f>IF(ISERROR(FIND("2013",Results!A2306,1)=TRUE),"",MID(Results!A2306,FIND("2013",Results!A2306,1)+4,8))</f>
        <v/>
      </c>
      <c r="E2305">
        <f>IF(ISERROR(FIND("end",Results!A2306,1)) = FALSE,1,0)</f>
        <v>0</v>
      </c>
      <c r="G2305" t="str">
        <f>IF(ISERROR(FIND("RC",Results!A2306,1))=FALSE,MID(Results!A2306,FIND("RC",Results!A2306,1),3),IF(ISERROR(FIND("RX",Results!A2306,1))=FALSE,MID(Results!A2306,FIND("RX",Results!A2306,1),3),""))</f>
        <v/>
      </c>
      <c r="I2305" t="str">
        <f t="shared" si="327"/>
        <v/>
      </c>
    </row>
    <row r="2306" spans="1:9" x14ac:dyDescent="0.3">
      <c r="A2306" t="str">
        <f>IF(ISERROR(FIND("Ch",Results!A2307,1)=TRUE),"",MID(Results!A2307,FIND("Ch",Results!A2307,1),3))</f>
        <v/>
      </c>
      <c r="C2306" t="str">
        <f>IF(ISERROR(FIND("2013",Results!A2307,1)=TRUE),"",MID(Results!A2307,FIND("2013",Results!A2307,1)+4,8))</f>
        <v/>
      </c>
      <c r="E2306">
        <f>IF(ISERROR(FIND("end",Results!A2307,1)) = FALSE,1,0)</f>
        <v>0</v>
      </c>
      <c r="G2306" t="str">
        <f>IF(ISERROR(FIND("RC",Results!A2307,1))=FALSE,MID(Results!A2307,FIND("RC",Results!A2307,1),3),IF(ISERROR(FIND("RX",Results!A2307,1))=FALSE,MID(Results!A2307,FIND("RX",Results!A2307,1),3),""))</f>
        <v/>
      </c>
      <c r="I2306" t="str">
        <f t="shared" si="327"/>
        <v/>
      </c>
    </row>
    <row r="2307" spans="1:9" x14ac:dyDescent="0.3">
      <c r="A2307" t="str">
        <f>IF(ISERROR(FIND("Ch",Results!A2308,1)=TRUE),"",MID(Results!A2308,FIND("Ch",Results!A2308,1),3))</f>
        <v/>
      </c>
      <c r="C2307" t="str">
        <f>IF(ISERROR(FIND("2013",Results!A2308,1)=TRUE),"",MID(Results!A2308,FIND("2013",Results!A2308,1)+4,8))</f>
        <v/>
      </c>
      <c r="E2307">
        <f>IF(ISERROR(FIND("end",Results!A2308,1)) = FALSE,1,0)</f>
        <v>0</v>
      </c>
      <c r="G2307" t="str">
        <f>IF(ISERROR(FIND("RC",Results!A2308,1))=FALSE,MID(Results!A2308,FIND("RC",Results!A2308,1),3),IF(ISERROR(FIND("RX",Results!A2308,1))=FALSE,MID(Results!A2308,FIND("RX",Results!A2308,1),3),""))</f>
        <v/>
      </c>
      <c r="I2307" t="str">
        <f t="shared" ref="I2307:I2370" si="328">RIGHT(A2307,1)</f>
        <v/>
      </c>
    </row>
    <row r="2308" spans="1:9" x14ac:dyDescent="0.3">
      <c r="A2308" t="str">
        <f>IF(ISERROR(FIND("Ch",Results!A2309,1)=TRUE),"",MID(Results!A2309,FIND("Ch",Results!A2309,1),3))</f>
        <v/>
      </c>
      <c r="C2308" t="str">
        <f>IF(ISERROR(FIND("2013",Results!A2309,1)=TRUE),"",MID(Results!A2309,FIND("2013",Results!A2309,1)+4,8))</f>
        <v/>
      </c>
      <c r="E2308">
        <f>IF(ISERROR(FIND("end",Results!A2309,1)) = FALSE,1,0)</f>
        <v>0</v>
      </c>
      <c r="G2308" t="str">
        <f>IF(ISERROR(FIND("RC",Results!A2309,1))=FALSE,MID(Results!A2309,FIND("RC",Results!A2309,1),3),IF(ISERROR(FIND("RX",Results!A2309,1))=FALSE,MID(Results!A2309,FIND("RX",Results!A2309,1),3),""))</f>
        <v/>
      </c>
      <c r="I2308" t="str">
        <f t="shared" si="328"/>
        <v/>
      </c>
    </row>
    <row r="2309" spans="1:9" x14ac:dyDescent="0.3">
      <c r="A2309" t="str">
        <f>IF(ISERROR(FIND("Ch",Results!A2310,1)=TRUE),"",MID(Results!A2310,FIND("Ch",Results!A2310,1),3))</f>
        <v/>
      </c>
      <c r="C2309" t="str">
        <f>IF(ISERROR(FIND("2013",Results!A2310,1)=TRUE),"",MID(Results!A2310,FIND("2013",Results!A2310,1)+4,8))</f>
        <v/>
      </c>
      <c r="E2309">
        <f>IF(ISERROR(FIND("end",Results!A2310,1)) = FALSE,1,0)</f>
        <v>0</v>
      </c>
      <c r="G2309" t="str">
        <f>IF(ISERROR(FIND("RC",Results!A2310,1))=FALSE,MID(Results!A2310,FIND("RC",Results!A2310,1),3),IF(ISERROR(FIND("RX",Results!A2310,1))=FALSE,MID(Results!A2310,FIND("RX",Results!A2310,1),3),""))</f>
        <v/>
      </c>
      <c r="I2309" t="str">
        <f t="shared" si="328"/>
        <v/>
      </c>
    </row>
    <row r="2310" spans="1:9" x14ac:dyDescent="0.3">
      <c r="A2310" t="str">
        <f>IF(ISERROR(FIND("Ch",Results!A2311,1)=TRUE),"",MID(Results!A2311,FIND("Ch",Results!A2311,1),3))</f>
        <v/>
      </c>
      <c r="C2310" t="str">
        <f>IF(ISERROR(FIND("2013",Results!A2311,1)=TRUE),"",MID(Results!A2311,FIND("2013",Results!A2311,1)+4,8))</f>
        <v/>
      </c>
      <c r="E2310">
        <f>IF(ISERROR(FIND("end",Results!A2311,1)) = FALSE,1,0)</f>
        <v>0</v>
      </c>
      <c r="G2310" t="str">
        <f>IF(ISERROR(FIND("RC",Results!A2311,1))=FALSE,MID(Results!A2311,FIND("RC",Results!A2311,1),3),IF(ISERROR(FIND("RX",Results!A2311,1))=FALSE,MID(Results!A2311,FIND("RX",Results!A2311,1),3),""))</f>
        <v/>
      </c>
      <c r="I2310" t="str">
        <f t="shared" si="328"/>
        <v/>
      </c>
    </row>
    <row r="2311" spans="1:9" x14ac:dyDescent="0.3">
      <c r="A2311" t="str">
        <f>IF(ISERROR(FIND("Ch",Results!A2312,1)=TRUE),"",MID(Results!A2312,FIND("Ch",Results!A2312,1),3))</f>
        <v/>
      </c>
      <c r="C2311" t="str">
        <f>IF(ISERROR(FIND("2013",Results!A2312,1)=TRUE),"",MID(Results!A2312,FIND("2013",Results!A2312,1)+4,8))</f>
        <v/>
      </c>
      <c r="E2311">
        <f>IF(ISERROR(FIND("end",Results!A2312,1)) = FALSE,1,0)</f>
        <v>0</v>
      </c>
      <c r="G2311" t="str">
        <f>IF(ISERROR(FIND("RC",Results!A2312,1))=FALSE,MID(Results!A2312,FIND("RC",Results!A2312,1),3),IF(ISERROR(FIND("RX",Results!A2312,1))=FALSE,MID(Results!A2312,FIND("RX",Results!A2312,1),3),""))</f>
        <v/>
      </c>
      <c r="I2311" t="str">
        <f t="shared" si="328"/>
        <v/>
      </c>
    </row>
    <row r="2312" spans="1:9" x14ac:dyDescent="0.3">
      <c r="A2312" t="str">
        <f>IF(ISERROR(FIND("Ch",Results!A2313,1)=TRUE),"",MID(Results!A2313,FIND("Ch",Results!A2313,1),3))</f>
        <v/>
      </c>
      <c r="C2312" t="str">
        <f>IF(ISERROR(FIND("2013",Results!A2313,1)=TRUE),"",MID(Results!A2313,FIND("2013",Results!A2313,1)+4,8))</f>
        <v/>
      </c>
      <c r="E2312">
        <f>IF(ISERROR(FIND("end",Results!A2313,1)) = FALSE,1,0)</f>
        <v>0</v>
      </c>
      <c r="G2312" t="str">
        <f>IF(ISERROR(FIND("RC",Results!A2313,1))=FALSE,MID(Results!A2313,FIND("RC",Results!A2313,1),3),IF(ISERROR(FIND("RX",Results!A2313,1))=FALSE,MID(Results!A2313,FIND("RX",Results!A2313,1),3),""))</f>
        <v/>
      </c>
      <c r="I2312" t="str">
        <f t="shared" si="328"/>
        <v/>
      </c>
    </row>
    <row r="2313" spans="1:9" x14ac:dyDescent="0.3">
      <c r="A2313" t="str">
        <f>IF(ISERROR(FIND("Ch",Results!A2314,1)=TRUE),"",MID(Results!A2314,FIND("Ch",Results!A2314,1),3))</f>
        <v/>
      </c>
      <c r="C2313" t="str">
        <f>IF(ISERROR(FIND("2013",Results!A2314,1)=TRUE),"",MID(Results!A2314,FIND("2013",Results!A2314,1)+4,8))</f>
        <v/>
      </c>
      <c r="E2313">
        <f>IF(ISERROR(FIND("end",Results!A2314,1)) = FALSE,1,0)</f>
        <v>0</v>
      </c>
      <c r="G2313" t="str">
        <f>IF(ISERROR(FIND("RC",Results!A2314,1))=FALSE,MID(Results!A2314,FIND("RC",Results!A2314,1),3),IF(ISERROR(FIND("RX",Results!A2314,1))=FALSE,MID(Results!A2314,FIND("RX",Results!A2314,1),3),""))</f>
        <v/>
      </c>
      <c r="I2313" t="str">
        <f t="shared" si="328"/>
        <v/>
      </c>
    </row>
    <row r="2314" spans="1:9" x14ac:dyDescent="0.3">
      <c r="A2314" t="str">
        <f>IF(ISERROR(FIND("Ch",Results!A2315,1)=TRUE),"",MID(Results!A2315,FIND("Ch",Results!A2315,1),3))</f>
        <v/>
      </c>
      <c r="C2314" t="str">
        <f>IF(ISERROR(FIND("2013",Results!A2315,1)=TRUE),"",MID(Results!A2315,FIND("2013",Results!A2315,1)+4,8))</f>
        <v/>
      </c>
      <c r="E2314">
        <f>IF(ISERROR(FIND("end",Results!A2315,1)) = FALSE,1,0)</f>
        <v>0</v>
      </c>
      <c r="G2314" t="str">
        <f>IF(ISERROR(FIND("RC",Results!A2315,1))=FALSE,MID(Results!A2315,FIND("RC",Results!A2315,1),3),IF(ISERROR(FIND("RX",Results!A2315,1))=FALSE,MID(Results!A2315,FIND("RX",Results!A2315,1),3),""))</f>
        <v/>
      </c>
      <c r="I2314" t="str">
        <f t="shared" si="328"/>
        <v/>
      </c>
    </row>
    <row r="2315" spans="1:9" x14ac:dyDescent="0.3">
      <c r="A2315" t="str">
        <f>IF(ISERROR(FIND("Ch",Results!A2316,1)=TRUE),"",MID(Results!A2316,FIND("Ch",Results!A2316,1),3))</f>
        <v/>
      </c>
      <c r="C2315" t="str">
        <f>IF(ISERROR(FIND("2013",Results!A2316,1)=TRUE),"",MID(Results!A2316,FIND("2013",Results!A2316,1)+4,8))</f>
        <v/>
      </c>
      <c r="E2315">
        <f>IF(ISERROR(FIND("end",Results!A2316,1)) = FALSE,1,0)</f>
        <v>0</v>
      </c>
      <c r="G2315" t="str">
        <f>IF(ISERROR(FIND("RC",Results!A2316,1))=FALSE,MID(Results!A2316,FIND("RC",Results!A2316,1),3),IF(ISERROR(FIND("RX",Results!A2316,1))=FALSE,MID(Results!A2316,FIND("RX",Results!A2316,1),3),""))</f>
        <v/>
      </c>
      <c r="I2315" t="str">
        <f t="shared" si="328"/>
        <v/>
      </c>
    </row>
    <row r="2316" spans="1:9" x14ac:dyDescent="0.3">
      <c r="A2316" t="str">
        <f>IF(ISERROR(FIND("Ch",Results!A2317,1)=TRUE),"",MID(Results!A2317,FIND("Ch",Results!A2317,1),3))</f>
        <v/>
      </c>
      <c r="C2316" t="str">
        <f>IF(ISERROR(FIND("2013",Results!A2317,1)=TRUE),"",MID(Results!A2317,FIND("2013",Results!A2317,1)+4,8))</f>
        <v/>
      </c>
      <c r="E2316">
        <f>IF(ISERROR(FIND("end",Results!A2317,1)) = FALSE,1,0)</f>
        <v>0</v>
      </c>
      <c r="G2316" t="str">
        <f>IF(ISERROR(FIND("RC",Results!A2317,1))=FALSE,MID(Results!A2317,FIND("RC",Results!A2317,1),3),IF(ISERROR(FIND("RX",Results!A2317,1))=FALSE,MID(Results!A2317,FIND("RX",Results!A2317,1),3),""))</f>
        <v/>
      </c>
      <c r="I2316" t="str">
        <f t="shared" si="328"/>
        <v/>
      </c>
    </row>
    <row r="2317" spans="1:9" x14ac:dyDescent="0.3">
      <c r="A2317" t="str">
        <f>IF(ISERROR(FIND("Ch",Results!A2318,1)=TRUE),"",MID(Results!A2318,FIND("Ch",Results!A2318,1),3))</f>
        <v/>
      </c>
      <c r="C2317" t="str">
        <f>IF(ISERROR(FIND("2013",Results!A2318,1)=TRUE),"",MID(Results!A2318,FIND("2013",Results!A2318,1)+4,8))</f>
        <v/>
      </c>
      <c r="E2317">
        <f>IF(ISERROR(FIND("end",Results!A2318,1)) = FALSE,1,0)</f>
        <v>0</v>
      </c>
      <c r="G2317" t="str">
        <f>IF(ISERROR(FIND("RC",Results!A2318,1))=FALSE,MID(Results!A2318,FIND("RC",Results!A2318,1),3),IF(ISERROR(FIND("RX",Results!A2318,1))=FALSE,MID(Results!A2318,FIND("RX",Results!A2318,1),3),""))</f>
        <v/>
      </c>
      <c r="I2317" t="str">
        <f t="shared" si="328"/>
        <v/>
      </c>
    </row>
    <row r="2318" spans="1:9" x14ac:dyDescent="0.3">
      <c r="A2318" t="str">
        <f>IF(ISERROR(FIND("Ch",Results!A2319,1)=TRUE),"",MID(Results!A2319,FIND("Ch",Results!A2319,1),3))</f>
        <v/>
      </c>
      <c r="C2318" t="str">
        <f>IF(ISERROR(FIND("2013",Results!A2319,1)=TRUE),"",MID(Results!A2319,FIND("2013",Results!A2319,1)+4,8))</f>
        <v/>
      </c>
      <c r="E2318">
        <f>IF(ISERROR(FIND("end",Results!A2319,1)) = FALSE,1,0)</f>
        <v>0</v>
      </c>
      <c r="G2318" t="str">
        <f>IF(ISERROR(FIND("RC",Results!A2319,1))=FALSE,MID(Results!A2319,FIND("RC",Results!A2319,1),3),IF(ISERROR(FIND("RX",Results!A2319,1))=FALSE,MID(Results!A2319,FIND("RX",Results!A2319,1),3),""))</f>
        <v/>
      </c>
      <c r="I2318" t="str">
        <f t="shared" si="328"/>
        <v/>
      </c>
    </row>
    <row r="2319" spans="1:9" x14ac:dyDescent="0.3">
      <c r="A2319" t="str">
        <f>IF(ISERROR(FIND("Ch",Results!A2320,1)=TRUE),"",MID(Results!A2320,FIND("Ch",Results!A2320,1),3))</f>
        <v/>
      </c>
      <c r="C2319" t="str">
        <f>IF(ISERROR(FIND("2013",Results!A2320,1)=TRUE),"",MID(Results!A2320,FIND("2013",Results!A2320,1)+4,8))</f>
        <v/>
      </c>
      <c r="E2319">
        <f>IF(ISERROR(FIND("end",Results!A2320,1)) = FALSE,1,0)</f>
        <v>0</v>
      </c>
      <c r="G2319" t="str">
        <f>IF(ISERROR(FIND("RC",Results!A2320,1))=FALSE,MID(Results!A2320,FIND("RC",Results!A2320,1),3),IF(ISERROR(FIND("RX",Results!A2320,1))=FALSE,MID(Results!A2320,FIND("RX",Results!A2320,1),3),""))</f>
        <v/>
      </c>
      <c r="I2319" t="str">
        <f t="shared" si="328"/>
        <v/>
      </c>
    </row>
    <row r="2320" spans="1:9" x14ac:dyDescent="0.3">
      <c r="A2320" t="str">
        <f>IF(ISERROR(FIND("Ch",Results!A2321,1)=TRUE),"",MID(Results!A2321,FIND("Ch",Results!A2321,1),3))</f>
        <v/>
      </c>
      <c r="C2320" t="str">
        <f>IF(ISERROR(FIND("2013",Results!A2321,1)=TRUE),"",MID(Results!A2321,FIND("2013",Results!A2321,1)+4,8))</f>
        <v/>
      </c>
      <c r="E2320">
        <f>IF(ISERROR(FIND("end",Results!A2321,1)) = FALSE,1,0)</f>
        <v>0</v>
      </c>
      <c r="G2320" t="str">
        <f>IF(ISERROR(FIND("RC",Results!A2321,1))=FALSE,MID(Results!A2321,FIND("RC",Results!A2321,1),3),IF(ISERROR(FIND("RX",Results!A2321,1))=FALSE,MID(Results!A2321,FIND("RX",Results!A2321,1),3),""))</f>
        <v/>
      </c>
      <c r="I2320" t="str">
        <f t="shared" si="328"/>
        <v/>
      </c>
    </row>
    <row r="2321" spans="1:9" x14ac:dyDescent="0.3">
      <c r="A2321" t="str">
        <f>IF(ISERROR(FIND("Ch",Results!A2322,1)=TRUE),"",MID(Results!A2322,FIND("Ch",Results!A2322,1),3))</f>
        <v/>
      </c>
      <c r="C2321" t="str">
        <f>IF(ISERROR(FIND("2013",Results!A2322,1)=TRUE),"",MID(Results!A2322,FIND("2013",Results!A2322,1)+4,8))</f>
        <v/>
      </c>
      <c r="E2321">
        <f>IF(ISERROR(FIND("end",Results!A2322,1)) = FALSE,1,0)</f>
        <v>0</v>
      </c>
      <c r="G2321" t="str">
        <f>IF(ISERROR(FIND("RC",Results!A2322,1))=FALSE,MID(Results!A2322,FIND("RC",Results!A2322,1),3),IF(ISERROR(FIND("RX",Results!A2322,1))=FALSE,MID(Results!A2322,FIND("RX",Results!A2322,1),3),""))</f>
        <v/>
      </c>
      <c r="I2321" t="str">
        <f t="shared" si="328"/>
        <v/>
      </c>
    </row>
    <row r="2322" spans="1:9" x14ac:dyDescent="0.3">
      <c r="A2322" t="str">
        <f>IF(ISERROR(FIND("Ch",Results!A2323,1)=TRUE),"",MID(Results!A2323,FIND("Ch",Results!A2323,1),3))</f>
        <v/>
      </c>
      <c r="C2322" t="str">
        <f>IF(ISERROR(FIND("2013",Results!A2323,1)=TRUE),"",MID(Results!A2323,FIND("2013",Results!A2323,1)+4,8))</f>
        <v/>
      </c>
      <c r="E2322">
        <f>IF(ISERROR(FIND("end",Results!A2323,1)) = FALSE,1,0)</f>
        <v>0</v>
      </c>
      <c r="G2322" t="str">
        <f>IF(ISERROR(FIND("RC",Results!A2323,1))=FALSE,MID(Results!A2323,FIND("RC",Results!A2323,1),3),IF(ISERROR(FIND("RX",Results!A2323,1))=FALSE,MID(Results!A2323,FIND("RX",Results!A2323,1),3),""))</f>
        <v/>
      </c>
      <c r="I2322" t="str">
        <f t="shared" si="328"/>
        <v/>
      </c>
    </row>
    <row r="2323" spans="1:9" x14ac:dyDescent="0.3">
      <c r="A2323" t="str">
        <f>IF(ISERROR(FIND("Ch",Results!A2324,1)=TRUE),"",MID(Results!A2324,FIND("Ch",Results!A2324,1),3))</f>
        <v/>
      </c>
      <c r="C2323" t="str">
        <f>IF(ISERROR(FIND("2013",Results!A2324,1)=TRUE),"",MID(Results!A2324,FIND("2013",Results!A2324,1)+4,8))</f>
        <v/>
      </c>
      <c r="E2323">
        <f>IF(ISERROR(FIND("end",Results!A2324,1)) = FALSE,1,0)</f>
        <v>0</v>
      </c>
      <c r="G2323" t="str">
        <f>IF(ISERROR(FIND("RC",Results!A2324,1))=FALSE,MID(Results!A2324,FIND("RC",Results!A2324,1),3),IF(ISERROR(FIND("RX",Results!A2324,1))=FALSE,MID(Results!A2324,FIND("RX",Results!A2324,1),3),""))</f>
        <v/>
      </c>
      <c r="I2323" t="str">
        <f t="shared" si="328"/>
        <v/>
      </c>
    </row>
    <row r="2324" spans="1:9" x14ac:dyDescent="0.3">
      <c r="A2324" t="str">
        <f>IF(ISERROR(FIND("Ch",Results!A2325,1)=TRUE),"",MID(Results!A2325,FIND("Ch",Results!A2325,1),3))</f>
        <v/>
      </c>
      <c r="C2324" t="str">
        <f>IF(ISERROR(FIND("2013",Results!A2325,1)=TRUE),"",MID(Results!A2325,FIND("2013",Results!A2325,1)+4,8))</f>
        <v/>
      </c>
      <c r="E2324">
        <f>IF(ISERROR(FIND("end",Results!A2325,1)) = FALSE,1,0)</f>
        <v>0</v>
      </c>
      <c r="G2324" t="str">
        <f>IF(ISERROR(FIND("RC",Results!A2325,1))=FALSE,MID(Results!A2325,FIND("RC",Results!A2325,1),3),IF(ISERROR(FIND("RX",Results!A2325,1))=FALSE,MID(Results!A2325,FIND("RX",Results!A2325,1),3),""))</f>
        <v/>
      </c>
      <c r="I2324" t="str">
        <f t="shared" si="328"/>
        <v/>
      </c>
    </row>
    <row r="2325" spans="1:9" x14ac:dyDescent="0.3">
      <c r="A2325" t="str">
        <f>IF(ISERROR(FIND("Ch",Results!A2326,1)=TRUE),"",MID(Results!A2326,FIND("Ch",Results!A2326,1),3))</f>
        <v/>
      </c>
      <c r="C2325" t="str">
        <f>IF(ISERROR(FIND("2013",Results!A2326,1)=TRUE),"",MID(Results!A2326,FIND("2013",Results!A2326,1)+4,8))</f>
        <v/>
      </c>
      <c r="E2325">
        <f>IF(ISERROR(FIND("end",Results!A2326,1)) = FALSE,1,0)</f>
        <v>0</v>
      </c>
      <c r="G2325" t="str">
        <f>IF(ISERROR(FIND("RC",Results!A2326,1))=FALSE,MID(Results!A2326,FIND("RC",Results!A2326,1),3),IF(ISERROR(FIND("RX",Results!A2326,1))=FALSE,MID(Results!A2326,FIND("RX",Results!A2326,1),3),""))</f>
        <v/>
      </c>
      <c r="I2325" t="str">
        <f t="shared" si="328"/>
        <v/>
      </c>
    </row>
    <row r="2326" spans="1:9" x14ac:dyDescent="0.3">
      <c r="A2326" t="str">
        <f>IF(ISERROR(FIND("Ch",Results!A2327,1)=TRUE),"",MID(Results!A2327,FIND("Ch",Results!A2327,1),3))</f>
        <v/>
      </c>
      <c r="C2326" t="str">
        <f>IF(ISERROR(FIND("2013",Results!A2327,1)=TRUE),"",MID(Results!A2327,FIND("2013",Results!A2327,1)+4,8))</f>
        <v/>
      </c>
      <c r="E2326">
        <f>IF(ISERROR(FIND("end",Results!A2327,1)) = FALSE,1,0)</f>
        <v>0</v>
      </c>
      <c r="G2326" t="str">
        <f>IF(ISERROR(FIND("RC",Results!A2327,1))=FALSE,MID(Results!A2327,FIND("RC",Results!A2327,1),3),IF(ISERROR(FIND("RX",Results!A2327,1))=FALSE,MID(Results!A2327,FIND("RX",Results!A2327,1),3),""))</f>
        <v/>
      </c>
      <c r="I2326" t="str">
        <f t="shared" si="328"/>
        <v/>
      </c>
    </row>
    <row r="2327" spans="1:9" x14ac:dyDescent="0.3">
      <c r="A2327" t="str">
        <f>IF(ISERROR(FIND("Ch",Results!A2328,1)=TRUE),"",MID(Results!A2328,FIND("Ch",Results!A2328,1),3))</f>
        <v/>
      </c>
      <c r="C2327" t="str">
        <f>IF(ISERROR(FIND("2013",Results!A2328,1)=TRUE),"",MID(Results!A2328,FIND("2013",Results!A2328,1)+4,8))</f>
        <v/>
      </c>
      <c r="E2327">
        <f>IF(ISERROR(FIND("end",Results!A2328,1)) = FALSE,1,0)</f>
        <v>0</v>
      </c>
      <c r="G2327" t="str">
        <f>IF(ISERROR(FIND("RC",Results!A2328,1))=FALSE,MID(Results!A2328,FIND("RC",Results!A2328,1),3),IF(ISERROR(FIND("RX",Results!A2328,1))=FALSE,MID(Results!A2328,FIND("RX",Results!A2328,1),3),""))</f>
        <v/>
      </c>
      <c r="I2327" t="str">
        <f t="shared" si="328"/>
        <v/>
      </c>
    </row>
    <row r="2328" spans="1:9" x14ac:dyDescent="0.3">
      <c r="A2328" t="str">
        <f>IF(ISERROR(FIND("Ch",Results!A2329,1)=TRUE),"",MID(Results!A2329,FIND("Ch",Results!A2329,1),3))</f>
        <v/>
      </c>
      <c r="C2328" t="str">
        <f>IF(ISERROR(FIND("2013",Results!A2329,1)=TRUE),"",MID(Results!A2329,FIND("2013",Results!A2329,1)+4,8))</f>
        <v/>
      </c>
      <c r="E2328">
        <f>IF(ISERROR(FIND("end",Results!A2329,1)) = FALSE,1,0)</f>
        <v>0</v>
      </c>
      <c r="G2328" t="str">
        <f>IF(ISERROR(FIND("RC",Results!A2329,1))=FALSE,MID(Results!A2329,FIND("RC",Results!A2329,1),3),IF(ISERROR(FIND("RX",Results!A2329,1))=FALSE,MID(Results!A2329,FIND("RX",Results!A2329,1),3),""))</f>
        <v/>
      </c>
      <c r="I2328" t="str">
        <f t="shared" si="328"/>
        <v/>
      </c>
    </row>
    <row r="2329" spans="1:9" x14ac:dyDescent="0.3">
      <c r="A2329" t="str">
        <f>IF(ISERROR(FIND("Ch",Results!A2330,1)=TRUE),"",MID(Results!A2330,FIND("Ch",Results!A2330,1),3))</f>
        <v/>
      </c>
      <c r="C2329" t="str">
        <f>IF(ISERROR(FIND("2013",Results!A2330,1)=TRUE),"",MID(Results!A2330,FIND("2013",Results!A2330,1)+4,8))</f>
        <v/>
      </c>
      <c r="E2329">
        <f>IF(ISERROR(FIND("end",Results!A2330,1)) = FALSE,1,0)</f>
        <v>0</v>
      </c>
      <c r="G2329" t="str">
        <f>IF(ISERROR(FIND("RC",Results!A2330,1))=FALSE,MID(Results!A2330,FIND("RC",Results!A2330,1),3),IF(ISERROR(FIND("RX",Results!A2330,1))=FALSE,MID(Results!A2330,FIND("RX",Results!A2330,1),3),""))</f>
        <v/>
      </c>
      <c r="I2329" t="str">
        <f t="shared" si="328"/>
        <v/>
      </c>
    </row>
    <row r="2330" spans="1:9" x14ac:dyDescent="0.3">
      <c r="A2330" t="str">
        <f>IF(ISERROR(FIND("Ch",Results!A2331,1)=TRUE),"",MID(Results!A2331,FIND("Ch",Results!A2331,1),3))</f>
        <v/>
      </c>
      <c r="C2330" t="str">
        <f>IF(ISERROR(FIND("2013",Results!A2331,1)=TRUE),"",MID(Results!A2331,FIND("2013",Results!A2331,1)+4,8))</f>
        <v/>
      </c>
      <c r="E2330">
        <f>IF(ISERROR(FIND("end",Results!A2331,1)) = FALSE,1,0)</f>
        <v>0</v>
      </c>
      <c r="G2330" t="str">
        <f>IF(ISERROR(FIND("RC",Results!A2331,1))=FALSE,MID(Results!A2331,FIND("RC",Results!A2331,1),3),IF(ISERROR(FIND("RX",Results!A2331,1))=FALSE,MID(Results!A2331,FIND("RX",Results!A2331,1),3),""))</f>
        <v/>
      </c>
      <c r="I2330" t="str">
        <f t="shared" si="328"/>
        <v/>
      </c>
    </row>
    <row r="2331" spans="1:9" x14ac:dyDescent="0.3">
      <c r="A2331" t="str">
        <f>IF(ISERROR(FIND("Ch",Results!A2332,1)=TRUE),"",MID(Results!A2332,FIND("Ch",Results!A2332,1),3))</f>
        <v/>
      </c>
      <c r="C2331" t="str">
        <f>IF(ISERROR(FIND("2013",Results!A2332,1)=TRUE),"",MID(Results!A2332,FIND("2013",Results!A2332,1)+4,8))</f>
        <v/>
      </c>
      <c r="E2331">
        <f>IF(ISERROR(FIND("end",Results!A2332,1)) = FALSE,1,0)</f>
        <v>0</v>
      </c>
      <c r="G2331" t="str">
        <f>IF(ISERROR(FIND("RC",Results!A2332,1))=FALSE,MID(Results!A2332,FIND("RC",Results!A2332,1),3),IF(ISERROR(FIND("RX",Results!A2332,1))=FALSE,MID(Results!A2332,FIND("RX",Results!A2332,1),3),""))</f>
        <v/>
      </c>
      <c r="I2331" t="str">
        <f t="shared" si="328"/>
        <v/>
      </c>
    </row>
    <row r="2332" spans="1:9" x14ac:dyDescent="0.3">
      <c r="A2332" t="str">
        <f>IF(ISERROR(FIND("Ch",Results!A2333,1)=TRUE),"",MID(Results!A2333,FIND("Ch",Results!A2333,1),3))</f>
        <v/>
      </c>
      <c r="C2332" t="str">
        <f>IF(ISERROR(FIND("2013",Results!A2333,1)=TRUE),"",MID(Results!A2333,FIND("2013",Results!A2333,1)+4,8))</f>
        <v/>
      </c>
      <c r="E2332">
        <f>IF(ISERROR(FIND("end",Results!A2333,1)) = FALSE,1,0)</f>
        <v>0</v>
      </c>
      <c r="G2332" t="str">
        <f>IF(ISERROR(FIND("RC",Results!A2333,1))=FALSE,MID(Results!A2333,FIND("RC",Results!A2333,1),3),IF(ISERROR(FIND("RX",Results!A2333,1))=FALSE,MID(Results!A2333,FIND("RX",Results!A2333,1),3),""))</f>
        <v/>
      </c>
      <c r="I2332" t="str">
        <f t="shared" si="328"/>
        <v/>
      </c>
    </row>
    <row r="2333" spans="1:9" x14ac:dyDescent="0.3">
      <c r="A2333" t="str">
        <f>IF(ISERROR(FIND("Ch",Results!A2334,1)=TRUE),"",MID(Results!A2334,FIND("Ch",Results!A2334,1),3))</f>
        <v/>
      </c>
      <c r="C2333" t="str">
        <f>IF(ISERROR(FIND("2013",Results!A2334,1)=TRUE),"",MID(Results!A2334,FIND("2013",Results!A2334,1)+4,8))</f>
        <v/>
      </c>
      <c r="E2333">
        <f>IF(ISERROR(FIND("end",Results!A2334,1)) = FALSE,1,0)</f>
        <v>0</v>
      </c>
      <c r="G2333" t="str">
        <f>IF(ISERROR(FIND("RC",Results!A2334,1))=FALSE,MID(Results!A2334,FIND("RC",Results!A2334,1),3),IF(ISERROR(FIND("RX",Results!A2334,1))=FALSE,MID(Results!A2334,FIND("RX",Results!A2334,1),3),""))</f>
        <v/>
      </c>
      <c r="I2333" t="str">
        <f t="shared" si="328"/>
        <v/>
      </c>
    </row>
    <row r="2334" spans="1:9" x14ac:dyDescent="0.3">
      <c r="A2334" t="str">
        <f>IF(ISERROR(FIND("Ch",Results!A2335,1)=TRUE),"",MID(Results!A2335,FIND("Ch",Results!A2335,1),3))</f>
        <v/>
      </c>
      <c r="C2334" t="str">
        <f>IF(ISERROR(FIND("2013",Results!A2335,1)=TRUE),"",MID(Results!A2335,FIND("2013",Results!A2335,1)+4,8))</f>
        <v/>
      </c>
      <c r="E2334">
        <f>IF(ISERROR(FIND("end",Results!A2335,1)) = FALSE,1,0)</f>
        <v>0</v>
      </c>
      <c r="G2334" t="str">
        <f>IF(ISERROR(FIND("RC",Results!A2335,1))=FALSE,MID(Results!A2335,FIND("RC",Results!A2335,1),3),IF(ISERROR(FIND("RX",Results!A2335,1))=FALSE,MID(Results!A2335,FIND("RX",Results!A2335,1),3),""))</f>
        <v/>
      </c>
      <c r="I2334" t="str">
        <f t="shared" si="328"/>
        <v/>
      </c>
    </row>
    <row r="2335" spans="1:9" x14ac:dyDescent="0.3">
      <c r="A2335" t="str">
        <f>IF(ISERROR(FIND("Ch",Results!A2336,1)=TRUE),"",MID(Results!A2336,FIND("Ch",Results!A2336,1),3))</f>
        <v/>
      </c>
      <c r="C2335" t="str">
        <f>IF(ISERROR(FIND("2013",Results!A2336,1)=TRUE),"",MID(Results!A2336,FIND("2013",Results!A2336,1)+4,8))</f>
        <v/>
      </c>
      <c r="E2335">
        <f>IF(ISERROR(FIND("end",Results!A2336,1)) = FALSE,1,0)</f>
        <v>0</v>
      </c>
      <c r="G2335" t="str">
        <f>IF(ISERROR(FIND("RC",Results!A2336,1))=FALSE,MID(Results!A2336,FIND("RC",Results!A2336,1),3),IF(ISERROR(FIND("RX",Results!A2336,1))=FALSE,MID(Results!A2336,FIND("RX",Results!A2336,1),3),""))</f>
        <v/>
      </c>
      <c r="I2335" t="str">
        <f t="shared" si="328"/>
        <v/>
      </c>
    </row>
    <row r="2336" spans="1:9" x14ac:dyDescent="0.3">
      <c r="A2336" t="str">
        <f>IF(ISERROR(FIND("Ch",Results!A2337,1)=TRUE),"",MID(Results!A2337,FIND("Ch",Results!A2337,1),3))</f>
        <v/>
      </c>
      <c r="C2336" t="str">
        <f>IF(ISERROR(FIND("2013",Results!A2337,1)=TRUE),"",MID(Results!A2337,FIND("2013",Results!A2337,1)+4,8))</f>
        <v/>
      </c>
      <c r="E2336">
        <f>IF(ISERROR(FIND("end",Results!A2337,1)) = FALSE,1,0)</f>
        <v>0</v>
      </c>
      <c r="G2336" t="str">
        <f>IF(ISERROR(FIND("RC",Results!A2337,1))=FALSE,MID(Results!A2337,FIND("RC",Results!A2337,1),3),IF(ISERROR(FIND("RX",Results!A2337,1))=FALSE,MID(Results!A2337,FIND("RX",Results!A2337,1),3),""))</f>
        <v/>
      </c>
      <c r="I2336" t="str">
        <f t="shared" si="328"/>
        <v/>
      </c>
    </row>
    <row r="2337" spans="1:9" x14ac:dyDescent="0.3">
      <c r="A2337" t="str">
        <f>IF(ISERROR(FIND("Ch",Results!A2338,1)=TRUE),"",MID(Results!A2338,FIND("Ch",Results!A2338,1),3))</f>
        <v/>
      </c>
      <c r="C2337" t="str">
        <f>IF(ISERROR(FIND("2013",Results!A2338,1)=TRUE),"",MID(Results!A2338,FIND("2013",Results!A2338,1)+4,8))</f>
        <v/>
      </c>
      <c r="E2337">
        <f>IF(ISERROR(FIND("end",Results!A2338,1)) = FALSE,1,0)</f>
        <v>0</v>
      </c>
      <c r="G2337" t="str">
        <f>IF(ISERROR(FIND("RC",Results!A2338,1))=FALSE,MID(Results!A2338,FIND("RC",Results!A2338,1),3),IF(ISERROR(FIND("RX",Results!A2338,1))=FALSE,MID(Results!A2338,FIND("RX",Results!A2338,1),3),""))</f>
        <v/>
      </c>
      <c r="I2337" t="str">
        <f t="shared" si="328"/>
        <v/>
      </c>
    </row>
    <row r="2338" spans="1:9" x14ac:dyDescent="0.3">
      <c r="A2338" t="str">
        <f>IF(ISERROR(FIND("Ch",Results!A2339,1)=TRUE),"",MID(Results!A2339,FIND("Ch",Results!A2339,1),3))</f>
        <v/>
      </c>
      <c r="C2338" t="str">
        <f>IF(ISERROR(FIND("2013",Results!A2339,1)=TRUE),"",MID(Results!A2339,FIND("2013",Results!A2339,1)+4,8))</f>
        <v/>
      </c>
      <c r="E2338">
        <f>IF(ISERROR(FIND("end",Results!A2339,1)) = FALSE,1,0)</f>
        <v>0</v>
      </c>
      <c r="G2338" t="str">
        <f>IF(ISERROR(FIND("RC",Results!A2339,1))=FALSE,MID(Results!A2339,FIND("RC",Results!A2339,1),3),IF(ISERROR(FIND("RX",Results!A2339,1))=FALSE,MID(Results!A2339,FIND("RX",Results!A2339,1),3),""))</f>
        <v/>
      </c>
      <c r="I2338" t="str">
        <f t="shared" si="328"/>
        <v/>
      </c>
    </row>
    <row r="2339" spans="1:9" x14ac:dyDescent="0.3">
      <c r="A2339" t="str">
        <f>IF(ISERROR(FIND("Ch",Results!A2340,1)=TRUE),"",MID(Results!A2340,FIND("Ch",Results!A2340,1),3))</f>
        <v/>
      </c>
      <c r="C2339" t="str">
        <f>IF(ISERROR(FIND("2013",Results!A2340,1)=TRUE),"",MID(Results!A2340,FIND("2013",Results!A2340,1)+4,8))</f>
        <v/>
      </c>
      <c r="E2339">
        <f>IF(ISERROR(FIND("end",Results!A2340,1)) = FALSE,1,0)</f>
        <v>0</v>
      </c>
      <c r="G2339" t="str">
        <f>IF(ISERROR(FIND("RC",Results!A2340,1))=FALSE,MID(Results!A2340,FIND("RC",Results!A2340,1),3),IF(ISERROR(FIND("RX",Results!A2340,1))=FALSE,MID(Results!A2340,FIND("RX",Results!A2340,1),3),""))</f>
        <v/>
      </c>
      <c r="I2339" t="str">
        <f t="shared" si="328"/>
        <v/>
      </c>
    </row>
    <row r="2340" spans="1:9" x14ac:dyDescent="0.3">
      <c r="A2340" t="str">
        <f>IF(ISERROR(FIND("Ch",Results!A2341,1)=TRUE),"",MID(Results!A2341,FIND("Ch",Results!A2341,1),3))</f>
        <v/>
      </c>
      <c r="C2340" t="str">
        <f>IF(ISERROR(FIND("2013",Results!A2341,1)=TRUE),"",MID(Results!A2341,FIND("2013",Results!A2341,1)+4,8))</f>
        <v/>
      </c>
      <c r="E2340">
        <f>IF(ISERROR(FIND("end",Results!A2341,1)) = FALSE,1,0)</f>
        <v>0</v>
      </c>
      <c r="G2340" t="str">
        <f>IF(ISERROR(FIND("RC",Results!A2341,1))=FALSE,MID(Results!A2341,FIND("RC",Results!A2341,1),3),IF(ISERROR(FIND("RX",Results!A2341,1))=FALSE,MID(Results!A2341,FIND("RX",Results!A2341,1),3),""))</f>
        <v/>
      </c>
      <c r="I2340" t="str">
        <f t="shared" si="328"/>
        <v/>
      </c>
    </row>
    <row r="2341" spans="1:9" x14ac:dyDescent="0.3">
      <c r="A2341" t="str">
        <f>IF(ISERROR(FIND("Ch",Results!A2342,1)=TRUE),"",MID(Results!A2342,FIND("Ch",Results!A2342,1),3))</f>
        <v/>
      </c>
      <c r="C2341" t="str">
        <f>IF(ISERROR(FIND("2013",Results!A2342,1)=TRUE),"",MID(Results!A2342,FIND("2013",Results!A2342,1)+4,8))</f>
        <v/>
      </c>
      <c r="E2341">
        <f>IF(ISERROR(FIND("end",Results!A2342,1)) = FALSE,1,0)</f>
        <v>0</v>
      </c>
      <c r="G2341" t="str">
        <f>IF(ISERROR(FIND("RC",Results!A2342,1))=FALSE,MID(Results!A2342,FIND("RC",Results!A2342,1),3),IF(ISERROR(FIND("RX",Results!A2342,1))=FALSE,MID(Results!A2342,FIND("RX",Results!A2342,1),3),""))</f>
        <v/>
      </c>
      <c r="I2341" t="str">
        <f t="shared" si="328"/>
        <v/>
      </c>
    </row>
    <row r="2342" spans="1:9" x14ac:dyDescent="0.3">
      <c r="A2342" t="str">
        <f>IF(ISERROR(FIND("Ch",Results!A2343,1)=TRUE),"",MID(Results!A2343,FIND("Ch",Results!A2343,1),3))</f>
        <v/>
      </c>
      <c r="C2342" t="str">
        <f>IF(ISERROR(FIND("2013",Results!A2343,1)=TRUE),"",MID(Results!A2343,FIND("2013",Results!A2343,1)+4,8))</f>
        <v/>
      </c>
      <c r="E2342">
        <f>IF(ISERROR(FIND("end",Results!A2343,1)) = FALSE,1,0)</f>
        <v>0</v>
      </c>
      <c r="G2342" t="str">
        <f>IF(ISERROR(FIND("RC",Results!A2343,1))=FALSE,MID(Results!A2343,FIND("RC",Results!A2343,1),3),IF(ISERROR(FIND("RX",Results!A2343,1))=FALSE,MID(Results!A2343,FIND("RX",Results!A2343,1),3),""))</f>
        <v/>
      </c>
      <c r="I2342" t="str">
        <f t="shared" si="328"/>
        <v/>
      </c>
    </row>
    <row r="2343" spans="1:9" x14ac:dyDescent="0.3">
      <c r="A2343" t="str">
        <f>IF(ISERROR(FIND("Ch",Results!A2344,1)=TRUE),"",MID(Results!A2344,FIND("Ch",Results!A2344,1),3))</f>
        <v/>
      </c>
      <c r="C2343" t="str">
        <f>IF(ISERROR(FIND("2013",Results!A2344,1)=TRUE),"",MID(Results!A2344,FIND("2013",Results!A2344,1)+4,8))</f>
        <v/>
      </c>
      <c r="E2343">
        <f>IF(ISERROR(FIND("end",Results!A2344,1)) = FALSE,1,0)</f>
        <v>0</v>
      </c>
      <c r="G2343" t="str">
        <f>IF(ISERROR(FIND("RC",Results!A2344,1))=FALSE,MID(Results!A2344,FIND("RC",Results!A2344,1),3),IF(ISERROR(FIND("RX",Results!A2344,1))=FALSE,MID(Results!A2344,FIND("RX",Results!A2344,1),3),""))</f>
        <v/>
      </c>
      <c r="I2343" t="str">
        <f t="shared" si="328"/>
        <v/>
      </c>
    </row>
    <row r="2344" spans="1:9" x14ac:dyDescent="0.3">
      <c r="A2344" t="str">
        <f>IF(ISERROR(FIND("Ch",Results!A2345,1)=TRUE),"",MID(Results!A2345,FIND("Ch",Results!A2345,1),3))</f>
        <v/>
      </c>
      <c r="C2344" t="str">
        <f>IF(ISERROR(FIND("2013",Results!A2345,1)=TRUE),"",MID(Results!A2345,FIND("2013",Results!A2345,1)+4,8))</f>
        <v/>
      </c>
      <c r="E2344">
        <f>IF(ISERROR(FIND("end",Results!A2345,1)) = FALSE,1,0)</f>
        <v>0</v>
      </c>
      <c r="G2344" t="str">
        <f>IF(ISERROR(FIND("RC",Results!A2345,1))=FALSE,MID(Results!A2345,FIND("RC",Results!A2345,1),3),IF(ISERROR(FIND("RX",Results!A2345,1))=FALSE,MID(Results!A2345,FIND("RX",Results!A2345,1),3),""))</f>
        <v/>
      </c>
      <c r="I2344" t="str">
        <f t="shared" si="328"/>
        <v/>
      </c>
    </row>
    <row r="2345" spans="1:9" x14ac:dyDescent="0.3">
      <c r="A2345" t="str">
        <f>IF(ISERROR(FIND("Ch",Results!A2346,1)=TRUE),"",MID(Results!A2346,FIND("Ch",Results!A2346,1),3))</f>
        <v/>
      </c>
      <c r="C2345" t="str">
        <f>IF(ISERROR(FIND("2013",Results!A2346,1)=TRUE),"",MID(Results!A2346,FIND("2013",Results!A2346,1)+4,8))</f>
        <v/>
      </c>
      <c r="E2345">
        <f>IF(ISERROR(FIND("end",Results!A2346,1)) = FALSE,1,0)</f>
        <v>0</v>
      </c>
      <c r="G2345" t="str">
        <f>IF(ISERROR(FIND("RC",Results!A2346,1))=FALSE,MID(Results!A2346,FIND("RC",Results!A2346,1),3),IF(ISERROR(FIND("RX",Results!A2346,1))=FALSE,MID(Results!A2346,FIND("RX",Results!A2346,1),3),""))</f>
        <v/>
      </c>
      <c r="I2345" t="str">
        <f t="shared" si="328"/>
        <v/>
      </c>
    </row>
    <row r="2346" spans="1:9" x14ac:dyDescent="0.3">
      <c r="A2346" t="str">
        <f>IF(ISERROR(FIND("Ch",Results!A2347,1)=TRUE),"",MID(Results!A2347,FIND("Ch",Results!A2347,1),3))</f>
        <v/>
      </c>
      <c r="C2346" t="str">
        <f>IF(ISERROR(FIND("2013",Results!A2347,1)=TRUE),"",MID(Results!A2347,FIND("2013",Results!A2347,1)+4,8))</f>
        <v/>
      </c>
      <c r="E2346">
        <f>IF(ISERROR(FIND("end",Results!A2347,1)) = FALSE,1,0)</f>
        <v>0</v>
      </c>
      <c r="G2346" t="str">
        <f>IF(ISERROR(FIND("RC",Results!A2347,1))=FALSE,MID(Results!A2347,FIND("RC",Results!A2347,1),3),IF(ISERROR(FIND("RX",Results!A2347,1))=FALSE,MID(Results!A2347,FIND("RX",Results!A2347,1),3),""))</f>
        <v/>
      </c>
      <c r="I2346" t="str">
        <f t="shared" si="328"/>
        <v/>
      </c>
    </row>
    <row r="2347" spans="1:9" x14ac:dyDescent="0.3">
      <c r="A2347" t="str">
        <f>IF(ISERROR(FIND("Ch",Results!A2348,1)=TRUE),"",MID(Results!A2348,FIND("Ch",Results!A2348,1),3))</f>
        <v/>
      </c>
      <c r="C2347" t="str">
        <f>IF(ISERROR(FIND("2013",Results!A2348,1)=TRUE),"",MID(Results!A2348,FIND("2013",Results!A2348,1)+4,8))</f>
        <v/>
      </c>
      <c r="E2347">
        <f>IF(ISERROR(FIND("end",Results!A2348,1)) = FALSE,1,0)</f>
        <v>0</v>
      </c>
      <c r="G2347" t="str">
        <f>IF(ISERROR(FIND("RC",Results!A2348,1))=FALSE,MID(Results!A2348,FIND("RC",Results!A2348,1),3),IF(ISERROR(FIND("RX",Results!A2348,1))=FALSE,MID(Results!A2348,FIND("RX",Results!A2348,1),3),""))</f>
        <v/>
      </c>
      <c r="I2347" t="str">
        <f t="shared" si="328"/>
        <v/>
      </c>
    </row>
    <row r="2348" spans="1:9" x14ac:dyDescent="0.3">
      <c r="A2348" t="str">
        <f>IF(ISERROR(FIND("Ch",Results!A2349,1)=TRUE),"",MID(Results!A2349,FIND("Ch",Results!A2349,1),3))</f>
        <v/>
      </c>
      <c r="C2348" t="str">
        <f>IF(ISERROR(FIND("2013",Results!A2349,1)=TRUE),"",MID(Results!A2349,FIND("2013",Results!A2349,1)+4,8))</f>
        <v/>
      </c>
      <c r="E2348">
        <f>IF(ISERROR(FIND("end",Results!A2349,1)) = FALSE,1,0)</f>
        <v>0</v>
      </c>
      <c r="G2348" t="str">
        <f>IF(ISERROR(FIND("RC",Results!A2349,1))=FALSE,MID(Results!A2349,FIND("RC",Results!A2349,1),3),IF(ISERROR(FIND("RX",Results!A2349,1))=FALSE,MID(Results!A2349,FIND("RX",Results!A2349,1),3),""))</f>
        <v/>
      </c>
      <c r="I2348" t="str">
        <f t="shared" si="328"/>
        <v/>
      </c>
    </row>
    <row r="2349" spans="1:9" x14ac:dyDescent="0.3">
      <c r="A2349" t="str">
        <f>IF(ISERROR(FIND("Ch",Results!A2350,1)=TRUE),"",MID(Results!A2350,FIND("Ch",Results!A2350,1),3))</f>
        <v/>
      </c>
      <c r="C2349" t="str">
        <f>IF(ISERROR(FIND("2013",Results!A2350,1)=TRUE),"",MID(Results!A2350,FIND("2013",Results!A2350,1)+4,8))</f>
        <v/>
      </c>
      <c r="E2349">
        <f>IF(ISERROR(FIND("end",Results!A2350,1)) = FALSE,1,0)</f>
        <v>0</v>
      </c>
      <c r="G2349" t="str">
        <f>IF(ISERROR(FIND("RC",Results!A2350,1))=FALSE,MID(Results!A2350,FIND("RC",Results!A2350,1),3),IF(ISERROR(FIND("RX",Results!A2350,1))=FALSE,MID(Results!A2350,FIND("RX",Results!A2350,1),3),""))</f>
        <v/>
      </c>
      <c r="I2349" t="str">
        <f t="shared" si="328"/>
        <v/>
      </c>
    </row>
    <row r="2350" spans="1:9" x14ac:dyDescent="0.3">
      <c r="A2350" t="str">
        <f>IF(ISERROR(FIND("Ch",Results!A2351,1)=TRUE),"",MID(Results!A2351,FIND("Ch",Results!A2351,1),3))</f>
        <v/>
      </c>
      <c r="C2350" t="str">
        <f>IF(ISERROR(FIND("2013",Results!A2351,1)=TRUE),"",MID(Results!A2351,FIND("2013",Results!A2351,1)+4,8))</f>
        <v/>
      </c>
      <c r="E2350">
        <f>IF(ISERROR(FIND("end",Results!A2351,1)) = FALSE,1,0)</f>
        <v>0</v>
      </c>
      <c r="G2350" t="str">
        <f>IF(ISERROR(FIND("RC",Results!A2351,1))=FALSE,MID(Results!A2351,FIND("RC",Results!A2351,1),3),IF(ISERROR(FIND("RX",Results!A2351,1))=FALSE,MID(Results!A2351,FIND("RX",Results!A2351,1),3),""))</f>
        <v/>
      </c>
      <c r="I2350" t="str">
        <f t="shared" si="328"/>
        <v/>
      </c>
    </row>
    <row r="2351" spans="1:9" x14ac:dyDescent="0.3">
      <c r="A2351" t="str">
        <f>IF(ISERROR(FIND("Ch",Results!A2352,1)=TRUE),"",MID(Results!A2352,FIND("Ch",Results!A2352,1),3))</f>
        <v/>
      </c>
      <c r="C2351" t="str">
        <f>IF(ISERROR(FIND("2013",Results!A2352,1)=TRUE),"",MID(Results!A2352,FIND("2013",Results!A2352,1)+4,8))</f>
        <v/>
      </c>
      <c r="E2351">
        <f>IF(ISERROR(FIND("end",Results!A2352,1)) = FALSE,1,0)</f>
        <v>0</v>
      </c>
      <c r="G2351" t="str">
        <f>IF(ISERROR(FIND("RC",Results!A2352,1))=FALSE,MID(Results!A2352,FIND("RC",Results!A2352,1),3),IF(ISERROR(FIND("RX",Results!A2352,1))=FALSE,MID(Results!A2352,FIND("RX",Results!A2352,1),3),""))</f>
        <v/>
      </c>
      <c r="I2351" t="str">
        <f t="shared" si="328"/>
        <v/>
      </c>
    </row>
    <row r="2352" spans="1:9" x14ac:dyDescent="0.3">
      <c r="A2352" t="str">
        <f>IF(ISERROR(FIND("Ch",Results!A2353,1)=TRUE),"",MID(Results!A2353,FIND("Ch",Results!A2353,1),3))</f>
        <v/>
      </c>
      <c r="C2352" t="str">
        <f>IF(ISERROR(FIND("2013",Results!A2353,1)=TRUE),"",MID(Results!A2353,FIND("2013",Results!A2353,1)+4,8))</f>
        <v/>
      </c>
      <c r="E2352">
        <f>IF(ISERROR(FIND("end",Results!A2353,1)) = FALSE,1,0)</f>
        <v>0</v>
      </c>
      <c r="G2352" t="str">
        <f>IF(ISERROR(FIND("RC",Results!A2353,1))=FALSE,MID(Results!A2353,FIND("RC",Results!A2353,1),3),IF(ISERROR(FIND("RX",Results!A2353,1))=FALSE,MID(Results!A2353,FIND("RX",Results!A2353,1),3),""))</f>
        <v/>
      </c>
      <c r="I2352" t="str">
        <f t="shared" si="328"/>
        <v/>
      </c>
    </row>
    <row r="2353" spans="1:9" x14ac:dyDescent="0.3">
      <c r="A2353" t="str">
        <f>IF(ISERROR(FIND("Ch",Results!A2354,1)=TRUE),"",MID(Results!A2354,FIND("Ch",Results!A2354,1),3))</f>
        <v/>
      </c>
      <c r="C2353" t="str">
        <f>IF(ISERROR(FIND("2013",Results!A2354,1)=TRUE),"",MID(Results!A2354,FIND("2013",Results!A2354,1)+4,8))</f>
        <v/>
      </c>
      <c r="E2353">
        <f>IF(ISERROR(FIND("end",Results!A2354,1)) = FALSE,1,0)</f>
        <v>0</v>
      </c>
      <c r="G2353" t="str">
        <f>IF(ISERROR(FIND("RC",Results!A2354,1))=FALSE,MID(Results!A2354,FIND("RC",Results!A2354,1),3),IF(ISERROR(FIND("RX",Results!A2354,1))=FALSE,MID(Results!A2354,FIND("RX",Results!A2354,1),3),""))</f>
        <v/>
      </c>
      <c r="I2353" t="str">
        <f t="shared" si="328"/>
        <v/>
      </c>
    </row>
    <row r="2354" spans="1:9" x14ac:dyDescent="0.3">
      <c r="A2354" t="str">
        <f>IF(ISERROR(FIND("Ch",Results!A2355,1)=TRUE),"",MID(Results!A2355,FIND("Ch",Results!A2355,1),3))</f>
        <v/>
      </c>
      <c r="C2354" t="str">
        <f>IF(ISERROR(FIND("2013",Results!A2355,1)=TRUE),"",MID(Results!A2355,FIND("2013",Results!A2355,1)+4,8))</f>
        <v/>
      </c>
      <c r="E2354">
        <f>IF(ISERROR(FIND("end",Results!A2355,1)) = FALSE,1,0)</f>
        <v>0</v>
      </c>
      <c r="G2354" t="str">
        <f>IF(ISERROR(FIND("RC",Results!A2355,1))=FALSE,MID(Results!A2355,FIND("RC",Results!A2355,1),3),IF(ISERROR(FIND("RX",Results!A2355,1))=FALSE,MID(Results!A2355,FIND("RX",Results!A2355,1),3),""))</f>
        <v/>
      </c>
      <c r="I2354" t="str">
        <f t="shared" si="328"/>
        <v/>
      </c>
    </row>
    <row r="2355" spans="1:9" x14ac:dyDescent="0.3">
      <c r="A2355" t="str">
        <f>IF(ISERROR(FIND("Ch",Results!A2356,1)=TRUE),"",MID(Results!A2356,FIND("Ch",Results!A2356,1),3))</f>
        <v/>
      </c>
      <c r="C2355" t="str">
        <f>IF(ISERROR(FIND("2013",Results!A2356,1)=TRUE),"",MID(Results!A2356,FIND("2013",Results!A2356,1)+4,8))</f>
        <v/>
      </c>
      <c r="E2355">
        <f>IF(ISERROR(FIND("end",Results!A2356,1)) = FALSE,1,0)</f>
        <v>0</v>
      </c>
      <c r="G2355" t="str">
        <f>IF(ISERROR(FIND("RC",Results!A2356,1))=FALSE,MID(Results!A2356,FIND("RC",Results!A2356,1),3),IF(ISERROR(FIND("RX",Results!A2356,1))=FALSE,MID(Results!A2356,FIND("RX",Results!A2356,1),3),""))</f>
        <v/>
      </c>
      <c r="I2355" t="str">
        <f t="shared" si="328"/>
        <v/>
      </c>
    </row>
    <row r="2356" spans="1:9" x14ac:dyDescent="0.3">
      <c r="A2356" t="str">
        <f>IF(ISERROR(FIND("Ch",Results!A2357,1)=TRUE),"",MID(Results!A2357,FIND("Ch",Results!A2357,1),3))</f>
        <v/>
      </c>
      <c r="C2356" t="str">
        <f>IF(ISERROR(FIND("2013",Results!A2357,1)=TRUE),"",MID(Results!A2357,FIND("2013",Results!A2357,1)+4,8))</f>
        <v/>
      </c>
      <c r="E2356">
        <f>IF(ISERROR(FIND("end",Results!A2357,1)) = FALSE,1,0)</f>
        <v>0</v>
      </c>
      <c r="G2356" t="str">
        <f>IF(ISERROR(FIND("RC",Results!A2357,1))=FALSE,MID(Results!A2357,FIND("RC",Results!A2357,1),3),IF(ISERROR(FIND("RX",Results!A2357,1))=FALSE,MID(Results!A2357,FIND("RX",Results!A2357,1),3),""))</f>
        <v/>
      </c>
      <c r="I2356" t="str">
        <f t="shared" si="328"/>
        <v/>
      </c>
    </row>
    <row r="2357" spans="1:9" x14ac:dyDescent="0.3">
      <c r="A2357" t="str">
        <f>IF(ISERROR(FIND("Ch",Results!A2358,1)=TRUE),"",MID(Results!A2358,FIND("Ch",Results!A2358,1),3))</f>
        <v/>
      </c>
      <c r="C2357" t="str">
        <f>IF(ISERROR(FIND("2013",Results!A2358,1)=TRUE),"",MID(Results!A2358,FIND("2013",Results!A2358,1)+4,8))</f>
        <v/>
      </c>
      <c r="E2357">
        <f>IF(ISERROR(FIND("end",Results!A2358,1)) = FALSE,1,0)</f>
        <v>0</v>
      </c>
      <c r="G2357" t="str">
        <f>IF(ISERROR(FIND("RC",Results!A2358,1))=FALSE,MID(Results!A2358,FIND("RC",Results!A2358,1),3),IF(ISERROR(FIND("RX",Results!A2358,1))=FALSE,MID(Results!A2358,FIND("RX",Results!A2358,1),3),""))</f>
        <v/>
      </c>
      <c r="I2357" t="str">
        <f t="shared" si="328"/>
        <v/>
      </c>
    </row>
    <row r="2358" spans="1:9" x14ac:dyDescent="0.3">
      <c r="A2358" t="str">
        <f>IF(ISERROR(FIND("Ch",Results!A2359,1)=TRUE),"",MID(Results!A2359,FIND("Ch",Results!A2359,1),3))</f>
        <v/>
      </c>
      <c r="C2358" t="str">
        <f>IF(ISERROR(FIND("2013",Results!A2359,1)=TRUE),"",MID(Results!A2359,FIND("2013",Results!A2359,1)+4,8))</f>
        <v/>
      </c>
      <c r="E2358">
        <f>IF(ISERROR(FIND("end",Results!A2359,1)) = FALSE,1,0)</f>
        <v>0</v>
      </c>
      <c r="G2358" t="str">
        <f>IF(ISERROR(FIND("RC",Results!A2359,1))=FALSE,MID(Results!A2359,FIND("RC",Results!A2359,1),3),IF(ISERROR(FIND("RX",Results!A2359,1))=FALSE,MID(Results!A2359,FIND("RX",Results!A2359,1),3),""))</f>
        <v/>
      </c>
      <c r="I2358" t="str">
        <f t="shared" si="328"/>
        <v/>
      </c>
    </row>
    <row r="2359" spans="1:9" x14ac:dyDescent="0.3">
      <c r="A2359" t="str">
        <f>IF(ISERROR(FIND("Ch",Results!A2360,1)=TRUE),"",MID(Results!A2360,FIND("Ch",Results!A2360,1),3))</f>
        <v/>
      </c>
      <c r="C2359" t="str">
        <f>IF(ISERROR(FIND("2013",Results!A2360,1)=TRUE),"",MID(Results!A2360,FIND("2013",Results!A2360,1)+4,8))</f>
        <v/>
      </c>
      <c r="E2359">
        <f>IF(ISERROR(FIND("end",Results!A2360,1)) = FALSE,1,0)</f>
        <v>0</v>
      </c>
      <c r="G2359" t="str">
        <f>IF(ISERROR(FIND("RC",Results!A2360,1))=FALSE,MID(Results!A2360,FIND("RC",Results!A2360,1),3),IF(ISERROR(FIND("RX",Results!A2360,1))=FALSE,MID(Results!A2360,FIND("RX",Results!A2360,1),3),""))</f>
        <v/>
      </c>
      <c r="I2359" t="str">
        <f t="shared" si="328"/>
        <v/>
      </c>
    </row>
    <row r="2360" spans="1:9" x14ac:dyDescent="0.3">
      <c r="A2360" t="str">
        <f>IF(ISERROR(FIND("Ch",Results!A2361,1)=TRUE),"",MID(Results!A2361,FIND("Ch",Results!A2361,1),3))</f>
        <v/>
      </c>
      <c r="C2360" t="str">
        <f>IF(ISERROR(FIND("2013",Results!A2361,1)=TRUE),"",MID(Results!A2361,FIND("2013",Results!A2361,1)+4,8))</f>
        <v/>
      </c>
      <c r="E2360">
        <f>IF(ISERROR(FIND("end",Results!A2361,1)) = FALSE,1,0)</f>
        <v>0</v>
      </c>
      <c r="G2360" t="str">
        <f>IF(ISERROR(FIND("RC",Results!A2361,1))=FALSE,MID(Results!A2361,FIND("RC",Results!A2361,1),3),IF(ISERROR(FIND("RX",Results!A2361,1))=FALSE,MID(Results!A2361,FIND("RX",Results!A2361,1),3),""))</f>
        <v/>
      </c>
      <c r="I2360" t="str">
        <f t="shared" si="328"/>
        <v/>
      </c>
    </row>
    <row r="2361" spans="1:9" x14ac:dyDescent="0.3">
      <c r="A2361" t="str">
        <f>IF(ISERROR(FIND("Ch",Results!A2362,1)=TRUE),"",MID(Results!A2362,FIND("Ch",Results!A2362,1),3))</f>
        <v/>
      </c>
      <c r="C2361" t="str">
        <f>IF(ISERROR(FIND("2013",Results!A2362,1)=TRUE),"",MID(Results!A2362,FIND("2013",Results!A2362,1)+4,8))</f>
        <v/>
      </c>
      <c r="E2361">
        <f>IF(ISERROR(FIND("end",Results!A2362,1)) = FALSE,1,0)</f>
        <v>0</v>
      </c>
      <c r="G2361" t="str">
        <f>IF(ISERROR(FIND("RC",Results!A2362,1))=FALSE,MID(Results!A2362,FIND("RC",Results!A2362,1),3),IF(ISERROR(FIND("RX",Results!A2362,1))=FALSE,MID(Results!A2362,FIND("RX",Results!A2362,1),3),""))</f>
        <v/>
      </c>
      <c r="I2361" t="str">
        <f t="shared" si="328"/>
        <v/>
      </c>
    </row>
    <row r="2362" spans="1:9" x14ac:dyDescent="0.3">
      <c r="A2362" t="str">
        <f>IF(ISERROR(FIND("Ch",Results!A2363,1)=TRUE),"",MID(Results!A2363,FIND("Ch",Results!A2363,1),3))</f>
        <v/>
      </c>
      <c r="C2362" t="str">
        <f>IF(ISERROR(FIND("2013",Results!A2363,1)=TRUE),"",MID(Results!A2363,FIND("2013",Results!A2363,1)+4,8))</f>
        <v/>
      </c>
      <c r="E2362">
        <f>IF(ISERROR(FIND("end",Results!A2363,1)) = FALSE,1,0)</f>
        <v>0</v>
      </c>
      <c r="G2362" t="str">
        <f>IF(ISERROR(FIND("RC",Results!A2363,1))=FALSE,MID(Results!A2363,FIND("RC",Results!A2363,1),3),IF(ISERROR(FIND("RX",Results!A2363,1))=FALSE,MID(Results!A2363,FIND("RX",Results!A2363,1),3),""))</f>
        <v/>
      </c>
      <c r="I2362" t="str">
        <f t="shared" si="328"/>
        <v/>
      </c>
    </row>
    <row r="2363" spans="1:9" x14ac:dyDescent="0.3">
      <c r="A2363" t="str">
        <f>IF(ISERROR(FIND("Ch",Results!A2364,1)=TRUE),"",MID(Results!A2364,FIND("Ch",Results!A2364,1),3))</f>
        <v/>
      </c>
      <c r="C2363" t="str">
        <f>IF(ISERROR(FIND("2013",Results!A2364,1)=TRUE),"",MID(Results!A2364,FIND("2013",Results!A2364,1)+4,8))</f>
        <v/>
      </c>
      <c r="E2363">
        <f>IF(ISERROR(FIND("end",Results!A2364,1)) = FALSE,1,0)</f>
        <v>0</v>
      </c>
      <c r="G2363" t="str">
        <f>IF(ISERROR(FIND("RC",Results!A2364,1))=FALSE,MID(Results!A2364,FIND("RC",Results!A2364,1),3),IF(ISERROR(FIND("RX",Results!A2364,1))=FALSE,MID(Results!A2364,FIND("RX",Results!A2364,1),3),""))</f>
        <v/>
      </c>
      <c r="I2363" t="str">
        <f t="shared" si="328"/>
        <v/>
      </c>
    </row>
    <row r="2364" spans="1:9" x14ac:dyDescent="0.3">
      <c r="A2364" t="str">
        <f>IF(ISERROR(FIND("Ch",Results!A2365,1)=TRUE),"",MID(Results!A2365,FIND("Ch",Results!A2365,1),3))</f>
        <v/>
      </c>
      <c r="C2364" t="str">
        <f>IF(ISERROR(FIND("2013",Results!A2365,1)=TRUE),"",MID(Results!A2365,FIND("2013",Results!A2365,1)+4,8))</f>
        <v/>
      </c>
      <c r="E2364">
        <f>IF(ISERROR(FIND("end",Results!A2365,1)) = FALSE,1,0)</f>
        <v>0</v>
      </c>
      <c r="G2364" t="str">
        <f>IF(ISERROR(FIND("RC",Results!A2365,1))=FALSE,MID(Results!A2365,FIND("RC",Results!A2365,1),3),IF(ISERROR(FIND("RX",Results!A2365,1))=FALSE,MID(Results!A2365,FIND("RX",Results!A2365,1),3),""))</f>
        <v/>
      </c>
      <c r="I2364" t="str">
        <f t="shared" si="328"/>
        <v/>
      </c>
    </row>
    <row r="2365" spans="1:9" x14ac:dyDescent="0.3">
      <c r="A2365" t="str">
        <f>IF(ISERROR(FIND("Ch",Results!A2366,1)=TRUE),"",MID(Results!A2366,FIND("Ch",Results!A2366,1),3))</f>
        <v/>
      </c>
      <c r="C2365" t="str">
        <f>IF(ISERROR(FIND("2013",Results!A2366,1)=TRUE),"",MID(Results!A2366,FIND("2013",Results!A2366,1)+4,8))</f>
        <v/>
      </c>
      <c r="E2365">
        <f>IF(ISERROR(FIND("end",Results!A2366,1)) = FALSE,1,0)</f>
        <v>0</v>
      </c>
      <c r="G2365" t="str">
        <f>IF(ISERROR(FIND("RC",Results!A2366,1))=FALSE,MID(Results!A2366,FIND("RC",Results!A2366,1),3),IF(ISERROR(FIND("RX",Results!A2366,1))=FALSE,MID(Results!A2366,FIND("RX",Results!A2366,1),3),""))</f>
        <v/>
      </c>
      <c r="I2365" t="str">
        <f t="shared" si="328"/>
        <v/>
      </c>
    </row>
    <row r="2366" spans="1:9" x14ac:dyDescent="0.3">
      <c r="A2366" t="str">
        <f>IF(ISERROR(FIND("Ch",Results!A2367,1)=TRUE),"",MID(Results!A2367,FIND("Ch",Results!A2367,1),3))</f>
        <v/>
      </c>
      <c r="C2366" t="str">
        <f>IF(ISERROR(FIND("2013",Results!A2367,1)=TRUE),"",MID(Results!A2367,FIND("2013",Results!A2367,1)+4,8))</f>
        <v/>
      </c>
      <c r="E2366">
        <f>IF(ISERROR(FIND("end",Results!A2367,1)) = FALSE,1,0)</f>
        <v>0</v>
      </c>
      <c r="G2366" t="str">
        <f>IF(ISERROR(FIND("RC",Results!A2367,1))=FALSE,MID(Results!A2367,FIND("RC",Results!A2367,1),3),IF(ISERROR(FIND("RX",Results!A2367,1))=FALSE,MID(Results!A2367,FIND("RX",Results!A2367,1),3),""))</f>
        <v/>
      </c>
      <c r="I2366" t="str">
        <f t="shared" si="328"/>
        <v/>
      </c>
    </row>
    <row r="2367" spans="1:9" x14ac:dyDescent="0.3">
      <c r="A2367" t="str">
        <f>IF(ISERROR(FIND("Ch",Results!A2368,1)=TRUE),"",MID(Results!A2368,FIND("Ch",Results!A2368,1),3))</f>
        <v/>
      </c>
      <c r="C2367" t="str">
        <f>IF(ISERROR(FIND("2013",Results!A2368,1)=TRUE),"",MID(Results!A2368,FIND("2013",Results!A2368,1)+4,8))</f>
        <v/>
      </c>
      <c r="E2367">
        <f>IF(ISERROR(FIND("end",Results!A2368,1)) = FALSE,1,0)</f>
        <v>0</v>
      </c>
      <c r="G2367" t="str">
        <f>IF(ISERROR(FIND("RC",Results!A2368,1))=FALSE,MID(Results!A2368,FIND("RC",Results!A2368,1),3),IF(ISERROR(FIND("RX",Results!A2368,1))=FALSE,MID(Results!A2368,FIND("RX",Results!A2368,1),3),""))</f>
        <v/>
      </c>
      <c r="I2367" t="str">
        <f t="shared" si="328"/>
        <v/>
      </c>
    </row>
    <row r="2368" spans="1:9" x14ac:dyDescent="0.3">
      <c r="A2368" t="str">
        <f>IF(ISERROR(FIND("Ch",Results!A2369,1)=TRUE),"",MID(Results!A2369,FIND("Ch",Results!A2369,1),3))</f>
        <v/>
      </c>
      <c r="C2368" t="str">
        <f>IF(ISERROR(FIND("2013",Results!A2369,1)=TRUE),"",MID(Results!A2369,FIND("2013",Results!A2369,1)+4,8))</f>
        <v/>
      </c>
      <c r="E2368">
        <f>IF(ISERROR(FIND("end",Results!A2369,1)) = FALSE,1,0)</f>
        <v>0</v>
      </c>
      <c r="G2368" t="str">
        <f>IF(ISERROR(FIND("RC",Results!A2369,1))=FALSE,MID(Results!A2369,FIND("RC",Results!A2369,1),3),IF(ISERROR(FIND("RX",Results!A2369,1))=FALSE,MID(Results!A2369,FIND("RX",Results!A2369,1),3),""))</f>
        <v/>
      </c>
      <c r="I2368" t="str">
        <f t="shared" si="328"/>
        <v/>
      </c>
    </row>
    <row r="2369" spans="1:9" x14ac:dyDescent="0.3">
      <c r="A2369" t="str">
        <f>IF(ISERROR(FIND("Ch",Results!A2370,1)=TRUE),"",MID(Results!A2370,FIND("Ch",Results!A2370,1),3))</f>
        <v/>
      </c>
      <c r="C2369" t="str">
        <f>IF(ISERROR(FIND("2013",Results!A2370,1)=TRUE),"",MID(Results!A2370,FIND("2013",Results!A2370,1)+4,8))</f>
        <v/>
      </c>
      <c r="E2369">
        <f>IF(ISERROR(FIND("end",Results!A2370,1)) = FALSE,1,0)</f>
        <v>0</v>
      </c>
      <c r="G2369" t="str">
        <f>IF(ISERROR(FIND("RC",Results!A2370,1))=FALSE,MID(Results!A2370,FIND("RC",Results!A2370,1),3),IF(ISERROR(FIND("RX",Results!A2370,1))=FALSE,MID(Results!A2370,FIND("RX",Results!A2370,1),3),""))</f>
        <v/>
      </c>
      <c r="I2369" t="str">
        <f t="shared" si="328"/>
        <v/>
      </c>
    </row>
    <row r="2370" spans="1:9" x14ac:dyDescent="0.3">
      <c r="A2370" t="str">
        <f>IF(ISERROR(FIND("Ch",Results!A2371,1)=TRUE),"",MID(Results!A2371,FIND("Ch",Results!A2371,1),3))</f>
        <v/>
      </c>
      <c r="C2370" t="str">
        <f>IF(ISERROR(FIND("2013",Results!A2371,1)=TRUE),"",MID(Results!A2371,FIND("2013",Results!A2371,1)+4,8))</f>
        <v/>
      </c>
      <c r="E2370">
        <f>IF(ISERROR(FIND("end",Results!A2371,1)) = FALSE,1,0)</f>
        <v>0</v>
      </c>
      <c r="G2370" t="str">
        <f>IF(ISERROR(FIND("RC",Results!A2371,1))=FALSE,MID(Results!A2371,FIND("RC",Results!A2371,1),3),IF(ISERROR(FIND("RX",Results!A2371,1))=FALSE,MID(Results!A2371,FIND("RX",Results!A2371,1),3),""))</f>
        <v/>
      </c>
      <c r="I2370" t="str">
        <f t="shared" si="328"/>
        <v/>
      </c>
    </row>
    <row r="2371" spans="1:9" x14ac:dyDescent="0.3">
      <c r="A2371" t="str">
        <f>IF(ISERROR(FIND("Ch",Results!A2372,1)=TRUE),"",MID(Results!A2372,FIND("Ch",Results!A2372,1),3))</f>
        <v/>
      </c>
      <c r="C2371" t="str">
        <f>IF(ISERROR(FIND("2013",Results!A2372,1)=TRUE),"",MID(Results!A2372,FIND("2013",Results!A2372,1)+4,8))</f>
        <v/>
      </c>
      <c r="E2371">
        <f>IF(ISERROR(FIND("end",Results!A2372,1)) = FALSE,1,0)</f>
        <v>0</v>
      </c>
      <c r="G2371" t="str">
        <f>IF(ISERROR(FIND("RC",Results!A2372,1))=FALSE,MID(Results!A2372,FIND("RC",Results!A2372,1),3),IF(ISERROR(FIND("RX",Results!A2372,1))=FALSE,MID(Results!A2372,FIND("RX",Results!A2372,1),3),""))</f>
        <v/>
      </c>
      <c r="I2371" t="str">
        <f t="shared" ref="I2371:I2434" si="329">RIGHT(A2371,1)</f>
        <v/>
      </c>
    </row>
    <row r="2372" spans="1:9" x14ac:dyDescent="0.3">
      <c r="A2372" t="str">
        <f>LEFT(RIGHT(Results!A2373,18),3)</f>
        <v/>
      </c>
      <c r="C2372" t="str">
        <f xml:space="preserve"> MID(Results!A2373,11,8)</f>
        <v/>
      </c>
      <c r="E2372">
        <f>IF(ISERROR(FIND("end",Results!A2373,1)) = FALSE,1,0)</f>
        <v>0</v>
      </c>
      <c r="G2372" t="str">
        <f>IF(ISERROR(FIND("RC",Results!A2373,1))=FALSE,MID(Results!A2373,FIND("RC",Results!A2373,1),3),IF(ISERROR(FIND("RX",Results!A2373,1))=FALSE,MID(Results!A2373,FIND("RX",Results!A2373,1),3),""))</f>
        <v/>
      </c>
      <c r="I2372" t="str">
        <f t="shared" si="329"/>
        <v/>
      </c>
    </row>
    <row r="2373" spans="1:9" x14ac:dyDescent="0.3">
      <c r="A2373" t="str">
        <f>LEFT(RIGHT(Results!A2374,18),3)</f>
        <v/>
      </c>
      <c r="C2373" t="str">
        <f xml:space="preserve"> MID(Results!A2374,11,8)</f>
        <v/>
      </c>
      <c r="E2373">
        <f>IF(ISERROR(FIND("end",Results!A2374,1)) = FALSE,1,0)</f>
        <v>0</v>
      </c>
      <c r="G2373" t="str">
        <f>IF(ISERROR(FIND("RC",Results!A2374,1))=FALSE,MID(Results!A2374,FIND("RC",Results!A2374,1),3),IF(ISERROR(FIND("RX",Results!A2374,1))=FALSE,MID(Results!A2374,FIND("RX",Results!A2374,1),3),""))</f>
        <v/>
      </c>
      <c r="I2373" t="str">
        <f t="shared" si="329"/>
        <v/>
      </c>
    </row>
    <row r="2374" spans="1:9" x14ac:dyDescent="0.3">
      <c r="A2374" t="str">
        <f>LEFT(RIGHT(Results!A2375,18),3)</f>
        <v/>
      </c>
      <c r="C2374" t="str">
        <f xml:space="preserve"> MID(Results!A2375,11,8)</f>
        <v/>
      </c>
      <c r="E2374">
        <f>IF(ISERROR(FIND("end",Results!A2375,1)) = FALSE,1,0)</f>
        <v>0</v>
      </c>
      <c r="G2374" t="str">
        <f>IF(ISERROR(FIND("RC",Results!A2375,1))=FALSE,MID(Results!A2375,FIND("RC",Results!A2375,1),3),IF(ISERROR(FIND("RX",Results!A2375,1))=FALSE,MID(Results!A2375,FIND("RX",Results!A2375,1),3),""))</f>
        <v/>
      </c>
      <c r="I2374" t="str">
        <f t="shared" si="329"/>
        <v/>
      </c>
    </row>
    <row r="2375" spans="1:9" x14ac:dyDescent="0.3">
      <c r="A2375" t="str">
        <f>LEFT(RIGHT(Results!A2376,18),3)</f>
        <v/>
      </c>
      <c r="C2375" t="str">
        <f xml:space="preserve"> MID(Results!A2376,11,8)</f>
        <v/>
      </c>
      <c r="E2375">
        <f>IF(ISERROR(FIND("end",Results!A2376,1)) = FALSE,1,0)</f>
        <v>0</v>
      </c>
      <c r="G2375" t="str">
        <f>IF(ISERROR(FIND("RC",Results!A2376,1))=FALSE,MID(Results!A2376,FIND("RC",Results!A2376,1),3),IF(ISERROR(FIND("RX",Results!A2376,1))=FALSE,MID(Results!A2376,FIND("RX",Results!A2376,1),3),""))</f>
        <v/>
      </c>
      <c r="I2375" t="str">
        <f t="shared" si="329"/>
        <v/>
      </c>
    </row>
    <row r="2376" spans="1:9" x14ac:dyDescent="0.3">
      <c r="A2376" t="str">
        <f>LEFT(RIGHT(Results!A2377,18),3)</f>
        <v/>
      </c>
      <c r="C2376" t="str">
        <f xml:space="preserve"> MID(Results!A2377,11,8)</f>
        <v/>
      </c>
      <c r="E2376">
        <f>IF(ISERROR(FIND("end",Results!A2377,1)) = FALSE,1,0)</f>
        <v>0</v>
      </c>
      <c r="G2376" t="str">
        <f>IF(ISERROR(FIND("RC",Results!A2377,1))=FALSE,MID(Results!A2377,FIND("RC",Results!A2377,1),3),IF(ISERROR(FIND("RX",Results!A2377,1))=FALSE,MID(Results!A2377,FIND("RX",Results!A2377,1),3),""))</f>
        <v/>
      </c>
      <c r="I2376" t="str">
        <f t="shared" si="329"/>
        <v/>
      </c>
    </row>
    <row r="2377" spans="1:9" x14ac:dyDescent="0.3">
      <c r="A2377" t="str">
        <f>LEFT(RIGHT(Results!A2378,18),3)</f>
        <v/>
      </c>
      <c r="C2377" t="str">
        <f xml:space="preserve"> MID(Results!A2378,11,8)</f>
        <v/>
      </c>
      <c r="E2377">
        <f>IF(ISERROR(FIND("end",Results!A2378,1)) = FALSE,1,0)</f>
        <v>0</v>
      </c>
      <c r="G2377" t="str">
        <f>IF(ISERROR(FIND("RC",Results!A2378,1))=FALSE,MID(Results!A2378,FIND("RC",Results!A2378,1),3),IF(ISERROR(FIND("RX",Results!A2378,1))=FALSE,MID(Results!A2378,FIND("RX",Results!A2378,1),3),""))</f>
        <v/>
      </c>
      <c r="I2377" t="str">
        <f t="shared" si="329"/>
        <v/>
      </c>
    </row>
    <row r="2378" spans="1:9" x14ac:dyDescent="0.3">
      <c r="A2378" t="str">
        <f>LEFT(RIGHT(Results!A2379,18),3)</f>
        <v/>
      </c>
      <c r="C2378" t="str">
        <f xml:space="preserve"> MID(Results!A2379,11,8)</f>
        <v/>
      </c>
      <c r="E2378">
        <f>IF(ISERROR(FIND("end",Results!A2379,1)) = FALSE,1,0)</f>
        <v>0</v>
      </c>
      <c r="G2378" t="str">
        <f>IF(ISERROR(FIND("RC",Results!A2379,1))=FALSE,MID(Results!A2379,FIND("RC",Results!A2379,1),3),IF(ISERROR(FIND("RX",Results!A2379,1))=FALSE,MID(Results!A2379,FIND("RX",Results!A2379,1),3),""))</f>
        <v/>
      </c>
      <c r="I2378" t="str">
        <f t="shared" si="329"/>
        <v/>
      </c>
    </row>
    <row r="2379" spans="1:9" x14ac:dyDescent="0.3">
      <c r="A2379" t="str">
        <f>LEFT(RIGHT(Results!A2380,18),3)</f>
        <v/>
      </c>
      <c r="C2379" t="str">
        <f xml:space="preserve"> MID(Results!A2380,11,8)</f>
        <v/>
      </c>
      <c r="E2379">
        <f>IF(ISERROR(FIND("end",Results!A2380,1)) = FALSE,1,0)</f>
        <v>0</v>
      </c>
      <c r="G2379" t="str">
        <f>IF(ISERROR(FIND("RC",Results!A2380,1))=FALSE,MID(Results!A2380,FIND("RC",Results!A2380,1),3),IF(ISERROR(FIND("RX",Results!A2380,1))=FALSE,MID(Results!A2380,FIND("RX",Results!A2380,1),3),""))</f>
        <v/>
      </c>
      <c r="I2379" t="str">
        <f t="shared" si="329"/>
        <v/>
      </c>
    </row>
    <row r="2380" spans="1:9" x14ac:dyDescent="0.3">
      <c r="A2380" t="str">
        <f>LEFT(RIGHT(Results!A2381,18),3)</f>
        <v/>
      </c>
      <c r="C2380" t="str">
        <f xml:space="preserve"> MID(Results!A2381,11,8)</f>
        <v/>
      </c>
      <c r="E2380">
        <f>IF(ISERROR(FIND("end",Results!A2381,1)) = FALSE,1,0)</f>
        <v>0</v>
      </c>
      <c r="G2380" t="str">
        <f>IF(ISERROR(FIND("RC",Results!A2381,1))=FALSE,MID(Results!A2381,FIND("RC",Results!A2381,1),3),IF(ISERROR(FIND("RX",Results!A2381,1))=FALSE,MID(Results!A2381,FIND("RX",Results!A2381,1),3),""))</f>
        <v/>
      </c>
      <c r="I2380" t="str">
        <f t="shared" si="329"/>
        <v/>
      </c>
    </row>
    <row r="2381" spans="1:9" x14ac:dyDescent="0.3">
      <c r="A2381" t="str">
        <f>LEFT(RIGHT(Results!A2382,18),3)</f>
        <v/>
      </c>
      <c r="C2381" t="str">
        <f xml:space="preserve"> MID(Results!A2382,11,8)</f>
        <v/>
      </c>
      <c r="E2381">
        <f>IF(ISERROR(FIND("end",Results!A2382,1)) = FALSE,1,0)</f>
        <v>0</v>
      </c>
      <c r="G2381" t="str">
        <f>IF(ISERROR(FIND("RC",Results!A2382,1))=FALSE,MID(Results!A2382,FIND("RC",Results!A2382,1),3),IF(ISERROR(FIND("RX",Results!A2382,1))=FALSE,MID(Results!A2382,FIND("RX",Results!A2382,1),3),""))</f>
        <v/>
      </c>
      <c r="I2381" t="str">
        <f t="shared" si="329"/>
        <v/>
      </c>
    </row>
    <row r="2382" spans="1:9" x14ac:dyDescent="0.3">
      <c r="A2382" t="str">
        <f>LEFT(RIGHT(Results!A2383,18),3)</f>
        <v/>
      </c>
      <c r="C2382" t="str">
        <f xml:space="preserve"> MID(Results!A2383,11,8)</f>
        <v/>
      </c>
      <c r="E2382">
        <f>IF(ISERROR(FIND("end",Results!A2383,1)) = FALSE,1,0)</f>
        <v>0</v>
      </c>
      <c r="G2382" t="str">
        <f>IF(ISERROR(FIND("RC",Results!A2383,1))=FALSE,MID(Results!A2383,FIND("RC",Results!A2383,1),3),IF(ISERROR(FIND("RX",Results!A2383,1))=FALSE,MID(Results!A2383,FIND("RX",Results!A2383,1),3),""))</f>
        <v/>
      </c>
      <c r="I2382" t="str">
        <f t="shared" si="329"/>
        <v/>
      </c>
    </row>
    <row r="2383" spans="1:9" x14ac:dyDescent="0.3">
      <c r="A2383" t="str">
        <f>LEFT(RIGHT(Results!A2384,18),3)</f>
        <v/>
      </c>
      <c r="C2383" t="str">
        <f xml:space="preserve"> MID(Results!A2384,11,8)</f>
        <v/>
      </c>
      <c r="E2383">
        <f>IF(ISERROR(FIND("end",Results!A2384,1)) = FALSE,1,0)</f>
        <v>0</v>
      </c>
      <c r="G2383" t="str">
        <f>IF(ISERROR(FIND("RC",Results!A2384,1))=FALSE,MID(Results!A2384,FIND("RC",Results!A2384,1),3),IF(ISERROR(FIND("RX",Results!A2384,1))=FALSE,MID(Results!A2384,FIND("RX",Results!A2384,1),3),""))</f>
        <v/>
      </c>
      <c r="I2383" t="str">
        <f t="shared" si="329"/>
        <v/>
      </c>
    </row>
    <row r="2384" spans="1:9" x14ac:dyDescent="0.3">
      <c r="A2384" t="str">
        <f>LEFT(RIGHT(Results!A2385,18),3)</f>
        <v/>
      </c>
      <c r="C2384" t="str">
        <f xml:space="preserve"> MID(Results!A2385,11,8)</f>
        <v/>
      </c>
      <c r="E2384">
        <f>IF(ISERROR(FIND("end",Results!A2385,1)) = FALSE,1,0)</f>
        <v>0</v>
      </c>
      <c r="G2384" t="str">
        <f>IF(ISERROR(FIND("RC",Results!A2385,1))=FALSE,MID(Results!A2385,FIND("RC",Results!A2385,1),3),IF(ISERROR(FIND("RX",Results!A2385,1))=FALSE,MID(Results!A2385,FIND("RX",Results!A2385,1),3),""))</f>
        <v/>
      </c>
      <c r="I2384" t="str">
        <f t="shared" si="329"/>
        <v/>
      </c>
    </row>
    <row r="2385" spans="1:9" x14ac:dyDescent="0.3">
      <c r="A2385" t="str">
        <f>LEFT(RIGHT(Results!A2386,18),3)</f>
        <v/>
      </c>
      <c r="C2385" t="str">
        <f xml:space="preserve"> MID(Results!A2386,11,8)</f>
        <v/>
      </c>
      <c r="E2385">
        <f>IF(ISERROR(FIND("end",Results!A2386,1)) = FALSE,1,0)</f>
        <v>0</v>
      </c>
      <c r="G2385" t="str">
        <f>IF(ISERROR(FIND("RC",Results!A2386,1))=FALSE,MID(Results!A2386,FIND("RC",Results!A2386,1),3),IF(ISERROR(FIND("RX",Results!A2386,1))=FALSE,MID(Results!A2386,FIND("RX",Results!A2386,1),3),""))</f>
        <v/>
      </c>
      <c r="I2385" t="str">
        <f t="shared" si="329"/>
        <v/>
      </c>
    </row>
    <row r="2386" spans="1:9" x14ac:dyDescent="0.3">
      <c r="A2386" t="str">
        <f>LEFT(RIGHT(Results!A2387,18),3)</f>
        <v/>
      </c>
      <c r="C2386" t="str">
        <f xml:space="preserve"> MID(Results!A2387,11,8)</f>
        <v/>
      </c>
      <c r="E2386">
        <f>IF(ISERROR(FIND("end",Results!A2387,1)) = FALSE,1,0)</f>
        <v>0</v>
      </c>
      <c r="G2386" t="str">
        <f>IF(ISERROR(FIND("RC",Results!A2387,1))=FALSE,MID(Results!A2387,FIND("RC",Results!A2387,1),3),IF(ISERROR(FIND("RX",Results!A2387,1))=FALSE,MID(Results!A2387,FIND("RX",Results!A2387,1),3),""))</f>
        <v/>
      </c>
      <c r="I2386" t="str">
        <f t="shared" si="329"/>
        <v/>
      </c>
    </row>
    <row r="2387" spans="1:9" x14ac:dyDescent="0.3">
      <c r="A2387" t="str">
        <f>LEFT(RIGHT(Results!A2388,18),3)</f>
        <v/>
      </c>
      <c r="C2387" t="str">
        <f xml:space="preserve"> MID(Results!A2388,11,8)</f>
        <v/>
      </c>
      <c r="E2387">
        <f>IF(ISERROR(FIND("end",Results!A2388,1)) = FALSE,1,0)</f>
        <v>0</v>
      </c>
      <c r="G2387" t="str">
        <f>IF(ISERROR(FIND("RC",Results!A2388,1))=FALSE,MID(Results!A2388,FIND("RC",Results!A2388,1),3),IF(ISERROR(FIND("RX",Results!A2388,1))=FALSE,MID(Results!A2388,FIND("RX",Results!A2388,1),3),""))</f>
        <v/>
      </c>
      <c r="I2387" t="str">
        <f t="shared" si="329"/>
        <v/>
      </c>
    </row>
    <row r="2388" spans="1:9" x14ac:dyDescent="0.3">
      <c r="A2388" t="str">
        <f>LEFT(RIGHT(Results!A2389,18),3)</f>
        <v/>
      </c>
      <c r="C2388" t="str">
        <f xml:space="preserve"> MID(Results!A2389,11,8)</f>
        <v/>
      </c>
      <c r="E2388">
        <f>IF(ISERROR(FIND("end",Results!A2389,1)) = FALSE,1,0)</f>
        <v>0</v>
      </c>
      <c r="G2388" t="str">
        <f>IF(ISERROR(FIND("RC",Results!A2389,1))=FALSE,MID(Results!A2389,FIND("RC",Results!A2389,1),3),IF(ISERROR(FIND("RX",Results!A2389,1))=FALSE,MID(Results!A2389,FIND("RX",Results!A2389,1),3),""))</f>
        <v/>
      </c>
      <c r="I2388" t="str">
        <f t="shared" si="329"/>
        <v/>
      </c>
    </row>
    <row r="2389" spans="1:9" x14ac:dyDescent="0.3">
      <c r="A2389" t="str">
        <f>LEFT(RIGHT(Results!A2390,18),3)</f>
        <v/>
      </c>
      <c r="C2389" t="str">
        <f xml:space="preserve"> MID(Results!A2390,11,8)</f>
        <v/>
      </c>
      <c r="E2389">
        <f>IF(ISERROR(FIND("end",Results!A2390,1)) = FALSE,1,0)</f>
        <v>0</v>
      </c>
      <c r="G2389" t="str">
        <f>IF(ISERROR(FIND("RC",Results!A2390,1))=FALSE,MID(Results!A2390,FIND("RC",Results!A2390,1),3),IF(ISERROR(FIND("RX",Results!A2390,1))=FALSE,MID(Results!A2390,FIND("RX",Results!A2390,1),3),""))</f>
        <v/>
      </c>
      <c r="I2389" t="str">
        <f t="shared" si="329"/>
        <v/>
      </c>
    </row>
    <row r="2390" spans="1:9" x14ac:dyDescent="0.3">
      <c r="A2390" t="str">
        <f>LEFT(RIGHT(Results!A2391,18),3)</f>
        <v/>
      </c>
      <c r="C2390" t="str">
        <f xml:space="preserve"> MID(Results!A2391,11,8)</f>
        <v/>
      </c>
      <c r="E2390">
        <f>IF(ISERROR(FIND("end",Results!A2391,1)) = FALSE,1,0)</f>
        <v>0</v>
      </c>
      <c r="G2390" t="str">
        <f>IF(ISERROR(FIND("RC",Results!A2391,1))=FALSE,MID(Results!A2391,FIND("RC",Results!A2391,1),3),IF(ISERROR(FIND("RX",Results!A2391,1))=FALSE,MID(Results!A2391,FIND("RX",Results!A2391,1),3),""))</f>
        <v/>
      </c>
      <c r="I2390" t="str">
        <f t="shared" si="329"/>
        <v/>
      </c>
    </row>
    <row r="2391" spans="1:9" x14ac:dyDescent="0.3">
      <c r="A2391" t="str">
        <f>LEFT(RIGHT(Results!A2392,18),3)</f>
        <v/>
      </c>
      <c r="C2391" t="str">
        <f xml:space="preserve"> MID(Results!A2392,11,8)</f>
        <v/>
      </c>
      <c r="E2391">
        <f>IF(ISERROR(FIND("end",Results!A2392,1)) = FALSE,1,0)</f>
        <v>0</v>
      </c>
      <c r="G2391" t="str">
        <f>IF(ISERROR(FIND("RC",Results!A2392,1))=FALSE,MID(Results!A2392,FIND("RC",Results!A2392,1),3),IF(ISERROR(FIND("RX",Results!A2392,1))=FALSE,MID(Results!A2392,FIND("RX",Results!A2392,1),3),""))</f>
        <v/>
      </c>
      <c r="I2391" t="str">
        <f t="shared" si="329"/>
        <v/>
      </c>
    </row>
    <row r="2392" spans="1:9" x14ac:dyDescent="0.3">
      <c r="A2392" t="str">
        <f>LEFT(RIGHT(Results!A2393,18),3)</f>
        <v/>
      </c>
      <c r="C2392" t="str">
        <f xml:space="preserve"> MID(Results!A2393,11,8)</f>
        <v/>
      </c>
      <c r="E2392">
        <f>IF(ISERROR(FIND("end",Results!A2393,1)) = FALSE,1,0)</f>
        <v>0</v>
      </c>
      <c r="G2392" t="str">
        <f>IF(ISERROR(FIND("RC",Results!A2393,1))=FALSE,MID(Results!A2393,FIND("RC",Results!A2393,1),3),IF(ISERROR(FIND("RX",Results!A2393,1))=FALSE,MID(Results!A2393,FIND("RX",Results!A2393,1),3),""))</f>
        <v/>
      </c>
      <c r="I2392" t="str">
        <f t="shared" si="329"/>
        <v/>
      </c>
    </row>
    <row r="2393" spans="1:9" x14ac:dyDescent="0.3">
      <c r="A2393" t="str">
        <f>LEFT(RIGHT(Results!A2394,18),3)</f>
        <v/>
      </c>
      <c r="C2393" t="str">
        <f xml:space="preserve"> MID(Results!A2394,11,8)</f>
        <v/>
      </c>
      <c r="E2393">
        <f>IF(ISERROR(FIND("end",Results!A2394,1)) = FALSE,1,0)</f>
        <v>0</v>
      </c>
      <c r="G2393" t="str">
        <f>IF(ISERROR(FIND("RC",Results!A2394,1))=FALSE,MID(Results!A2394,FIND("RC",Results!A2394,1),3),IF(ISERROR(FIND("RX",Results!A2394,1))=FALSE,MID(Results!A2394,FIND("RX",Results!A2394,1),3),""))</f>
        <v/>
      </c>
      <c r="I2393" t="str">
        <f t="shared" si="329"/>
        <v/>
      </c>
    </row>
    <row r="2394" spans="1:9" x14ac:dyDescent="0.3">
      <c r="A2394" t="str">
        <f>LEFT(RIGHT(Results!A2395,18),3)</f>
        <v/>
      </c>
      <c r="C2394" t="str">
        <f xml:space="preserve"> MID(Results!A2395,11,8)</f>
        <v/>
      </c>
      <c r="E2394">
        <f>IF(ISERROR(FIND("end",Results!A2395,1)) = FALSE,1,0)</f>
        <v>0</v>
      </c>
      <c r="G2394" t="str">
        <f>IF(ISERROR(FIND("RC",Results!A2395,1))=FALSE,MID(Results!A2395,FIND("RC",Results!A2395,1),3),IF(ISERROR(FIND("RX",Results!A2395,1))=FALSE,MID(Results!A2395,FIND("RX",Results!A2395,1),3),""))</f>
        <v/>
      </c>
      <c r="I2394" t="str">
        <f t="shared" si="329"/>
        <v/>
      </c>
    </row>
    <row r="2395" spans="1:9" x14ac:dyDescent="0.3">
      <c r="A2395" t="str">
        <f>LEFT(RIGHT(Results!A2396,18),3)</f>
        <v/>
      </c>
      <c r="C2395" t="str">
        <f xml:space="preserve"> MID(Results!A2396,11,8)</f>
        <v/>
      </c>
      <c r="E2395">
        <f>IF(ISERROR(FIND("end",Results!A2396,1)) = FALSE,1,0)</f>
        <v>0</v>
      </c>
      <c r="G2395" t="str">
        <f>IF(ISERROR(FIND("RC",Results!A2396,1))=FALSE,MID(Results!A2396,FIND("RC",Results!A2396,1),3),IF(ISERROR(FIND("RX",Results!A2396,1))=FALSE,MID(Results!A2396,FIND("RX",Results!A2396,1),3),""))</f>
        <v/>
      </c>
      <c r="I2395" t="str">
        <f t="shared" si="329"/>
        <v/>
      </c>
    </row>
    <row r="2396" spans="1:9" x14ac:dyDescent="0.3">
      <c r="A2396" t="str">
        <f>LEFT(RIGHT(Results!A2397,18),3)</f>
        <v/>
      </c>
      <c r="C2396" t="str">
        <f xml:space="preserve"> MID(Results!A2397,11,8)</f>
        <v/>
      </c>
      <c r="E2396">
        <f>IF(ISERROR(FIND("end",Results!A2397,1)) = FALSE,1,0)</f>
        <v>0</v>
      </c>
      <c r="G2396" t="str">
        <f>IF(ISERROR(FIND("RC",Results!A2397,1))=FALSE,MID(Results!A2397,FIND("RC",Results!A2397,1),3),IF(ISERROR(FIND("RX",Results!A2397,1))=FALSE,MID(Results!A2397,FIND("RX",Results!A2397,1),3),""))</f>
        <v/>
      </c>
      <c r="I2396" t="str">
        <f t="shared" si="329"/>
        <v/>
      </c>
    </row>
    <row r="2397" spans="1:9" x14ac:dyDescent="0.3">
      <c r="A2397" t="str">
        <f>LEFT(RIGHT(Results!A2398,18),3)</f>
        <v/>
      </c>
      <c r="C2397" t="str">
        <f xml:space="preserve"> MID(Results!A2398,11,8)</f>
        <v/>
      </c>
      <c r="E2397">
        <f>IF(ISERROR(FIND("end",Results!A2398,1)) = FALSE,1,0)</f>
        <v>0</v>
      </c>
      <c r="G2397" t="str">
        <f>IF(ISERROR(FIND("RC",Results!A2398,1))=FALSE,MID(Results!A2398,FIND("RC",Results!A2398,1),3),IF(ISERROR(FIND("RX",Results!A2398,1))=FALSE,MID(Results!A2398,FIND("RX",Results!A2398,1),3),""))</f>
        <v/>
      </c>
      <c r="I2397" t="str">
        <f t="shared" si="329"/>
        <v/>
      </c>
    </row>
    <row r="2398" spans="1:9" x14ac:dyDescent="0.3">
      <c r="A2398" t="str">
        <f>LEFT(RIGHT(Results!A2399,18),3)</f>
        <v/>
      </c>
      <c r="C2398" t="str">
        <f xml:space="preserve"> MID(Results!A2399,11,8)</f>
        <v/>
      </c>
      <c r="E2398">
        <f>IF(ISERROR(FIND("end",Results!A2399,1)) = FALSE,1,0)</f>
        <v>0</v>
      </c>
      <c r="G2398" t="str">
        <f>IF(ISERROR(FIND("RC",Results!A2399,1))=FALSE,MID(Results!A2399,FIND("RC",Results!A2399,1),3),IF(ISERROR(FIND("RX",Results!A2399,1))=FALSE,MID(Results!A2399,FIND("RX",Results!A2399,1),3),""))</f>
        <v/>
      </c>
      <c r="I2398" t="str">
        <f t="shared" si="329"/>
        <v/>
      </c>
    </row>
    <row r="2399" spans="1:9" x14ac:dyDescent="0.3">
      <c r="A2399" t="str">
        <f>LEFT(RIGHT(Results!A2400,18),3)</f>
        <v/>
      </c>
      <c r="C2399" t="str">
        <f xml:space="preserve"> MID(Results!A2400,11,8)</f>
        <v/>
      </c>
      <c r="E2399">
        <f>IF(ISERROR(FIND("end",Results!A2400,1)) = FALSE,1,0)</f>
        <v>0</v>
      </c>
      <c r="G2399" t="str">
        <f>IF(ISERROR(FIND("RC",Results!A2400,1))=FALSE,MID(Results!A2400,FIND("RC",Results!A2400,1),3),IF(ISERROR(FIND("RX",Results!A2400,1))=FALSE,MID(Results!A2400,FIND("RX",Results!A2400,1),3),""))</f>
        <v/>
      </c>
      <c r="I2399" t="str">
        <f t="shared" si="329"/>
        <v/>
      </c>
    </row>
    <row r="2400" spans="1:9" x14ac:dyDescent="0.3">
      <c r="A2400" t="str">
        <f>LEFT(RIGHT(Results!A2401,18),3)</f>
        <v/>
      </c>
      <c r="C2400" t="str">
        <f xml:space="preserve"> MID(Results!A2401,11,8)</f>
        <v/>
      </c>
      <c r="E2400">
        <f>IF(ISERROR(FIND("end",Results!A2401,1)) = FALSE,1,0)</f>
        <v>0</v>
      </c>
      <c r="G2400" t="str">
        <f>IF(ISERROR(FIND("RC",Results!A2401,1))=FALSE,MID(Results!A2401,FIND("RC",Results!A2401,1),3),IF(ISERROR(FIND("RX",Results!A2401,1))=FALSE,MID(Results!A2401,FIND("RX",Results!A2401,1),3),""))</f>
        <v/>
      </c>
      <c r="I2400" t="str">
        <f t="shared" si="329"/>
        <v/>
      </c>
    </row>
    <row r="2401" spans="1:9" x14ac:dyDescent="0.3">
      <c r="A2401" t="str">
        <f>LEFT(RIGHT(Results!A2402,18),3)</f>
        <v/>
      </c>
      <c r="C2401" t="str">
        <f xml:space="preserve"> MID(Results!A2402,11,8)</f>
        <v/>
      </c>
      <c r="E2401">
        <f>IF(ISERROR(FIND("end",Results!A2402,1)) = FALSE,1,0)</f>
        <v>0</v>
      </c>
      <c r="G2401" t="str">
        <f>IF(ISERROR(FIND("RC",Results!A2402,1))=FALSE,MID(Results!A2402,FIND("RC",Results!A2402,1),3),IF(ISERROR(FIND("RX",Results!A2402,1))=FALSE,MID(Results!A2402,FIND("RX",Results!A2402,1),3),""))</f>
        <v/>
      </c>
      <c r="I2401" t="str">
        <f t="shared" si="329"/>
        <v/>
      </c>
    </row>
    <row r="2402" spans="1:9" x14ac:dyDescent="0.3">
      <c r="A2402" t="str">
        <f>LEFT(RIGHT(Results!A2403,18),3)</f>
        <v/>
      </c>
      <c r="C2402" t="str">
        <f xml:space="preserve"> MID(Results!A2403,11,8)</f>
        <v/>
      </c>
      <c r="E2402">
        <f>IF(ISERROR(FIND("end",Results!A2403,1)) = FALSE,1,0)</f>
        <v>0</v>
      </c>
      <c r="G2402" t="str">
        <f>IF(ISERROR(FIND("RC",Results!A2403,1))=FALSE,MID(Results!A2403,FIND("RC",Results!A2403,1),3),IF(ISERROR(FIND("RX",Results!A2403,1))=FALSE,MID(Results!A2403,FIND("RX",Results!A2403,1),3),""))</f>
        <v/>
      </c>
      <c r="I2402" t="str">
        <f t="shared" si="329"/>
        <v/>
      </c>
    </row>
    <row r="2403" spans="1:9" x14ac:dyDescent="0.3">
      <c r="A2403" t="str">
        <f>LEFT(RIGHT(Results!A2404,18),3)</f>
        <v/>
      </c>
      <c r="C2403" t="str">
        <f xml:space="preserve"> MID(Results!A2404,11,8)</f>
        <v/>
      </c>
      <c r="E2403">
        <f>IF(ISERROR(FIND("end",Results!A2404,1)) = FALSE,1,0)</f>
        <v>0</v>
      </c>
      <c r="G2403" t="str">
        <f>IF(ISERROR(FIND("RC",Results!A2404,1))=FALSE,MID(Results!A2404,FIND("RC",Results!A2404,1),3),IF(ISERROR(FIND("RX",Results!A2404,1))=FALSE,MID(Results!A2404,FIND("RX",Results!A2404,1),3),""))</f>
        <v/>
      </c>
      <c r="I2403" t="str">
        <f t="shared" si="329"/>
        <v/>
      </c>
    </row>
    <row r="2404" spans="1:9" x14ac:dyDescent="0.3">
      <c r="A2404" t="str">
        <f>LEFT(RIGHT(Results!A2405,18),3)</f>
        <v/>
      </c>
      <c r="C2404" t="str">
        <f xml:space="preserve"> MID(Results!A2405,11,8)</f>
        <v/>
      </c>
      <c r="E2404">
        <f>IF(ISERROR(FIND("end",Results!A2405,1)) = FALSE,1,0)</f>
        <v>0</v>
      </c>
      <c r="G2404" t="str">
        <f>IF(ISERROR(FIND("RC",Results!A2405,1))=FALSE,MID(Results!A2405,FIND("RC",Results!A2405,1),3),IF(ISERROR(FIND("RX",Results!A2405,1))=FALSE,MID(Results!A2405,FIND("RX",Results!A2405,1),3),""))</f>
        <v/>
      </c>
      <c r="I2404" t="str">
        <f t="shared" si="329"/>
        <v/>
      </c>
    </row>
    <row r="2405" spans="1:9" x14ac:dyDescent="0.3">
      <c r="A2405" t="str">
        <f>LEFT(RIGHT(Results!A2406,18),3)</f>
        <v/>
      </c>
      <c r="C2405" t="str">
        <f xml:space="preserve"> MID(Results!A2406,11,8)</f>
        <v/>
      </c>
      <c r="E2405">
        <f>IF(ISERROR(FIND("end",Results!A2406,1)) = FALSE,1,0)</f>
        <v>0</v>
      </c>
      <c r="G2405" t="str">
        <f>IF(ISERROR(FIND("RC",Results!A2406,1))=FALSE,MID(Results!A2406,FIND("RC",Results!A2406,1),3),IF(ISERROR(FIND("RX",Results!A2406,1))=FALSE,MID(Results!A2406,FIND("RX",Results!A2406,1),3),""))</f>
        <v/>
      </c>
      <c r="I2405" t="str">
        <f t="shared" si="329"/>
        <v/>
      </c>
    </row>
    <row r="2406" spans="1:9" x14ac:dyDescent="0.3">
      <c r="A2406" t="str">
        <f>LEFT(RIGHT(Results!A2407,18),3)</f>
        <v/>
      </c>
      <c r="C2406" t="str">
        <f xml:space="preserve"> MID(Results!A2407,11,8)</f>
        <v/>
      </c>
      <c r="E2406">
        <f>IF(ISERROR(FIND("end",Results!A2407,1)) = FALSE,1,0)</f>
        <v>0</v>
      </c>
      <c r="G2406" t="str">
        <f>IF(ISERROR(FIND("RC",Results!A2407,1))=FALSE,MID(Results!A2407,FIND("RC",Results!A2407,1),3),IF(ISERROR(FIND("RX",Results!A2407,1))=FALSE,MID(Results!A2407,FIND("RX",Results!A2407,1),3),""))</f>
        <v/>
      </c>
      <c r="I2406" t="str">
        <f t="shared" si="329"/>
        <v/>
      </c>
    </row>
    <row r="2407" spans="1:9" x14ac:dyDescent="0.3">
      <c r="A2407" t="str">
        <f>LEFT(RIGHT(Results!A2408,18),3)</f>
        <v/>
      </c>
      <c r="C2407" t="str">
        <f xml:space="preserve"> MID(Results!A2408,11,8)</f>
        <v/>
      </c>
      <c r="E2407">
        <f>IF(ISERROR(FIND("end",Results!A2408,1)) = FALSE,1,0)</f>
        <v>0</v>
      </c>
      <c r="G2407" t="str">
        <f>IF(ISERROR(FIND("RC",Results!A2408,1))=FALSE,MID(Results!A2408,FIND("RC",Results!A2408,1),3),IF(ISERROR(FIND("RX",Results!A2408,1))=FALSE,MID(Results!A2408,FIND("RX",Results!A2408,1),3),""))</f>
        <v/>
      </c>
      <c r="I2407" t="str">
        <f t="shared" si="329"/>
        <v/>
      </c>
    </row>
    <row r="2408" spans="1:9" x14ac:dyDescent="0.3">
      <c r="A2408" t="str">
        <f>LEFT(RIGHT(Results!A2409,18),3)</f>
        <v/>
      </c>
      <c r="C2408" t="str">
        <f xml:space="preserve"> MID(Results!A2409,11,8)</f>
        <v/>
      </c>
      <c r="E2408">
        <f>IF(ISERROR(FIND("end",Results!A2409,1)) = FALSE,1,0)</f>
        <v>0</v>
      </c>
      <c r="G2408" t="str">
        <f>IF(ISERROR(FIND("RC",Results!A2409,1))=FALSE,MID(Results!A2409,FIND("RC",Results!A2409,1),3),IF(ISERROR(FIND("RX",Results!A2409,1))=FALSE,MID(Results!A2409,FIND("RX",Results!A2409,1),3),""))</f>
        <v/>
      </c>
      <c r="I2408" t="str">
        <f t="shared" si="329"/>
        <v/>
      </c>
    </row>
    <row r="2409" spans="1:9" x14ac:dyDescent="0.3">
      <c r="A2409" t="str">
        <f>LEFT(RIGHT(Results!A2410,18),3)</f>
        <v/>
      </c>
      <c r="C2409" t="str">
        <f xml:space="preserve"> MID(Results!A2410,11,8)</f>
        <v/>
      </c>
      <c r="E2409">
        <f>IF(ISERROR(FIND("end",Results!A2410,1)) = FALSE,1,0)</f>
        <v>0</v>
      </c>
      <c r="G2409" t="str">
        <f>IF(ISERROR(FIND("RC",Results!A2410,1))=FALSE,MID(Results!A2410,FIND("RC",Results!A2410,1),3),IF(ISERROR(FIND("RX",Results!A2410,1))=FALSE,MID(Results!A2410,FIND("RX",Results!A2410,1),3),""))</f>
        <v/>
      </c>
      <c r="I2409" t="str">
        <f t="shared" si="329"/>
        <v/>
      </c>
    </row>
    <row r="2410" spans="1:9" x14ac:dyDescent="0.3">
      <c r="A2410" t="str">
        <f>LEFT(RIGHT(Results!A2411,18),3)</f>
        <v/>
      </c>
      <c r="C2410" t="str">
        <f xml:space="preserve"> MID(Results!A2411,11,8)</f>
        <v/>
      </c>
      <c r="E2410">
        <f>IF(ISERROR(FIND("end",Results!A2411,1)) = FALSE,1,0)</f>
        <v>0</v>
      </c>
      <c r="G2410" t="str">
        <f>IF(ISERROR(FIND("RC",Results!A2411,1))=FALSE,MID(Results!A2411,FIND("RC",Results!A2411,1),3),IF(ISERROR(FIND("RX",Results!A2411,1))=FALSE,MID(Results!A2411,FIND("RX",Results!A2411,1),3),""))</f>
        <v/>
      </c>
      <c r="I2410" t="str">
        <f t="shared" si="329"/>
        <v/>
      </c>
    </row>
    <row r="2411" spans="1:9" x14ac:dyDescent="0.3">
      <c r="A2411" t="str">
        <f>LEFT(RIGHT(Results!A2412,18),3)</f>
        <v/>
      </c>
      <c r="C2411" t="str">
        <f xml:space="preserve"> MID(Results!A2412,11,8)</f>
        <v/>
      </c>
      <c r="E2411">
        <f>IF(ISERROR(FIND("end",Results!A2412,1)) = FALSE,1,0)</f>
        <v>0</v>
      </c>
      <c r="G2411" t="str">
        <f>IF(ISERROR(FIND("RC",Results!A2412,1))=FALSE,MID(Results!A2412,FIND("RC",Results!A2412,1),3),IF(ISERROR(FIND("RX",Results!A2412,1))=FALSE,MID(Results!A2412,FIND("RX",Results!A2412,1),3),""))</f>
        <v/>
      </c>
      <c r="I2411" t="str">
        <f t="shared" si="329"/>
        <v/>
      </c>
    </row>
    <row r="2412" spans="1:9" x14ac:dyDescent="0.3">
      <c r="A2412" t="str">
        <f>LEFT(RIGHT(Results!A2413,18),3)</f>
        <v/>
      </c>
      <c r="C2412" t="str">
        <f xml:space="preserve"> MID(Results!A2413,11,8)</f>
        <v/>
      </c>
      <c r="E2412">
        <f>IF(ISERROR(FIND("end",Results!A2413,1)) = FALSE,1,0)</f>
        <v>0</v>
      </c>
      <c r="G2412" t="str">
        <f>IF(ISERROR(FIND("RC",Results!A2413,1))=FALSE,MID(Results!A2413,FIND("RC",Results!A2413,1),3),IF(ISERROR(FIND("RX",Results!A2413,1))=FALSE,MID(Results!A2413,FIND("RX",Results!A2413,1),3),""))</f>
        <v/>
      </c>
      <c r="I2412" t="str">
        <f t="shared" si="329"/>
        <v/>
      </c>
    </row>
    <row r="2413" spans="1:9" x14ac:dyDescent="0.3">
      <c r="A2413" t="str">
        <f>LEFT(RIGHT(Results!A2414,18),3)</f>
        <v/>
      </c>
      <c r="C2413" t="str">
        <f xml:space="preserve"> MID(Results!A2414,11,8)</f>
        <v/>
      </c>
      <c r="E2413">
        <f>IF(ISERROR(FIND("end",Results!A2414,1)) = FALSE,1,0)</f>
        <v>0</v>
      </c>
      <c r="G2413" t="str">
        <f>IF(ISERROR(FIND("RC",Results!A2414,1))=FALSE,MID(Results!A2414,FIND("RC",Results!A2414,1),3),IF(ISERROR(FIND("RX",Results!A2414,1))=FALSE,MID(Results!A2414,FIND("RX",Results!A2414,1),3),""))</f>
        <v/>
      </c>
      <c r="I2413" t="str">
        <f t="shared" si="329"/>
        <v/>
      </c>
    </row>
    <row r="2414" spans="1:9" x14ac:dyDescent="0.3">
      <c r="A2414" t="str">
        <f>LEFT(RIGHT(Results!A2415,18),3)</f>
        <v/>
      </c>
      <c r="C2414" t="str">
        <f xml:space="preserve"> MID(Results!A2415,11,8)</f>
        <v/>
      </c>
      <c r="E2414">
        <f>IF(ISERROR(FIND("end",Results!A2415,1)) = FALSE,1,0)</f>
        <v>0</v>
      </c>
      <c r="G2414" t="str">
        <f>IF(ISERROR(FIND("RC",Results!A2415,1))=FALSE,MID(Results!A2415,FIND("RC",Results!A2415,1),3),IF(ISERROR(FIND("RX",Results!A2415,1))=FALSE,MID(Results!A2415,FIND("RX",Results!A2415,1),3),""))</f>
        <v/>
      </c>
      <c r="I2414" t="str">
        <f t="shared" si="329"/>
        <v/>
      </c>
    </row>
    <row r="2415" spans="1:9" x14ac:dyDescent="0.3">
      <c r="A2415" t="str">
        <f>LEFT(RIGHT(Results!A2416,18),3)</f>
        <v/>
      </c>
      <c r="C2415" t="str">
        <f xml:space="preserve"> MID(Results!A2416,11,8)</f>
        <v/>
      </c>
      <c r="E2415">
        <f>IF(ISERROR(FIND("end",Results!A2416,1)) = FALSE,1,0)</f>
        <v>0</v>
      </c>
      <c r="G2415" t="str">
        <f>IF(ISERROR(FIND("RC",Results!A2416,1))=FALSE,MID(Results!A2416,FIND("RC",Results!A2416,1),3),IF(ISERROR(FIND("RX",Results!A2416,1))=FALSE,MID(Results!A2416,FIND("RX",Results!A2416,1),3),""))</f>
        <v/>
      </c>
      <c r="I2415" t="str">
        <f t="shared" si="329"/>
        <v/>
      </c>
    </row>
    <row r="2416" spans="1:9" x14ac:dyDescent="0.3">
      <c r="A2416" t="str">
        <f>LEFT(RIGHT(Results!A2417,18),3)</f>
        <v/>
      </c>
      <c r="C2416" t="str">
        <f xml:space="preserve"> MID(Results!A2417,11,8)</f>
        <v/>
      </c>
      <c r="E2416">
        <f>IF(ISERROR(FIND("end",Results!A2417,1)) = FALSE,1,0)</f>
        <v>0</v>
      </c>
      <c r="G2416" t="str">
        <f>IF(ISERROR(FIND("RC",Results!A2417,1))=FALSE,MID(Results!A2417,FIND("RC",Results!A2417,1),3),IF(ISERROR(FIND("RX",Results!A2417,1))=FALSE,MID(Results!A2417,FIND("RX",Results!A2417,1),3),""))</f>
        <v/>
      </c>
      <c r="I2416" t="str">
        <f t="shared" si="329"/>
        <v/>
      </c>
    </row>
    <row r="2417" spans="1:9" x14ac:dyDescent="0.3">
      <c r="A2417" t="str">
        <f>LEFT(RIGHT(Results!A2418,18),3)</f>
        <v/>
      </c>
      <c r="C2417" t="str">
        <f xml:space="preserve"> MID(Results!A2418,11,8)</f>
        <v/>
      </c>
      <c r="E2417">
        <f>IF(ISERROR(FIND("end",Results!A2418,1)) = FALSE,1,0)</f>
        <v>0</v>
      </c>
      <c r="G2417" t="str">
        <f>IF(ISERROR(FIND("RC",Results!A2418,1))=FALSE,MID(Results!A2418,FIND("RC",Results!A2418,1),3),IF(ISERROR(FIND("RX",Results!A2418,1))=FALSE,MID(Results!A2418,FIND("RX",Results!A2418,1),3),""))</f>
        <v/>
      </c>
      <c r="I2417" t="str">
        <f t="shared" si="329"/>
        <v/>
      </c>
    </row>
    <row r="2418" spans="1:9" x14ac:dyDescent="0.3">
      <c r="A2418" t="str">
        <f>LEFT(RIGHT(Results!A2419,18),3)</f>
        <v/>
      </c>
      <c r="C2418" t="str">
        <f xml:space="preserve"> MID(Results!A2419,11,8)</f>
        <v/>
      </c>
      <c r="E2418">
        <f>IF(ISERROR(FIND("end",Results!A2419,1)) = FALSE,1,0)</f>
        <v>0</v>
      </c>
      <c r="G2418" t="str">
        <f>IF(ISERROR(FIND("RC",Results!A2419,1))=FALSE,MID(Results!A2419,FIND("RC",Results!A2419,1),3),IF(ISERROR(FIND("RX",Results!A2419,1))=FALSE,MID(Results!A2419,FIND("RX",Results!A2419,1),3),""))</f>
        <v/>
      </c>
      <c r="I2418" t="str">
        <f t="shared" si="329"/>
        <v/>
      </c>
    </row>
    <row r="2419" spans="1:9" x14ac:dyDescent="0.3">
      <c r="A2419" t="str">
        <f>LEFT(RIGHT(Results!A2420,18),3)</f>
        <v/>
      </c>
      <c r="C2419" t="str">
        <f xml:space="preserve"> MID(Results!A2420,11,8)</f>
        <v/>
      </c>
      <c r="E2419">
        <f>IF(ISERROR(FIND("end",Results!A2420,1)) = FALSE,1,0)</f>
        <v>0</v>
      </c>
      <c r="G2419" t="str">
        <f>IF(ISERROR(FIND("RC",Results!A2420,1))=FALSE,MID(Results!A2420,FIND("RC",Results!A2420,1),3),IF(ISERROR(FIND("RX",Results!A2420,1))=FALSE,MID(Results!A2420,FIND("RX",Results!A2420,1),3),""))</f>
        <v/>
      </c>
      <c r="I2419" t="str">
        <f t="shared" si="329"/>
        <v/>
      </c>
    </row>
    <row r="2420" spans="1:9" x14ac:dyDescent="0.3">
      <c r="A2420" t="str">
        <f>LEFT(RIGHT(Results!A2421,18),3)</f>
        <v/>
      </c>
      <c r="C2420" t="str">
        <f xml:space="preserve"> MID(Results!A2421,11,8)</f>
        <v/>
      </c>
      <c r="E2420">
        <f>IF(ISERROR(FIND("end",Results!A2421,1)) = FALSE,1,0)</f>
        <v>0</v>
      </c>
      <c r="G2420" t="str">
        <f>IF(ISERROR(FIND("RC",Results!A2421,1))=FALSE,MID(Results!A2421,FIND("RC",Results!A2421,1),3),IF(ISERROR(FIND("RX",Results!A2421,1))=FALSE,MID(Results!A2421,FIND("RX",Results!A2421,1),3),""))</f>
        <v/>
      </c>
      <c r="I2420" t="str">
        <f t="shared" si="329"/>
        <v/>
      </c>
    </row>
    <row r="2421" spans="1:9" x14ac:dyDescent="0.3">
      <c r="A2421" t="str">
        <f>LEFT(RIGHT(Results!A2422,18),3)</f>
        <v/>
      </c>
      <c r="C2421" t="str">
        <f xml:space="preserve"> MID(Results!A2422,11,8)</f>
        <v/>
      </c>
      <c r="E2421">
        <f>IF(ISERROR(FIND("end",Results!A2422,1)) = FALSE,1,0)</f>
        <v>0</v>
      </c>
      <c r="G2421" t="str">
        <f>IF(ISERROR(FIND("RC",Results!A2422,1))=FALSE,MID(Results!A2422,FIND("RC",Results!A2422,1),3),IF(ISERROR(FIND("RX",Results!A2422,1))=FALSE,MID(Results!A2422,FIND("RX",Results!A2422,1),3),""))</f>
        <v/>
      </c>
      <c r="I2421" t="str">
        <f t="shared" si="329"/>
        <v/>
      </c>
    </row>
    <row r="2422" spans="1:9" x14ac:dyDescent="0.3">
      <c r="A2422" t="str">
        <f>LEFT(RIGHT(Results!A2423,18),3)</f>
        <v/>
      </c>
      <c r="C2422" t="str">
        <f xml:space="preserve"> MID(Results!A2423,11,8)</f>
        <v/>
      </c>
      <c r="E2422">
        <f>IF(ISERROR(FIND("end",Results!A2423,1)) = FALSE,1,0)</f>
        <v>0</v>
      </c>
      <c r="G2422" t="str">
        <f>IF(ISERROR(FIND("RC",Results!A2423,1))=FALSE,MID(Results!A2423,FIND("RC",Results!A2423,1),3),IF(ISERROR(FIND("RX",Results!A2423,1))=FALSE,MID(Results!A2423,FIND("RX",Results!A2423,1),3),""))</f>
        <v/>
      </c>
      <c r="I2422" t="str">
        <f t="shared" si="329"/>
        <v/>
      </c>
    </row>
    <row r="2423" spans="1:9" x14ac:dyDescent="0.3">
      <c r="A2423" t="str">
        <f>LEFT(RIGHT(Results!A2424,18),3)</f>
        <v/>
      </c>
      <c r="C2423" t="str">
        <f xml:space="preserve"> MID(Results!A2424,11,8)</f>
        <v/>
      </c>
      <c r="E2423">
        <f>IF(ISERROR(FIND("end",Results!A2424,1)) = FALSE,1,0)</f>
        <v>0</v>
      </c>
      <c r="G2423" t="str">
        <f>IF(ISERROR(FIND("RC",Results!A2424,1))=FALSE,MID(Results!A2424,FIND("RC",Results!A2424,1),3),IF(ISERROR(FIND("RX",Results!A2424,1))=FALSE,MID(Results!A2424,FIND("RX",Results!A2424,1),3),""))</f>
        <v/>
      </c>
      <c r="I2423" t="str">
        <f t="shared" si="329"/>
        <v/>
      </c>
    </row>
    <row r="2424" spans="1:9" x14ac:dyDescent="0.3">
      <c r="A2424" t="str">
        <f>LEFT(RIGHT(Results!A2425,18),3)</f>
        <v/>
      </c>
      <c r="C2424" t="str">
        <f xml:space="preserve"> MID(Results!A2425,11,8)</f>
        <v/>
      </c>
      <c r="E2424">
        <f>IF(ISERROR(FIND("end",Results!A2425,1)) = FALSE,1,0)</f>
        <v>0</v>
      </c>
      <c r="G2424" t="str">
        <f>IF(ISERROR(FIND("RC",Results!A2425,1))=FALSE,MID(Results!A2425,FIND("RC",Results!A2425,1),3),IF(ISERROR(FIND("RX",Results!A2425,1))=FALSE,MID(Results!A2425,FIND("RX",Results!A2425,1),3),""))</f>
        <v/>
      </c>
      <c r="I2424" t="str">
        <f t="shared" si="329"/>
        <v/>
      </c>
    </row>
    <row r="2425" spans="1:9" x14ac:dyDescent="0.3">
      <c r="A2425" t="str">
        <f>LEFT(RIGHT(Results!A2426,18),3)</f>
        <v/>
      </c>
      <c r="C2425" t="str">
        <f xml:space="preserve"> MID(Results!A2426,11,8)</f>
        <v/>
      </c>
      <c r="E2425">
        <f>IF(ISERROR(FIND("end",Results!A2426,1)) = FALSE,1,0)</f>
        <v>0</v>
      </c>
      <c r="G2425" t="str">
        <f>IF(ISERROR(FIND("RC",Results!A2426,1))=FALSE,MID(Results!A2426,FIND("RC",Results!A2426,1),3),IF(ISERROR(FIND("RX",Results!A2426,1))=FALSE,MID(Results!A2426,FIND("RX",Results!A2426,1),3),""))</f>
        <v/>
      </c>
      <c r="I2425" t="str">
        <f t="shared" si="329"/>
        <v/>
      </c>
    </row>
    <row r="2426" spans="1:9" x14ac:dyDescent="0.3">
      <c r="A2426" t="str">
        <f>LEFT(RIGHT(Results!A2427,18),3)</f>
        <v/>
      </c>
      <c r="C2426" t="str">
        <f xml:space="preserve"> MID(Results!A2427,11,8)</f>
        <v/>
      </c>
      <c r="E2426">
        <f>IF(ISERROR(FIND("end",Results!A2427,1)) = FALSE,1,0)</f>
        <v>0</v>
      </c>
      <c r="G2426" t="str">
        <f>IF(ISERROR(FIND("RC",Results!A2427,1))=FALSE,MID(Results!A2427,FIND("RC",Results!A2427,1),3),IF(ISERROR(FIND("RX",Results!A2427,1))=FALSE,MID(Results!A2427,FIND("RX",Results!A2427,1),3),""))</f>
        <v/>
      </c>
      <c r="I2426" t="str">
        <f t="shared" si="329"/>
        <v/>
      </c>
    </row>
    <row r="2427" spans="1:9" x14ac:dyDescent="0.3">
      <c r="A2427" t="str">
        <f>LEFT(RIGHT(Results!A2428,18),3)</f>
        <v/>
      </c>
      <c r="C2427" t="str">
        <f xml:space="preserve"> MID(Results!A2428,11,8)</f>
        <v/>
      </c>
      <c r="E2427">
        <f>IF(ISERROR(FIND("end",Results!A2428,1)) = FALSE,1,0)</f>
        <v>0</v>
      </c>
      <c r="G2427" t="str">
        <f>IF(ISERROR(FIND("RC",Results!A2428,1))=FALSE,MID(Results!A2428,FIND("RC",Results!A2428,1),3),IF(ISERROR(FIND("RX",Results!A2428,1))=FALSE,MID(Results!A2428,FIND("RX",Results!A2428,1),3),""))</f>
        <v/>
      </c>
      <c r="I2427" t="str">
        <f t="shared" si="329"/>
        <v/>
      </c>
    </row>
    <row r="2428" spans="1:9" x14ac:dyDescent="0.3">
      <c r="A2428" t="str">
        <f>LEFT(RIGHT(Results!A2429,18),3)</f>
        <v/>
      </c>
      <c r="C2428" t="str">
        <f xml:space="preserve"> MID(Results!A2429,11,8)</f>
        <v/>
      </c>
      <c r="E2428">
        <f>IF(ISERROR(FIND("end",Results!A2429,1)) = FALSE,1,0)</f>
        <v>0</v>
      </c>
      <c r="G2428" t="str">
        <f>IF(ISERROR(FIND("RC",Results!A2429,1))=FALSE,MID(Results!A2429,FIND("RC",Results!A2429,1),3),IF(ISERROR(FIND("RX",Results!A2429,1))=FALSE,MID(Results!A2429,FIND("RX",Results!A2429,1),3),""))</f>
        <v/>
      </c>
      <c r="I2428" t="str">
        <f t="shared" si="329"/>
        <v/>
      </c>
    </row>
    <row r="2429" spans="1:9" x14ac:dyDescent="0.3">
      <c r="A2429" t="str">
        <f>LEFT(RIGHT(Results!A2430,18),3)</f>
        <v/>
      </c>
      <c r="C2429" t="str">
        <f xml:space="preserve"> MID(Results!A2430,11,8)</f>
        <v/>
      </c>
      <c r="E2429">
        <f>IF(ISERROR(FIND("end",Results!A2430,1)) = FALSE,1,0)</f>
        <v>0</v>
      </c>
      <c r="G2429" t="str">
        <f>IF(ISERROR(FIND("RC",Results!A2430,1))=FALSE,MID(Results!A2430,FIND("RC",Results!A2430,1),3),IF(ISERROR(FIND("RX",Results!A2430,1))=FALSE,MID(Results!A2430,FIND("RX",Results!A2430,1),3),""))</f>
        <v/>
      </c>
      <c r="I2429" t="str">
        <f t="shared" si="329"/>
        <v/>
      </c>
    </row>
    <row r="2430" spans="1:9" x14ac:dyDescent="0.3">
      <c r="A2430" t="str">
        <f>LEFT(RIGHT(Results!A2431,18),3)</f>
        <v/>
      </c>
      <c r="C2430" t="str">
        <f xml:space="preserve"> MID(Results!A2431,11,8)</f>
        <v/>
      </c>
      <c r="E2430">
        <f>IF(ISERROR(FIND("end",Results!A2431,1)) = FALSE,1,0)</f>
        <v>0</v>
      </c>
      <c r="G2430" t="str">
        <f>IF(ISERROR(FIND("RC",Results!A2431,1))=FALSE,MID(Results!A2431,FIND("RC",Results!A2431,1),3),IF(ISERROR(FIND("RX",Results!A2431,1))=FALSE,MID(Results!A2431,FIND("RX",Results!A2431,1),3),""))</f>
        <v/>
      </c>
      <c r="I2430" t="str">
        <f t="shared" si="329"/>
        <v/>
      </c>
    </row>
    <row r="2431" spans="1:9" x14ac:dyDescent="0.3">
      <c r="A2431" t="str">
        <f>LEFT(RIGHT(Results!A2432,18),3)</f>
        <v/>
      </c>
      <c r="C2431" t="str">
        <f xml:space="preserve"> MID(Results!A2432,11,8)</f>
        <v/>
      </c>
      <c r="E2431">
        <f>IF(ISERROR(FIND("end",Results!A2432,1)) = FALSE,1,0)</f>
        <v>0</v>
      </c>
      <c r="G2431" t="str">
        <f>IF(ISERROR(FIND("RC",Results!A2432,1))=FALSE,MID(Results!A2432,FIND("RC",Results!A2432,1),3),IF(ISERROR(FIND("RX",Results!A2432,1))=FALSE,MID(Results!A2432,FIND("RX",Results!A2432,1),3),""))</f>
        <v/>
      </c>
      <c r="I2431" t="str">
        <f t="shared" si="329"/>
        <v/>
      </c>
    </row>
    <row r="2432" spans="1:9" x14ac:dyDescent="0.3">
      <c r="A2432" t="str">
        <f>LEFT(RIGHT(Results!A2433,18),3)</f>
        <v/>
      </c>
      <c r="C2432" t="str">
        <f xml:space="preserve"> MID(Results!A2433,11,8)</f>
        <v/>
      </c>
      <c r="E2432">
        <f>IF(ISERROR(FIND("end",Results!A2433,1)) = FALSE,1,0)</f>
        <v>0</v>
      </c>
      <c r="G2432" t="str">
        <f>IF(ISERROR(FIND("RC",Results!A2433,1))=FALSE,MID(Results!A2433,FIND("RC",Results!A2433,1),3),IF(ISERROR(FIND("RX",Results!A2433,1))=FALSE,MID(Results!A2433,FIND("RX",Results!A2433,1),3),""))</f>
        <v/>
      </c>
      <c r="I2432" t="str">
        <f t="shared" si="329"/>
        <v/>
      </c>
    </row>
    <row r="2433" spans="1:9" x14ac:dyDescent="0.3">
      <c r="A2433" t="str">
        <f>LEFT(RIGHT(Results!A2434,18),3)</f>
        <v/>
      </c>
      <c r="C2433" t="str">
        <f xml:space="preserve"> MID(Results!A2434,11,8)</f>
        <v/>
      </c>
      <c r="E2433">
        <f>IF(ISERROR(FIND("end",Results!A2434,1)) = FALSE,1,0)</f>
        <v>0</v>
      </c>
      <c r="G2433" t="str">
        <f>IF(ISERROR(FIND("RC",Results!A2434,1))=FALSE,MID(Results!A2434,FIND("RC",Results!A2434,1),3),IF(ISERROR(FIND("RX",Results!A2434,1))=FALSE,MID(Results!A2434,FIND("RX",Results!A2434,1),3),""))</f>
        <v/>
      </c>
      <c r="I2433" t="str">
        <f t="shared" si="329"/>
        <v/>
      </c>
    </row>
    <row r="2434" spans="1:9" x14ac:dyDescent="0.3">
      <c r="A2434" t="str">
        <f>LEFT(RIGHT(Results!A2435,18),3)</f>
        <v/>
      </c>
      <c r="C2434" t="str">
        <f xml:space="preserve"> MID(Results!A2435,11,8)</f>
        <v/>
      </c>
      <c r="E2434">
        <f>IF(ISERROR(FIND("end",Results!A2435,1)) = FALSE,1,0)</f>
        <v>0</v>
      </c>
      <c r="G2434" t="str">
        <f>IF(ISERROR(FIND("RC",Results!A2435,1))=FALSE,MID(Results!A2435,FIND("RC",Results!A2435,1),3),IF(ISERROR(FIND("RX",Results!A2435,1))=FALSE,MID(Results!A2435,FIND("RX",Results!A2435,1),3),""))</f>
        <v/>
      </c>
      <c r="I2434" t="str">
        <f t="shared" si="329"/>
        <v/>
      </c>
    </row>
    <row r="2435" spans="1:9" x14ac:dyDescent="0.3">
      <c r="A2435" t="str">
        <f>LEFT(RIGHT(Results!A2436,18),3)</f>
        <v/>
      </c>
      <c r="C2435" t="str">
        <f xml:space="preserve"> MID(Results!A2436,11,8)</f>
        <v/>
      </c>
      <c r="E2435">
        <f>IF(ISERROR(FIND("end",Results!A2436,1)) = FALSE,1,0)</f>
        <v>0</v>
      </c>
      <c r="G2435" t="str">
        <f>IF(ISERROR(FIND("RC",Results!A2436,1))=FALSE,MID(Results!A2436,FIND("RC",Results!A2436,1),3),IF(ISERROR(FIND("RX",Results!A2436,1))=FALSE,MID(Results!A2436,FIND("RX",Results!A2436,1),3),""))</f>
        <v/>
      </c>
      <c r="I2435" t="str">
        <f t="shared" ref="I2435:I2498" si="330">RIGHT(A2435,1)</f>
        <v/>
      </c>
    </row>
    <row r="2436" spans="1:9" x14ac:dyDescent="0.3">
      <c r="A2436" t="str">
        <f>LEFT(RIGHT(Results!A2437,18),3)</f>
        <v/>
      </c>
      <c r="C2436" t="str">
        <f xml:space="preserve"> MID(Results!A2437,11,8)</f>
        <v/>
      </c>
      <c r="E2436">
        <f>IF(ISERROR(FIND("end",Results!A2437,1)) = FALSE,1,0)</f>
        <v>0</v>
      </c>
      <c r="G2436" t="str">
        <f>IF(ISERROR(FIND("RC",Results!A2437,1))=FALSE,MID(Results!A2437,FIND("RC",Results!A2437,1),3),IF(ISERROR(FIND("RX",Results!A2437,1))=FALSE,MID(Results!A2437,FIND("RX",Results!A2437,1),3),""))</f>
        <v/>
      </c>
      <c r="I2436" t="str">
        <f t="shared" si="330"/>
        <v/>
      </c>
    </row>
    <row r="2437" spans="1:9" x14ac:dyDescent="0.3">
      <c r="A2437" t="str">
        <f>LEFT(RIGHT(Results!A2438,18),3)</f>
        <v/>
      </c>
      <c r="C2437" t="str">
        <f xml:space="preserve"> MID(Results!A2438,11,8)</f>
        <v/>
      </c>
      <c r="E2437">
        <f>IF(ISERROR(FIND("end",Results!A2438,1)) = FALSE,1,0)</f>
        <v>0</v>
      </c>
      <c r="G2437" t="str">
        <f>IF(ISERROR(FIND("RC",Results!A2438,1))=FALSE,MID(Results!A2438,FIND("RC",Results!A2438,1),3),IF(ISERROR(FIND("RX",Results!A2438,1))=FALSE,MID(Results!A2438,FIND("RX",Results!A2438,1),3),""))</f>
        <v/>
      </c>
      <c r="I2437" t="str">
        <f t="shared" si="330"/>
        <v/>
      </c>
    </row>
    <row r="2438" spans="1:9" x14ac:dyDescent="0.3">
      <c r="A2438" t="str">
        <f>LEFT(RIGHT(Results!A2439,18),3)</f>
        <v/>
      </c>
      <c r="C2438" t="str">
        <f xml:space="preserve"> MID(Results!A2439,11,8)</f>
        <v/>
      </c>
      <c r="E2438">
        <f>IF(ISERROR(FIND("end",Results!A2439,1)) = FALSE,1,0)</f>
        <v>0</v>
      </c>
      <c r="G2438" t="str">
        <f>IF(ISERROR(FIND("RC",Results!A2439,1))=FALSE,MID(Results!A2439,FIND("RC",Results!A2439,1),3),IF(ISERROR(FIND("RX",Results!A2439,1))=FALSE,MID(Results!A2439,FIND("RX",Results!A2439,1),3),""))</f>
        <v/>
      </c>
      <c r="I2438" t="str">
        <f t="shared" si="330"/>
        <v/>
      </c>
    </row>
    <row r="2439" spans="1:9" x14ac:dyDescent="0.3">
      <c r="A2439" t="str">
        <f>LEFT(RIGHT(Results!A2440,18),3)</f>
        <v/>
      </c>
      <c r="C2439" t="str">
        <f xml:space="preserve"> MID(Results!A2440,11,8)</f>
        <v/>
      </c>
      <c r="E2439">
        <f>IF(ISERROR(FIND("end",Results!A2440,1)) = FALSE,1,0)</f>
        <v>0</v>
      </c>
      <c r="G2439" t="str">
        <f>IF(ISERROR(FIND("RC",Results!A2440,1))=FALSE,MID(Results!A2440,FIND("RC",Results!A2440,1),3),IF(ISERROR(FIND("RX",Results!A2440,1))=FALSE,MID(Results!A2440,FIND("RX",Results!A2440,1),3),""))</f>
        <v/>
      </c>
      <c r="I2439" t="str">
        <f t="shared" si="330"/>
        <v/>
      </c>
    </row>
    <row r="2440" spans="1:9" x14ac:dyDescent="0.3">
      <c r="A2440" t="str">
        <f>LEFT(RIGHT(Results!A2441,18),3)</f>
        <v/>
      </c>
      <c r="C2440" t="str">
        <f xml:space="preserve"> MID(Results!A2441,11,8)</f>
        <v/>
      </c>
      <c r="E2440">
        <f>IF(ISERROR(FIND("end",Results!A2441,1)) = FALSE,1,0)</f>
        <v>0</v>
      </c>
      <c r="G2440" t="str">
        <f>IF(ISERROR(FIND("RC",Results!A2441,1))=FALSE,MID(Results!A2441,FIND("RC",Results!A2441,1),3),IF(ISERROR(FIND("RX",Results!A2441,1))=FALSE,MID(Results!A2441,FIND("RX",Results!A2441,1),3),""))</f>
        <v/>
      </c>
      <c r="I2440" t="str">
        <f t="shared" si="330"/>
        <v/>
      </c>
    </row>
    <row r="2441" spans="1:9" x14ac:dyDescent="0.3">
      <c r="A2441" t="str">
        <f>LEFT(RIGHT(Results!A2442,18),3)</f>
        <v/>
      </c>
      <c r="C2441" t="str">
        <f xml:space="preserve"> MID(Results!A2442,11,8)</f>
        <v/>
      </c>
      <c r="E2441">
        <f>IF(ISERROR(FIND("end",Results!A2442,1)) = FALSE,1,0)</f>
        <v>0</v>
      </c>
      <c r="G2441" t="str">
        <f>IF(ISERROR(FIND("RC",Results!A2442,1))=FALSE,MID(Results!A2442,FIND("RC",Results!A2442,1),3),IF(ISERROR(FIND("RX",Results!A2442,1))=FALSE,MID(Results!A2442,FIND("RX",Results!A2442,1),3),""))</f>
        <v/>
      </c>
      <c r="I2441" t="str">
        <f t="shared" si="330"/>
        <v/>
      </c>
    </row>
    <row r="2442" spans="1:9" x14ac:dyDescent="0.3">
      <c r="A2442" t="str">
        <f>LEFT(RIGHT(Results!A2443,18),3)</f>
        <v/>
      </c>
      <c r="C2442" t="str">
        <f xml:space="preserve"> MID(Results!A2443,11,8)</f>
        <v/>
      </c>
      <c r="E2442">
        <f>IF(ISERROR(FIND("end",Results!A2443,1)) = FALSE,1,0)</f>
        <v>0</v>
      </c>
      <c r="G2442" t="str">
        <f>IF(ISERROR(FIND("RC",Results!A2443,1))=FALSE,MID(Results!A2443,FIND("RC",Results!A2443,1),3),IF(ISERROR(FIND("RX",Results!A2443,1))=FALSE,MID(Results!A2443,FIND("RX",Results!A2443,1),3),""))</f>
        <v/>
      </c>
      <c r="I2442" t="str">
        <f t="shared" si="330"/>
        <v/>
      </c>
    </row>
    <row r="2443" spans="1:9" x14ac:dyDescent="0.3">
      <c r="A2443" t="str">
        <f>LEFT(RIGHT(Results!A2444,18),3)</f>
        <v/>
      </c>
      <c r="C2443" t="str">
        <f xml:space="preserve"> MID(Results!A2444,11,8)</f>
        <v/>
      </c>
      <c r="E2443">
        <f>IF(ISERROR(FIND("end",Results!A2444,1)) = FALSE,1,0)</f>
        <v>0</v>
      </c>
      <c r="G2443" t="str">
        <f>IF(ISERROR(FIND("RC",Results!A2444,1))=FALSE,MID(Results!A2444,FIND("RC",Results!A2444,1),3),IF(ISERROR(FIND("RX",Results!A2444,1))=FALSE,MID(Results!A2444,FIND("RX",Results!A2444,1),3),""))</f>
        <v/>
      </c>
      <c r="I2443" t="str">
        <f t="shared" si="330"/>
        <v/>
      </c>
    </row>
    <row r="2444" spans="1:9" x14ac:dyDescent="0.3">
      <c r="A2444" t="str">
        <f>LEFT(RIGHT(Results!A2445,18),3)</f>
        <v/>
      </c>
      <c r="C2444" t="str">
        <f xml:space="preserve"> MID(Results!A2445,11,8)</f>
        <v/>
      </c>
      <c r="E2444">
        <f>IF(ISERROR(FIND("end",Results!A2445,1)) = FALSE,1,0)</f>
        <v>0</v>
      </c>
      <c r="G2444" t="str">
        <f>IF(ISERROR(FIND("RC",Results!A2445,1))=FALSE,MID(Results!A2445,FIND("RC",Results!A2445,1),3),IF(ISERROR(FIND("RX",Results!A2445,1))=FALSE,MID(Results!A2445,FIND("RX",Results!A2445,1),3),""))</f>
        <v/>
      </c>
      <c r="I2444" t="str">
        <f t="shared" si="330"/>
        <v/>
      </c>
    </row>
    <row r="2445" spans="1:9" x14ac:dyDescent="0.3">
      <c r="A2445" t="str">
        <f>LEFT(RIGHT(Results!A2446,18),3)</f>
        <v/>
      </c>
      <c r="C2445" t="str">
        <f xml:space="preserve"> MID(Results!A2446,11,8)</f>
        <v/>
      </c>
      <c r="E2445">
        <f>IF(ISERROR(FIND("end",Results!A2446,1)) = FALSE,1,0)</f>
        <v>0</v>
      </c>
      <c r="G2445" t="str">
        <f>IF(ISERROR(FIND("RC",Results!A2446,1))=FALSE,MID(Results!A2446,FIND("RC",Results!A2446,1),3),IF(ISERROR(FIND("RX",Results!A2446,1))=FALSE,MID(Results!A2446,FIND("RX",Results!A2446,1),3),""))</f>
        <v/>
      </c>
      <c r="I2445" t="str">
        <f t="shared" si="330"/>
        <v/>
      </c>
    </row>
    <row r="2446" spans="1:9" x14ac:dyDescent="0.3">
      <c r="A2446" t="str">
        <f>LEFT(RIGHT(Results!A2447,18),3)</f>
        <v/>
      </c>
      <c r="C2446" t="str">
        <f xml:space="preserve"> MID(Results!A2447,11,8)</f>
        <v/>
      </c>
      <c r="E2446">
        <f>IF(ISERROR(FIND("end",Results!A2447,1)) = FALSE,1,0)</f>
        <v>0</v>
      </c>
      <c r="G2446" t="str">
        <f>IF(ISERROR(FIND("RC",Results!A2447,1))=FALSE,MID(Results!A2447,FIND("RC",Results!A2447,1),3),IF(ISERROR(FIND("RX",Results!A2447,1))=FALSE,MID(Results!A2447,FIND("RX",Results!A2447,1),3),""))</f>
        <v/>
      </c>
      <c r="I2446" t="str">
        <f t="shared" si="330"/>
        <v/>
      </c>
    </row>
    <row r="2447" spans="1:9" x14ac:dyDescent="0.3">
      <c r="A2447" t="str">
        <f>LEFT(RIGHT(Results!A2448,18),3)</f>
        <v/>
      </c>
      <c r="C2447" t="str">
        <f xml:space="preserve"> MID(Results!A2448,11,8)</f>
        <v/>
      </c>
      <c r="E2447">
        <f>IF(ISERROR(FIND("end",Results!A2448,1)) = FALSE,1,0)</f>
        <v>0</v>
      </c>
      <c r="G2447" t="str">
        <f>IF(ISERROR(FIND("RC",Results!A2448,1))=FALSE,MID(Results!A2448,FIND("RC",Results!A2448,1),3),IF(ISERROR(FIND("RX",Results!A2448,1))=FALSE,MID(Results!A2448,FIND("RX",Results!A2448,1),3),""))</f>
        <v/>
      </c>
      <c r="I2447" t="str">
        <f t="shared" si="330"/>
        <v/>
      </c>
    </row>
    <row r="2448" spans="1:9" x14ac:dyDescent="0.3">
      <c r="A2448" t="str">
        <f>LEFT(RIGHT(Results!A2449,18),3)</f>
        <v/>
      </c>
      <c r="C2448" t="str">
        <f xml:space="preserve"> MID(Results!A2449,11,8)</f>
        <v/>
      </c>
      <c r="E2448">
        <f>IF(ISERROR(FIND("end",Results!A2449,1)) = FALSE,1,0)</f>
        <v>0</v>
      </c>
      <c r="G2448" t="str">
        <f>IF(ISERROR(FIND("RC",Results!A2449,1))=FALSE,MID(Results!A2449,FIND("RC",Results!A2449,1),3),IF(ISERROR(FIND("RX",Results!A2449,1))=FALSE,MID(Results!A2449,FIND("RX",Results!A2449,1),3),""))</f>
        <v/>
      </c>
      <c r="I2448" t="str">
        <f t="shared" si="330"/>
        <v/>
      </c>
    </row>
    <row r="2449" spans="1:9" x14ac:dyDescent="0.3">
      <c r="A2449" t="str">
        <f>LEFT(RIGHT(Results!A2450,18),3)</f>
        <v/>
      </c>
      <c r="C2449" t="str">
        <f xml:space="preserve"> MID(Results!A2450,11,8)</f>
        <v/>
      </c>
      <c r="E2449">
        <f>IF(ISERROR(FIND("end",Results!A2450,1)) = FALSE,1,0)</f>
        <v>0</v>
      </c>
      <c r="G2449" t="str">
        <f>IF(ISERROR(FIND("RC",Results!A2450,1))=FALSE,MID(Results!A2450,FIND("RC",Results!A2450,1),3),IF(ISERROR(FIND("RX",Results!A2450,1))=FALSE,MID(Results!A2450,FIND("RX",Results!A2450,1),3),""))</f>
        <v/>
      </c>
      <c r="I2449" t="str">
        <f t="shared" si="330"/>
        <v/>
      </c>
    </row>
    <row r="2450" spans="1:9" x14ac:dyDescent="0.3">
      <c r="A2450" t="str">
        <f>LEFT(RIGHT(Results!A2451,18),3)</f>
        <v/>
      </c>
      <c r="C2450" t="str">
        <f xml:space="preserve"> MID(Results!A2451,11,8)</f>
        <v/>
      </c>
      <c r="E2450">
        <f>IF(ISERROR(FIND("end",Results!A2451,1)) = FALSE,1,0)</f>
        <v>0</v>
      </c>
      <c r="G2450" t="str">
        <f>IF(ISERROR(FIND("RC",Results!A2451,1))=FALSE,MID(Results!A2451,FIND("RC",Results!A2451,1),3),IF(ISERROR(FIND("RX",Results!A2451,1))=FALSE,MID(Results!A2451,FIND("RX",Results!A2451,1),3),""))</f>
        <v/>
      </c>
      <c r="I2450" t="str">
        <f t="shared" si="330"/>
        <v/>
      </c>
    </row>
    <row r="2451" spans="1:9" x14ac:dyDescent="0.3">
      <c r="A2451" t="str">
        <f>LEFT(RIGHT(Results!A2452,18),3)</f>
        <v/>
      </c>
      <c r="C2451" t="str">
        <f xml:space="preserve"> MID(Results!A2452,11,8)</f>
        <v/>
      </c>
      <c r="E2451">
        <f>IF(ISERROR(FIND("end",Results!A2452,1)) = FALSE,1,0)</f>
        <v>0</v>
      </c>
      <c r="G2451" t="str">
        <f>IF(ISERROR(FIND("RC",Results!A2452,1))=FALSE,MID(Results!A2452,FIND("RC",Results!A2452,1),3),IF(ISERROR(FIND("RX",Results!A2452,1))=FALSE,MID(Results!A2452,FIND("RX",Results!A2452,1),3),""))</f>
        <v/>
      </c>
      <c r="I2451" t="str">
        <f t="shared" si="330"/>
        <v/>
      </c>
    </row>
    <row r="2452" spans="1:9" x14ac:dyDescent="0.3">
      <c r="A2452" t="str">
        <f>LEFT(RIGHT(Results!A2453,18),3)</f>
        <v/>
      </c>
      <c r="C2452" t="str">
        <f xml:space="preserve"> MID(Results!A2453,11,8)</f>
        <v/>
      </c>
      <c r="E2452">
        <f>IF(ISERROR(FIND("end",Results!A2453,1)) = FALSE,1,0)</f>
        <v>0</v>
      </c>
      <c r="G2452" t="str">
        <f>IF(ISERROR(FIND("RC",Results!A2453,1))=FALSE,MID(Results!A2453,FIND("RC",Results!A2453,1),3),IF(ISERROR(FIND("RX",Results!A2453,1))=FALSE,MID(Results!A2453,FIND("RX",Results!A2453,1),3),""))</f>
        <v/>
      </c>
      <c r="I2452" t="str">
        <f t="shared" si="330"/>
        <v/>
      </c>
    </row>
    <row r="2453" spans="1:9" x14ac:dyDescent="0.3">
      <c r="A2453" t="str">
        <f>LEFT(RIGHT(Results!A2454,18),3)</f>
        <v/>
      </c>
      <c r="C2453" t="str">
        <f xml:space="preserve"> MID(Results!A2454,11,8)</f>
        <v/>
      </c>
      <c r="E2453">
        <f>IF(ISERROR(FIND("end",Results!A2454,1)) = FALSE,1,0)</f>
        <v>0</v>
      </c>
      <c r="G2453" t="str">
        <f>IF(ISERROR(FIND("RC",Results!A2454,1))=FALSE,MID(Results!A2454,FIND("RC",Results!A2454,1),3),IF(ISERROR(FIND("RX",Results!A2454,1))=FALSE,MID(Results!A2454,FIND("RX",Results!A2454,1),3),""))</f>
        <v/>
      </c>
      <c r="I2453" t="str">
        <f t="shared" si="330"/>
        <v/>
      </c>
    </row>
    <row r="2454" spans="1:9" x14ac:dyDescent="0.3">
      <c r="A2454" t="str">
        <f>LEFT(RIGHT(Results!A2455,18),3)</f>
        <v/>
      </c>
      <c r="C2454" t="str">
        <f xml:space="preserve"> MID(Results!A2455,11,8)</f>
        <v/>
      </c>
      <c r="E2454">
        <f>IF(ISERROR(FIND("end",Results!A2455,1)) = FALSE,1,0)</f>
        <v>0</v>
      </c>
      <c r="G2454" t="str">
        <f>IF(ISERROR(FIND("RC",Results!A2455,1))=FALSE,MID(Results!A2455,FIND("RC",Results!A2455,1),3),IF(ISERROR(FIND("RX",Results!A2455,1))=FALSE,MID(Results!A2455,FIND("RX",Results!A2455,1),3),""))</f>
        <v/>
      </c>
      <c r="I2454" t="str">
        <f t="shared" si="330"/>
        <v/>
      </c>
    </row>
    <row r="2455" spans="1:9" x14ac:dyDescent="0.3">
      <c r="A2455" t="str">
        <f>LEFT(RIGHT(Results!A2456,18),3)</f>
        <v/>
      </c>
      <c r="C2455" t="str">
        <f xml:space="preserve"> MID(Results!A2456,11,8)</f>
        <v/>
      </c>
      <c r="E2455">
        <f>IF(ISERROR(FIND("end",Results!A2456,1)) = FALSE,1,0)</f>
        <v>0</v>
      </c>
      <c r="G2455" t="str">
        <f>IF(ISERROR(FIND("RC",Results!A2456,1))=FALSE,MID(Results!A2456,FIND("RC",Results!A2456,1),3),IF(ISERROR(FIND("RX",Results!A2456,1))=FALSE,MID(Results!A2456,FIND("RX",Results!A2456,1),3),""))</f>
        <v/>
      </c>
      <c r="I2455" t="str">
        <f t="shared" si="330"/>
        <v/>
      </c>
    </row>
    <row r="2456" spans="1:9" x14ac:dyDescent="0.3">
      <c r="A2456" t="str">
        <f>LEFT(RIGHT(Results!A2457,18),3)</f>
        <v/>
      </c>
      <c r="C2456" t="str">
        <f xml:space="preserve"> MID(Results!A2457,11,8)</f>
        <v/>
      </c>
      <c r="E2456">
        <f>IF(ISERROR(FIND("end",Results!A2457,1)) = FALSE,1,0)</f>
        <v>0</v>
      </c>
      <c r="G2456" t="str">
        <f>IF(ISERROR(FIND("RC",Results!A2457,1))=FALSE,MID(Results!A2457,FIND("RC",Results!A2457,1),3),IF(ISERROR(FIND("RX",Results!A2457,1))=FALSE,MID(Results!A2457,FIND("RX",Results!A2457,1),3),""))</f>
        <v/>
      </c>
      <c r="I2456" t="str">
        <f t="shared" si="330"/>
        <v/>
      </c>
    </row>
    <row r="2457" spans="1:9" x14ac:dyDescent="0.3">
      <c r="A2457" t="str">
        <f>LEFT(RIGHT(Results!A2458,18),3)</f>
        <v/>
      </c>
      <c r="C2457" t="str">
        <f xml:space="preserve"> MID(Results!A2458,11,8)</f>
        <v/>
      </c>
      <c r="E2457">
        <f>IF(ISERROR(FIND("end",Results!A2458,1)) = FALSE,1,0)</f>
        <v>0</v>
      </c>
      <c r="G2457" t="str">
        <f>IF(ISERROR(FIND("RC",Results!A2458,1))=FALSE,MID(Results!A2458,FIND("RC",Results!A2458,1),3),IF(ISERROR(FIND("RX",Results!A2458,1))=FALSE,MID(Results!A2458,FIND("RX",Results!A2458,1),3),""))</f>
        <v/>
      </c>
      <c r="I2457" t="str">
        <f t="shared" si="330"/>
        <v/>
      </c>
    </row>
    <row r="2458" spans="1:9" x14ac:dyDescent="0.3">
      <c r="A2458" t="str">
        <f>LEFT(RIGHT(Results!A2459,18),3)</f>
        <v/>
      </c>
      <c r="C2458" t="str">
        <f xml:space="preserve"> MID(Results!A2459,11,8)</f>
        <v/>
      </c>
      <c r="E2458">
        <f>IF(ISERROR(FIND("end",Results!A2459,1)) = FALSE,1,0)</f>
        <v>0</v>
      </c>
      <c r="G2458" t="str">
        <f>IF(ISERROR(FIND("RC",Results!A2459,1))=FALSE,MID(Results!A2459,FIND("RC",Results!A2459,1),3),IF(ISERROR(FIND("RX",Results!A2459,1))=FALSE,MID(Results!A2459,FIND("RX",Results!A2459,1),3),""))</f>
        <v/>
      </c>
      <c r="I2458" t="str">
        <f t="shared" si="330"/>
        <v/>
      </c>
    </row>
    <row r="2459" spans="1:9" x14ac:dyDescent="0.3">
      <c r="A2459" t="str">
        <f>LEFT(RIGHT(Results!A2460,18),3)</f>
        <v/>
      </c>
      <c r="C2459" t="str">
        <f xml:space="preserve"> MID(Results!A2460,11,8)</f>
        <v/>
      </c>
      <c r="E2459">
        <f>IF(ISERROR(FIND("end",Results!A2460,1)) = FALSE,1,0)</f>
        <v>0</v>
      </c>
      <c r="G2459" t="str">
        <f>IF(ISERROR(FIND("RC",Results!A2460,1))=FALSE,MID(Results!A2460,FIND("RC",Results!A2460,1),3),IF(ISERROR(FIND("RX",Results!A2460,1))=FALSE,MID(Results!A2460,FIND("RX",Results!A2460,1),3),""))</f>
        <v/>
      </c>
      <c r="I2459" t="str">
        <f t="shared" si="330"/>
        <v/>
      </c>
    </row>
    <row r="2460" spans="1:9" x14ac:dyDescent="0.3">
      <c r="A2460" t="str">
        <f>LEFT(RIGHT(Results!A2461,18),3)</f>
        <v/>
      </c>
      <c r="C2460" t="str">
        <f xml:space="preserve"> MID(Results!A2461,11,8)</f>
        <v/>
      </c>
      <c r="E2460">
        <f>IF(ISERROR(FIND("end",Results!A2461,1)) = FALSE,1,0)</f>
        <v>0</v>
      </c>
      <c r="G2460" t="str">
        <f>IF(ISERROR(FIND("RC",Results!A2461,1))=FALSE,MID(Results!A2461,FIND("RC",Results!A2461,1),3),IF(ISERROR(FIND("RX",Results!A2461,1))=FALSE,MID(Results!A2461,FIND("RX",Results!A2461,1),3),""))</f>
        <v/>
      </c>
      <c r="I2460" t="str">
        <f t="shared" si="330"/>
        <v/>
      </c>
    </row>
    <row r="2461" spans="1:9" x14ac:dyDescent="0.3">
      <c r="A2461" t="str">
        <f>LEFT(RIGHT(Results!A2462,18),3)</f>
        <v/>
      </c>
      <c r="C2461" t="str">
        <f xml:space="preserve"> MID(Results!A2462,11,8)</f>
        <v/>
      </c>
      <c r="E2461">
        <f>IF(ISERROR(FIND("end",Results!A2462,1)) = FALSE,1,0)</f>
        <v>0</v>
      </c>
      <c r="G2461" t="str">
        <f>IF(ISERROR(FIND("RC",Results!A2462,1))=FALSE,MID(Results!A2462,FIND("RC",Results!A2462,1),3),IF(ISERROR(FIND("RX",Results!A2462,1))=FALSE,MID(Results!A2462,FIND("RX",Results!A2462,1),3),""))</f>
        <v/>
      </c>
      <c r="I2461" t="str">
        <f t="shared" si="330"/>
        <v/>
      </c>
    </row>
    <row r="2462" spans="1:9" x14ac:dyDescent="0.3">
      <c r="A2462" t="str">
        <f>LEFT(RIGHT(Results!A2463,18),3)</f>
        <v/>
      </c>
      <c r="C2462" t="str">
        <f xml:space="preserve"> MID(Results!A2463,11,8)</f>
        <v/>
      </c>
      <c r="E2462">
        <f>IF(ISERROR(FIND("end",Results!A2463,1)) = FALSE,1,0)</f>
        <v>0</v>
      </c>
      <c r="G2462" t="str">
        <f>IF(ISERROR(FIND("RC",Results!A2463,1))=FALSE,MID(Results!A2463,FIND("RC",Results!A2463,1),3),IF(ISERROR(FIND("RX",Results!A2463,1))=FALSE,MID(Results!A2463,FIND("RX",Results!A2463,1),3),""))</f>
        <v/>
      </c>
      <c r="I2462" t="str">
        <f t="shared" si="330"/>
        <v/>
      </c>
    </row>
    <row r="2463" spans="1:9" x14ac:dyDescent="0.3">
      <c r="A2463" t="str">
        <f>LEFT(RIGHT(Results!A2464,18),3)</f>
        <v/>
      </c>
      <c r="C2463" t="str">
        <f xml:space="preserve"> MID(Results!A2464,11,8)</f>
        <v/>
      </c>
      <c r="E2463">
        <f>IF(ISERROR(FIND("end",Results!A2464,1)) = FALSE,1,0)</f>
        <v>0</v>
      </c>
      <c r="G2463" t="str">
        <f>IF(ISERROR(FIND("RC",Results!A2464,1))=FALSE,MID(Results!A2464,FIND("RC",Results!A2464,1),3),IF(ISERROR(FIND("RX",Results!A2464,1))=FALSE,MID(Results!A2464,FIND("RX",Results!A2464,1),3),""))</f>
        <v/>
      </c>
      <c r="I2463" t="str">
        <f t="shared" si="330"/>
        <v/>
      </c>
    </row>
    <row r="2464" spans="1:9" x14ac:dyDescent="0.3">
      <c r="A2464" t="str">
        <f>LEFT(RIGHT(Results!A2465,18),3)</f>
        <v/>
      </c>
      <c r="C2464" t="str">
        <f xml:space="preserve"> MID(Results!A2465,11,8)</f>
        <v/>
      </c>
      <c r="E2464">
        <f>IF(ISERROR(FIND("end",Results!A2465,1)) = FALSE,1,0)</f>
        <v>0</v>
      </c>
      <c r="G2464" t="str">
        <f>IF(ISERROR(FIND("RC",Results!A2465,1))=FALSE,MID(Results!A2465,FIND("RC",Results!A2465,1),3),IF(ISERROR(FIND("RX",Results!A2465,1))=FALSE,MID(Results!A2465,FIND("RX",Results!A2465,1),3),""))</f>
        <v/>
      </c>
      <c r="I2464" t="str">
        <f t="shared" si="330"/>
        <v/>
      </c>
    </row>
    <row r="2465" spans="1:9" x14ac:dyDescent="0.3">
      <c r="A2465" t="str">
        <f>LEFT(RIGHT(Results!A2466,18),3)</f>
        <v/>
      </c>
      <c r="C2465" t="str">
        <f xml:space="preserve"> MID(Results!A2466,11,8)</f>
        <v/>
      </c>
      <c r="E2465">
        <f>IF(ISERROR(FIND("end",Results!A2466,1)) = FALSE,1,0)</f>
        <v>0</v>
      </c>
      <c r="G2465" t="str">
        <f>IF(ISERROR(FIND("RC",Results!A2466,1))=FALSE,MID(Results!A2466,FIND("RC",Results!A2466,1),3),IF(ISERROR(FIND("RX",Results!A2466,1))=FALSE,MID(Results!A2466,FIND("RX",Results!A2466,1),3),""))</f>
        <v/>
      </c>
      <c r="I2465" t="str">
        <f t="shared" si="330"/>
        <v/>
      </c>
    </row>
    <row r="2466" spans="1:9" x14ac:dyDescent="0.3">
      <c r="A2466" t="str">
        <f>LEFT(RIGHT(Results!A2467,18),3)</f>
        <v/>
      </c>
      <c r="C2466" t="str">
        <f xml:space="preserve"> MID(Results!A2467,11,8)</f>
        <v/>
      </c>
      <c r="E2466">
        <f>IF(ISERROR(FIND("end",Results!A2467,1)) = FALSE,1,0)</f>
        <v>0</v>
      </c>
      <c r="G2466" t="str">
        <f>IF(ISERROR(FIND("RC",Results!A2467,1))=FALSE,MID(Results!A2467,FIND("RC",Results!A2467,1),3),IF(ISERROR(FIND("RX",Results!A2467,1))=FALSE,MID(Results!A2467,FIND("RX",Results!A2467,1),3),""))</f>
        <v/>
      </c>
      <c r="I2466" t="str">
        <f t="shared" si="330"/>
        <v/>
      </c>
    </row>
    <row r="2467" spans="1:9" x14ac:dyDescent="0.3">
      <c r="A2467" t="str">
        <f>LEFT(RIGHT(Results!A2468,18),3)</f>
        <v/>
      </c>
      <c r="C2467" t="str">
        <f xml:space="preserve"> MID(Results!A2468,11,8)</f>
        <v/>
      </c>
      <c r="E2467">
        <f>IF(ISERROR(FIND("end",Results!A2468,1)) = FALSE,1,0)</f>
        <v>0</v>
      </c>
      <c r="G2467" t="str">
        <f>IF(ISERROR(FIND("RC",Results!A2468,1))=FALSE,MID(Results!A2468,FIND("RC",Results!A2468,1),3),IF(ISERROR(FIND("RX",Results!A2468,1))=FALSE,MID(Results!A2468,FIND("RX",Results!A2468,1),3),""))</f>
        <v/>
      </c>
      <c r="I2467" t="str">
        <f t="shared" si="330"/>
        <v/>
      </c>
    </row>
    <row r="2468" spans="1:9" x14ac:dyDescent="0.3">
      <c r="A2468" t="str">
        <f>LEFT(RIGHT(Results!A2469,18),3)</f>
        <v/>
      </c>
      <c r="C2468" t="str">
        <f xml:space="preserve"> MID(Results!A2469,11,8)</f>
        <v/>
      </c>
      <c r="E2468">
        <f>IF(ISERROR(FIND("end",Results!A2469,1)) = FALSE,1,0)</f>
        <v>0</v>
      </c>
      <c r="G2468" t="str">
        <f>IF(ISERROR(FIND("RC",Results!A2469,1))=FALSE,MID(Results!A2469,FIND("RC",Results!A2469,1),3),IF(ISERROR(FIND("RX",Results!A2469,1))=FALSE,MID(Results!A2469,FIND("RX",Results!A2469,1),3),""))</f>
        <v/>
      </c>
      <c r="I2468" t="str">
        <f t="shared" si="330"/>
        <v/>
      </c>
    </row>
    <row r="2469" spans="1:9" x14ac:dyDescent="0.3">
      <c r="A2469" t="str">
        <f>LEFT(RIGHT(Results!A2470,18),3)</f>
        <v/>
      </c>
      <c r="C2469" t="str">
        <f xml:space="preserve"> MID(Results!A2470,11,8)</f>
        <v/>
      </c>
      <c r="E2469">
        <f>IF(ISERROR(FIND("end",Results!A2470,1)) = FALSE,1,0)</f>
        <v>0</v>
      </c>
      <c r="G2469" t="str">
        <f>IF(ISERROR(FIND("RC",Results!A2470,1))=FALSE,MID(Results!A2470,FIND("RC",Results!A2470,1),3),IF(ISERROR(FIND("RX",Results!A2470,1))=FALSE,MID(Results!A2470,FIND("RX",Results!A2470,1),3),""))</f>
        <v/>
      </c>
      <c r="I2469" t="str">
        <f t="shared" si="330"/>
        <v/>
      </c>
    </row>
    <row r="2470" spans="1:9" x14ac:dyDescent="0.3">
      <c r="A2470" t="str">
        <f>LEFT(RIGHT(Results!A2471,18),3)</f>
        <v/>
      </c>
      <c r="C2470" t="str">
        <f xml:space="preserve"> MID(Results!A2471,11,8)</f>
        <v/>
      </c>
      <c r="E2470">
        <f>IF(ISERROR(FIND("end",Results!A2471,1)) = FALSE,1,0)</f>
        <v>0</v>
      </c>
      <c r="G2470" t="str">
        <f>IF(ISERROR(FIND("RC",Results!A2471,1))=FALSE,MID(Results!A2471,FIND("RC",Results!A2471,1),3),IF(ISERROR(FIND("RX",Results!A2471,1))=FALSE,MID(Results!A2471,FIND("RX",Results!A2471,1),3),""))</f>
        <v/>
      </c>
      <c r="I2470" t="str">
        <f t="shared" si="330"/>
        <v/>
      </c>
    </row>
    <row r="2471" spans="1:9" x14ac:dyDescent="0.3">
      <c r="A2471" t="str">
        <f>LEFT(RIGHT(Results!A2472,18),3)</f>
        <v/>
      </c>
      <c r="C2471" t="str">
        <f xml:space="preserve"> MID(Results!A2472,11,8)</f>
        <v/>
      </c>
      <c r="E2471">
        <f>IF(ISERROR(FIND("end",Results!A2472,1)) = FALSE,1,0)</f>
        <v>0</v>
      </c>
      <c r="G2471" t="str">
        <f>IF(ISERROR(FIND("RC",Results!A2472,1))=FALSE,MID(Results!A2472,FIND("RC",Results!A2472,1),3),IF(ISERROR(FIND("RX",Results!A2472,1))=FALSE,MID(Results!A2472,FIND("RX",Results!A2472,1),3),""))</f>
        <v/>
      </c>
      <c r="I2471" t="str">
        <f t="shared" si="330"/>
        <v/>
      </c>
    </row>
    <row r="2472" spans="1:9" x14ac:dyDescent="0.3">
      <c r="A2472" t="str">
        <f>LEFT(RIGHT(Results!A2473,18),3)</f>
        <v/>
      </c>
      <c r="C2472" t="str">
        <f xml:space="preserve"> MID(Results!A2473,11,8)</f>
        <v/>
      </c>
      <c r="E2472">
        <f>IF(ISERROR(FIND("end",Results!A2473,1)) = FALSE,1,0)</f>
        <v>0</v>
      </c>
      <c r="G2472" t="str">
        <f>IF(ISERROR(FIND("RC",Results!A2473,1))=FALSE,MID(Results!A2473,FIND("RC",Results!A2473,1),3),IF(ISERROR(FIND("RX",Results!A2473,1))=FALSE,MID(Results!A2473,FIND("RX",Results!A2473,1),3),""))</f>
        <v/>
      </c>
      <c r="I2472" t="str">
        <f t="shared" si="330"/>
        <v/>
      </c>
    </row>
    <row r="2473" spans="1:9" x14ac:dyDescent="0.3">
      <c r="A2473" t="str">
        <f>LEFT(RIGHT(Results!A2474,18),3)</f>
        <v/>
      </c>
      <c r="C2473" t="str">
        <f xml:space="preserve"> MID(Results!A2474,11,8)</f>
        <v/>
      </c>
      <c r="E2473">
        <f>IF(ISERROR(FIND("end",Results!A2474,1)) = FALSE,1,0)</f>
        <v>0</v>
      </c>
      <c r="G2473" t="str">
        <f>IF(ISERROR(FIND("RC",Results!A2474,1))=FALSE,MID(Results!A2474,FIND("RC",Results!A2474,1),3),IF(ISERROR(FIND("RX",Results!A2474,1))=FALSE,MID(Results!A2474,FIND("RX",Results!A2474,1),3),""))</f>
        <v/>
      </c>
      <c r="I2473" t="str">
        <f t="shared" si="330"/>
        <v/>
      </c>
    </row>
    <row r="2474" spans="1:9" x14ac:dyDescent="0.3">
      <c r="A2474" t="str">
        <f>LEFT(RIGHT(Results!A2475,18),3)</f>
        <v/>
      </c>
      <c r="C2474" t="str">
        <f xml:space="preserve"> MID(Results!A2475,11,8)</f>
        <v/>
      </c>
      <c r="E2474">
        <f>IF(ISERROR(FIND("end",Results!A2475,1)) = FALSE,1,0)</f>
        <v>0</v>
      </c>
      <c r="G2474" t="str">
        <f>IF(ISERROR(FIND("RC",Results!A2475,1))=FALSE,MID(Results!A2475,FIND("RC",Results!A2475,1),3),IF(ISERROR(FIND("RX",Results!A2475,1))=FALSE,MID(Results!A2475,FIND("RX",Results!A2475,1),3),""))</f>
        <v/>
      </c>
      <c r="I2474" t="str">
        <f t="shared" si="330"/>
        <v/>
      </c>
    </row>
    <row r="2475" spans="1:9" x14ac:dyDescent="0.3">
      <c r="A2475" t="str">
        <f>LEFT(RIGHT(Results!A2476,18),3)</f>
        <v/>
      </c>
      <c r="C2475" t="str">
        <f xml:space="preserve"> MID(Results!A2476,11,8)</f>
        <v/>
      </c>
      <c r="E2475">
        <f>IF(ISERROR(FIND("end",Results!A2476,1)) = FALSE,1,0)</f>
        <v>0</v>
      </c>
      <c r="G2475" t="str">
        <f>IF(ISERROR(FIND("RC",Results!A2476,1))=FALSE,MID(Results!A2476,FIND("RC",Results!A2476,1),3),IF(ISERROR(FIND("RX",Results!A2476,1))=FALSE,MID(Results!A2476,FIND("RX",Results!A2476,1),3),""))</f>
        <v/>
      </c>
      <c r="I2475" t="str">
        <f t="shared" si="330"/>
        <v/>
      </c>
    </row>
    <row r="2476" spans="1:9" x14ac:dyDescent="0.3">
      <c r="A2476" t="str">
        <f>LEFT(RIGHT(Results!A2477,18),3)</f>
        <v/>
      </c>
      <c r="C2476" t="str">
        <f xml:space="preserve"> MID(Results!A2477,11,8)</f>
        <v/>
      </c>
      <c r="E2476">
        <f>IF(ISERROR(FIND("end",Results!A2477,1)) = FALSE,1,0)</f>
        <v>0</v>
      </c>
      <c r="G2476" t="str">
        <f>IF(ISERROR(FIND("RC",Results!A2477,1))=FALSE,MID(Results!A2477,FIND("RC",Results!A2477,1),3),IF(ISERROR(FIND("RX",Results!A2477,1))=FALSE,MID(Results!A2477,FIND("RX",Results!A2477,1),3),""))</f>
        <v/>
      </c>
      <c r="I2476" t="str">
        <f t="shared" si="330"/>
        <v/>
      </c>
    </row>
    <row r="2477" spans="1:9" x14ac:dyDescent="0.3">
      <c r="A2477" t="str">
        <f>LEFT(RIGHT(Results!A2478,18),3)</f>
        <v/>
      </c>
      <c r="C2477" t="str">
        <f xml:space="preserve"> MID(Results!A2478,11,8)</f>
        <v/>
      </c>
      <c r="E2477">
        <f>IF(ISERROR(FIND("end",Results!A2478,1)) = FALSE,1,0)</f>
        <v>0</v>
      </c>
      <c r="G2477" t="str">
        <f>IF(ISERROR(FIND("RC",Results!A2478,1))=FALSE,MID(Results!A2478,FIND("RC",Results!A2478,1),3),IF(ISERROR(FIND("RX",Results!A2478,1))=FALSE,MID(Results!A2478,FIND("RX",Results!A2478,1),3),""))</f>
        <v/>
      </c>
      <c r="I2477" t="str">
        <f t="shared" si="330"/>
        <v/>
      </c>
    </row>
    <row r="2478" spans="1:9" x14ac:dyDescent="0.3">
      <c r="A2478" t="str">
        <f>LEFT(RIGHT(Results!A2479,18),3)</f>
        <v/>
      </c>
      <c r="C2478" t="str">
        <f xml:space="preserve"> MID(Results!A2479,11,8)</f>
        <v/>
      </c>
      <c r="E2478">
        <f>IF(ISERROR(FIND("end",Results!A2479,1)) = FALSE,1,0)</f>
        <v>0</v>
      </c>
      <c r="G2478" t="str">
        <f>IF(ISERROR(FIND("RC",Results!A2479,1))=FALSE,MID(Results!A2479,FIND("RC",Results!A2479,1),3),IF(ISERROR(FIND("RX",Results!A2479,1))=FALSE,MID(Results!A2479,FIND("RX",Results!A2479,1),3),""))</f>
        <v/>
      </c>
      <c r="I2478" t="str">
        <f t="shared" si="330"/>
        <v/>
      </c>
    </row>
    <row r="2479" spans="1:9" x14ac:dyDescent="0.3">
      <c r="A2479" t="str">
        <f>LEFT(RIGHT(Results!A2480,18),3)</f>
        <v/>
      </c>
      <c r="C2479" t="str">
        <f xml:space="preserve"> MID(Results!A2480,11,8)</f>
        <v/>
      </c>
      <c r="E2479">
        <f>IF(ISERROR(FIND("end",Results!A2480,1)) = FALSE,1,0)</f>
        <v>0</v>
      </c>
      <c r="G2479" t="str">
        <f>IF(ISERROR(FIND("RC",Results!A2480,1))=FALSE,MID(Results!A2480,FIND("RC",Results!A2480,1),3),IF(ISERROR(FIND("RX",Results!A2480,1))=FALSE,MID(Results!A2480,FIND("RX",Results!A2480,1),3),""))</f>
        <v/>
      </c>
      <c r="I2479" t="str">
        <f t="shared" si="330"/>
        <v/>
      </c>
    </row>
    <row r="2480" spans="1:9" x14ac:dyDescent="0.3">
      <c r="A2480" t="str">
        <f>LEFT(RIGHT(Results!A2481,18),3)</f>
        <v/>
      </c>
      <c r="C2480" t="str">
        <f xml:space="preserve"> MID(Results!A2481,11,8)</f>
        <v/>
      </c>
      <c r="E2480">
        <f>IF(ISERROR(FIND("end",Results!A2481,1)) = FALSE,1,0)</f>
        <v>0</v>
      </c>
      <c r="G2480" t="str">
        <f>IF(ISERROR(FIND("RC",Results!A2481,1))=FALSE,MID(Results!A2481,FIND("RC",Results!A2481,1),3),IF(ISERROR(FIND("RX",Results!A2481,1))=FALSE,MID(Results!A2481,FIND("RX",Results!A2481,1),3),""))</f>
        <v/>
      </c>
      <c r="I2480" t="str">
        <f t="shared" si="330"/>
        <v/>
      </c>
    </row>
    <row r="2481" spans="1:9" x14ac:dyDescent="0.3">
      <c r="A2481" t="str">
        <f>LEFT(RIGHT(Results!A2482,18),3)</f>
        <v/>
      </c>
      <c r="C2481" t="str">
        <f xml:space="preserve"> MID(Results!A2482,11,8)</f>
        <v/>
      </c>
      <c r="E2481">
        <f>IF(ISERROR(FIND("end",Results!A2482,1)) = FALSE,1,0)</f>
        <v>0</v>
      </c>
      <c r="G2481" t="str">
        <f>IF(ISERROR(FIND("RC",Results!A2482,1))=FALSE,MID(Results!A2482,FIND("RC",Results!A2482,1),3),IF(ISERROR(FIND("RX",Results!A2482,1))=FALSE,MID(Results!A2482,FIND("RX",Results!A2482,1),3),""))</f>
        <v/>
      </c>
      <c r="I2481" t="str">
        <f t="shared" si="330"/>
        <v/>
      </c>
    </row>
    <row r="2482" spans="1:9" x14ac:dyDescent="0.3">
      <c r="A2482" t="str">
        <f>LEFT(RIGHT(Results!A2483,18),3)</f>
        <v/>
      </c>
      <c r="C2482" t="str">
        <f xml:space="preserve"> MID(Results!A2483,11,8)</f>
        <v/>
      </c>
      <c r="E2482">
        <f>IF(ISERROR(FIND("end",Results!A2483,1)) = FALSE,1,0)</f>
        <v>0</v>
      </c>
      <c r="G2482" t="str">
        <f>IF(ISERROR(FIND("RC",Results!A2483,1))=FALSE,MID(Results!A2483,FIND("RC",Results!A2483,1),3),IF(ISERROR(FIND("RX",Results!A2483,1))=FALSE,MID(Results!A2483,FIND("RX",Results!A2483,1),3),""))</f>
        <v/>
      </c>
      <c r="I2482" t="str">
        <f t="shared" si="330"/>
        <v/>
      </c>
    </row>
    <row r="2483" spans="1:9" x14ac:dyDescent="0.3">
      <c r="A2483" t="str">
        <f>LEFT(RIGHT(Results!A2484,18),3)</f>
        <v/>
      </c>
      <c r="C2483" t="str">
        <f xml:space="preserve"> MID(Results!A2484,11,8)</f>
        <v/>
      </c>
      <c r="E2483">
        <f>IF(ISERROR(FIND("end",Results!A2484,1)) = FALSE,1,0)</f>
        <v>0</v>
      </c>
      <c r="G2483" t="str">
        <f>IF(ISERROR(FIND("RC",Results!A2484,1))=FALSE,MID(Results!A2484,FIND("RC",Results!A2484,1),3),IF(ISERROR(FIND("RX",Results!A2484,1))=FALSE,MID(Results!A2484,FIND("RX",Results!A2484,1),3),""))</f>
        <v/>
      </c>
      <c r="I2483" t="str">
        <f t="shared" si="330"/>
        <v/>
      </c>
    </row>
    <row r="2484" spans="1:9" x14ac:dyDescent="0.3">
      <c r="A2484" t="str">
        <f>LEFT(RIGHT(Results!A2485,18),3)</f>
        <v/>
      </c>
      <c r="C2484" t="str">
        <f xml:space="preserve"> MID(Results!A2485,11,8)</f>
        <v/>
      </c>
      <c r="E2484">
        <f>IF(ISERROR(FIND("end",Results!A2485,1)) = FALSE,1,0)</f>
        <v>0</v>
      </c>
      <c r="G2484" t="str">
        <f>IF(ISERROR(FIND("RC",Results!A2485,1))=FALSE,MID(Results!A2485,FIND("RC",Results!A2485,1),3),IF(ISERROR(FIND("RX",Results!A2485,1))=FALSE,MID(Results!A2485,FIND("RX",Results!A2485,1),3),""))</f>
        <v/>
      </c>
      <c r="I2484" t="str">
        <f t="shared" si="330"/>
        <v/>
      </c>
    </row>
    <row r="2485" spans="1:9" x14ac:dyDescent="0.3">
      <c r="A2485" t="str">
        <f>LEFT(RIGHT(Results!A2486,18),3)</f>
        <v/>
      </c>
      <c r="C2485" t="str">
        <f xml:space="preserve"> MID(Results!A2486,11,8)</f>
        <v/>
      </c>
      <c r="E2485">
        <f>IF(ISERROR(FIND("end",Results!A2486,1)) = FALSE,1,0)</f>
        <v>0</v>
      </c>
      <c r="G2485" t="str">
        <f>IF(ISERROR(FIND("RC",Results!A2486,1))=FALSE,MID(Results!A2486,FIND("RC",Results!A2486,1),3),IF(ISERROR(FIND("RX",Results!A2486,1))=FALSE,MID(Results!A2486,FIND("RX",Results!A2486,1),3),""))</f>
        <v/>
      </c>
      <c r="I2485" t="str">
        <f t="shared" si="330"/>
        <v/>
      </c>
    </row>
    <row r="2486" spans="1:9" x14ac:dyDescent="0.3">
      <c r="A2486" t="str">
        <f>LEFT(RIGHT(Results!A2487,18),3)</f>
        <v/>
      </c>
      <c r="C2486" t="str">
        <f xml:space="preserve"> MID(Results!A2487,11,8)</f>
        <v/>
      </c>
      <c r="E2486">
        <f>IF(ISERROR(FIND("end",Results!A2487,1)) = FALSE,1,0)</f>
        <v>0</v>
      </c>
      <c r="G2486" t="str">
        <f>IF(ISERROR(FIND("RC",Results!A2487,1))=FALSE,MID(Results!A2487,FIND("RC",Results!A2487,1),3),IF(ISERROR(FIND("RX",Results!A2487,1))=FALSE,MID(Results!A2487,FIND("RX",Results!A2487,1),3),""))</f>
        <v/>
      </c>
      <c r="I2486" t="str">
        <f t="shared" si="330"/>
        <v/>
      </c>
    </row>
    <row r="2487" spans="1:9" x14ac:dyDescent="0.3">
      <c r="A2487" t="str">
        <f>LEFT(RIGHT(Results!A2488,18),3)</f>
        <v/>
      </c>
      <c r="C2487" t="str">
        <f xml:space="preserve"> MID(Results!A2488,11,8)</f>
        <v/>
      </c>
      <c r="E2487">
        <f>IF(ISERROR(FIND("end",Results!A2488,1)) = FALSE,1,0)</f>
        <v>0</v>
      </c>
      <c r="G2487" t="str">
        <f>IF(ISERROR(FIND("RC",Results!A2488,1))=FALSE,MID(Results!A2488,FIND("RC",Results!A2488,1),3),IF(ISERROR(FIND("RX",Results!A2488,1))=FALSE,MID(Results!A2488,FIND("RX",Results!A2488,1),3),""))</f>
        <v/>
      </c>
      <c r="I2487" t="str">
        <f t="shared" si="330"/>
        <v/>
      </c>
    </row>
    <row r="2488" spans="1:9" x14ac:dyDescent="0.3">
      <c r="A2488" t="str">
        <f>LEFT(RIGHT(Results!A2489,18),3)</f>
        <v/>
      </c>
      <c r="C2488" t="str">
        <f xml:space="preserve"> MID(Results!A2489,11,8)</f>
        <v/>
      </c>
      <c r="E2488">
        <f>IF(ISERROR(FIND("end",Results!A2489,1)) = FALSE,1,0)</f>
        <v>0</v>
      </c>
      <c r="G2488" t="str">
        <f>IF(ISERROR(FIND("RC",Results!A2489,1))=FALSE,MID(Results!A2489,FIND("RC",Results!A2489,1),3),IF(ISERROR(FIND("RX",Results!A2489,1))=FALSE,MID(Results!A2489,FIND("RX",Results!A2489,1),3),""))</f>
        <v/>
      </c>
      <c r="I2488" t="str">
        <f t="shared" si="330"/>
        <v/>
      </c>
    </row>
    <row r="2489" spans="1:9" x14ac:dyDescent="0.3">
      <c r="A2489" t="str">
        <f>LEFT(RIGHT(Results!A2490,18),3)</f>
        <v/>
      </c>
      <c r="C2489" t="str">
        <f xml:space="preserve"> MID(Results!A2490,11,8)</f>
        <v/>
      </c>
      <c r="E2489">
        <f>IF(ISERROR(FIND("end",Results!A2490,1)) = FALSE,1,0)</f>
        <v>0</v>
      </c>
      <c r="G2489" t="str">
        <f>IF(ISERROR(FIND("RC",Results!A2490,1))=FALSE,MID(Results!A2490,FIND("RC",Results!A2490,1),3),IF(ISERROR(FIND("RX",Results!A2490,1))=FALSE,MID(Results!A2490,FIND("RX",Results!A2490,1),3),""))</f>
        <v/>
      </c>
      <c r="I2489" t="str">
        <f t="shared" si="330"/>
        <v/>
      </c>
    </row>
    <row r="2490" spans="1:9" x14ac:dyDescent="0.3">
      <c r="A2490" t="str">
        <f>LEFT(RIGHT(Results!A2491,18),3)</f>
        <v/>
      </c>
      <c r="C2490" t="str">
        <f xml:space="preserve"> MID(Results!A2491,11,8)</f>
        <v/>
      </c>
      <c r="E2490">
        <f>IF(ISERROR(FIND("end",Results!A2491,1)) = FALSE,1,0)</f>
        <v>0</v>
      </c>
      <c r="G2490" t="str">
        <f>IF(ISERROR(FIND("RC",Results!A2491,1))=FALSE,MID(Results!A2491,FIND("RC",Results!A2491,1),3),IF(ISERROR(FIND("RX",Results!A2491,1))=FALSE,MID(Results!A2491,FIND("RX",Results!A2491,1),3),""))</f>
        <v/>
      </c>
      <c r="I2490" t="str">
        <f t="shared" si="330"/>
        <v/>
      </c>
    </row>
    <row r="2491" spans="1:9" x14ac:dyDescent="0.3">
      <c r="A2491" t="str">
        <f>LEFT(RIGHT(Results!A2492,18),3)</f>
        <v/>
      </c>
      <c r="C2491" t="str">
        <f xml:space="preserve"> MID(Results!A2492,11,8)</f>
        <v/>
      </c>
      <c r="E2491">
        <f>IF(ISERROR(FIND("end",Results!A2492,1)) = FALSE,1,0)</f>
        <v>0</v>
      </c>
      <c r="G2491" t="str">
        <f>IF(ISERROR(FIND("RC",Results!A2492,1))=FALSE,MID(Results!A2492,FIND("RC",Results!A2492,1),3),IF(ISERROR(FIND("RX",Results!A2492,1))=FALSE,MID(Results!A2492,FIND("RX",Results!A2492,1),3),""))</f>
        <v/>
      </c>
      <c r="I2491" t="str">
        <f t="shared" si="330"/>
        <v/>
      </c>
    </row>
    <row r="2492" spans="1:9" x14ac:dyDescent="0.3">
      <c r="A2492" t="str">
        <f>LEFT(RIGHT(Results!A2493,18),3)</f>
        <v/>
      </c>
      <c r="C2492" t="str">
        <f xml:space="preserve"> MID(Results!A2493,11,8)</f>
        <v/>
      </c>
      <c r="E2492">
        <f>IF(ISERROR(FIND("end",Results!A2493,1)) = FALSE,1,0)</f>
        <v>0</v>
      </c>
      <c r="G2492" t="str">
        <f>IF(ISERROR(FIND("RC",Results!A2493,1))=FALSE,MID(Results!A2493,FIND("RC",Results!A2493,1),3),IF(ISERROR(FIND("RX",Results!A2493,1))=FALSE,MID(Results!A2493,FIND("RX",Results!A2493,1),3),""))</f>
        <v/>
      </c>
      <c r="I2492" t="str">
        <f t="shared" si="330"/>
        <v/>
      </c>
    </row>
    <row r="2493" spans="1:9" x14ac:dyDescent="0.3">
      <c r="A2493" t="str">
        <f>LEFT(RIGHT(Results!A2494,18),3)</f>
        <v/>
      </c>
      <c r="C2493" t="str">
        <f xml:space="preserve"> MID(Results!A2494,11,8)</f>
        <v/>
      </c>
      <c r="E2493">
        <f>IF(ISERROR(FIND("end",Results!A2494,1)) = FALSE,1,0)</f>
        <v>0</v>
      </c>
      <c r="G2493" t="str">
        <f>IF(ISERROR(FIND("RC",Results!A2494,1))=FALSE,MID(Results!A2494,FIND("RC",Results!A2494,1),3),IF(ISERROR(FIND("RX",Results!A2494,1))=FALSE,MID(Results!A2494,FIND("RX",Results!A2494,1),3),""))</f>
        <v/>
      </c>
      <c r="I2493" t="str">
        <f t="shared" si="330"/>
        <v/>
      </c>
    </row>
    <row r="2494" spans="1:9" x14ac:dyDescent="0.3">
      <c r="A2494" t="str">
        <f>LEFT(RIGHT(Results!A2495,18),3)</f>
        <v/>
      </c>
      <c r="C2494" t="str">
        <f xml:space="preserve"> MID(Results!A2495,11,8)</f>
        <v/>
      </c>
      <c r="E2494">
        <f>IF(ISERROR(FIND("end",Results!A2495,1)) = FALSE,1,0)</f>
        <v>0</v>
      </c>
      <c r="G2494" t="str">
        <f>IF(ISERROR(FIND("RC",Results!A2495,1))=FALSE,MID(Results!A2495,FIND("RC",Results!A2495,1),3),IF(ISERROR(FIND("RX",Results!A2495,1))=FALSE,MID(Results!A2495,FIND("RX",Results!A2495,1),3),""))</f>
        <v/>
      </c>
      <c r="I2494" t="str">
        <f t="shared" si="330"/>
        <v/>
      </c>
    </row>
    <row r="2495" spans="1:9" x14ac:dyDescent="0.3">
      <c r="A2495" t="str">
        <f>LEFT(RIGHT(Results!A2496,18),3)</f>
        <v/>
      </c>
      <c r="C2495" t="str">
        <f xml:space="preserve"> MID(Results!A2496,11,8)</f>
        <v/>
      </c>
      <c r="E2495">
        <f>IF(ISERROR(FIND("end",Results!A2496,1)) = FALSE,1,0)</f>
        <v>0</v>
      </c>
      <c r="G2495" t="str">
        <f>IF(ISERROR(FIND("RC",Results!A2496,1))=FALSE,MID(Results!A2496,FIND("RC",Results!A2496,1),3),IF(ISERROR(FIND("RX",Results!A2496,1))=FALSE,MID(Results!A2496,FIND("RX",Results!A2496,1),3),""))</f>
        <v/>
      </c>
      <c r="I2495" t="str">
        <f t="shared" si="330"/>
        <v/>
      </c>
    </row>
    <row r="2496" spans="1:9" x14ac:dyDescent="0.3">
      <c r="A2496" t="str">
        <f>LEFT(RIGHT(Results!A2497,18),3)</f>
        <v/>
      </c>
      <c r="C2496" t="str">
        <f xml:space="preserve"> MID(Results!A2497,11,8)</f>
        <v/>
      </c>
      <c r="E2496">
        <f>IF(ISERROR(FIND("end",Results!A2497,1)) = FALSE,1,0)</f>
        <v>0</v>
      </c>
      <c r="G2496" t="str">
        <f>IF(ISERROR(FIND("RC",Results!A2497,1))=FALSE,MID(Results!A2497,FIND("RC",Results!A2497,1),3),IF(ISERROR(FIND("RX",Results!A2497,1))=FALSE,MID(Results!A2497,FIND("RX",Results!A2497,1),3),""))</f>
        <v/>
      </c>
      <c r="I2496" t="str">
        <f t="shared" si="330"/>
        <v/>
      </c>
    </row>
    <row r="2497" spans="1:9" x14ac:dyDescent="0.3">
      <c r="A2497" t="str">
        <f>LEFT(RIGHT(Results!A2498,18),3)</f>
        <v/>
      </c>
      <c r="C2497" t="str">
        <f xml:space="preserve"> MID(Results!A2498,11,8)</f>
        <v/>
      </c>
      <c r="E2497">
        <f>IF(ISERROR(FIND("end",Results!A2498,1)) = FALSE,1,0)</f>
        <v>0</v>
      </c>
      <c r="G2497" t="str">
        <f>IF(ISERROR(FIND("RC",Results!A2498,1))=FALSE,MID(Results!A2498,FIND("RC",Results!A2498,1),3),IF(ISERROR(FIND("RX",Results!A2498,1))=FALSE,MID(Results!A2498,FIND("RX",Results!A2498,1),3),""))</f>
        <v/>
      </c>
      <c r="I2497" t="str">
        <f t="shared" si="330"/>
        <v/>
      </c>
    </row>
    <row r="2498" spans="1:9" x14ac:dyDescent="0.3">
      <c r="A2498" t="str">
        <f>LEFT(RIGHT(Results!A2499,18),3)</f>
        <v/>
      </c>
      <c r="C2498" t="str">
        <f xml:space="preserve"> MID(Results!A2499,11,8)</f>
        <v/>
      </c>
      <c r="E2498">
        <f>IF(ISERROR(FIND("end",Results!A2499,1)) = FALSE,1,0)</f>
        <v>0</v>
      </c>
      <c r="G2498" t="str">
        <f>IF(ISERROR(FIND("RC",Results!A2499,1))=FALSE,MID(Results!A2499,FIND("RC",Results!A2499,1),3),IF(ISERROR(FIND("RX",Results!A2499,1))=FALSE,MID(Results!A2499,FIND("RX",Results!A2499,1),3),""))</f>
        <v/>
      </c>
      <c r="I2498" t="str">
        <f t="shared" si="330"/>
        <v/>
      </c>
    </row>
    <row r="2499" spans="1:9" x14ac:dyDescent="0.3">
      <c r="A2499" t="str">
        <f>LEFT(RIGHT(Results!A2500,18),3)</f>
        <v/>
      </c>
      <c r="C2499" t="str">
        <f xml:space="preserve"> MID(Results!A2500,11,8)</f>
        <v/>
      </c>
      <c r="E2499">
        <f>IF(ISERROR(FIND("end",Results!A2500,1)) = FALSE,1,0)</f>
        <v>0</v>
      </c>
      <c r="G2499" t="str">
        <f>IF(ISERROR(FIND("RC",Results!A2500,1))=FALSE,MID(Results!A2500,FIND("RC",Results!A2500,1),3),IF(ISERROR(FIND("RX",Results!A2500,1))=FALSE,MID(Results!A2500,FIND("RX",Results!A2500,1),3),""))</f>
        <v/>
      </c>
      <c r="I2499" t="str">
        <f t="shared" ref="I2499:I2562" si="331">RIGHT(A2499,1)</f>
        <v/>
      </c>
    </row>
    <row r="2500" spans="1:9" x14ac:dyDescent="0.3">
      <c r="A2500" t="str">
        <f>LEFT(RIGHT(Results!A2501,18),3)</f>
        <v/>
      </c>
      <c r="C2500" t="str">
        <f xml:space="preserve"> MID(Results!A2501,11,8)</f>
        <v/>
      </c>
      <c r="E2500">
        <f>IF(ISERROR(FIND("end",Results!A2501,1)) = FALSE,1,0)</f>
        <v>0</v>
      </c>
      <c r="G2500" t="str">
        <f>IF(ISERROR(FIND("RC",Results!A2501,1))=FALSE,MID(Results!A2501,FIND("RC",Results!A2501,1),3),IF(ISERROR(FIND("RX",Results!A2501,1))=FALSE,MID(Results!A2501,FIND("RX",Results!A2501,1),3),""))</f>
        <v/>
      </c>
      <c r="I2500" t="str">
        <f t="shared" si="331"/>
        <v/>
      </c>
    </row>
    <row r="2501" spans="1:9" x14ac:dyDescent="0.3">
      <c r="A2501" t="str">
        <f>LEFT(RIGHT(Results!A2502,18),3)</f>
        <v/>
      </c>
      <c r="C2501" t="str">
        <f xml:space="preserve"> MID(Results!A2502,11,8)</f>
        <v/>
      </c>
      <c r="E2501">
        <f>IF(ISERROR(FIND("end",Results!A2502,1)) = FALSE,1,0)</f>
        <v>0</v>
      </c>
      <c r="G2501" t="str">
        <f>IF(ISERROR(FIND("RC",Results!A2502,1))=FALSE,MID(Results!A2502,FIND("RC",Results!A2502,1),3),IF(ISERROR(FIND("RX",Results!A2502,1))=FALSE,MID(Results!A2502,FIND("RX",Results!A2502,1),3),""))</f>
        <v/>
      </c>
      <c r="I2501" t="str">
        <f t="shared" si="331"/>
        <v/>
      </c>
    </row>
    <row r="2502" spans="1:9" x14ac:dyDescent="0.3">
      <c r="A2502" t="str">
        <f>LEFT(RIGHT(Results!A2503,18),3)</f>
        <v/>
      </c>
      <c r="C2502" t="str">
        <f xml:space="preserve"> MID(Results!A2503,11,8)</f>
        <v/>
      </c>
      <c r="E2502">
        <f>IF(ISERROR(FIND("end",Results!A2503,1)) = FALSE,1,0)</f>
        <v>0</v>
      </c>
      <c r="G2502" t="str">
        <f>IF(ISERROR(FIND("RC",Results!A2503,1))=FALSE,MID(Results!A2503,FIND("RC",Results!A2503,1),3),IF(ISERROR(FIND("RX",Results!A2503,1))=FALSE,MID(Results!A2503,FIND("RX",Results!A2503,1),3),""))</f>
        <v/>
      </c>
      <c r="I2502" t="str">
        <f t="shared" si="331"/>
        <v/>
      </c>
    </row>
    <row r="2503" spans="1:9" x14ac:dyDescent="0.3">
      <c r="A2503" t="str">
        <f>LEFT(RIGHT(Results!A2504,18),3)</f>
        <v/>
      </c>
      <c r="C2503" t="str">
        <f xml:space="preserve"> MID(Results!A2504,11,8)</f>
        <v/>
      </c>
      <c r="E2503">
        <f>IF(ISERROR(FIND("end",Results!A2504,1)) = FALSE,1,0)</f>
        <v>0</v>
      </c>
      <c r="G2503" t="str">
        <f>IF(ISERROR(FIND("RC",Results!A2504,1))=FALSE,MID(Results!A2504,FIND("RC",Results!A2504,1),3),IF(ISERROR(FIND("RX",Results!A2504,1))=FALSE,MID(Results!A2504,FIND("RX",Results!A2504,1),3),""))</f>
        <v/>
      </c>
      <c r="I2503" t="str">
        <f t="shared" si="331"/>
        <v/>
      </c>
    </row>
    <row r="2504" spans="1:9" x14ac:dyDescent="0.3">
      <c r="A2504" t="str">
        <f>LEFT(RIGHT(Results!A2505,18),3)</f>
        <v/>
      </c>
      <c r="C2504" t="str">
        <f xml:space="preserve"> MID(Results!A2505,11,8)</f>
        <v/>
      </c>
      <c r="E2504">
        <f>IF(ISERROR(FIND("end",Results!A2505,1)) = FALSE,1,0)</f>
        <v>0</v>
      </c>
      <c r="G2504" t="str">
        <f>IF(ISERROR(FIND("RC",Results!A2505,1))=FALSE,MID(Results!A2505,FIND("RC",Results!A2505,1),3),IF(ISERROR(FIND("RX",Results!A2505,1))=FALSE,MID(Results!A2505,FIND("RX",Results!A2505,1),3),""))</f>
        <v/>
      </c>
      <c r="I2504" t="str">
        <f t="shared" si="331"/>
        <v/>
      </c>
    </row>
    <row r="2505" spans="1:9" x14ac:dyDescent="0.3">
      <c r="A2505" t="str">
        <f>LEFT(RIGHT(Results!A2506,18),3)</f>
        <v/>
      </c>
      <c r="C2505" t="str">
        <f xml:space="preserve"> MID(Results!A2506,11,8)</f>
        <v/>
      </c>
      <c r="E2505">
        <f>IF(ISERROR(FIND("end",Results!A2506,1)) = FALSE,1,0)</f>
        <v>0</v>
      </c>
      <c r="G2505" t="str">
        <f>IF(ISERROR(FIND("RC",Results!A2506,1))=FALSE,MID(Results!A2506,FIND("RC",Results!A2506,1),3),IF(ISERROR(FIND("RX",Results!A2506,1))=FALSE,MID(Results!A2506,FIND("RX",Results!A2506,1),3),""))</f>
        <v/>
      </c>
      <c r="I2505" t="str">
        <f t="shared" si="331"/>
        <v/>
      </c>
    </row>
    <row r="2506" spans="1:9" x14ac:dyDescent="0.3">
      <c r="A2506" t="str">
        <f>LEFT(RIGHT(Results!A2507,18),3)</f>
        <v/>
      </c>
      <c r="C2506" t="str">
        <f xml:space="preserve"> MID(Results!A2507,11,8)</f>
        <v/>
      </c>
      <c r="E2506">
        <f>IF(ISERROR(FIND("end",Results!A2507,1)) = FALSE,1,0)</f>
        <v>0</v>
      </c>
      <c r="G2506" t="str">
        <f>IF(ISERROR(FIND("RC",Results!A2507,1))=FALSE,MID(Results!A2507,FIND("RC",Results!A2507,1),3),IF(ISERROR(FIND("RX",Results!A2507,1))=FALSE,MID(Results!A2507,FIND("RX",Results!A2507,1),3),""))</f>
        <v/>
      </c>
      <c r="I2506" t="str">
        <f t="shared" si="331"/>
        <v/>
      </c>
    </row>
    <row r="2507" spans="1:9" x14ac:dyDescent="0.3">
      <c r="A2507" t="str">
        <f>LEFT(RIGHT(Results!A2508,18),3)</f>
        <v/>
      </c>
      <c r="C2507" t="str">
        <f xml:space="preserve"> MID(Results!A2508,11,8)</f>
        <v/>
      </c>
      <c r="E2507">
        <f>IF(ISERROR(FIND("end",Results!A2508,1)) = FALSE,1,0)</f>
        <v>0</v>
      </c>
      <c r="G2507" t="str">
        <f>IF(ISERROR(FIND("RC",Results!A2508,1))=FALSE,MID(Results!A2508,FIND("RC",Results!A2508,1),3),IF(ISERROR(FIND("RX",Results!A2508,1))=FALSE,MID(Results!A2508,FIND("RX",Results!A2508,1),3),""))</f>
        <v/>
      </c>
      <c r="I2507" t="str">
        <f t="shared" si="331"/>
        <v/>
      </c>
    </row>
    <row r="2508" spans="1:9" x14ac:dyDescent="0.3">
      <c r="A2508" t="str">
        <f>LEFT(RIGHT(Results!A2509,18),3)</f>
        <v/>
      </c>
      <c r="C2508" t="str">
        <f xml:space="preserve"> MID(Results!A2509,11,8)</f>
        <v/>
      </c>
      <c r="E2508">
        <f>IF(ISERROR(FIND("end",Results!A2509,1)) = FALSE,1,0)</f>
        <v>0</v>
      </c>
      <c r="G2508" t="str">
        <f>IF(ISERROR(FIND("RC",Results!A2509,1))=FALSE,MID(Results!A2509,FIND("RC",Results!A2509,1),3),IF(ISERROR(FIND("RX",Results!A2509,1))=FALSE,MID(Results!A2509,FIND("RX",Results!A2509,1),3),""))</f>
        <v/>
      </c>
      <c r="I2508" t="str">
        <f t="shared" si="331"/>
        <v/>
      </c>
    </row>
    <row r="2509" spans="1:9" x14ac:dyDescent="0.3">
      <c r="A2509" t="str">
        <f>LEFT(RIGHT(Results!A2510,18),3)</f>
        <v/>
      </c>
      <c r="C2509" t="str">
        <f xml:space="preserve"> MID(Results!A2510,11,8)</f>
        <v/>
      </c>
      <c r="E2509">
        <f>IF(ISERROR(FIND("end",Results!A2510,1)) = FALSE,1,0)</f>
        <v>0</v>
      </c>
      <c r="G2509" t="str">
        <f>IF(ISERROR(FIND("RC",Results!A2510,1))=FALSE,MID(Results!A2510,FIND("RC",Results!A2510,1),3),IF(ISERROR(FIND("RX",Results!A2510,1))=FALSE,MID(Results!A2510,FIND("RX",Results!A2510,1),3),""))</f>
        <v/>
      </c>
      <c r="I2509" t="str">
        <f t="shared" si="331"/>
        <v/>
      </c>
    </row>
    <row r="2510" spans="1:9" x14ac:dyDescent="0.3">
      <c r="A2510" t="str">
        <f>LEFT(RIGHT(Results!A2511,18),3)</f>
        <v/>
      </c>
      <c r="C2510" t="str">
        <f xml:space="preserve"> MID(Results!A2511,11,8)</f>
        <v/>
      </c>
      <c r="E2510">
        <f>IF(ISERROR(FIND("end",Results!A2511,1)) = FALSE,1,0)</f>
        <v>0</v>
      </c>
      <c r="G2510" t="str">
        <f>IF(ISERROR(FIND("RC",Results!A2511,1))=FALSE,MID(Results!A2511,FIND("RC",Results!A2511,1),3),IF(ISERROR(FIND("RX",Results!A2511,1))=FALSE,MID(Results!A2511,FIND("RX",Results!A2511,1),3),""))</f>
        <v/>
      </c>
      <c r="I2510" t="str">
        <f t="shared" si="331"/>
        <v/>
      </c>
    </row>
    <row r="2511" spans="1:9" x14ac:dyDescent="0.3">
      <c r="A2511" t="str">
        <f>LEFT(RIGHT(Results!A2512,18),3)</f>
        <v/>
      </c>
      <c r="C2511" t="str">
        <f xml:space="preserve"> MID(Results!A2512,11,8)</f>
        <v/>
      </c>
      <c r="E2511">
        <f>IF(ISERROR(FIND("end",Results!A2512,1)) = FALSE,1,0)</f>
        <v>0</v>
      </c>
      <c r="G2511" t="str">
        <f>IF(ISERROR(FIND("RC",Results!A2512,1))=FALSE,MID(Results!A2512,FIND("RC",Results!A2512,1),3),IF(ISERROR(FIND("RX",Results!A2512,1))=FALSE,MID(Results!A2512,FIND("RX",Results!A2512,1),3),""))</f>
        <v/>
      </c>
      <c r="I2511" t="str">
        <f t="shared" si="331"/>
        <v/>
      </c>
    </row>
    <row r="2512" spans="1:9" x14ac:dyDescent="0.3">
      <c r="A2512" t="str">
        <f>LEFT(RIGHT(Results!A2513,18),3)</f>
        <v/>
      </c>
      <c r="C2512" t="str">
        <f xml:space="preserve"> MID(Results!A2513,11,8)</f>
        <v/>
      </c>
      <c r="E2512">
        <f>IF(ISERROR(FIND("end",Results!A2513,1)) = FALSE,1,0)</f>
        <v>0</v>
      </c>
      <c r="G2512" t="str">
        <f>IF(ISERROR(FIND("RC",Results!A2513,1))=FALSE,MID(Results!A2513,FIND("RC",Results!A2513,1),3),IF(ISERROR(FIND("RX",Results!A2513,1))=FALSE,MID(Results!A2513,FIND("RX",Results!A2513,1),3),""))</f>
        <v/>
      </c>
      <c r="I2512" t="str">
        <f t="shared" si="331"/>
        <v/>
      </c>
    </row>
    <row r="2513" spans="1:9" x14ac:dyDescent="0.3">
      <c r="A2513" t="str">
        <f>LEFT(RIGHT(Results!A2514,18),3)</f>
        <v/>
      </c>
      <c r="C2513" t="str">
        <f xml:space="preserve"> MID(Results!A2514,11,8)</f>
        <v/>
      </c>
      <c r="E2513">
        <f>IF(ISERROR(FIND("end",Results!A2514,1)) = FALSE,1,0)</f>
        <v>0</v>
      </c>
      <c r="G2513" t="str">
        <f>IF(ISERROR(FIND("RC",Results!A2514,1))=FALSE,MID(Results!A2514,FIND("RC",Results!A2514,1),3),IF(ISERROR(FIND("RX",Results!A2514,1))=FALSE,MID(Results!A2514,FIND("RX",Results!A2514,1),3),""))</f>
        <v/>
      </c>
      <c r="I2513" t="str">
        <f t="shared" si="331"/>
        <v/>
      </c>
    </row>
    <row r="2514" spans="1:9" x14ac:dyDescent="0.3">
      <c r="A2514" t="str">
        <f>LEFT(RIGHT(Results!A2515,18),3)</f>
        <v/>
      </c>
      <c r="C2514" t="str">
        <f xml:space="preserve"> MID(Results!A2515,11,8)</f>
        <v/>
      </c>
      <c r="E2514">
        <f>IF(ISERROR(FIND("end",Results!A2515,1)) = FALSE,1,0)</f>
        <v>0</v>
      </c>
      <c r="G2514" t="str">
        <f>IF(ISERROR(FIND("RC",Results!A2515,1))=FALSE,MID(Results!A2515,FIND("RC",Results!A2515,1),3),IF(ISERROR(FIND("RX",Results!A2515,1))=FALSE,MID(Results!A2515,FIND("RX",Results!A2515,1),3),""))</f>
        <v/>
      </c>
      <c r="I2514" t="str">
        <f t="shared" si="331"/>
        <v/>
      </c>
    </row>
    <row r="2515" spans="1:9" x14ac:dyDescent="0.3">
      <c r="A2515" t="str">
        <f>LEFT(RIGHT(Results!A2516,18),3)</f>
        <v/>
      </c>
      <c r="C2515" t="str">
        <f xml:space="preserve"> MID(Results!A2516,11,8)</f>
        <v/>
      </c>
      <c r="E2515">
        <f>IF(ISERROR(FIND("end",Results!A2516,1)) = FALSE,1,0)</f>
        <v>0</v>
      </c>
      <c r="G2515" t="str">
        <f>IF(ISERROR(FIND("RC",Results!A2516,1))=FALSE,MID(Results!A2516,FIND("RC",Results!A2516,1),3),IF(ISERROR(FIND("RX",Results!A2516,1))=FALSE,MID(Results!A2516,FIND("RX",Results!A2516,1),3),""))</f>
        <v/>
      </c>
      <c r="I2515" t="str">
        <f t="shared" si="331"/>
        <v/>
      </c>
    </row>
    <row r="2516" spans="1:9" x14ac:dyDescent="0.3">
      <c r="A2516" t="str">
        <f>LEFT(RIGHT(Results!A2517,18),3)</f>
        <v/>
      </c>
      <c r="C2516" t="str">
        <f xml:space="preserve"> MID(Results!A2517,11,8)</f>
        <v/>
      </c>
      <c r="E2516">
        <f>IF(ISERROR(FIND("end",Results!A2517,1)) = FALSE,1,0)</f>
        <v>0</v>
      </c>
      <c r="G2516" t="str">
        <f>IF(ISERROR(FIND("RC",Results!A2517,1))=FALSE,MID(Results!A2517,FIND("RC",Results!A2517,1),3),IF(ISERROR(FIND("RX",Results!A2517,1))=FALSE,MID(Results!A2517,FIND("RX",Results!A2517,1),3),""))</f>
        <v/>
      </c>
      <c r="I2516" t="str">
        <f t="shared" si="331"/>
        <v/>
      </c>
    </row>
    <row r="2517" spans="1:9" x14ac:dyDescent="0.3">
      <c r="A2517" t="str">
        <f>LEFT(RIGHT(Results!A2518,18),3)</f>
        <v/>
      </c>
      <c r="C2517" t="str">
        <f xml:space="preserve"> MID(Results!A2518,11,8)</f>
        <v/>
      </c>
      <c r="E2517">
        <f>IF(ISERROR(FIND("end",Results!A2518,1)) = FALSE,1,0)</f>
        <v>0</v>
      </c>
      <c r="G2517" t="str">
        <f>IF(ISERROR(FIND("RC",Results!A2518,1))=FALSE,MID(Results!A2518,FIND("RC",Results!A2518,1),3),IF(ISERROR(FIND("RX",Results!A2518,1))=FALSE,MID(Results!A2518,FIND("RX",Results!A2518,1),3),""))</f>
        <v/>
      </c>
      <c r="I2517" t="str">
        <f t="shared" si="331"/>
        <v/>
      </c>
    </row>
    <row r="2518" spans="1:9" x14ac:dyDescent="0.3">
      <c r="A2518" t="str">
        <f>LEFT(RIGHT(Results!A2519,18),3)</f>
        <v/>
      </c>
      <c r="C2518" t="str">
        <f xml:space="preserve"> MID(Results!A2519,11,8)</f>
        <v/>
      </c>
      <c r="E2518">
        <f>IF(ISERROR(FIND("end",Results!A2519,1)) = FALSE,1,0)</f>
        <v>0</v>
      </c>
      <c r="G2518" t="str">
        <f>IF(ISERROR(FIND("RC",Results!A2519,1))=FALSE,MID(Results!A2519,FIND("RC",Results!A2519,1),3),IF(ISERROR(FIND("RX",Results!A2519,1))=FALSE,MID(Results!A2519,FIND("RX",Results!A2519,1),3),""))</f>
        <v/>
      </c>
      <c r="I2518" t="str">
        <f t="shared" si="331"/>
        <v/>
      </c>
    </row>
    <row r="2519" spans="1:9" x14ac:dyDescent="0.3">
      <c r="A2519" t="str">
        <f>LEFT(RIGHT(Results!A2520,18),3)</f>
        <v/>
      </c>
      <c r="C2519" t="str">
        <f xml:space="preserve"> MID(Results!A2520,11,8)</f>
        <v/>
      </c>
      <c r="E2519">
        <f>IF(ISERROR(FIND("end",Results!A2520,1)) = FALSE,1,0)</f>
        <v>0</v>
      </c>
      <c r="G2519" t="str">
        <f>IF(ISERROR(FIND("RC",Results!A2520,1))=FALSE,MID(Results!A2520,FIND("RC",Results!A2520,1),3),IF(ISERROR(FIND("RX",Results!A2520,1))=FALSE,MID(Results!A2520,FIND("RX",Results!A2520,1),3),""))</f>
        <v/>
      </c>
      <c r="I2519" t="str">
        <f t="shared" si="331"/>
        <v/>
      </c>
    </row>
    <row r="2520" spans="1:9" x14ac:dyDescent="0.3">
      <c r="A2520" t="str">
        <f>LEFT(RIGHT(Results!A2521,18),3)</f>
        <v/>
      </c>
      <c r="C2520" t="str">
        <f xml:space="preserve"> MID(Results!A2521,11,8)</f>
        <v/>
      </c>
      <c r="E2520">
        <f>IF(ISERROR(FIND("end",Results!A2521,1)) = FALSE,1,0)</f>
        <v>0</v>
      </c>
      <c r="G2520" t="str">
        <f>IF(ISERROR(FIND("RC",Results!A2521,1))=FALSE,MID(Results!A2521,FIND("RC",Results!A2521,1),3),IF(ISERROR(FIND("RX",Results!A2521,1))=FALSE,MID(Results!A2521,FIND("RX",Results!A2521,1),3),""))</f>
        <v/>
      </c>
      <c r="I2520" t="str">
        <f t="shared" si="331"/>
        <v/>
      </c>
    </row>
    <row r="2521" spans="1:9" x14ac:dyDescent="0.3">
      <c r="A2521" t="str">
        <f>LEFT(RIGHT(Results!A2522,18),3)</f>
        <v/>
      </c>
      <c r="C2521" t="str">
        <f xml:space="preserve"> MID(Results!A2522,11,8)</f>
        <v/>
      </c>
      <c r="E2521">
        <f>IF(ISERROR(FIND("end",Results!A2522,1)) = FALSE,1,0)</f>
        <v>0</v>
      </c>
      <c r="G2521" t="str">
        <f>IF(ISERROR(FIND("RC",Results!A2522,1))=FALSE,MID(Results!A2522,FIND("RC",Results!A2522,1),3),IF(ISERROR(FIND("RX",Results!A2522,1))=FALSE,MID(Results!A2522,FIND("RX",Results!A2522,1),3),""))</f>
        <v/>
      </c>
      <c r="I2521" t="str">
        <f t="shared" si="331"/>
        <v/>
      </c>
    </row>
    <row r="2522" spans="1:9" x14ac:dyDescent="0.3">
      <c r="A2522" t="str">
        <f>LEFT(RIGHT(Results!A2523,18),3)</f>
        <v/>
      </c>
      <c r="C2522" t="str">
        <f xml:space="preserve"> MID(Results!A2523,11,8)</f>
        <v/>
      </c>
      <c r="E2522">
        <f>IF(ISERROR(FIND("end",Results!A2523,1)) = FALSE,1,0)</f>
        <v>0</v>
      </c>
      <c r="G2522" t="str">
        <f>IF(ISERROR(FIND("RC",Results!A2523,1))=FALSE,MID(Results!A2523,FIND("RC",Results!A2523,1),3),IF(ISERROR(FIND("RX",Results!A2523,1))=FALSE,MID(Results!A2523,FIND("RX",Results!A2523,1),3),""))</f>
        <v/>
      </c>
      <c r="I2522" t="str">
        <f t="shared" si="331"/>
        <v/>
      </c>
    </row>
    <row r="2523" spans="1:9" x14ac:dyDescent="0.3">
      <c r="A2523" t="str">
        <f>LEFT(RIGHT(Results!A2524,18),3)</f>
        <v/>
      </c>
      <c r="C2523" t="str">
        <f xml:space="preserve"> MID(Results!A2524,11,8)</f>
        <v/>
      </c>
      <c r="E2523">
        <f>IF(ISERROR(FIND("end",Results!A2524,1)) = FALSE,1,0)</f>
        <v>0</v>
      </c>
      <c r="G2523" t="str">
        <f>IF(ISERROR(FIND("RC",Results!A2524,1))=FALSE,MID(Results!A2524,FIND("RC",Results!A2524,1),3),IF(ISERROR(FIND("RX",Results!A2524,1))=FALSE,MID(Results!A2524,FIND("RX",Results!A2524,1),3),""))</f>
        <v/>
      </c>
      <c r="I2523" t="str">
        <f t="shared" si="331"/>
        <v/>
      </c>
    </row>
    <row r="2524" spans="1:9" x14ac:dyDescent="0.3">
      <c r="A2524" t="str">
        <f>LEFT(RIGHT(Results!A2525,18),3)</f>
        <v/>
      </c>
      <c r="C2524" t="str">
        <f xml:space="preserve"> MID(Results!A2525,11,8)</f>
        <v/>
      </c>
      <c r="E2524">
        <f>IF(ISERROR(FIND("end",Results!A2525,1)) = FALSE,1,0)</f>
        <v>0</v>
      </c>
      <c r="G2524" t="str">
        <f>IF(ISERROR(FIND("RC",Results!A2525,1))=FALSE,MID(Results!A2525,FIND("RC",Results!A2525,1),3),IF(ISERROR(FIND("RX",Results!A2525,1))=FALSE,MID(Results!A2525,FIND("RX",Results!A2525,1),3),""))</f>
        <v/>
      </c>
      <c r="I2524" t="str">
        <f t="shared" si="331"/>
        <v/>
      </c>
    </row>
    <row r="2525" spans="1:9" x14ac:dyDescent="0.3">
      <c r="A2525" t="str">
        <f>LEFT(RIGHT(Results!A2526,18),3)</f>
        <v/>
      </c>
      <c r="C2525" t="str">
        <f xml:space="preserve"> MID(Results!A2526,11,8)</f>
        <v/>
      </c>
      <c r="E2525">
        <f>IF(ISERROR(FIND("end",Results!A2526,1)) = FALSE,1,0)</f>
        <v>0</v>
      </c>
      <c r="G2525" t="str">
        <f>IF(ISERROR(FIND("RC",Results!A2526,1))=FALSE,MID(Results!A2526,FIND("RC",Results!A2526,1),3),IF(ISERROR(FIND("RX",Results!A2526,1))=FALSE,MID(Results!A2526,FIND("RX",Results!A2526,1),3),""))</f>
        <v/>
      </c>
      <c r="I2525" t="str">
        <f t="shared" si="331"/>
        <v/>
      </c>
    </row>
    <row r="2526" spans="1:9" x14ac:dyDescent="0.3">
      <c r="A2526" t="str">
        <f>LEFT(RIGHT(Results!A2527,18),3)</f>
        <v/>
      </c>
      <c r="C2526" t="str">
        <f xml:space="preserve"> MID(Results!A2527,11,8)</f>
        <v/>
      </c>
      <c r="E2526">
        <f>IF(ISERROR(FIND("end",Results!A2527,1)) = FALSE,1,0)</f>
        <v>0</v>
      </c>
      <c r="G2526" t="str">
        <f>IF(ISERROR(FIND("RC",Results!A2527,1))=FALSE,MID(Results!A2527,FIND("RC",Results!A2527,1),3),IF(ISERROR(FIND("RX",Results!A2527,1))=FALSE,MID(Results!A2527,FIND("RX",Results!A2527,1),3),""))</f>
        <v/>
      </c>
      <c r="I2526" t="str">
        <f t="shared" si="331"/>
        <v/>
      </c>
    </row>
    <row r="2527" spans="1:9" x14ac:dyDescent="0.3">
      <c r="A2527" t="str">
        <f>LEFT(RIGHT(Results!A2528,18),3)</f>
        <v/>
      </c>
      <c r="C2527" t="str">
        <f xml:space="preserve"> MID(Results!A2528,11,8)</f>
        <v/>
      </c>
      <c r="E2527">
        <f>IF(ISERROR(FIND("end",Results!A2528,1)) = FALSE,1,0)</f>
        <v>0</v>
      </c>
      <c r="G2527" t="str">
        <f>IF(ISERROR(FIND("RC",Results!A2528,1))=FALSE,MID(Results!A2528,FIND("RC",Results!A2528,1),3),IF(ISERROR(FIND("RX",Results!A2528,1))=FALSE,MID(Results!A2528,FIND("RX",Results!A2528,1),3),""))</f>
        <v/>
      </c>
      <c r="I2527" t="str">
        <f t="shared" si="331"/>
        <v/>
      </c>
    </row>
    <row r="2528" spans="1:9" x14ac:dyDescent="0.3">
      <c r="A2528" t="str">
        <f>LEFT(RIGHT(Results!A2529,18),3)</f>
        <v/>
      </c>
      <c r="C2528" t="str">
        <f xml:space="preserve"> MID(Results!A2529,11,8)</f>
        <v/>
      </c>
      <c r="E2528">
        <f>IF(ISERROR(FIND("end",Results!A2529,1)) = FALSE,1,0)</f>
        <v>0</v>
      </c>
      <c r="G2528" t="str">
        <f>IF(ISERROR(FIND("RC",Results!A2529,1))=FALSE,MID(Results!A2529,FIND("RC",Results!A2529,1),3),IF(ISERROR(FIND("RX",Results!A2529,1))=FALSE,MID(Results!A2529,FIND("RX",Results!A2529,1),3),""))</f>
        <v/>
      </c>
      <c r="I2528" t="str">
        <f t="shared" si="331"/>
        <v/>
      </c>
    </row>
    <row r="2529" spans="1:9" x14ac:dyDescent="0.3">
      <c r="A2529" t="str">
        <f>LEFT(RIGHT(Results!A2530,18),3)</f>
        <v/>
      </c>
      <c r="C2529" t="str">
        <f xml:space="preserve"> MID(Results!A2530,11,8)</f>
        <v/>
      </c>
      <c r="E2529">
        <f>IF(ISERROR(FIND("end",Results!A2530,1)) = FALSE,1,0)</f>
        <v>0</v>
      </c>
      <c r="G2529" t="str">
        <f>IF(ISERROR(FIND("RC",Results!A2530,1))=FALSE,MID(Results!A2530,FIND("RC",Results!A2530,1),3),IF(ISERROR(FIND("RX",Results!A2530,1))=FALSE,MID(Results!A2530,FIND("RX",Results!A2530,1),3),""))</f>
        <v/>
      </c>
      <c r="I2529" t="str">
        <f t="shared" si="331"/>
        <v/>
      </c>
    </row>
    <row r="2530" spans="1:9" x14ac:dyDescent="0.3">
      <c r="A2530" t="str">
        <f>LEFT(RIGHT(Results!A2531,18),3)</f>
        <v/>
      </c>
      <c r="C2530" t="str">
        <f xml:space="preserve"> MID(Results!A2531,11,8)</f>
        <v/>
      </c>
      <c r="E2530">
        <f>IF(ISERROR(FIND("end",Results!A2531,1)) = FALSE,1,0)</f>
        <v>0</v>
      </c>
      <c r="G2530" t="str">
        <f>IF(ISERROR(FIND("RC",Results!A2531,1))=FALSE,MID(Results!A2531,FIND("RC",Results!A2531,1),3),IF(ISERROR(FIND("RX",Results!A2531,1))=FALSE,MID(Results!A2531,FIND("RX",Results!A2531,1),3),""))</f>
        <v/>
      </c>
      <c r="I2530" t="str">
        <f t="shared" si="331"/>
        <v/>
      </c>
    </row>
    <row r="2531" spans="1:9" x14ac:dyDescent="0.3">
      <c r="A2531" t="str">
        <f>LEFT(RIGHT(Results!A2532,18),3)</f>
        <v/>
      </c>
      <c r="C2531" t="str">
        <f xml:space="preserve"> MID(Results!A2532,11,8)</f>
        <v/>
      </c>
      <c r="E2531">
        <f>IF(ISERROR(FIND("end",Results!A2532,1)) = FALSE,1,0)</f>
        <v>0</v>
      </c>
      <c r="G2531" t="str">
        <f>IF(ISERROR(FIND("RC",Results!A2532,1))=FALSE,MID(Results!A2532,FIND("RC",Results!A2532,1),3),IF(ISERROR(FIND("RX",Results!A2532,1))=FALSE,MID(Results!A2532,FIND("RX",Results!A2532,1),3),""))</f>
        <v/>
      </c>
      <c r="I2531" t="str">
        <f t="shared" si="331"/>
        <v/>
      </c>
    </row>
    <row r="2532" spans="1:9" x14ac:dyDescent="0.3">
      <c r="A2532" t="str">
        <f>LEFT(RIGHT(Results!A2533,18),3)</f>
        <v/>
      </c>
      <c r="C2532" t="str">
        <f xml:space="preserve"> MID(Results!A2533,11,8)</f>
        <v/>
      </c>
      <c r="E2532">
        <f>IF(ISERROR(FIND("end",Results!A2533,1)) = FALSE,1,0)</f>
        <v>0</v>
      </c>
      <c r="G2532" t="str">
        <f>IF(ISERROR(FIND("RC",Results!A2533,1))=FALSE,MID(Results!A2533,FIND("RC",Results!A2533,1),3),IF(ISERROR(FIND("RX",Results!A2533,1))=FALSE,MID(Results!A2533,FIND("RX",Results!A2533,1),3),""))</f>
        <v/>
      </c>
      <c r="I2532" t="str">
        <f t="shared" si="331"/>
        <v/>
      </c>
    </row>
    <row r="2533" spans="1:9" x14ac:dyDescent="0.3">
      <c r="A2533" t="str">
        <f>LEFT(RIGHT(Results!A2534,18),3)</f>
        <v/>
      </c>
      <c r="C2533" t="str">
        <f xml:space="preserve"> MID(Results!A2534,11,8)</f>
        <v/>
      </c>
      <c r="E2533">
        <f>IF(ISERROR(FIND("end",Results!A2534,1)) = FALSE,1,0)</f>
        <v>0</v>
      </c>
      <c r="G2533" t="str">
        <f>IF(ISERROR(FIND("RC",Results!A2534,1))=FALSE,MID(Results!A2534,FIND("RC",Results!A2534,1),3),IF(ISERROR(FIND("RX",Results!A2534,1))=FALSE,MID(Results!A2534,FIND("RX",Results!A2534,1),3),""))</f>
        <v/>
      </c>
      <c r="I2533" t="str">
        <f t="shared" si="331"/>
        <v/>
      </c>
    </row>
    <row r="2534" spans="1:9" x14ac:dyDescent="0.3">
      <c r="A2534" t="str">
        <f>LEFT(RIGHT(Results!A2535,18),3)</f>
        <v/>
      </c>
      <c r="C2534" t="str">
        <f xml:space="preserve"> MID(Results!A2535,11,8)</f>
        <v/>
      </c>
      <c r="E2534">
        <f>IF(ISERROR(FIND("end",Results!A2535,1)) = FALSE,1,0)</f>
        <v>0</v>
      </c>
      <c r="G2534" t="str">
        <f>IF(ISERROR(FIND("RC",Results!A2535,1))=FALSE,MID(Results!A2535,FIND("RC",Results!A2535,1),3),IF(ISERROR(FIND("RX",Results!A2535,1))=FALSE,MID(Results!A2535,FIND("RX",Results!A2535,1),3),""))</f>
        <v/>
      </c>
      <c r="I2534" t="str">
        <f t="shared" si="331"/>
        <v/>
      </c>
    </row>
    <row r="2535" spans="1:9" x14ac:dyDescent="0.3">
      <c r="A2535" t="str">
        <f>LEFT(RIGHT(Results!A2536,18),3)</f>
        <v/>
      </c>
      <c r="C2535" t="str">
        <f xml:space="preserve"> MID(Results!A2536,11,8)</f>
        <v/>
      </c>
      <c r="E2535">
        <f>IF(ISERROR(FIND("end",Results!A2536,1)) = FALSE,1,0)</f>
        <v>0</v>
      </c>
      <c r="G2535" t="str">
        <f>IF(ISERROR(FIND("RC",Results!A2536,1))=FALSE,MID(Results!A2536,FIND("RC",Results!A2536,1),3),IF(ISERROR(FIND("RX",Results!A2536,1))=FALSE,MID(Results!A2536,FIND("RX",Results!A2536,1),3),""))</f>
        <v/>
      </c>
      <c r="I2535" t="str">
        <f t="shared" si="331"/>
        <v/>
      </c>
    </row>
    <row r="2536" spans="1:9" x14ac:dyDescent="0.3">
      <c r="A2536" t="str">
        <f>LEFT(RIGHT(Results!A2537,18),3)</f>
        <v/>
      </c>
      <c r="C2536" t="str">
        <f xml:space="preserve"> MID(Results!A2537,11,8)</f>
        <v/>
      </c>
      <c r="E2536">
        <f>IF(ISERROR(FIND("end",Results!A2537,1)) = FALSE,1,0)</f>
        <v>0</v>
      </c>
      <c r="G2536" t="str">
        <f>IF(ISERROR(FIND("RC",Results!A2537,1))=FALSE,MID(Results!A2537,FIND("RC",Results!A2537,1),3),IF(ISERROR(FIND("RX",Results!A2537,1))=FALSE,MID(Results!A2537,FIND("RX",Results!A2537,1),3),""))</f>
        <v/>
      </c>
      <c r="I2536" t="str">
        <f t="shared" si="331"/>
        <v/>
      </c>
    </row>
    <row r="2537" spans="1:9" x14ac:dyDescent="0.3">
      <c r="A2537" t="str">
        <f>LEFT(RIGHT(Results!A2538,18),3)</f>
        <v/>
      </c>
      <c r="C2537" t="str">
        <f xml:space="preserve"> MID(Results!A2538,11,8)</f>
        <v/>
      </c>
      <c r="E2537">
        <f>IF(ISERROR(FIND("end",Results!A2538,1)) = FALSE,1,0)</f>
        <v>0</v>
      </c>
      <c r="G2537" t="str">
        <f>IF(ISERROR(FIND("RC",Results!A2538,1))=FALSE,MID(Results!A2538,FIND("RC",Results!A2538,1),3),IF(ISERROR(FIND("RX",Results!A2538,1))=FALSE,MID(Results!A2538,FIND("RX",Results!A2538,1),3),""))</f>
        <v/>
      </c>
      <c r="I2537" t="str">
        <f t="shared" si="331"/>
        <v/>
      </c>
    </row>
    <row r="2538" spans="1:9" x14ac:dyDescent="0.3">
      <c r="A2538" t="str">
        <f>LEFT(RIGHT(Results!A2539,18),3)</f>
        <v/>
      </c>
      <c r="C2538" t="str">
        <f xml:space="preserve"> MID(Results!A2539,11,8)</f>
        <v/>
      </c>
      <c r="E2538">
        <f>IF(ISERROR(FIND("end",Results!A2539,1)) = FALSE,1,0)</f>
        <v>0</v>
      </c>
      <c r="G2538" t="str">
        <f>IF(ISERROR(FIND("RC",Results!A2539,1))=FALSE,MID(Results!A2539,FIND("RC",Results!A2539,1),3),IF(ISERROR(FIND("RX",Results!A2539,1))=FALSE,MID(Results!A2539,FIND("RX",Results!A2539,1),3),""))</f>
        <v/>
      </c>
      <c r="I2538" t="str">
        <f t="shared" si="331"/>
        <v/>
      </c>
    </row>
    <row r="2539" spans="1:9" x14ac:dyDescent="0.3">
      <c r="A2539" t="str">
        <f>LEFT(RIGHT(Results!A2540,18),3)</f>
        <v/>
      </c>
      <c r="C2539" t="str">
        <f xml:space="preserve"> MID(Results!A2540,11,8)</f>
        <v/>
      </c>
      <c r="E2539">
        <f>IF(ISERROR(FIND("end",Results!A2540,1)) = FALSE,1,0)</f>
        <v>0</v>
      </c>
      <c r="G2539" t="str">
        <f>IF(ISERROR(FIND("RC",Results!A2540,1))=FALSE,MID(Results!A2540,FIND("RC",Results!A2540,1),3),IF(ISERROR(FIND("RX",Results!A2540,1))=FALSE,MID(Results!A2540,FIND("RX",Results!A2540,1),3),""))</f>
        <v/>
      </c>
      <c r="I2539" t="str">
        <f t="shared" si="331"/>
        <v/>
      </c>
    </row>
    <row r="2540" spans="1:9" x14ac:dyDescent="0.3">
      <c r="A2540" t="str">
        <f>LEFT(RIGHT(Results!A2541,18),3)</f>
        <v/>
      </c>
      <c r="C2540" t="str">
        <f xml:space="preserve"> MID(Results!A2541,11,8)</f>
        <v/>
      </c>
      <c r="E2540">
        <f>IF(ISERROR(FIND("end",Results!A2541,1)) = FALSE,1,0)</f>
        <v>0</v>
      </c>
      <c r="G2540" t="str">
        <f>IF(ISERROR(FIND("RC",Results!A2541,1))=FALSE,MID(Results!A2541,FIND("RC",Results!A2541,1),3),IF(ISERROR(FIND("RX",Results!A2541,1))=FALSE,MID(Results!A2541,FIND("RX",Results!A2541,1),3),""))</f>
        <v/>
      </c>
      <c r="I2540" t="str">
        <f t="shared" si="331"/>
        <v/>
      </c>
    </row>
    <row r="2541" spans="1:9" x14ac:dyDescent="0.3">
      <c r="A2541" t="str">
        <f>LEFT(RIGHT(Results!A2542,18),3)</f>
        <v/>
      </c>
      <c r="C2541" t="str">
        <f xml:space="preserve"> MID(Results!A2542,11,8)</f>
        <v/>
      </c>
      <c r="E2541">
        <f>IF(ISERROR(FIND("end",Results!A2542,1)) = FALSE,1,0)</f>
        <v>0</v>
      </c>
      <c r="G2541" t="str">
        <f>IF(ISERROR(FIND("RC",Results!A2542,1))=FALSE,MID(Results!A2542,FIND("RC",Results!A2542,1),3),IF(ISERROR(FIND("RX",Results!A2542,1))=FALSE,MID(Results!A2542,FIND("RX",Results!A2542,1),3),""))</f>
        <v/>
      </c>
      <c r="I2541" t="str">
        <f t="shared" si="331"/>
        <v/>
      </c>
    </row>
    <row r="2542" spans="1:9" x14ac:dyDescent="0.3">
      <c r="A2542" t="str">
        <f>LEFT(RIGHT(Results!A2543,18),3)</f>
        <v/>
      </c>
      <c r="C2542" t="str">
        <f xml:space="preserve"> MID(Results!A2543,11,8)</f>
        <v/>
      </c>
      <c r="E2542">
        <f>IF(ISERROR(FIND("end",Results!A2543,1)) = FALSE,1,0)</f>
        <v>0</v>
      </c>
      <c r="G2542" t="str">
        <f>IF(ISERROR(FIND("RC",Results!A2543,1))=FALSE,MID(Results!A2543,FIND("RC",Results!A2543,1),3),IF(ISERROR(FIND("RX",Results!A2543,1))=FALSE,MID(Results!A2543,FIND("RX",Results!A2543,1),3),""))</f>
        <v/>
      </c>
      <c r="I2542" t="str">
        <f t="shared" si="331"/>
        <v/>
      </c>
    </row>
    <row r="2543" spans="1:9" x14ac:dyDescent="0.3">
      <c r="A2543" t="str">
        <f>LEFT(RIGHT(Results!A2544,18),3)</f>
        <v/>
      </c>
      <c r="C2543" t="str">
        <f xml:space="preserve"> MID(Results!A2544,11,8)</f>
        <v/>
      </c>
      <c r="E2543">
        <f>IF(ISERROR(FIND("end",Results!A2544,1)) = FALSE,1,0)</f>
        <v>0</v>
      </c>
      <c r="G2543" t="str">
        <f>IF(ISERROR(FIND("RC",Results!A2544,1))=FALSE,MID(Results!A2544,FIND("RC",Results!A2544,1),3),IF(ISERROR(FIND("RX",Results!A2544,1))=FALSE,MID(Results!A2544,FIND("RX",Results!A2544,1),3),""))</f>
        <v/>
      </c>
      <c r="I2543" t="str">
        <f t="shared" si="331"/>
        <v/>
      </c>
    </row>
    <row r="2544" spans="1:9" x14ac:dyDescent="0.3">
      <c r="A2544" t="str">
        <f>LEFT(RIGHT(Results!A2545,18),3)</f>
        <v/>
      </c>
      <c r="C2544" t="str">
        <f xml:space="preserve"> MID(Results!A2545,11,8)</f>
        <v/>
      </c>
      <c r="E2544">
        <f>IF(ISERROR(FIND("end",Results!A2545,1)) = FALSE,1,0)</f>
        <v>0</v>
      </c>
      <c r="G2544" t="str">
        <f>IF(ISERROR(FIND("RC",Results!A2545,1))=FALSE,MID(Results!A2545,FIND("RC",Results!A2545,1),3),IF(ISERROR(FIND("RX",Results!A2545,1))=FALSE,MID(Results!A2545,FIND("RX",Results!A2545,1),3),""))</f>
        <v/>
      </c>
      <c r="I2544" t="str">
        <f t="shared" si="331"/>
        <v/>
      </c>
    </row>
    <row r="2545" spans="1:9" x14ac:dyDescent="0.3">
      <c r="A2545" t="str">
        <f>LEFT(RIGHT(Results!A2546,18),3)</f>
        <v/>
      </c>
      <c r="C2545" t="str">
        <f xml:space="preserve"> MID(Results!A2546,11,8)</f>
        <v/>
      </c>
      <c r="E2545">
        <f>IF(ISERROR(FIND("end",Results!A2546,1)) = FALSE,1,0)</f>
        <v>0</v>
      </c>
      <c r="G2545" t="str">
        <f>IF(ISERROR(FIND("RC",Results!A2546,1))=FALSE,MID(Results!A2546,FIND("RC",Results!A2546,1),3),IF(ISERROR(FIND("RX",Results!A2546,1))=FALSE,MID(Results!A2546,FIND("RX",Results!A2546,1),3),""))</f>
        <v/>
      </c>
      <c r="I2545" t="str">
        <f t="shared" si="331"/>
        <v/>
      </c>
    </row>
    <row r="2546" spans="1:9" x14ac:dyDescent="0.3">
      <c r="A2546" t="str">
        <f>LEFT(RIGHT(Results!A2547,18),3)</f>
        <v/>
      </c>
      <c r="C2546" t="str">
        <f xml:space="preserve"> MID(Results!A2547,11,8)</f>
        <v/>
      </c>
      <c r="E2546">
        <f>IF(ISERROR(FIND("end",Results!A2547,1)) = FALSE,1,0)</f>
        <v>0</v>
      </c>
      <c r="G2546" t="str">
        <f>IF(ISERROR(FIND("RC",Results!A2547,1))=FALSE,MID(Results!A2547,FIND("RC",Results!A2547,1),3),IF(ISERROR(FIND("RX",Results!A2547,1))=FALSE,MID(Results!A2547,FIND("RX",Results!A2547,1),3),""))</f>
        <v/>
      </c>
      <c r="I2546" t="str">
        <f t="shared" si="331"/>
        <v/>
      </c>
    </row>
    <row r="2547" spans="1:9" x14ac:dyDescent="0.3">
      <c r="A2547" t="str">
        <f>LEFT(RIGHT(Results!A2548,18),3)</f>
        <v/>
      </c>
      <c r="C2547" t="str">
        <f xml:space="preserve"> MID(Results!A2548,11,8)</f>
        <v/>
      </c>
      <c r="E2547">
        <f>IF(ISERROR(FIND("end",Results!A2548,1)) = FALSE,1,0)</f>
        <v>0</v>
      </c>
      <c r="G2547" t="str">
        <f>IF(ISERROR(FIND("RC",Results!A2548,1))=FALSE,MID(Results!A2548,FIND("RC",Results!A2548,1),3),IF(ISERROR(FIND("RX",Results!A2548,1))=FALSE,MID(Results!A2548,FIND("RX",Results!A2548,1),3),""))</f>
        <v/>
      </c>
      <c r="I2547" t="str">
        <f t="shared" si="331"/>
        <v/>
      </c>
    </row>
    <row r="2548" spans="1:9" x14ac:dyDescent="0.3">
      <c r="A2548" t="str">
        <f>LEFT(RIGHT(Results!A2549,18),3)</f>
        <v/>
      </c>
      <c r="C2548" t="str">
        <f xml:space="preserve"> MID(Results!A2549,11,8)</f>
        <v/>
      </c>
      <c r="E2548">
        <f>IF(ISERROR(FIND("end",Results!A2549,1)) = FALSE,1,0)</f>
        <v>0</v>
      </c>
      <c r="G2548" t="str">
        <f>IF(ISERROR(FIND("RC",Results!A2549,1))=FALSE,MID(Results!A2549,FIND("RC",Results!A2549,1),3),IF(ISERROR(FIND("RX",Results!A2549,1))=FALSE,MID(Results!A2549,FIND("RX",Results!A2549,1),3),""))</f>
        <v/>
      </c>
      <c r="I2548" t="str">
        <f t="shared" si="331"/>
        <v/>
      </c>
    </row>
    <row r="2549" spans="1:9" x14ac:dyDescent="0.3">
      <c r="A2549" t="str">
        <f>LEFT(RIGHT(Results!A2550,18),3)</f>
        <v/>
      </c>
      <c r="C2549" t="str">
        <f xml:space="preserve"> MID(Results!A2550,11,8)</f>
        <v/>
      </c>
      <c r="E2549">
        <f>IF(ISERROR(FIND("end",Results!A2550,1)) = FALSE,1,0)</f>
        <v>0</v>
      </c>
      <c r="G2549" t="str">
        <f>IF(ISERROR(FIND("RC",Results!A2550,1))=FALSE,MID(Results!A2550,FIND("RC",Results!A2550,1),3),IF(ISERROR(FIND("RX",Results!A2550,1))=FALSE,MID(Results!A2550,FIND("RX",Results!A2550,1),3),""))</f>
        <v/>
      </c>
      <c r="I2549" t="str">
        <f t="shared" si="331"/>
        <v/>
      </c>
    </row>
    <row r="2550" spans="1:9" x14ac:dyDescent="0.3">
      <c r="A2550" t="str">
        <f>LEFT(RIGHT(Results!A2551,18),3)</f>
        <v/>
      </c>
      <c r="C2550" t="str">
        <f xml:space="preserve"> MID(Results!A2551,11,8)</f>
        <v/>
      </c>
      <c r="E2550">
        <f>IF(ISERROR(FIND("end",Results!A2551,1)) = FALSE,1,0)</f>
        <v>0</v>
      </c>
      <c r="G2550" t="str">
        <f>IF(ISERROR(FIND("RC",Results!A2551,1))=FALSE,MID(Results!A2551,FIND("RC",Results!A2551,1),3),IF(ISERROR(FIND("RX",Results!A2551,1))=FALSE,MID(Results!A2551,FIND("RX",Results!A2551,1),3),""))</f>
        <v/>
      </c>
      <c r="I2550" t="str">
        <f t="shared" si="331"/>
        <v/>
      </c>
    </row>
    <row r="2551" spans="1:9" x14ac:dyDescent="0.3">
      <c r="A2551" t="str">
        <f>LEFT(RIGHT(Results!A2552,18),3)</f>
        <v/>
      </c>
      <c r="C2551" t="str">
        <f xml:space="preserve"> MID(Results!A2552,11,8)</f>
        <v/>
      </c>
      <c r="E2551">
        <f>IF(ISERROR(FIND("end",Results!A2552,1)) = FALSE,1,0)</f>
        <v>0</v>
      </c>
      <c r="G2551" t="str">
        <f>IF(ISERROR(FIND("RC",Results!A2552,1))=FALSE,MID(Results!A2552,FIND("RC",Results!A2552,1),3),IF(ISERROR(FIND("RX",Results!A2552,1))=FALSE,MID(Results!A2552,FIND("RX",Results!A2552,1),3),""))</f>
        <v/>
      </c>
      <c r="I2551" t="str">
        <f t="shared" si="331"/>
        <v/>
      </c>
    </row>
    <row r="2552" spans="1:9" x14ac:dyDescent="0.3">
      <c r="A2552" t="str">
        <f>LEFT(RIGHT(Results!A2553,18),3)</f>
        <v/>
      </c>
      <c r="C2552" t="str">
        <f xml:space="preserve"> MID(Results!A2553,11,8)</f>
        <v/>
      </c>
      <c r="E2552">
        <f>IF(ISERROR(FIND("end",Results!A2553,1)) = FALSE,1,0)</f>
        <v>0</v>
      </c>
      <c r="G2552" t="str">
        <f>IF(ISERROR(FIND("RC",Results!A2553,1))=FALSE,MID(Results!A2553,FIND("RC",Results!A2553,1),3),IF(ISERROR(FIND("RX",Results!A2553,1))=FALSE,MID(Results!A2553,FIND("RX",Results!A2553,1),3),""))</f>
        <v/>
      </c>
      <c r="I2552" t="str">
        <f t="shared" si="331"/>
        <v/>
      </c>
    </row>
    <row r="2553" spans="1:9" x14ac:dyDescent="0.3">
      <c r="A2553" t="str">
        <f>LEFT(RIGHT(Results!A2554,18),3)</f>
        <v/>
      </c>
      <c r="C2553" t="str">
        <f xml:space="preserve"> MID(Results!A2554,11,8)</f>
        <v/>
      </c>
      <c r="E2553">
        <f>IF(ISERROR(FIND("end",Results!A2554,1)) = FALSE,1,0)</f>
        <v>0</v>
      </c>
      <c r="G2553" t="str">
        <f>IF(ISERROR(FIND("RC",Results!A2554,1))=FALSE,MID(Results!A2554,FIND("RC",Results!A2554,1),3),IF(ISERROR(FIND("RX",Results!A2554,1))=FALSE,MID(Results!A2554,FIND("RX",Results!A2554,1),3),""))</f>
        <v/>
      </c>
      <c r="I2553" t="str">
        <f t="shared" si="331"/>
        <v/>
      </c>
    </row>
    <row r="2554" spans="1:9" x14ac:dyDescent="0.3">
      <c r="A2554" t="str">
        <f>LEFT(RIGHT(Results!A2555,18),3)</f>
        <v/>
      </c>
      <c r="C2554" t="str">
        <f xml:space="preserve"> MID(Results!A2555,11,8)</f>
        <v/>
      </c>
      <c r="E2554">
        <f>IF(ISERROR(FIND("end",Results!A2555,1)) = FALSE,1,0)</f>
        <v>0</v>
      </c>
      <c r="G2554" t="str">
        <f>IF(ISERROR(FIND("RC",Results!A2555,1))=FALSE,MID(Results!A2555,FIND("RC",Results!A2555,1),3),IF(ISERROR(FIND("RX",Results!A2555,1))=FALSE,MID(Results!A2555,FIND("RX",Results!A2555,1),3),""))</f>
        <v/>
      </c>
      <c r="I2554" t="str">
        <f t="shared" si="331"/>
        <v/>
      </c>
    </row>
    <row r="2555" spans="1:9" x14ac:dyDescent="0.3">
      <c r="A2555" t="str">
        <f>LEFT(RIGHT(Results!A2556,18),3)</f>
        <v/>
      </c>
      <c r="C2555" t="str">
        <f xml:space="preserve"> MID(Results!A2556,11,8)</f>
        <v/>
      </c>
      <c r="E2555">
        <f>IF(ISERROR(FIND("end",Results!A2556,1)) = FALSE,1,0)</f>
        <v>0</v>
      </c>
      <c r="G2555" t="str">
        <f>IF(ISERROR(FIND("RC",Results!A2556,1))=FALSE,MID(Results!A2556,FIND("RC",Results!A2556,1),3),IF(ISERROR(FIND("RX",Results!A2556,1))=FALSE,MID(Results!A2556,FIND("RX",Results!A2556,1),3),""))</f>
        <v/>
      </c>
      <c r="I2555" t="str">
        <f t="shared" si="331"/>
        <v/>
      </c>
    </row>
    <row r="2556" spans="1:9" x14ac:dyDescent="0.3">
      <c r="A2556" t="str">
        <f>LEFT(RIGHT(Results!A2557,18),3)</f>
        <v/>
      </c>
      <c r="C2556" t="str">
        <f xml:space="preserve"> MID(Results!A2557,11,8)</f>
        <v/>
      </c>
      <c r="E2556">
        <f>IF(ISERROR(FIND("end",Results!A2557,1)) = FALSE,1,0)</f>
        <v>0</v>
      </c>
      <c r="G2556" t="str">
        <f>IF(ISERROR(FIND("RC",Results!A2557,1))=FALSE,MID(Results!A2557,FIND("RC",Results!A2557,1),3),IF(ISERROR(FIND("RX",Results!A2557,1))=FALSE,MID(Results!A2557,FIND("RX",Results!A2557,1),3),""))</f>
        <v/>
      </c>
      <c r="I2556" t="str">
        <f t="shared" si="331"/>
        <v/>
      </c>
    </row>
    <row r="2557" spans="1:9" x14ac:dyDescent="0.3">
      <c r="A2557" t="str">
        <f>LEFT(RIGHT(Results!A2558,18),3)</f>
        <v/>
      </c>
      <c r="C2557" t="str">
        <f xml:space="preserve"> MID(Results!A2558,11,8)</f>
        <v/>
      </c>
      <c r="E2557">
        <f>IF(ISERROR(FIND("end",Results!A2558,1)) = FALSE,1,0)</f>
        <v>0</v>
      </c>
      <c r="G2557" t="str">
        <f>IF(ISERROR(FIND("RC",Results!A2558,1))=FALSE,MID(Results!A2558,FIND("RC",Results!A2558,1),3),IF(ISERROR(FIND("RX",Results!A2558,1))=FALSE,MID(Results!A2558,FIND("RX",Results!A2558,1),3),""))</f>
        <v/>
      </c>
      <c r="I2557" t="str">
        <f t="shared" si="331"/>
        <v/>
      </c>
    </row>
    <row r="2558" spans="1:9" x14ac:dyDescent="0.3">
      <c r="A2558" t="str">
        <f>LEFT(RIGHT(Results!A2559,18),3)</f>
        <v/>
      </c>
      <c r="C2558" t="str">
        <f xml:space="preserve"> MID(Results!A2559,11,8)</f>
        <v/>
      </c>
      <c r="E2558">
        <f>IF(ISERROR(FIND("end",Results!A2559,1)) = FALSE,1,0)</f>
        <v>0</v>
      </c>
      <c r="G2558" t="str">
        <f>IF(ISERROR(FIND("RC",Results!A2559,1))=FALSE,MID(Results!A2559,FIND("RC",Results!A2559,1),3),IF(ISERROR(FIND("RX",Results!A2559,1))=FALSE,MID(Results!A2559,FIND("RX",Results!A2559,1),3),""))</f>
        <v/>
      </c>
      <c r="I2558" t="str">
        <f t="shared" si="331"/>
        <v/>
      </c>
    </row>
    <row r="2559" spans="1:9" x14ac:dyDescent="0.3">
      <c r="A2559" t="str">
        <f>LEFT(RIGHT(Results!A2560,18),3)</f>
        <v/>
      </c>
      <c r="C2559" t="str">
        <f xml:space="preserve"> MID(Results!A2560,11,8)</f>
        <v/>
      </c>
      <c r="E2559">
        <f>IF(ISERROR(FIND("end",Results!A2560,1)) = FALSE,1,0)</f>
        <v>0</v>
      </c>
      <c r="G2559" t="str">
        <f>IF(ISERROR(FIND("RC",Results!A2560,1))=FALSE,MID(Results!A2560,FIND("RC",Results!A2560,1),3),IF(ISERROR(FIND("RX",Results!A2560,1))=FALSE,MID(Results!A2560,FIND("RX",Results!A2560,1),3),""))</f>
        <v/>
      </c>
      <c r="I2559" t="str">
        <f t="shared" si="331"/>
        <v/>
      </c>
    </row>
    <row r="2560" spans="1:9" x14ac:dyDescent="0.3">
      <c r="A2560" t="str">
        <f>LEFT(RIGHT(Results!A2561,18),3)</f>
        <v/>
      </c>
      <c r="C2560" t="str">
        <f xml:space="preserve"> MID(Results!A2561,11,8)</f>
        <v/>
      </c>
      <c r="E2560">
        <f>IF(ISERROR(FIND("end",Results!A2561,1)) = FALSE,1,0)</f>
        <v>0</v>
      </c>
      <c r="G2560" t="str">
        <f>IF(ISERROR(FIND("RC",Results!A2561,1))=FALSE,MID(Results!A2561,FIND("RC",Results!A2561,1),3),IF(ISERROR(FIND("RX",Results!A2561,1))=FALSE,MID(Results!A2561,FIND("RX",Results!A2561,1),3),""))</f>
        <v/>
      </c>
      <c r="I2560" t="str">
        <f t="shared" si="331"/>
        <v/>
      </c>
    </row>
    <row r="2561" spans="1:9" x14ac:dyDescent="0.3">
      <c r="A2561" t="str">
        <f>LEFT(RIGHT(Results!A2562,18),3)</f>
        <v/>
      </c>
      <c r="C2561" t="str">
        <f xml:space="preserve"> MID(Results!A2562,11,8)</f>
        <v/>
      </c>
      <c r="E2561">
        <f>IF(ISERROR(FIND("end",Results!A2562,1)) = FALSE,1,0)</f>
        <v>0</v>
      </c>
      <c r="G2561" t="str">
        <f>IF(ISERROR(FIND("RC",Results!A2562,1))=FALSE,MID(Results!A2562,FIND("RC",Results!A2562,1),3),IF(ISERROR(FIND("RX",Results!A2562,1))=FALSE,MID(Results!A2562,FIND("RX",Results!A2562,1),3),""))</f>
        <v/>
      </c>
      <c r="I2561" t="str">
        <f t="shared" si="331"/>
        <v/>
      </c>
    </row>
    <row r="2562" spans="1:9" x14ac:dyDescent="0.3">
      <c r="A2562" t="str">
        <f>LEFT(RIGHT(Results!A2563,18),3)</f>
        <v/>
      </c>
      <c r="C2562" t="str">
        <f xml:space="preserve"> MID(Results!A2563,11,8)</f>
        <v/>
      </c>
      <c r="E2562">
        <f>IF(ISERROR(FIND("end",Results!A2563,1)) = FALSE,1,0)</f>
        <v>0</v>
      </c>
      <c r="G2562" t="str">
        <f>IF(ISERROR(FIND("RC",Results!A2563,1))=FALSE,MID(Results!A2563,FIND("RC",Results!A2563,1),3),IF(ISERROR(FIND("RX",Results!A2563,1))=FALSE,MID(Results!A2563,FIND("RX",Results!A2563,1),3),""))</f>
        <v/>
      </c>
      <c r="I2562" t="str">
        <f t="shared" si="331"/>
        <v/>
      </c>
    </row>
    <row r="2563" spans="1:9" x14ac:dyDescent="0.3">
      <c r="A2563" t="str">
        <f>LEFT(RIGHT(Results!A2564,18),3)</f>
        <v/>
      </c>
      <c r="C2563" t="str">
        <f xml:space="preserve"> MID(Results!A2564,11,8)</f>
        <v/>
      </c>
      <c r="E2563">
        <f>IF(ISERROR(FIND("end",Results!A2564,1)) = FALSE,1,0)</f>
        <v>0</v>
      </c>
      <c r="G2563" t="str">
        <f>IF(ISERROR(FIND("RC",Results!A2564,1))=FALSE,MID(Results!A2564,FIND("RC",Results!A2564,1),3),IF(ISERROR(FIND("RX",Results!A2564,1))=FALSE,MID(Results!A2564,FIND("RX",Results!A2564,1),3),""))</f>
        <v/>
      </c>
      <c r="I2563" t="str">
        <f t="shared" ref="I2563:I2626" si="332">RIGHT(A2563,1)</f>
        <v/>
      </c>
    </row>
    <row r="2564" spans="1:9" x14ac:dyDescent="0.3">
      <c r="A2564" t="str">
        <f>LEFT(RIGHT(Results!A2565,18),3)</f>
        <v/>
      </c>
      <c r="C2564" t="str">
        <f xml:space="preserve"> MID(Results!A2565,11,8)</f>
        <v/>
      </c>
      <c r="E2564">
        <f>IF(ISERROR(FIND("end",Results!A2565,1)) = FALSE,1,0)</f>
        <v>0</v>
      </c>
      <c r="G2564" t="str">
        <f>IF(ISERROR(FIND("RC",Results!A2565,1))=FALSE,MID(Results!A2565,FIND("RC",Results!A2565,1),3),IF(ISERROR(FIND("RX",Results!A2565,1))=FALSE,MID(Results!A2565,FIND("RX",Results!A2565,1),3),""))</f>
        <v/>
      </c>
      <c r="I2564" t="str">
        <f t="shared" si="332"/>
        <v/>
      </c>
    </row>
    <row r="2565" spans="1:9" x14ac:dyDescent="0.3">
      <c r="A2565" t="str">
        <f>LEFT(RIGHT(Results!A2566,18),3)</f>
        <v/>
      </c>
      <c r="C2565" t="str">
        <f xml:space="preserve"> MID(Results!A2566,11,8)</f>
        <v/>
      </c>
      <c r="E2565">
        <f>IF(ISERROR(FIND("end",Results!A2566,1)) = FALSE,1,0)</f>
        <v>0</v>
      </c>
      <c r="G2565" t="str">
        <f>IF(ISERROR(FIND("RC",Results!A2566,1))=FALSE,MID(Results!A2566,FIND("RC",Results!A2566,1),3),IF(ISERROR(FIND("RX",Results!A2566,1))=FALSE,MID(Results!A2566,FIND("RX",Results!A2566,1),3),""))</f>
        <v/>
      </c>
      <c r="I2565" t="str">
        <f t="shared" si="332"/>
        <v/>
      </c>
    </row>
    <row r="2566" spans="1:9" x14ac:dyDescent="0.3">
      <c r="A2566" t="str">
        <f>LEFT(RIGHT(Results!A2567,18),3)</f>
        <v/>
      </c>
      <c r="C2566" t="str">
        <f xml:space="preserve"> MID(Results!A2567,11,8)</f>
        <v/>
      </c>
      <c r="E2566">
        <f>IF(ISERROR(FIND("end",Results!A2567,1)) = FALSE,1,0)</f>
        <v>0</v>
      </c>
      <c r="G2566" t="str">
        <f>IF(ISERROR(FIND("RC",Results!A2567,1))=FALSE,MID(Results!A2567,FIND("RC",Results!A2567,1),3),IF(ISERROR(FIND("RX",Results!A2567,1))=FALSE,MID(Results!A2567,FIND("RX",Results!A2567,1),3),""))</f>
        <v/>
      </c>
      <c r="I2566" t="str">
        <f t="shared" si="332"/>
        <v/>
      </c>
    </row>
    <row r="2567" spans="1:9" x14ac:dyDescent="0.3">
      <c r="A2567" t="str">
        <f>LEFT(RIGHT(Results!A2568,18),3)</f>
        <v/>
      </c>
      <c r="C2567" t="str">
        <f xml:space="preserve"> MID(Results!A2568,11,8)</f>
        <v/>
      </c>
      <c r="E2567">
        <f>IF(ISERROR(FIND("end",Results!A2568,1)) = FALSE,1,0)</f>
        <v>0</v>
      </c>
      <c r="G2567" t="str">
        <f>IF(ISERROR(FIND("RC",Results!A2568,1))=FALSE,MID(Results!A2568,FIND("RC",Results!A2568,1),3),IF(ISERROR(FIND("RX",Results!A2568,1))=FALSE,MID(Results!A2568,FIND("RX",Results!A2568,1),3),""))</f>
        <v/>
      </c>
      <c r="I2567" t="str">
        <f t="shared" si="332"/>
        <v/>
      </c>
    </row>
    <row r="2568" spans="1:9" x14ac:dyDescent="0.3">
      <c r="A2568" t="str">
        <f>LEFT(RIGHT(Results!A2569,18),3)</f>
        <v/>
      </c>
      <c r="C2568" t="str">
        <f xml:space="preserve"> MID(Results!A2569,11,8)</f>
        <v/>
      </c>
      <c r="E2568">
        <f>IF(ISERROR(FIND("end",Results!A2569,1)) = FALSE,1,0)</f>
        <v>0</v>
      </c>
      <c r="G2568" t="str">
        <f>IF(ISERROR(FIND("RC",Results!A2569,1))=FALSE,MID(Results!A2569,FIND("RC",Results!A2569,1),3),IF(ISERROR(FIND("RX",Results!A2569,1))=FALSE,MID(Results!A2569,FIND("RX",Results!A2569,1),3),""))</f>
        <v/>
      </c>
      <c r="I2568" t="str">
        <f t="shared" si="332"/>
        <v/>
      </c>
    </row>
    <row r="2569" spans="1:9" x14ac:dyDescent="0.3">
      <c r="A2569" t="str">
        <f>LEFT(RIGHT(Results!A2570,18),3)</f>
        <v/>
      </c>
      <c r="C2569" t="str">
        <f xml:space="preserve"> MID(Results!A2570,11,8)</f>
        <v/>
      </c>
      <c r="E2569">
        <f>IF(ISERROR(FIND("end",Results!A2570,1)) = FALSE,1,0)</f>
        <v>0</v>
      </c>
      <c r="G2569" t="str">
        <f>IF(ISERROR(FIND("RC",Results!A2570,1))=FALSE,MID(Results!A2570,FIND("RC",Results!A2570,1),3),IF(ISERROR(FIND("RX",Results!A2570,1))=FALSE,MID(Results!A2570,FIND("RX",Results!A2570,1),3),""))</f>
        <v/>
      </c>
      <c r="I2569" t="str">
        <f t="shared" si="332"/>
        <v/>
      </c>
    </row>
    <row r="2570" spans="1:9" x14ac:dyDescent="0.3">
      <c r="A2570" t="str">
        <f>LEFT(RIGHT(Results!A2571,18),3)</f>
        <v/>
      </c>
      <c r="C2570" t="str">
        <f xml:space="preserve"> MID(Results!A2571,11,8)</f>
        <v/>
      </c>
      <c r="E2570">
        <f>IF(ISERROR(FIND("end",Results!A2571,1)) = FALSE,1,0)</f>
        <v>0</v>
      </c>
      <c r="G2570" t="str">
        <f>IF(ISERROR(FIND("RC",Results!A2571,1))=FALSE,MID(Results!A2571,FIND("RC",Results!A2571,1),3),IF(ISERROR(FIND("RX",Results!A2571,1))=FALSE,MID(Results!A2571,FIND("RX",Results!A2571,1),3),""))</f>
        <v/>
      </c>
      <c r="I2570" t="str">
        <f t="shared" si="332"/>
        <v/>
      </c>
    </row>
    <row r="2571" spans="1:9" x14ac:dyDescent="0.3">
      <c r="A2571" t="str">
        <f>LEFT(RIGHT(Results!A2572,18),3)</f>
        <v/>
      </c>
      <c r="C2571" t="str">
        <f xml:space="preserve"> MID(Results!A2572,11,8)</f>
        <v/>
      </c>
      <c r="E2571">
        <f>IF(ISERROR(FIND("end",Results!A2572,1)) = FALSE,1,0)</f>
        <v>0</v>
      </c>
      <c r="G2571" t="str">
        <f>IF(ISERROR(FIND("RC",Results!A2572,1))=FALSE,MID(Results!A2572,FIND("RC",Results!A2572,1),3),IF(ISERROR(FIND("RX",Results!A2572,1))=FALSE,MID(Results!A2572,FIND("RX",Results!A2572,1),3),""))</f>
        <v/>
      </c>
      <c r="I2571" t="str">
        <f t="shared" si="332"/>
        <v/>
      </c>
    </row>
    <row r="2572" spans="1:9" x14ac:dyDescent="0.3">
      <c r="A2572" t="str">
        <f>LEFT(RIGHT(Results!A2573,18),3)</f>
        <v/>
      </c>
      <c r="C2572" t="str">
        <f xml:space="preserve"> MID(Results!A2573,11,8)</f>
        <v/>
      </c>
      <c r="E2572">
        <f>IF(ISERROR(FIND("end",Results!A2573,1)) = FALSE,1,0)</f>
        <v>0</v>
      </c>
      <c r="G2572" t="str">
        <f>IF(ISERROR(FIND("RC",Results!A2573,1))=FALSE,MID(Results!A2573,FIND("RC",Results!A2573,1),3),IF(ISERROR(FIND("RX",Results!A2573,1))=FALSE,MID(Results!A2573,FIND("RX",Results!A2573,1),3),""))</f>
        <v/>
      </c>
      <c r="I2572" t="str">
        <f t="shared" si="332"/>
        <v/>
      </c>
    </row>
    <row r="2573" spans="1:9" x14ac:dyDescent="0.3">
      <c r="A2573" t="str">
        <f>LEFT(RIGHT(Results!A2574,18),3)</f>
        <v/>
      </c>
      <c r="C2573" t="str">
        <f xml:space="preserve"> MID(Results!A2574,11,8)</f>
        <v/>
      </c>
      <c r="E2573">
        <f>IF(ISERROR(FIND("end",Results!A2574,1)) = FALSE,1,0)</f>
        <v>0</v>
      </c>
      <c r="G2573" t="str">
        <f>IF(ISERROR(FIND("RC",Results!A2574,1))=FALSE,MID(Results!A2574,FIND("RC",Results!A2574,1),3),IF(ISERROR(FIND("RX",Results!A2574,1))=FALSE,MID(Results!A2574,FIND("RX",Results!A2574,1),3),""))</f>
        <v/>
      </c>
      <c r="I2573" t="str">
        <f t="shared" si="332"/>
        <v/>
      </c>
    </row>
    <row r="2574" spans="1:9" x14ac:dyDescent="0.3">
      <c r="A2574" t="str">
        <f>LEFT(RIGHT(Results!A2575,18),3)</f>
        <v/>
      </c>
      <c r="C2574" t="str">
        <f xml:space="preserve"> MID(Results!A2575,11,8)</f>
        <v/>
      </c>
      <c r="E2574">
        <f>IF(ISERROR(FIND("end",Results!A2575,1)) = FALSE,1,0)</f>
        <v>0</v>
      </c>
      <c r="G2574" t="str">
        <f>IF(ISERROR(FIND("RC",Results!A2575,1))=FALSE,MID(Results!A2575,FIND("RC",Results!A2575,1),3),IF(ISERROR(FIND("RX",Results!A2575,1))=FALSE,MID(Results!A2575,FIND("RX",Results!A2575,1),3),""))</f>
        <v/>
      </c>
      <c r="I2574" t="str">
        <f t="shared" si="332"/>
        <v/>
      </c>
    </row>
    <row r="2575" spans="1:9" x14ac:dyDescent="0.3">
      <c r="A2575" t="str">
        <f>LEFT(RIGHT(Results!A2576,18),3)</f>
        <v/>
      </c>
      <c r="C2575" t="str">
        <f xml:space="preserve"> MID(Results!A2576,11,8)</f>
        <v/>
      </c>
      <c r="E2575">
        <f>IF(ISERROR(FIND("end",Results!A2576,1)) = FALSE,1,0)</f>
        <v>0</v>
      </c>
      <c r="G2575" t="str">
        <f>IF(ISERROR(FIND("RC",Results!A2576,1))=FALSE,MID(Results!A2576,FIND("RC",Results!A2576,1),3),IF(ISERROR(FIND("RX",Results!A2576,1))=FALSE,MID(Results!A2576,FIND("RX",Results!A2576,1),3),""))</f>
        <v/>
      </c>
      <c r="I2575" t="str">
        <f t="shared" si="332"/>
        <v/>
      </c>
    </row>
    <row r="2576" spans="1:9" x14ac:dyDescent="0.3">
      <c r="A2576" t="str">
        <f>LEFT(RIGHT(Results!A2577,18),3)</f>
        <v/>
      </c>
      <c r="C2576" t="str">
        <f xml:space="preserve"> MID(Results!A2577,11,8)</f>
        <v/>
      </c>
      <c r="E2576">
        <f>IF(ISERROR(FIND("end",Results!A2577,1)) = FALSE,1,0)</f>
        <v>0</v>
      </c>
      <c r="G2576" t="str">
        <f>IF(ISERROR(FIND("RC",Results!A2577,1))=FALSE,MID(Results!A2577,FIND("RC",Results!A2577,1),3),IF(ISERROR(FIND("RX",Results!A2577,1))=FALSE,MID(Results!A2577,FIND("RX",Results!A2577,1),3),""))</f>
        <v/>
      </c>
      <c r="I2576" t="str">
        <f t="shared" si="332"/>
        <v/>
      </c>
    </row>
    <row r="2577" spans="1:9" x14ac:dyDescent="0.3">
      <c r="A2577" t="str">
        <f>LEFT(RIGHT(Results!A2578,18),3)</f>
        <v/>
      </c>
      <c r="C2577" t="str">
        <f xml:space="preserve"> MID(Results!A2578,11,8)</f>
        <v/>
      </c>
      <c r="E2577">
        <f>IF(ISERROR(FIND("end",Results!A2578,1)) = FALSE,1,0)</f>
        <v>0</v>
      </c>
      <c r="G2577" t="str">
        <f>IF(ISERROR(FIND("RC",Results!A2578,1))=FALSE,MID(Results!A2578,FIND("RC",Results!A2578,1),3),IF(ISERROR(FIND("RX",Results!A2578,1))=FALSE,MID(Results!A2578,FIND("RX",Results!A2578,1),3),""))</f>
        <v/>
      </c>
      <c r="I2577" t="str">
        <f t="shared" si="332"/>
        <v/>
      </c>
    </row>
    <row r="2578" spans="1:9" x14ac:dyDescent="0.3">
      <c r="A2578" t="str">
        <f>LEFT(RIGHT(Results!A2579,18),3)</f>
        <v/>
      </c>
      <c r="C2578" t="str">
        <f xml:space="preserve"> MID(Results!A2579,11,8)</f>
        <v/>
      </c>
      <c r="E2578">
        <f>IF(ISERROR(FIND("end",Results!A2579,1)) = FALSE,1,0)</f>
        <v>0</v>
      </c>
      <c r="G2578" t="str">
        <f>IF(ISERROR(FIND("RC",Results!A2579,1))=FALSE,MID(Results!A2579,FIND("RC",Results!A2579,1),3),IF(ISERROR(FIND("RX",Results!A2579,1))=FALSE,MID(Results!A2579,FIND("RX",Results!A2579,1),3),""))</f>
        <v/>
      </c>
      <c r="I2578" t="str">
        <f t="shared" si="332"/>
        <v/>
      </c>
    </row>
    <row r="2579" spans="1:9" x14ac:dyDescent="0.3">
      <c r="A2579" t="str">
        <f>LEFT(RIGHT(Results!A2580,18),3)</f>
        <v/>
      </c>
      <c r="C2579" t="str">
        <f xml:space="preserve"> MID(Results!A2580,11,8)</f>
        <v/>
      </c>
      <c r="E2579">
        <f>IF(ISERROR(FIND("end",Results!A2580,1)) = FALSE,1,0)</f>
        <v>0</v>
      </c>
      <c r="G2579" t="str">
        <f>IF(ISERROR(FIND("RC",Results!A2580,1))=FALSE,MID(Results!A2580,FIND("RC",Results!A2580,1),3),IF(ISERROR(FIND("RX",Results!A2580,1))=FALSE,MID(Results!A2580,FIND("RX",Results!A2580,1),3),""))</f>
        <v/>
      </c>
      <c r="I2579" t="str">
        <f t="shared" si="332"/>
        <v/>
      </c>
    </row>
    <row r="2580" spans="1:9" x14ac:dyDescent="0.3">
      <c r="A2580" t="str">
        <f>LEFT(RIGHT(Results!A2581,18),3)</f>
        <v/>
      </c>
      <c r="C2580" t="str">
        <f xml:space="preserve"> MID(Results!A2581,11,8)</f>
        <v/>
      </c>
      <c r="E2580">
        <f>IF(ISERROR(FIND("end",Results!A2581,1)) = FALSE,1,0)</f>
        <v>0</v>
      </c>
      <c r="G2580" t="str">
        <f>IF(ISERROR(FIND("RC",Results!A2581,1))=FALSE,MID(Results!A2581,FIND("RC",Results!A2581,1),3),IF(ISERROR(FIND("RX",Results!A2581,1))=FALSE,MID(Results!A2581,FIND("RX",Results!A2581,1),3),""))</f>
        <v/>
      </c>
      <c r="I2580" t="str">
        <f t="shared" si="332"/>
        <v/>
      </c>
    </row>
    <row r="2581" spans="1:9" x14ac:dyDescent="0.3">
      <c r="A2581" t="str">
        <f>LEFT(RIGHT(Results!A2582,18),3)</f>
        <v/>
      </c>
      <c r="C2581" t="str">
        <f xml:space="preserve"> MID(Results!A2582,11,8)</f>
        <v/>
      </c>
      <c r="E2581">
        <f>IF(ISERROR(FIND("end",Results!A2582,1)) = FALSE,1,0)</f>
        <v>0</v>
      </c>
      <c r="G2581" t="str">
        <f>IF(ISERROR(FIND("RC",Results!A2582,1))=FALSE,MID(Results!A2582,FIND("RC",Results!A2582,1),3),IF(ISERROR(FIND("RX",Results!A2582,1))=FALSE,MID(Results!A2582,FIND("RX",Results!A2582,1),3),""))</f>
        <v/>
      </c>
      <c r="I2581" t="str">
        <f t="shared" si="332"/>
        <v/>
      </c>
    </row>
    <row r="2582" spans="1:9" x14ac:dyDescent="0.3">
      <c r="A2582" t="str">
        <f>LEFT(RIGHT(Results!A2583,18),3)</f>
        <v/>
      </c>
      <c r="C2582" t="str">
        <f xml:space="preserve"> MID(Results!A2583,11,8)</f>
        <v/>
      </c>
      <c r="E2582">
        <f>IF(ISERROR(FIND("end",Results!A2583,1)) = FALSE,1,0)</f>
        <v>0</v>
      </c>
      <c r="G2582" t="str">
        <f>IF(ISERROR(FIND("RC",Results!A2583,1))=FALSE,MID(Results!A2583,FIND("RC",Results!A2583,1),3),IF(ISERROR(FIND("RX",Results!A2583,1))=FALSE,MID(Results!A2583,FIND("RX",Results!A2583,1),3),""))</f>
        <v/>
      </c>
      <c r="I2582" t="str">
        <f t="shared" si="332"/>
        <v/>
      </c>
    </row>
    <row r="2583" spans="1:9" x14ac:dyDescent="0.3">
      <c r="A2583" t="str">
        <f>LEFT(RIGHT(Results!A2584,18),3)</f>
        <v/>
      </c>
      <c r="C2583" t="str">
        <f xml:space="preserve"> MID(Results!A2584,11,8)</f>
        <v/>
      </c>
      <c r="E2583">
        <f>IF(ISERROR(FIND("end",Results!A2584,1)) = FALSE,1,0)</f>
        <v>0</v>
      </c>
      <c r="G2583" t="str">
        <f>IF(ISERROR(FIND("RC",Results!A2584,1))=FALSE,MID(Results!A2584,FIND("RC",Results!A2584,1),3),IF(ISERROR(FIND("RX",Results!A2584,1))=FALSE,MID(Results!A2584,FIND("RX",Results!A2584,1),3),""))</f>
        <v/>
      </c>
      <c r="I2583" t="str">
        <f t="shared" si="332"/>
        <v/>
      </c>
    </row>
    <row r="2584" spans="1:9" x14ac:dyDescent="0.3">
      <c r="A2584" t="str">
        <f>LEFT(RIGHT(Results!A2585,18),3)</f>
        <v/>
      </c>
      <c r="C2584" t="str">
        <f xml:space="preserve"> MID(Results!A2585,11,8)</f>
        <v/>
      </c>
      <c r="E2584">
        <f>IF(ISERROR(FIND("end",Results!A2585,1)) = FALSE,1,0)</f>
        <v>0</v>
      </c>
      <c r="G2584" t="str">
        <f>IF(ISERROR(FIND("RC",Results!A2585,1))=FALSE,MID(Results!A2585,FIND("RC",Results!A2585,1),3),IF(ISERROR(FIND("RX",Results!A2585,1))=FALSE,MID(Results!A2585,FIND("RX",Results!A2585,1),3),""))</f>
        <v/>
      </c>
      <c r="I2584" t="str">
        <f t="shared" si="332"/>
        <v/>
      </c>
    </row>
    <row r="2585" spans="1:9" x14ac:dyDescent="0.3">
      <c r="A2585" t="str">
        <f>LEFT(RIGHT(Results!A2586,18),3)</f>
        <v/>
      </c>
      <c r="C2585" t="str">
        <f xml:space="preserve"> MID(Results!A2586,11,8)</f>
        <v/>
      </c>
      <c r="E2585">
        <f>IF(ISERROR(FIND("end",Results!A2586,1)) = FALSE,1,0)</f>
        <v>0</v>
      </c>
      <c r="G2585" t="str">
        <f>IF(ISERROR(FIND("RC",Results!A2586,1))=FALSE,MID(Results!A2586,FIND("RC",Results!A2586,1),3),IF(ISERROR(FIND("RX",Results!A2586,1))=FALSE,MID(Results!A2586,FIND("RX",Results!A2586,1),3),""))</f>
        <v/>
      </c>
      <c r="I2585" t="str">
        <f t="shared" si="332"/>
        <v/>
      </c>
    </row>
    <row r="2586" spans="1:9" x14ac:dyDescent="0.3">
      <c r="A2586" t="str">
        <f>LEFT(RIGHT(Results!A2587,18),3)</f>
        <v/>
      </c>
      <c r="C2586" t="str">
        <f xml:space="preserve"> MID(Results!A2587,11,8)</f>
        <v/>
      </c>
      <c r="E2586">
        <f>IF(ISERROR(FIND("end",Results!A2587,1)) = FALSE,1,0)</f>
        <v>0</v>
      </c>
      <c r="G2586" t="str">
        <f>IF(ISERROR(FIND("RC",Results!A2587,1))=FALSE,MID(Results!A2587,FIND("RC",Results!A2587,1),3),IF(ISERROR(FIND("RX",Results!A2587,1))=FALSE,MID(Results!A2587,FIND("RX",Results!A2587,1),3),""))</f>
        <v/>
      </c>
      <c r="I2586" t="str">
        <f t="shared" si="332"/>
        <v/>
      </c>
    </row>
    <row r="2587" spans="1:9" x14ac:dyDescent="0.3">
      <c r="A2587" t="str">
        <f>LEFT(RIGHT(Results!A2588,18),3)</f>
        <v/>
      </c>
      <c r="C2587" t="str">
        <f xml:space="preserve"> MID(Results!A2588,11,8)</f>
        <v/>
      </c>
      <c r="E2587">
        <f>IF(ISERROR(FIND("end",Results!A2588,1)) = FALSE,1,0)</f>
        <v>0</v>
      </c>
      <c r="G2587" t="str">
        <f>IF(ISERROR(FIND("RC",Results!A2588,1))=FALSE,MID(Results!A2588,FIND("RC",Results!A2588,1),3),IF(ISERROR(FIND("RX",Results!A2588,1))=FALSE,MID(Results!A2588,FIND("RX",Results!A2588,1),3),""))</f>
        <v/>
      </c>
      <c r="I2587" t="str">
        <f t="shared" si="332"/>
        <v/>
      </c>
    </row>
    <row r="2588" spans="1:9" x14ac:dyDescent="0.3">
      <c r="A2588" t="str">
        <f>LEFT(RIGHT(Results!A2589,18),3)</f>
        <v/>
      </c>
      <c r="C2588" t="str">
        <f xml:space="preserve"> MID(Results!A2589,11,8)</f>
        <v/>
      </c>
      <c r="E2588">
        <f>IF(ISERROR(FIND("end",Results!A2589,1)) = FALSE,1,0)</f>
        <v>0</v>
      </c>
      <c r="G2588" t="str">
        <f>IF(ISERROR(FIND("RC",Results!A2589,1))=FALSE,MID(Results!A2589,FIND("RC",Results!A2589,1),3),IF(ISERROR(FIND("RX",Results!A2589,1))=FALSE,MID(Results!A2589,FIND("RX",Results!A2589,1),3),""))</f>
        <v/>
      </c>
      <c r="I2588" t="str">
        <f t="shared" si="332"/>
        <v/>
      </c>
    </row>
    <row r="2589" spans="1:9" x14ac:dyDescent="0.3">
      <c r="A2589" t="str">
        <f>LEFT(RIGHT(Results!A2590,18),3)</f>
        <v/>
      </c>
      <c r="C2589" t="str">
        <f xml:space="preserve"> MID(Results!A2590,11,8)</f>
        <v/>
      </c>
      <c r="E2589">
        <f>IF(ISERROR(FIND("end",Results!A2590,1)) = FALSE,1,0)</f>
        <v>0</v>
      </c>
      <c r="G2589" t="str">
        <f>IF(ISERROR(FIND("RC",Results!A2590,1))=FALSE,MID(Results!A2590,FIND("RC",Results!A2590,1),3),IF(ISERROR(FIND("RX",Results!A2590,1))=FALSE,MID(Results!A2590,FIND("RX",Results!A2590,1),3),""))</f>
        <v/>
      </c>
      <c r="I2589" t="str">
        <f t="shared" si="332"/>
        <v/>
      </c>
    </row>
    <row r="2590" spans="1:9" x14ac:dyDescent="0.3">
      <c r="A2590" t="str">
        <f>LEFT(RIGHT(Results!A2591,18),3)</f>
        <v/>
      </c>
      <c r="C2590" t="str">
        <f xml:space="preserve"> MID(Results!A2591,11,8)</f>
        <v/>
      </c>
      <c r="E2590">
        <f>IF(ISERROR(FIND("end",Results!A2591,1)) = FALSE,1,0)</f>
        <v>0</v>
      </c>
      <c r="G2590" t="str">
        <f>IF(ISERROR(FIND("RC",Results!A2591,1))=FALSE,MID(Results!A2591,FIND("RC",Results!A2591,1),3),IF(ISERROR(FIND("RX",Results!A2591,1))=FALSE,MID(Results!A2591,FIND("RX",Results!A2591,1),3),""))</f>
        <v/>
      </c>
      <c r="I2590" t="str">
        <f t="shared" si="332"/>
        <v/>
      </c>
    </row>
    <row r="2591" spans="1:9" x14ac:dyDescent="0.3">
      <c r="A2591" t="str">
        <f>LEFT(RIGHT(Results!A2592,18),3)</f>
        <v/>
      </c>
      <c r="C2591" t="str">
        <f xml:space="preserve"> MID(Results!A2592,11,8)</f>
        <v/>
      </c>
      <c r="E2591">
        <f>IF(ISERROR(FIND("end",Results!A2592,1)) = FALSE,1,0)</f>
        <v>0</v>
      </c>
      <c r="G2591" t="str">
        <f>IF(ISERROR(FIND("RC",Results!A2592,1))=FALSE,MID(Results!A2592,FIND("RC",Results!A2592,1),3),IF(ISERROR(FIND("RX",Results!A2592,1))=FALSE,MID(Results!A2592,FIND("RX",Results!A2592,1),3),""))</f>
        <v/>
      </c>
      <c r="I2591" t="str">
        <f t="shared" si="332"/>
        <v/>
      </c>
    </row>
    <row r="2592" spans="1:9" x14ac:dyDescent="0.3">
      <c r="A2592" t="str">
        <f>LEFT(RIGHT(Results!A2593,18),3)</f>
        <v/>
      </c>
      <c r="C2592" t="str">
        <f xml:space="preserve"> MID(Results!A2593,11,8)</f>
        <v/>
      </c>
      <c r="E2592">
        <f>IF(ISERROR(FIND("end",Results!A2593,1)) = FALSE,1,0)</f>
        <v>0</v>
      </c>
      <c r="G2592" t="str">
        <f>IF(ISERROR(FIND("RC",Results!A2593,1))=FALSE,MID(Results!A2593,FIND("RC",Results!A2593,1),3),IF(ISERROR(FIND("RX",Results!A2593,1))=FALSE,MID(Results!A2593,FIND("RX",Results!A2593,1),3),""))</f>
        <v/>
      </c>
      <c r="I2592" t="str">
        <f t="shared" si="332"/>
        <v/>
      </c>
    </row>
    <row r="2593" spans="1:9" x14ac:dyDescent="0.3">
      <c r="A2593" t="str">
        <f>LEFT(RIGHT(Results!A2594,18),3)</f>
        <v/>
      </c>
      <c r="C2593" t="str">
        <f xml:space="preserve"> MID(Results!A2594,11,8)</f>
        <v/>
      </c>
      <c r="E2593">
        <f>IF(ISERROR(FIND("end",Results!A2594,1)) = FALSE,1,0)</f>
        <v>0</v>
      </c>
      <c r="G2593" t="str">
        <f>IF(ISERROR(FIND("RC",Results!A2594,1))=FALSE,MID(Results!A2594,FIND("RC",Results!A2594,1),3),IF(ISERROR(FIND("RX",Results!A2594,1))=FALSE,MID(Results!A2594,FIND("RX",Results!A2594,1),3),""))</f>
        <v/>
      </c>
      <c r="I2593" t="str">
        <f t="shared" si="332"/>
        <v/>
      </c>
    </row>
    <row r="2594" spans="1:9" x14ac:dyDescent="0.3">
      <c r="A2594" t="str">
        <f>LEFT(RIGHT(Results!A2595,18),3)</f>
        <v/>
      </c>
      <c r="C2594" t="str">
        <f xml:space="preserve"> MID(Results!A2595,11,8)</f>
        <v/>
      </c>
      <c r="E2594">
        <f>IF(ISERROR(FIND("end",Results!A2595,1)) = FALSE,1,0)</f>
        <v>0</v>
      </c>
      <c r="G2594" t="str">
        <f>IF(ISERROR(FIND("RC",Results!A2595,1))=FALSE,MID(Results!A2595,FIND("RC",Results!A2595,1),3),IF(ISERROR(FIND("RX",Results!A2595,1))=FALSE,MID(Results!A2595,FIND("RX",Results!A2595,1),3),""))</f>
        <v/>
      </c>
      <c r="I2594" t="str">
        <f t="shared" si="332"/>
        <v/>
      </c>
    </row>
    <row r="2595" spans="1:9" x14ac:dyDescent="0.3">
      <c r="A2595" t="str">
        <f>LEFT(RIGHT(Results!A2596,18),3)</f>
        <v/>
      </c>
      <c r="C2595" t="str">
        <f xml:space="preserve"> MID(Results!A2596,11,8)</f>
        <v/>
      </c>
      <c r="E2595">
        <f>IF(ISERROR(FIND("end",Results!A2596,1)) = FALSE,1,0)</f>
        <v>0</v>
      </c>
      <c r="G2595" t="str">
        <f>IF(ISERROR(FIND("RC",Results!A2596,1))=FALSE,MID(Results!A2596,FIND("RC",Results!A2596,1),3),IF(ISERROR(FIND("RX",Results!A2596,1))=FALSE,MID(Results!A2596,FIND("RX",Results!A2596,1),3),""))</f>
        <v/>
      </c>
      <c r="I2595" t="str">
        <f t="shared" si="332"/>
        <v/>
      </c>
    </row>
    <row r="2596" spans="1:9" x14ac:dyDescent="0.3">
      <c r="A2596" t="str">
        <f>LEFT(RIGHT(Results!A2597,18),3)</f>
        <v/>
      </c>
      <c r="C2596" t="str">
        <f xml:space="preserve"> MID(Results!A2597,11,8)</f>
        <v/>
      </c>
      <c r="E2596">
        <f>IF(ISERROR(FIND("end",Results!A2597,1)) = FALSE,1,0)</f>
        <v>0</v>
      </c>
      <c r="G2596" t="str">
        <f>IF(ISERROR(FIND("RC",Results!A2597,1))=FALSE,MID(Results!A2597,FIND("RC",Results!A2597,1),3),IF(ISERROR(FIND("RX",Results!A2597,1))=FALSE,MID(Results!A2597,FIND("RX",Results!A2597,1),3),""))</f>
        <v/>
      </c>
      <c r="I2596" t="str">
        <f t="shared" si="332"/>
        <v/>
      </c>
    </row>
    <row r="2597" spans="1:9" x14ac:dyDescent="0.3">
      <c r="A2597" t="str">
        <f>LEFT(RIGHT(Results!A2598,18),3)</f>
        <v/>
      </c>
      <c r="C2597" t="str">
        <f xml:space="preserve"> MID(Results!A2598,11,8)</f>
        <v/>
      </c>
      <c r="E2597">
        <f>IF(ISERROR(FIND("end",Results!A2598,1)) = FALSE,1,0)</f>
        <v>0</v>
      </c>
      <c r="G2597" t="str">
        <f>IF(ISERROR(FIND("RC",Results!A2598,1))=FALSE,MID(Results!A2598,FIND("RC",Results!A2598,1),3),IF(ISERROR(FIND("RX",Results!A2598,1))=FALSE,MID(Results!A2598,FIND("RX",Results!A2598,1),3),""))</f>
        <v/>
      </c>
      <c r="I2597" t="str">
        <f t="shared" si="332"/>
        <v/>
      </c>
    </row>
    <row r="2598" spans="1:9" x14ac:dyDescent="0.3">
      <c r="A2598" t="str">
        <f>LEFT(RIGHT(Results!A2599,18),3)</f>
        <v/>
      </c>
      <c r="C2598" t="str">
        <f xml:space="preserve"> MID(Results!A2599,11,8)</f>
        <v/>
      </c>
      <c r="E2598">
        <f>IF(ISERROR(FIND("end",Results!A2599,1)) = FALSE,1,0)</f>
        <v>0</v>
      </c>
      <c r="G2598" t="str">
        <f>IF(ISERROR(FIND("RC",Results!A2599,1))=FALSE,MID(Results!A2599,FIND("RC",Results!A2599,1),3),IF(ISERROR(FIND("RX",Results!A2599,1))=FALSE,MID(Results!A2599,FIND("RX",Results!A2599,1),3),""))</f>
        <v/>
      </c>
      <c r="I2598" t="str">
        <f t="shared" si="332"/>
        <v/>
      </c>
    </row>
    <row r="2599" spans="1:9" x14ac:dyDescent="0.3">
      <c r="A2599" t="str">
        <f>LEFT(RIGHT(Results!A2600,18),3)</f>
        <v/>
      </c>
      <c r="C2599" t="str">
        <f xml:space="preserve"> MID(Results!A2600,11,8)</f>
        <v/>
      </c>
      <c r="E2599">
        <f>IF(ISERROR(FIND("end",Results!A2600,1)) = FALSE,1,0)</f>
        <v>0</v>
      </c>
      <c r="G2599" t="str">
        <f>IF(ISERROR(FIND("RC",Results!A2600,1))=FALSE,MID(Results!A2600,FIND("RC",Results!A2600,1),3),IF(ISERROR(FIND("RX",Results!A2600,1))=FALSE,MID(Results!A2600,FIND("RX",Results!A2600,1),3),""))</f>
        <v/>
      </c>
      <c r="I2599" t="str">
        <f t="shared" si="332"/>
        <v/>
      </c>
    </row>
    <row r="2600" spans="1:9" x14ac:dyDescent="0.3">
      <c r="A2600" t="str">
        <f>LEFT(RIGHT(Results!A2601,18),3)</f>
        <v/>
      </c>
      <c r="C2600" t="str">
        <f xml:space="preserve"> MID(Results!A2601,11,8)</f>
        <v/>
      </c>
      <c r="E2600">
        <f>IF(ISERROR(FIND("end",Results!A2601,1)) = FALSE,1,0)</f>
        <v>0</v>
      </c>
      <c r="G2600" t="str">
        <f>IF(ISERROR(FIND("RC",Results!A2601,1))=FALSE,MID(Results!A2601,FIND("RC",Results!A2601,1),3),IF(ISERROR(FIND("RX",Results!A2601,1))=FALSE,MID(Results!A2601,FIND("RX",Results!A2601,1),3),""))</f>
        <v/>
      </c>
      <c r="I2600" t="str">
        <f t="shared" si="332"/>
        <v/>
      </c>
    </row>
    <row r="2601" spans="1:9" x14ac:dyDescent="0.3">
      <c r="A2601" t="str">
        <f>LEFT(RIGHT(Results!A2602,18),3)</f>
        <v/>
      </c>
      <c r="C2601" t="str">
        <f xml:space="preserve"> MID(Results!A2602,11,8)</f>
        <v/>
      </c>
      <c r="E2601">
        <f>IF(ISERROR(FIND("end",Results!A2602,1)) = FALSE,1,0)</f>
        <v>0</v>
      </c>
      <c r="G2601" t="str">
        <f>IF(ISERROR(FIND("RC",Results!A2602,1))=FALSE,MID(Results!A2602,FIND("RC",Results!A2602,1),3),IF(ISERROR(FIND("RX",Results!A2602,1))=FALSE,MID(Results!A2602,FIND("RX",Results!A2602,1),3),""))</f>
        <v/>
      </c>
      <c r="I2601" t="str">
        <f t="shared" si="332"/>
        <v/>
      </c>
    </row>
    <row r="2602" spans="1:9" x14ac:dyDescent="0.3">
      <c r="A2602" t="str">
        <f>LEFT(RIGHT(Results!A2603,18),3)</f>
        <v/>
      </c>
      <c r="C2602" t="str">
        <f xml:space="preserve"> MID(Results!A2603,11,8)</f>
        <v/>
      </c>
      <c r="E2602">
        <f>IF(ISERROR(FIND("end",Results!A2603,1)) = FALSE,1,0)</f>
        <v>0</v>
      </c>
      <c r="G2602" t="str">
        <f>IF(ISERROR(FIND("RC",Results!A2603,1))=FALSE,MID(Results!A2603,FIND("RC",Results!A2603,1),3),IF(ISERROR(FIND("RX",Results!A2603,1))=FALSE,MID(Results!A2603,FIND("RX",Results!A2603,1),3),""))</f>
        <v/>
      </c>
      <c r="I2602" t="str">
        <f t="shared" si="332"/>
        <v/>
      </c>
    </row>
    <row r="2603" spans="1:9" x14ac:dyDescent="0.3">
      <c r="A2603" t="str">
        <f>LEFT(RIGHT(Results!A2604,18),3)</f>
        <v/>
      </c>
      <c r="C2603" t="str">
        <f xml:space="preserve"> MID(Results!A2604,11,8)</f>
        <v/>
      </c>
      <c r="E2603">
        <f>IF(ISERROR(FIND("end",Results!A2604,1)) = FALSE,1,0)</f>
        <v>0</v>
      </c>
      <c r="G2603" t="str">
        <f>IF(ISERROR(FIND("RC",Results!A2604,1))=FALSE,MID(Results!A2604,FIND("RC",Results!A2604,1),3),IF(ISERROR(FIND("RX",Results!A2604,1))=FALSE,MID(Results!A2604,FIND("RX",Results!A2604,1),3),""))</f>
        <v/>
      </c>
      <c r="I2603" t="str">
        <f t="shared" si="332"/>
        <v/>
      </c>
    </row>
    <row r="2604" spans="1:9" x14ac:dyDescent="0.3">
      <c r="A2604" t="str">
        <f>LEFT(RIGHT(Results!A2605,18),3)</f>
        <v/>
      </c>
      <c r="C2604" t="str">
        <f xml:space="preserve"> MID(Results!A2605,11,8)</f>
        <v/>
      </c>
      <c r="E2604">
        <f>IF(ISERROR(FIND("end",Results!A2605,1)) = FALSE,1,0)</f>
        <v>0</v>
      </c>
      <c r="G2604" t="str">
        <f>IF(ISERROR(FIND("RC",Results!A2605,1))=FALSE,MID(Results!A2605,FIND("RC",Results!A2605,1),3),IF(ISERROR(FIND("RX",Results!A2605,1))=FALSE,MID(Results!A2605,FIND("RX",Results!A2605,1),3),""))</f>
        <v/>
      </c>
      <c r="I2604" t="str">
        <f t="shared" si="332"/>
        <v/>
      </c>
    </row>
    <row r="2605" spans="1:9" x14ac:dyDescent="0.3">
      <c r="A2605" t="str">
        <f>LEFT(RIGHT(Results!A2606,18),3)</f>
        <v/>
      </c>
      <c r="C2605" t="str">
        <f xml:space="preserve"> MID(Results!A2606,11,8)</f>
        <v/>
      </c>
      <c r="E2605">
        <f>IF(ISERROR(FIND("end",Results!A2606,1)) = FALSE,1,0)</f>
        <v>0</v>
      </c>
      <c r="G2605" t="str">
        <f>IF(ISERROR(FIND("RC",Results!A2606,1))=FALSE,MID(Results!A2606,FIND("RC",Results!A2606,1),3),IF(ISERROR(FIND("RX",Results!A2606,1))=FALSE,MID(Results!A2606,FIND("RX",Results!A2606,1),3),""))</f>
        <v/>
      </c>
      <c r="I2605" t="str">
        <f t="shared" si="332"/>
        <v/>
      </c>
    </row>
    <row r="2606" spans="1:9" x14ac:dyDescent="0.3">
      <c r="A2606" t="str">
        <f>LEFT(RIGHT(Results!A2607,18),3)</f>
        <v/>
      </c>
      <c r="C2606" t="str">
        <f xml:space="preserve"> MID(Results!A2607,11,8)</f>
        <v/>
      </c>
      <c r="E2606">
        <f>IF(ISERROR(FIND("end",Results!A2607,1)) = FALSE,1,0)</f>
        <v>0</v>
      </c>
      <c r="G2606" t="str">
        <f>IF(ISERROR(FIND("RC",Results!A2607,1))=FALSE,MID(Results!A2607,FIND("RC",Results!A2607,1),3),IF(ISERROR(FIND("RX",Results!A2607,1))=FALSE,MID(Results!A2607,FIND("RX",Results!A2607,1),3),""))</f>
        <v/>
      </c>
      <c r="I2606" t="str">
        <f t="shared" si="332"/>
        <v/>
      </c>
    </row>
    <row r="2607" spans="1:9" x14ac:dyDescent="0.3">
      <c r="A2607" t="str">
        <f>LEFT(RIGHT(Results!A2608,18),3)</f>
        <v/>
      </c>
      <c r="C2607" t="str">
        <f xml:space="preserve"> MID(Results!A2608,11,8)</f>
        <v/>
      </c>
      <c r="E2607">
        <f>IF(ISERROR(FIND("end",Results!A2608,1)) = FALSE,1,0)</f>
        <v>0</v>
      </c>
      <c r="G2607" t="str">
        <f>IF(ISERROR(FIND("RC",Results!A2608,1))=FALSE,MID(Results!A2608,FIND("RC",Results!A2608,1),3),IF(ISERROR(FIND("RX",Results!A2608,1))=FALSE,MID(Results!A2608,FIND("RX",Results!A2608,1),3),""))</f>
        <v/>
      </c>
      <c r="I2607" t="str">
        <f t="shared" si="332"/>
        <v/>
      </c>
    </row>
    <row r="2608" spans="1:9" x14ac:dyDescent="0.3">
      <c r="A2608" t="str">
        <f>LEFT(RIGHT(Results!A2609,18),3)</f>
        <v/>
      </c>
      <c r="C2608" t="str">
        <f xml:space="preserve"> MID(Results!A2609,11,8)</f>
        <v/>
      </c>
      <c r="E2608">
        <f>IF(ISERROR(FIND("end",Results!A2609,1)) = FALSE,1,0)</f>
        <v>0</v>
      </c>
      <c r="G2608" t="str">
        <f>IF(ISERROR(FIND("RC",Results!A2609,1))=FALSE,MID(Results!A2609,FIND("RC",Results!A2609,1),3),IF(ISERROR(FIND("RX",Results!A2609,1))=FALSE,MID(Results!A2609,FIND("RX",Results!A2609,1),3),""))</f>
        <v/>
      </c>
      <c r="I2608" t="str">
        <f t="shared" si="332"/>
        <v/>
      </c>
    </row>
    <row r="2609" spans="1:9" x14ac:dyDescent="0.3">
      <c r="A2609" t="str">
        <f>LEFT(RIGHT(Results!A2610,18),3)</f>
        <v/>
      </c>
      <c r="C2609" t="str">
        <f xml:space="preserve"> MID(Results!A2610,11,8)</f>
        <v/>
      </c>
      <c r="E2609">
        <f>IF(ISERROR(FIND("end",Results!A2610,1)) = FALSE,1,0)</f>
        <v>0</v>
      </c>
      <c r="G2609" t="str">
        <f>IF(ISERROR(FIND("RC",Results!A2610,1))=FALSE,MID(Results!A2610,FIND("RC",Results!A2610,1),3),IF(ISERROR(FIND("RX",Results!A2610,1))=FALSE,MID(Results!A2610,FIND("RX",Results!A2610,1),3),""))</f>
        <v/>
      </c>
      <c r="I2609" t="str">
        <f t="shared" si="332"/>
        <v/>
      </c>
    </row>
    <row r="2610" spans="1:9" x14ac:dyDescent="0.3">
      <c r="A2610" t="str">
        <f>LEFT(RIGHT(Results!A2611,18),3)</f>
        <v/>
      </c>
      <c r="C2610" t="str">
        <f xml:space="preserve"> MID(Results!A2611,11,8)</f>
        <v/>
      </c>
      <c r="E2610">
        <f>IF(ISERROR(FIND("end",Results!A2611,1)) = FALSE,1,0)</f>
        <v>0</v>
      </c>
      <c r="G2610" t="str">
        <f>IF(ISERROR(FIND("RC",Results!A2611,1))=FALSE,MID(Results!A2611,FIND("RC",Results!A2611,1),3),IF(ISERROR(FIND("RX",Results!A2611,1))=FALSE,MID(Results!A2611,FIND("RX",Results!A2611,1),3),""))</f>
        <v/>
      </c>
      <c r="I2610" t="str">
        <f t="shared" si="332"/>
        <v/>
      </c>
    </row>
    <row r="2611" spans="1:9" x14ac:dyDescent="0.3">
      <c r="A2611" t="str">
        <f>LEFT(RIGHT(Results!A2612,18),3)</f>
        <v/>
      </c>
      <c r="C2611" t="str">
        <f xml:space="preserve"> MID(Results!A2612,11,8)</f>
        <v/>
      </c>
      <c r="E2611">
        <f>IF(ISERROR(FIND("end",Results!A2612,1)) = FALSE,1,0)</f>
        <v>0</v>
      </c>
      <c r="G2611" t="str">
        <f>IF(ISERROR(FIND("RC",Results!A2612,1))=FALSE,MID(Results!A2612,FIND("RC",Results!A2612,1),3),IF(ISERROR(FIND("RX",Results!A2612,1))=FALSE,MID(Results!A2612,FIND("RX",Results!A2612,1),3),""))</f>
        <v/>
      </c>
      <c r="I2611" t="str">
        <f t="shared" si="332"/>
        <v/>
      </c>
    </row>
    <row r="2612" spans="1:9" x14ac:dyDescent="0.3">
      <c r="A2612" t="str">
        <f>LEFT(RIGHT(Results!A2613,18),3)</f>
        <v/>
      </c>
      <c r="C2612" t="str">
        <f xml:space="preserve"> MID(Results!A2613,11,8)</f>
        <v/>
      </c>
      <c r="E2612">
        <f>IF(ISERROR(FIND("end",Results!A2613,1)) = FALSE,1,0)</f>
        <v>0</v>
      </c>
      <c r="G2612" t="str">
        <f>IF(ISERROR(FIND("RC",Results!A2613,1))=FALSE,MID(Results!A2613,FIND("RC",Results!A2613,1),3),IF(ISERROR(FIND("RX",Results!A2613,1))=FALSE,MID(Results!A2613,FIND("RX",Results!A2613,1),3),""))</f>
        <v/>
      </c>
      <c r="I2612" t="str">
        <f t="shared" si="332"/>
        <v/>
      </c>
    </row>
    <row r="2613" spans="1:9" x14ac:dyDescent="0.3">
      <c r="A2613" t="str">
        <f>LEFT(RIGHT(Results!A2614,18),3)</f>
        <v/>
      </c>
      <c r="C2613" t="str">
        <f xml:space="preserve"> MID(Results!A2614,11,8)</f>
        <v/>
      </c>
      <c r="E2613">
        <f>IF(ISERROR(FIND("end",Results!A2614,1)) = FALSE,1,0)</f>
        <v>0</v>
      </c>
      <c r="G2613" t="str">
        <f>IF(ISERROR(FIND("RC",Results!A2614,1))=FALSE,MID(Results!A2614,FIND("RC",Results!A2614,1),3),IF(ISERROR(FIND("RX",Results!A2614,1))=FALSE,MID(Results!A2614,FIND("RX",Results!A2614,1),3),""))</f>
        <v/>
      </c>
      <c r="I2613" t="str">
        <f t="shared" si="332"/>
        <v/>
      </c>
    </row>
    <row r="2614" spans="1:9" x14ac:dyDescent="0.3">
      <c r="A2614" t="str">
        <f>LEFT(RIGHT(Results!A2615,18),3)</f>
        <v/>
      </c>
      <c r="C2614" t="str">
        <f xml:space="preserve"> MID(Results!A2615,11,8)</f>
        <v/>
      </c>
      <c r="E2614">
        <f>IF(ISERROR(FIND("end",Results!A2615,1)) = FALSE,1,0)</f>
        <v>0</v>
      </c>
      <c r="G2614" t="str">
        <f>IF(ISERROR(FIND("RC",Results!A2615,1))=FALSE,MID(Results!A2615,FIND("RC",Results!A2615,1),3),IF(ISERROR(FIND("RX",Results!A2615,1))=FALSE,MID(Results!A2615,FIND("RX",Results!A2615,1),3),""))</f>
        <v/>
      </c>
      <c r="I2614" t="str">
        <f t="shared" si="332"/>
        <v/>
      </c>
    </row>
    <row r="2615" spans="1:9" x14ac:dyDescent="0.3">
      <c r="A2615" t="str">
        <f>LEFT(RIGHT(Results!A2616,18),3)</f>
        <v/>
      </c>
      <c r="C2615" t="str">
        <f xml:space="preserve"> MID(Results!A2616,11,8)</f>
        <v/>
      </c>
      <c r="E2615">
        <f>IF(ISERROR(FIND("end",Results!A2616,1)) = FALSE,1,0)</f>
        <v>0</v>
      </c>
      <c r="G2615" t="str">
        <f>IF(ISERROR(FIND("RC",Results!A2616,1))=FALSE,MID(Results!A2616,FIND("RC",Results!A2616,1),3),IF(ISERROR(FIND("RX",Results!A2616,1))=FALSE,MID(Results!A2616,FIND("RX",Results!A2616,1),3),""))</f>
        <v/>
      </c>
      <c r="I2615" t="str">
        <f t="shared" si="332"/>
        <v/>
      </c>
    </row>
    <row r="2616" spans="1:9" x14ac:dyDescent="0.3">
      <c r="A2616" t="str">
        <f>LEFT(RIGHT(Results!A2617,18),3)</f>
        <v/>
      </c>
      <c r="C2616" t="str">
        <f xml:space="preserve"> MID(Results!A2617,11,8)</f>
        <v/>
      </c>
      <c r="E2616">
        <f>IF(ISERROR(FIND("end",Results!A2617,1)) = FALSE,1,0)</f>
        <v>0</v>
      </c>
      <c r="G2616" t="str">
        <f>IF(ISERROR(FIND("RC",Results!A2617,1))=FALSE,MID(Results!A2617,FIND("RC",Results!A2617,1),3),IF(ISERROR(FIND("RX",Results!A2617,1))=FALSE,MID(Results!A2617,FIND("RX",Results!A2617,1),3),""))</f>
        <v/>
      </c>
      <c r="I2616" t="str">
        <f t="shared" si="332"/>
        <v/>
      </c>
    </row>
    <row r="2617" spans="1:9" x14ac:dyDescent="0.3">
      <c r="A2617" t="str">
        <f>LEFT(RIGHT(Results!A2618,18),3)</f>
        <v/>
      </c>
      <c r="C2617" t="str">
        <f xml:space="preserve"> MID(Results!A2618,11,8)</f>
        <v/>
      </c>
      <c r="E2617">
        <f>IF(ISERROR(FIND("end",Results!A2618,1)) = FALSE,1,0)</f>
        <v>0</v>
      </c>
      <c r="G2617" t="str">
        <f>IF(ISERROR(FIND("RC",Results!A2618,1))=FALSE,MID(Results!A2618,FIND("RC",Results!A2618,1),3),IF(ISERROR(FIND("RX",Results!A2618,1))=FALSE,MID(Results!A2618,FIND("RX",Results!A2618,1),3),""))</f>
        <v/>
      </c>
      <c r="I2617" t="str">
        <f t="shared" si="332"/>
        <v/>
      </c>
    </row>
    <row r="2618" spans="1:9" x14ac:dyDescent="0.3">
      <c r="A2618" t="str">
        <f>LEFT(RIGHT(Results!A2619,18),3)</f>
        <v/>
      </c>
      <c r="C2618" t="str">
        <f xml:space="preserve"> MID(Results!A2619,11,8)</f>
        <v/>
      </c>
      <c r="E2618">
        <f>IF(ISERROR(FIND("end",Results!A2619,1)) = FALSE,1,0)</f>
        <v>0</v>
      </c>
      <c r="G2618" t="str">
        <f>IF(ISERROR(FIND("RC",Results!A2619,1))=FALSE,MID(Results!A2619,FIND("RC",Results!A2619,1),3),IF(ISERROR(FIND("RX",Results!A2619,1))=FALSE,MID(Results!A2619,FIND("RX",Results!A2619,1),3),""))</f>
        <v/>
      </c>
      <c r="I2618" t="str">
        <f t="shared" si="332"/>
        <v/>
      </c>
    </row>
    <row r="2619" spans="1:9" x14ac:dyDescent="0.3">
      <c r="A2619" t="str">
        <f>LEFT(RIGHT(Results!A2620,18),3)</f>
        <v/>
      </c>
      <c r="C2619" t="str">
        <f xml:space="preserve"> MID(Results!A2620,11,8)</f>
        <v/>
      </c>
      <c r="E2619">
        <f>IF(ISERROR(FIND("end",Results!A2620,1)) = FALSE,1,0)</f>
        <v>0</v>
      </c>
      <c r="G2619" t="str">
        <f>IF(ISERROR(FIND("RC",Results!A2620,1))=FALSE,MID(Results!A2620,FIND("RC",Results!A2620,1),3),IF(ISERROR(FIND("RX",Results!A2620,1))=FALSE,MID(Results!A2620,FIND("RX",Results!A2620,1),3),""))</f>
        <v/>
      </c>
      <c r="I2619" t="str">
        <f t="shared" si="332"/>
        <v/>
      </c>
    </row>
    <row r="2620" spans="1:9" x14ac:dyDescent="0.3">
      <c r="A2620" t="str">
        <f>LEFT(RIGHT(Results!A2621,18),3)</f>
        <v/>
      </c>
      <c r="C2620" t="str">
        <f xml:space="preserve"> MID(Results!A2621,11,8)</f>
        <v/>
      </c>
      <c r="E2620">
        <f>IF(ISERROR(FIND("end",Results!A2621,1)) = FALSE,1,0)</f>
        <v>0</v>
      </c>
      <c r="G2620" t="str">
        <f>IF(ISERROR(FIND("RC",Results!A2621,1))=FALSE,MID(Results!A2621,FIND("RC",Results!A2621,1),3),IF(ISERROR(FIND("RX",Results!A2621,1))=FALSE,MID(Results!A2621,FIND("RX",Results!A2621,1),3),""))</f>
        <v/>
      </c>
      <c r="I2620" t="str">
        <f t="shared" si="332"/>
        <v/>
      </c>
    </row>
    <row r="2621" spans="1:9" x14ac:dyDescent="0.3">
      <c r="A2621" t="str">
        <f>LEFT(RIGHT(Results!A2622,18),3)</f>
        <v/>
      </c>
      <c r="C2621" t="str">
        <f xml:space="preserve"> MID(Results!A2622,11,8)</f>
        <v/>
      </c>
      <c r="E2621">
        <f>IF(ISERROR(FIND("end",Results!A2622,1)) = FALSE,1,0)</f>
        <v>0</v>
      </c>
      <c r="G2621" t="str">
        <f>IF(ISERROR(FIND("RC",Results!A2622,1))=FALSE,MID(Results!A2622,FIND("RC",Results!A2622,1),3),IF(ISERROR(FIND("RX",Results!A2622,1))=FALSE,MID(Results!A2622,FIND("RX",Results!A2622,1),3),""))</f>
        <v/>
      </c>
      <c r="I2621" t="str">
        <f t="shared" si="332"/>
        <v/>
      </c>
    </row>
    <row r="2622" spans="1:9" x14ac:dyDescent="0.3">
      <c r="A2622" t="str">
        <f>LEFT(RIGHT(Results!A2623,18),3)</f>
        <v/>
      </c>
      <c r="C2622" t="str">
        <f xml:space="preserve"> MID(Results!A2623,11,8)</f>
        <v/>
      </c>
      <c r="E2622">
        <f>IF(ISERROR(FIND("end",Results!A2623,1)) = FALSE,1,0)</f>
        <v>0</v>
      </c>
      <c r="G2622" t="str">
        <f>IF(ISERROR(FIND("RC",Results!A2623,1))=FALSE,MID(Results!A2623,FIND("RC",Results!A2623,1),3),IF(ISERROR(FIND("RX",Results!A2623,1))=FALSE,MID(Results!A2623,FIND("RX",Results!A2623,1),3),""))</f>
        <v/>
      </c>
      <c r="I2622" t="str">
        <f t="shared" si="332"/>
        <v/>
      </c>
    </row>
    <row r="2623" spans="1:9" x14ac:dyDescent="0.3">
      <c r="A2623" t="str">
        <f>LEFT(RIGHT(Results!A2624,18),3)</f>
        <v/>
      </c>
      <c r="C2623" t="str">
        <f xml:space="preserve"> MID(Results!A2624,11,8)</f>
        <v/>
      </c>
      <c r="E2623">
        <f>IF(ISERROR(FIND("end",Results!A2624,1)) = FALSE,1,0)</f>
        <v>0</v>
      </c>
      <c r="G2623" t="str">
        <f>IF(ISERROR(FIND("RC",Results!A2624,1))=FALSE,MID(Results!A2624,FIND("RC",Results!A2624,1),3),IF(ISERROR(FIND("RX",Results!A2624,1))=FALSE,MID(Results!A2624,FIND("RX",Results!A2624,1),3),""))</f>
        <v/>
      </c>
      <c r="I2623" t="str">
        <f t="shared" si="332"/>
        <v/>
      </c>
    </row>
    <row r="2624" spans="1:9" x14ac:dyDescent="0.3">
      <c r="A2624" t="str">
        <f>LEFT(RIGHT(Results!A2625,18),3)</f>
        <v/>
      </c>
      <c r="C2624" t="str">
        <f xml:space="preserve"> MID(Results!A2625,11,8)</f>
        <v/>
      </c>
      <c r="E2624">
        <f>IF(ISERROR(FIND("end",Results!A2625,1)) = FALSE,1,0)</f>
        <v>0</v>
      </c>
      <c r="G2624" t="str">
        <f>IF(ISERROR(FIND("RC",Results!A2625,1))=FALSE,MID(Results!A2625,FIND("RC",Results!A2625,1),3),IF(ISERROR(FIND("RX",Results!A2625,1))=FALSE,MID(Results!A2625,FIND("RX",Results!A2625,1),3),""))</f>
        <v/>
      </c>
      <c r="I2624" t="str">
        <f t="shared" si="332"/>
        <v/>
      </c>
    </row>
    <row r="2625" spans="1:9" x14ac:dyDescent="0.3">
      <c r="A2625" t="str">
        <f>LEFT(RIGHT(Results!A2626,18),3)</f>
        <v/>
      </c>
      <c r="C2625" t="str">
        <f xml:space="preserve"> MID(Results!A2626,11,8)</f>
        <v/>
      </c>
      <c r="E2625">
        <f>IF(ISERROR(FIND("end",Results!A2626,1)) = FALSE,1,0)</f>
        <v>0</v>
      </c>
      <c r="G2625" t="str">
        <f>IF(ISERROR(FIND("RC",Results!A2626,1))=FALSE,MID(Results!A2626,FIND("RC",Results!A2626,1),3),IF(ISERROR(FIND("RX",Results!A2626,1))=FALSE,MID(Results!A2626,FIND("RX",Results!A2626,1),3),""))</f>
        <v/>
      </c>
      <c r="I2625" t="str">
        <f t="shared" si="332"/>
        <v/>
      </c>
    </row>
    <row r="2626" spans="1:9" x14ac:dyDescent="0.3">
      <c r="A2626" t="str">
        <f>LEFT(RIGHT(Results!A2627,18),3)</f>
        <v/>
      </c>
      <c r="C2626" t="str">
        <f xml:space="preserve"> MID(Results!A2627,11,8)</f>
        <v/>
      </c>
      <c r="E2626">
        <f>IF(ISERROR(FIND("end",Results!A2627,1)) = FALSE,1,0)</f>
        <v>0</v>
      </c>
      <c r="G2626" t="str">
        <f>IF(ISERROR(FIND("RC",Results!A2627,1))=FALSE,MID(Results!A2627,FIND("RC",Results!A2627,1),3),IF(ISERROR(FIND("RX",Results!A2627,1))=FALSE,MID(Results!A2627,FIND("RX",Results!A2627,1),3),""))</f>
        <v/>
      </c>
      <c r="I2626" t="str">
        <f t="shared" si="332"/>
        <v/>
      </c>
    </row>
    <row r="2627" spans="1:9" x14ac:dyDescent="0.3">
      <c r="A2627" t="str">
        <f>LEFT(RIGHT(Results!A2628,18),3)</f>
        <v/>
      </c>
      <c r="C2627" t="str">
        <f xml:space="preserve"> MID(Results!A2628,11,8)</f>
        <v/>
      </c>
      <c r="E2627">
        <f>IF(ISERROR(FIND("end",Results!A2628,1)) = FALSE,1,0)</f>
        <v>0</v>
      </c>
      <c r="G2627" t="str">
        <f>IF(ISERROR(FIND("RC",Results!A2628,1))=FALSE,MID(Results!A2628,FIND("RC",Results!A2628,1),3),IF(ISERROR(FIND("RX",Results!A2628,1))=FALSE,MID(Results!A2628,FIND("RX",Results!A2628,1),3),""))</f>
        <v/>
      </c>
      <c r="I2627" t="str">
        <f t="shared" ref="I2627:I2690" si="333">RIGHT(A2627,1)</f>
        <v/>
      </c>
    </row>
    <row r="2628" spans="1:9" x14ac:dyDescent="0.3">
      <c r="A2628" t="str">
        <f>LEFT(RIGHT(Results!A2629,18),3)</f>
        <v/>
      </c>
      <c r="C2628" t="str">
        <f xml:space="preserve"> MID(Results!A2629,11,8)</f>
        <v/>
      </c>
      <c r="E2628">
        <f>IF(ISERROR(FIND("end",Results!A2629,1)) = FALSE,1,0)</f>
        <v>0</v>
      </c>
      <c r="G2628" t="str">
        <f>IF(ISERROR(FIND("RC",Results!A2629,1))=FALSE,MID(Results!A2629,FIND("RC",Results!A2629,1),3),IF(ISERROR(FIND("RX",Results!A2629,1))=FALSE,MID(Results!A2629,FIND("RX",Results!A2629,1),3),""))</f>
        <v/>
      </c>
      <c r="I2628" t="str">
        <f t="shared" si="333"/>
        <v/>
      </c>
    </row>
    <row r="2629" spans="1:9" x14ac:dyDescent="0.3">
      <c r="A2629" t="str">
        <f>LEFT(RIGHT(Results!A2630,18),3)</f>
        <v/>
      </c>
      <c r="C2629" t="str">
        <f xml:space="preserve"> MID(Results!A2630,11,8)</f>
        <v/>
      </c>
      <c r="E2629">
        <f>IF(ISERROR(FIND("end",Results!A2630,1)) = FALSE,1,0)</f>
        <v>0</v>
      </c>
      <c r="G2629" t="str">
        <f>IF(ISERROR(FIND("RC",Results!A2630,1))=FALSE,MID(Results!A2630,FIND("RC",Results!A2630,1),3),IF(ISERROR(FIND("RX",Results!A2630,1))=FALSE,MID(Results!A2630,FIND("RX",Results!A2630,1),3),""))</f>
        <v/>
      </c>
      <c r="I2629" t="str">
        <f t="shared" si="333"/>
        <v/>
      </c>
    </row>
    <row r="2630" spans="1:9" x14ac:dyDescent="0.3">
      <c r="A2630" t="str">
        <f>LEFT(RIGHT(Results!A2631,18),3)</f>
        <v/>
      </c>
      <c r="C2630" t="str">
        <f xml:space="preserve"> MID(Results!A2631,11,8)</f>
        <v/>
      </c>
      <c r="E2630">
        <f>IF(ISERROR(FIND("end",Results!A2631,1)) = FALSE,1,0)</f>
        <v>0</v>
      </c>
      <c r="G2630" t="str">
        <f>IF(ISERROR(FIND("RC",Results!A2631,1))=FALSE,MID(Results!A2631,FIND("RC",Results!A2631,1),3),IF(ISERROR(FIND("RX",Results!A2631,1))=FALSE,MID(Results!A2631,FIND("RX",Results!A2631,1),3),""))</f>
        <v/>
      </c>
      <c r="I2630" t="str">
        <f t="shared" si="333"/>
        <v/>
      </c>
    </row>
    <row r="2631" spans="1:9" x14ac:dyDescent="0.3">
      <c r="A2631" t="str">
        <f>LEFT(RIGHT(Results!A2632,18),3)</f>
        <v/>
      </c>
      <c r="C2631" t="str">
        <f xml:space="preserve"> MID(Results!A2632,11,8)</f>
        <v/>
      </c>
      <c r="E2631">
        <f>IF(ISERROR(FIND("end",Results!A2632,1)) = FALSE,1,0)</f>
        <v>0</v>
      </c>
      <c r="G2631" t="str">
        <f>IF(ISERROR(FIND("RC",Results!A2632,1))=FALSE,MID(Results!A2632,FIND("RC",Results!A2632,1),3),IF(ISERROR(FIND("RX",Results!A2632,1))=FALSE,MID(Results!A2632,FIND("RX",Results!A2632,1),3),""))</f>
        <v/>
      </c>
      <c r="I2631" t="str">
        <f t="shared" si="333"/>
        <v/>
      </c>
    </row>
    <row r="2632" spans="1:9" x14ac:dyDescent="0.3">
      <c r="A2632" t="str">
        <f>LEFT(RIGHT(Results!A2633,18),3)</f>
        <v/>
      </c>
      <c r="C2632" t="str">
        <f xml:space="preserve"> MID(Results!A2633,11,8)</f>
        <v/>
      </c>
      <c r="E2632">
        <f>IF(ISERROR(FIND("end",Results!A2633,1)) = FALSE,1,0)</f>
        <v>0</v>
      </c>
      <c r="G2632" t="str">
        <f>IF(ISERROR(FIND("RC",Results!A2633,1))=FALSE,MID(Results!A2633,FIND("RC",Results!A2633,1),3),IF(ISERROR(FIND("RX",Results!A2633,1))=FALSE,MID(Results!A2633,FIND("RX",Results!A2633,1),3),""))</f>
        <v/>
      </c>
      <c r="I2632" t="str">
        <f t="shared" si="333"/>
        <v/>
      </c>
    </row>
    <row r="2633" spans="1:9" x14ac:dyDescent="0.3">
      <c r="A2633" t="str">
        <f>LEFT(RIGHT(Results!A2634,18),3)</f>
        <v/>
      </c>
      <c r="C2633" t="str">
        <f xml:space="preserve"> MID(Results!A2634,11,8)</f>
        <v/>
      </c>
      <c r="E2633">
        <f>IF(ISERROR(FIND("end",Results!A2634,1)) = FALSE,1,0)</f>
        <v>0</v>
      </c>
      <c r="G2633" t="str">
        <f>IF(ISERROR(FIND("RC",Results!A2634,1))=FALSE,MID(Results!A2634,FIND("RC",Results!A2634,1),3),IF(ISERROR(FIND("RX",Results!A2634,1))=FALSE,MID(Results!A2634,FIND("RX",Results!A2634,1),3),""))</f>
        <v/>
      </c>
      <c r="I2633" t="str">
        <f t="shared" si="333"/>
        <v/>
      </c>
    </row>
    <row r="2634" spans="1:9" x14ac:dyDescent="0.3">
      <c r="A2634" t="str">
        <f>LEFT(RIGHT(Results!A2635,18),3)</f>
        <v/>
      </c>
      <c r="C2634" t="str">
        <f xml:space="preserve"> MID(Results!A2635,11,8)</f>
        <v/>
      </c>
      <c r="E2634">
        <f>IF(ISERROR(FIND("end",Results!A2635,1)) = FALSE,1,0)</f>
        <v>0</v>
      </c>
      <c r="G2634" t="str">
        <f>IF(ISERROR(FIND("RC",Results!A2635,1))=FALSE,MID(Results!A2635,FIND("RC",Results!A2635,1),3),IF(ISERROR(FIND("RX",Results!A2635,1))=FALSE,MID(Results!A2635,FIND("RX",Results!A2635,1),3),""))</f>
        <v/>
      </c>
      <c r="I2634" t="str">
        <f t="shared" si="333"/>
        <v/>
      </c>
    </row>
    <row r="2635" spans="1:9" x14ac:dyDescent="0.3">
      <c r="A2635" t="str">
        <f>LEFT(RIGHT(Results!A2636,18),3)</f>
        <v/>
      </c>
      <c r="C2635" t="str">
        <f xml:space="preserve"> MID(Results!A2636,11,8)</f>
        <v/>
      </c>
      <c r="E2635">
        <f>IF(ISERROR(FIND("end",Results!A2636,1)) = FALSE,1,0)</f>
        <v>0</v>
      </c>
      <c r="G2635" t="str">
        <f>IF(ISERROR(FIND("RC",Results!A2636,1))=FALSE,MID(Results!A2636,FIND("RC",Results!A2636,1),3),IF(ISERROR(FIND("RX",Results!A2636,1))=FALSE,MID(Results!A2636,FIND("RX",Results!A2636,1),3),""))</f>
        <v/>
      </c>
      <c r="I2635" t="str">
        <f t="shared" si="333"/>
        <v/>
      </c>
    </row>
    <row r="2636" spans="1:9" x14ac:dyDescent="0.3">
      <c r="A2636" t="str">
        <f>LEFT(RIGHT(Results!A2637,18),3)</f>
        <v/>
      </c>
      <c r="C2636" t="str">
        <f xml:space="preserve"> MID(Results!A2637,11,8)</f>
        <v/>
      </c>
      <c r="E2636">
        <f>IF(ISERROR(FIND("end",Results!A2637,1)) = FALSE,1,0)</f>
        <v>0</v>
      </c>
      <c r="G2636" t="str">
        <f>IF(ISERROR(FIND("RC",Results!A2637,1))=FALSE,MID(Results!A2637,FIND("RC",Results!A2637,1),3),IF(ISERROR(FIND("RX",Results!A2637,1))=FALSE,MID(Results!A2637,FIND("RX",Results!A2637,1),3),""))</f>
        <v/>
      </c>
      <c r="I2636" t="str">
        <f t="shared" si="333"/>
        <v/>
      </c>
    </row>
    <row r="2637" spans="1:9" x14ac:dyDescent="0.3">
      <c r="A2637" t="str">
        <f>LEFT(RIGHT(Results!A2638,18),3)</f>
        <v/>
      </c>
      <c r="C2637" t="str">
        <f xml:space="preserve"> MID(Results!A2638,11,8)</f>
        <v/>
      </c>
      <c r="E2637">
        <f>IF(ISERROR(FIND("end",Results!A2638,1)) = FALSE,1,0)</f>
        <v>0</v>
      </c>
      <c r="G2637" t="str">
        <f>IF(ISERROR(FIND("RC",Results!A2638,1))=FALSE,MID(Results!A2638,FIND("RC",Results!A2638,1),3),IF(ISERROR(FIND("RX",Results!A2638,1))=FALSE,MID(Results!A2638,FIND("RX",Results!A2638,1),3),""))</f>
        <v/>
      </c>
      <c r="I2637" t="str">
        <f t="shared" si="333"/>
        <v/>
      </c>
    </row>
    <row r="2638" spans="1:9" x14ac:dyDescent="0.3">
      <c r="A2638" t="str">
        <f>LEFT(RIGHT(Results!A2639,18),3)</f>
        <v/>
      </c>
      <c r="C2638" t="str">
        <f xml:space="preserve"> MID(Results!A2639,11,8)</f>
        <v/>
      </c>
      <c r="E2638">
        <f>IF(ISERROR(FIND("end",Results!A2639,1)) = FALSE,1,0)</f>
        <v>0</v>
      </c>
      <c r="G2638" t="str">
        <f>IF(ISERROR(FIND("RC",Results!A2639,1))=FALSE,MID(Results!A2639,FIND("RC",Results!A2639,1),3),IF(ISERROR(FIND("RX",Results!A2639,1))=FALSE,MID(Results!A2639,FIND("RX",Results!A2639,1),3),""))</f>
        <v/>
      </c>
      <c r="I2638" t="str">
        <f t="shared" si="333"/>
        <v/>
      </c>
    </row>
    <row r="2639" spans="1:9" x14ac:dyDescent="0.3">
      <c r="A2639" t="str">
        <f>LEFT(RIGHT(Results!A2640,18),3)</f>
        <v/>
      </c>
      <c r="C2639" t="str">
        <f xml:space="preserve"> MID(Results!A2640,11,8)</f>
        <v/>
      </c>
      <c r="E2639">
        <f>IF(ISERROR(FIND("end",Results!A2640,1)) = FALSE,1,0)</f>
        <v>0</v>
      </c>
      <c r="G2639" t="str">
        <f>IF(ISERROR(FIND("RC",Results!A2640,1))=FALSE,MID(Results!A2640,FIND("RC",Results!A2640,1),3),IF(ISERROR(FIND("RX",Results!A2640,1))=FALSE,MID(Results!A2640,FIND("RX",Results!A2640,1),3),""))</f>
        <v/>
      </c>
      <c r="I2639" t="str">
        <f t="shared" si="333"/>
        <v/>
      </c>
    </row>
    <row r="2640" spans="1:9" x14ac:dyDescent="0.3">
      <c r="A2640" t="str">
        <f>LEFT(RIGHT(Results!A2641,18),3)</f>
        <v/>
      </c>
      <c r="C2640" t="str">
        <f xml:space="preserve"> MID(Results!A2641,11,8)</f>
        <v/>
      </c>
      <c r="E2640">
        <f>IF(ISERROR(FIND("end",Results!A2641,1)) = FALSE,1,0)</f>
        <v>0</v>
      </c>
      <c r="G2640" t="str">
        <f>IF(ISERROR(FIND("RC",Results!A2641,1))=FALSE,MID(Results!A2641,FIND("RC",Results!A2641,1),3),IF(ISERROR(FIND("RX",Results!A2641,1))=FALSE,MID(Results!A2641,FIND("RX",Results!A2641,1),3),""))</f>
        <v/>
      </c>
      <c r="I2640" t="str">
        <f t="shared" si="333"/>
        <v/>
      </c>
    </row>
    <row r="2641" spans="1:9" x14ac:dyDescent="0.3">
      <c r="A2641" t="str">
        <f>LEFT(RIGHT(Results!A2642,18),3)</f>
        <v/>
      </c>
      <c r="C2641" t="str">
        <f xml:space="preserve"> MID(Results!A2642,11,8)</f>
        <v/>
      </c>
      <c r="E2641">
        <f>IF(ISERROR(FIND("end",Results!A2642,1)) = FALSE,1,0)</f>
        <v>0</v>
      </c>
      <c r="G2641" t="str">
        <f>IF(ISERROR(FIND("RC",Results!A2642,1))=FALSE,MID(Results!A2642,FIND("RC",Results!A2642,1),3),IF(ISERROR(FIND("RX",Results!A2642,1))=FALSE,MID(Results!A2642,FIND("RX",Results!A2642,1),3),""))</f>
        <v/>
      </c>
      <c r="I2641" t="str">
        <f t="shared" si="333"/>
        <v/>
      </c>
    </row>
    <row r="2642" spans="1:9" x14ac:dyDescent="0.3">
      <c r="A2642" t="str">
        <f>LEFT(RIGHT(Results!A2643,18),3)</f>
        <v/>
      </c>
      <c r="C2642" t="str">
        <f xml:space="preserve"> MID(Results!A2643,11,8)</f>
        <v/>
      </c>
      <c r="E2642">
        <f>IF(ISERROR(FIND("end",Results!A2643,1)) = FALSE,1,0)</f>
        <v>0</v>
      </c>
      <c r="G2642" t="str">
        <f>IF(ISERROR(FIND("RC",Results!A2643,1))=FALSE,MID(Results!A2643,FIND("RC",Results!A2643,1),3),IF(ISERROR(FIND("RX",Results!A2643,1))=FALSE,MID(Results!A2643,FIND("RX",Results!A2643,1),3),""))</f>
        <v/>
      </c>
      <c r="I2642" t="str">
        <f t="shared" si="333"/>
        <v/>
      </c>
    </row>
    <row r="2643" spans="1:9" x14ac:dyDescent="0.3">
      <c r="A2643" t="str">
        <f>LEFT(RIGHT(Results!A2644,18),3)</f>
        <v/>
      </c>
      <c r="C2643" t="str">
        <f xml:space="preserve"> MID(Results!A2644,11,8)</f>
        <v/>
      </c>
      <c r="E2643">
        <f>IF(ISERROR(FIND("end",Results!A2644,1)) = FALSE,1,0)</f>
        <v>0</v>
      </c>
      <c r="G2643" t="str">
        <f>IF(ISERROR(FIND("RC",Results!A2644,1))=FALSE,MID(Results!A2644,FIND("RC",Results!A2644,1),3),IF(ISERROR(FIND("RX",Results!A2644,1))=FALSE,MID(Results!A2644,FIND("RX",Results!A2644,1),3),""))</f>
        <v/>
      </c>
      <c r="I2643" t="str">
        <f t="shared" si="333"/>
        <v/>
      </c>
    </row>
    <row r="2644" spans="1:9" x14ac:dyDescent="0.3">
      <c r="A2644" t="str">
        <f>LEFT(RIGHT(Results!A2645,18),3)</f>
        <v/>
      </c>
      <c r="C2644" t="str">
        <f xml:space="preserve"> MID(Results!A2645,11,8)</f>
        <v/>
      </c>
      <c r="E2644">
        <f>IF(ISERROR(FIND("end",Results!A2645,1)) = FALSE,1,0)</f>
        <v>0</v>
      </c>
      <c r="G2644" t="str">
        <f>IF(ISERROR(FIND("RC",Results!A2645,1))=FALSE,MID(Results!A2645,FIND("RC",Results!A2645,1),3),IF(ISERROR(FIND("RX",Results!A2645,1))=FALSE,MID(Results!A2645,FIND("RX",Results!A2645,1),3),""))</f>
        <v/>
      </c>
      <c r="I2644" t="str">
        <f t="shared" si="333"/>
        <v/>
      </c>
    </row>
    <row r="2645" spans="1:9" x14ac:dyDescent="0.3">
      <c r="A2645" t="str">
        <f>LEFT(RIGHT(Results!A2646,18),3)</f>
        <v/>
      </c>
      <c r="C2645" t="str">
        <f xml:space="preserve"> MID(Results!A2646,11,8)</f>
        <v/>
      </c>
      <c r="E2645">
        <f>IF(ISERROR(FIND("end",Results!A2646,1)) = FALSE,1,0)</f>
        <v>0</v>
      </c>
      <c r="G2645" t="str">
        <f>IF(ISERROR(FIND("RC",Results!A2646,1))=FALSE,MID(Results!A2646,FIND("RC",Results!A2646,1),3),IF(ISERROR(FIND("RX",Results!A2646,1))=FALSE,MID(Results!A2646,FIND("RX",Results!A2646,1),3),""))</f>
        <v/>
      </c>
      <c r="I2645" t="str">
        <f t="shared" si="333"/>
        <v/>
      </c>
    </row>
    <row r="2646" spans="1:9" x14ac:dyDescent="0.3">
      <c r="A2646" t="str">
        <f>LEFT(RIGHT(Results!A2647,18),3)</f>
        <v/>
      </c>
      <c r="C2646" t="str">
        <f xml:space="preserve"> MID(Results!A2647,11,8)</f>
        <v/>
      </c>
      <c r="E2646">
        <f>IF(ISERROR(FIND("end",Results!A2647,1)) = FALSE,1,0)</f>
        <v>0</v>
      </c>
      <c r="G2646" t="str">
        <f>IF(ISERROR(FIND("RC",Results!A2647,1))=FALSE,MID(Results!A2647,FIND("RC",Results!A2647,1),3),IF(ISERROR(FIND("RX",Results!A2647,1))=FALSE,MID(Results!A2647,FIND("RX",Results!A2647,1),3),""))</f>
        <v/>
      </c>
      <c r="I2646" t="str">
        <f t="shared" si="333"/>
        <v/>
      </c>
    </row>
    <row r="2647" spans="1:9" x14ac:dyDescent="0.3">
      <c r="A2647" t="str">
        <f>LEFT(RIGHT(Results!A2648,18),3)</f>
        <v/>
      </c>
      <c r="C2647" t="str">
        <f xml:space="preserve"> MID(Results!A2648,11,8)</f>
        <v/>
      </c>
      <c r="E2647">
        <f>IF(ISERROR(FIND("end",Results!A2648,1)) = FALSE,1,0)</f>
        <v>0</v>
      </c>
      <c r="G2647" t="str">
        <f>IF(ISERROR(FIND("RC",Results!A2648,1))=FALSE,MID(Results!A2648,FIND("RC",Results!A2648,1),3),IF(ISERROR(FIND("RX",Results!A2648,1))=FALSE,MID(Results!A2648,FIND("RX",Results!A2648,1),3),""))</f>
        <v/>
      </c>
      <c r="I2647" t="str">
        <f t="shared" si="333"/>
        <v/>
      </c>
    </row>
    <row r="2648" spans="1:9" x14ac:dyDescent="0.3">
      <c r="A2648" t="str">
        <f>LEFT(RIGHT(Results!A2649,18),3)</f>
        <v/>
      </c>
      <c r="C2648" t="str">
        <f xml:space="preserve"> MID(Results!A2649,11,8)</f>
        <v/>
      </c>
      <c r="E2648">
        <f>IF(ISERROR(FIND("end",Results!A2649,1)) = FALSE,1,0)</f>
        <v>0</v>
      </c>
      <c r="G2648" t="str">
        <f>IF(ISERROR(FIND("RC",Results!A2649,1))=FALSE,MID(Results!A2649,FIND("RC",Results!A2649,1),3),IF(ISERROR(FIND("RX",Results!A2649,1))=FALSE,MID(Results!A2649,FIND("RX",Results!A2649,1),3),""))</f>
        <v/>
      </c>
      <c r="I2648" t="str">
        <f t="shared" si="333"/>
        <v/>
      </c>
    </row>
    <row r="2649" spans="1:9" x14ac:dyDescent="0.3">
      <c r="A2649" t="str">
        <f>LEFT(RIGHT(Results!A2650,18),3)</f>
        <v/>
      </c>
      <c r="C2649" t="str">
        <f xml:space="preserve"> MID(Results!A2650,11,8)</f>
        <v/>
      </c>
      <c r="E2649">
        <f>IF(ISERROR(FIND("end",Results!A2650,1)) = FALSE,1,0)</f>
        <v>0</v>
      </c>
      <c r="G2649" t="str">
        <f>IF(ISERROR(FIND("RC",Results!A2650,1))=FALSE,MID(Results!A2650,FIND("RC",Results!A2650,1),3),IF(ISERROR(FIND("RX",Results!A2650,1))=FALSE,MID(Results!A2650,FIND("RX",Results!A2650,1),3),""))</f>
        <v/>
      </c>
      <c r="I2649" t="str">
        <f t="shared" si="333"/>
        <v/>
      </c>
    </row>
    <row r="2650" spans="1:9" x14ac:dyDescent="0.3">
      <c r="A2650" t="str">
        <f>LEFT(RIGHT(Results!A2651,18),3)</f>
        <v/>
      </c>
      <c r="C2650" t="str">
        <f xml:space="preserve"> MID(Results!A2651,11,8)</f>
        <v/>
      </c>
      <c r="E2650">
        <f>IF(ISERROR(FIND("end",Results!A2651,1)) = FALSE,1,0)</f>
        <v>0</v>
      </c>
      <c r="G2650" t="str">
        <f>IF(ISERROR(FIND("RC",Results!A2651,1))=FALSE,MID(Results!A2651,FIND("RC",Results!A2651,1),3),IF(ISERROR(FIND("RX",Results!A2651,1))=FALSE,MID(Results!A2651,FIND("RX",Results!A2651,1),3),""))</f>
        <v/>
      </c>
      <c r="I2650" t="str">
        <f t="shared" si="333"/>
        <v/>
      </c>
    </row>
    <row r="2651" spans="1:9" x14ac:dyDescent="0.3">
      <c r="A2651" t="str">
        <f>LEFT(RIGHT(Results!A2652,18),3)</f>
        <v/>
      </c>
      <c r="C2651" t="str">
        <f xml:space="preserve"> MID(Results!A2652,11,8)</f>
        <v/>
      </c>
      <c r="E2651">
        <f>IF(ISERROR(FIND("end",Results!A2652,1)) = FALSE,1,0)</f>
        <v>0</v>
      </c>
      <c r="G2651" t="str">
        <f>IF(ISERROR(FIND("RC",Results!A2652,1))=FALSE,MID(Results!A2652,FIND("RC",Results!A2652,1),3),IF(ISERROR(FIND("RX",Results!A2652,1))=FALSE,MID(Results!A2652,FIND("RX",Results!A2652,1),3),""))</f>
        <v/>
      </c>
      <c r="I2651" t="str">
        <f t="shared" si="333"/>
        <v/>
      </c>
    </row>
    <row r="2652" spans="1:9" x14ac:dyDescent="0.3">
      <c r="A2652" t="str">
        <f>LEFT(RIGHT(Results!A2653,18),3)</f>
        <v/>
      </c>
      <c r="C2652" t="str">
        <f xml:space="preserve"> MID(Results!A2653,11,8)</f>
        <v/>
      </c>
      <c r="E2652">
        <f>IF(ISERROR(FIND("end",Results!A2653,1)) = FALSE,1,0)</f>
        <v>0</v>
      </c>
      <c r="G2652" t="str">
        <f>IF(ISERROR(FIND("RC",Results!A2653,1))=FALSE,MID(Results!A2653,FIND("RC",Results!A2653,1),3),IF(ISERROR(FIND("RX",Results!A2653,1))=FALSE,MID(Results!A2653,FIND("RX",Results!A2653,1),3),""))</f>
        <v/>
      </c>
      <c r="I2652" t="str">
        <f t="shared" si="333"/>
        <v/>
      </c>
    </row>
    <row r="2653" spans="1:9" x14ac:dyDescent="0.3">
      <c r="A2653" t="str">
        <f>LEFT(RIGHT(Results!A2654,18),3)</f>
        <v/>
      </c>
      <c r="C2653" t="str">
        <f xml:space="preserve"> MID(Results!A2654,11,8)</f>
        <v/>
      </c>
      <c r="E2653">
        <f>IF(ISERROR(FIND("end",Results!A2654,1)) = FALSE,1,0)</f>
        <v>0</v>
      </c>
      <c r="G2653" t="str">
        <f>IF(ISERROR(FIND("RC",Results!A2654,1))=FALSE,MID(Results!A2654,FIND("RC",Results!A2654,1),3),IF(ISERROR(FIND("RX",Results!A2654,1))=FALSE,MID(Results!A2654,FIND("RX",Results!A2654,1),3),""))</f>
        <v/>
      </c>
      <c r="I2653" t="str">
        <f t="shared" si="333"/>
        <v/>
      </c>
    </row>
    <row r="2654" spans="1:9" x14ac:dyDescent="0.3">
      <c r="A2654" t="str">
        <f>LEFT(RIGHT(Results!A2655,18),3)</f>
        <v/>
      </c>
      <c r="C2654" t="str">
        <f xml:space="preserve"> MID(Results!A2655,11,8)</f>
        <v/>
      </c>
      <c r="E2654">
        <f>IF(ISERROR(FIND("end",Results!A2655,1)) = FALSE,1,0)</f>
        <v>0</v>
      </c>
      <c r="G2654" t="str">
        <f>IF(ISERROR(FIND("RC",Results!A2655,1))=FALSE,MID(Results!A2655,FIND("RC",Results!A2655,1),3),IF(ISERROR(FIND("RX",Results!A2655,1))=FALSE,MID(Results!A2655,FIND("RX",Results!A2655,1),3),""))</f>
        <v/>
      </c>
      <c r="I2654" t="str">
        <f t="shared" si="333"/>
        <v/>
      </c>
    </row>
    <row r="2655" spans="1:9" x14ac:dyDescent="0.3">
      <c r="A2655" t="str">
        <f>LEFT(RIGHT(Results!A2656,18),3)</f>
        <v/>
      </c>
      <c r="C2655" t="str">
        <f xml:space="preserve"> MID(Results!A2656,11,8)</f>
        <v/>
      </c>
      <c r="E2655">
        <f>IF(ISERROR(FIND("end",Results!A2656,1)) = FALSE,1,0)</f>
        <v>0</v>
      </c>
      <c r="G2655" t="str">
        <f>IF(ISERROR(FIND("RC",Results!A2656,1))=FALSE,MID(Results!A2656,FIND("RC",Results!A2656,1),3),IF(ISERROR(FIND("RX",Results!A2656,1))=FALSE,MID(Results!A2656,FIND("RX",Results!A2656,1),3),""))</f>
        <v/>
      </c>
      <c r="I2655" t="str">
        <f t="shared" si="333"/>
        <v/>
      </c>
    </row>
    <row r="2656" spans="1:9" x14ac:dyDescent="0.3">
      <c r="A2656" t="str">
        <f>LEFT(RIGHT(Results!A2657,18),3)</f>
        <v/>
      </c>
      <c r="C2656" t="str">
        <f xml:space="preserve"> MID(Results!A2657,11,8)</f>
        <v/>
      </c>
      <c r="E2656">
        <f>IF(ISERROR(FIND("end",Results!A2657,1)) = FALSE,1,0)</f>
        <v>0</v>
      </c>
      <c r="G2656" t="str">
        <f>IF(ISERROR(FIND("RC",Results!A2657,1))=FALSE,MID(Results!A2657,FIND("RC",Results!A2657,1),3),IF(ISERROR(FIND("RX",Results!A2657,1))=FALSE,MID(Results!A2657,FIND("RX",Results!A2657,1),3),""))</f>
        <v/>
      </c>
      <c r="I2656" t="str">
        <f t="shared" si="333"/>
        <v/>
      </c>
    </row>
    <row r="2657" spans="1:9" x14ac:dyDescent="0.3">
      <c r="A2657" t="str">
        <f>LEFT(RIGHT(Results!A2658,18),3)</f>
        <v/>
      </c>
      <c r="C2657" t="str">
        <f xml:space="preserve"> MID(Results!A2658,11,8)</f>
        <v/>
      </c>
      <c r="E2657">
        <f>IF(ISERROR(FIND("end",Results!A2658,1)) = FALSE,1,0)</f>
        <v>0</v>
      </c>
      <c r="G2657" t="str">
        <f>IF(ISERROR(FIND("RC",Results!A2658,1))=FALSE,MID(Results!A2658,FIND("RC",Results!A2658,1),3),IF(ISERROR(FIND("RX",Results!A2658,1))=FALSE,MID(Results!A2658,FIND("RX",Results!A2658,1),3),""))</f>
        <v/>
      </c>
      <c r="I2657" t="str">
        <f t="shared" si="333"/>
        <v/>
      </c>
    </row>
    <row r="2658" spans="1:9" x14ac:dyDescent="0.3">
      <c r="A2658" t="str">
        <f>LEFT(RIGHT(Results!A2659,18),3)</f>
        <v/>
      </c>
      <c r="C2658" t="str">
        <f xml:space="preserve"> MID(Results!A2659,11,8)</f>
        <v/>
      </c>
      <c r="E2658">
        <f>IF(ISERROR(FIND("end",Results!A2659,1)) = FALSE,1,0)</f>
        <v>0</v>
      </c>
      <c r="G2658" t="str">
        <f>IF(ISERROR(FIND("RC",Results!A2659,1))=FALSE,MID(Results!A2659,FIND("RC",Results!A2659,1),3),IF(ISERROR(FIND("RX",Results!A2659,1))=FALSE,MID(Results!A2659,FIND("RX",Results!A2659,1),3),""))</f>
        <v/>
      </c>
      <c r="I2658" t="str">
        <f t="shared" si="333"/>
        <v/>
      </c>
    </row>
    <row r="2659" spans="1:9" x14ac:dyDescent="0.3">
      <c r="A2659" t="str">
        <f>LEFT(RIGHT(Results!A2660,18),3)</f>
        <v/>
      </c>
      <c r="C2659" t="str">
        <f xml:space="preserve"> MID(Results!A2660,11,8)</f>
        <v/>
      </c>
      <c r="E2659">
        <f>IF(ISERROR(FIND("end",Results!A2660,1)) = FALSE,1,0)</f>
        <v>0</v>
      </c>
      <c r="G2659" t="str">
        <f>IF(ISERROR(FIND("RC",Results!A2660,1))=FALSE,MID(Results!A2660,FIND("RC",Results!A2660,1),3),IF(ISERROR(FIND("RX",Results!A2660,1))=FALSE,MID(Results!A2660,FIND("RX",Results!A2660,1),3),""))</f>
        <v/>
      </c>
      <c r="I2659" t="str">
        <f t="shared" si="333"/>
        <v/>
      </c>
    </row>
    <row r="2660" spans="1:9" x14ac:dyDescent="0.3">
      <c r="A2660" t="str">
        <f>LEFT(RIGHT(Results!A2661,18),3)</f>
        <v/>
      </c>
      <c r="C2660" t="str">
        <f xml:space="preserve"> MID(Results!A2661,11,8)</f>
        <v/>
      </c>
      <c r="E2660">
        <f>IF(ISERROR(FIND("end",Results!A2661,1)) = FALSE,1,0)</f>
        <v>0</v>
      </c>
      <c r="G2660" t="str">
        <f>IF(ISERROR(FIND("RC",Results!A2661,1))=FALSE,MID(Results!A2661,FIND("RC",Results!A2661,1),3),IF(ISERROR(FIND("RX",Results!A2661,1))=FALSE,MID(Results!A2661,FIND("RX",Results!A2661,1),3),""))</f>
        <v/>
      </c>
      <c r="I2660" t="str">
        <f t="shared" si="333"/>
        <v/>
      </c>
    </row>
    <row r="2661" spans="1:9" x14ac:dyDescent="0.3">
      <c r="A2661" t="str">
        <f>LEFT(RIGHT(Results!A2662,18),3)</f>
        <v/>
      </c>
      <c r="C2661" t="str">
        <f xml:space="preserve"> MID(Results!A2662,11,8)</f>
        <v/>
      </c>
      <c r="E2661">
        <f>IF(ISERROR(FIND("end",Results!A2662,1)) = FALSE,1,0)</f>
        <v>0</v>
      </c>
      <c r="G2661" t="str">
        <f>IF(ISERROR(FIND("RC",Results!A2662,1))=FALSE,MID(Results!A2662,FIND("RC",Results!A2662,1),3),IF(ISERROR(FIND("RX",Results!A2662,1))=FALSE,MID(Results!A2662,FIND("RX",Results!A2662,1),3),""))</f>
        <v/>
      </c>
      <c r="I2661" t="str">
        <f t="shared" si="333"/>
        <v/>
      </c>
    </row>
    <row r="2662" spans="1:9" x14ac:dyDescent="0.3">
      <c r="A2662" t="str">
        <f>LEFT(RIGHT(Results!A2663,18),3)</f>
        <v/>
      </c>
      <c r="C2662" t="str">
        <f xml:space="preserve"> MID(Results!A2663,11,8)</f>
        <v/>
      </c>
      <c r="E2662">
        <f>IF(ISERROR(FIND("end",Results!A2663,1)) = FALSE,1,0)</f>
        <v>0</v>
      </c>
      <c r="G2662" t="str">
        <f>IF(ISERROR(FIND("RC",Results!A2663,1))=FALSE,MID(Results!A2663,FIND("RC",Results!A2663,1),3),IF(ISERROR(FIND("RX",Results!A2663,1))=FALSE,MID(Results!A2663,FIND("RX",Results!A2663,1),3),""))</f>
        <v/>
      </c>
      <c r="I2662" t="str">
        <f t="shared" si="333"/>
        <v/>
      </c>
    </row>
    <row r="2663" spans="1:9" x14ac:dyDescent="0.3">
      <c r="A2663" t="str">
        <f>LEFT(RIGHT(Results!A2664,18),3)</f>
        <v/>
      </c>
      <c r="C2663" t="str">
        <f xml:space="preserve"> MID(Results!A2664,11,8)</f>
        <v/>
      </c>
      <c r="E2663">
        <f>IF(ISERROR(FIND("end",Results!A2664,1)) = FALSE,1,0)</f>
        <v>0</v>
      </c>
      <c r="G2663" t="str">
        <f>IF(ISERROR(FIND("RC",Results!A2664,1))=FALSE,MID(Results!A2664,FIND("RC",Results!A2664,1),3),IF(ISERROR(FIND("RX",Results!A2664,1))=FALSE,MID(Results!A2664,FIND("RX",Results!A2664,1),3),""))</f>
        <v/>
      </c>
      <c r="I2663" t="str">
        <f t="shared" si="333"/>
        <v/>
      </c>
    </row>
    <row r="2664" spans="1:9" x14ac:dyDescent="0.3">
      <c r="A2664" t="str">
        <f>LEFT(RIGHT(Results!A2665,18),3)</f>
        <v/>
      </c>
      <c r="C2664" t="str">
        <f xml:space="preserve"> MID(Results!A2665,11,8)</f>
        <v/>
      </c>
      <c r="E2664">
        <f>IF(ISERROR(FIND("end",Results!A2665,1)) = FALSE,1,0)</f>
        <v>0</v>
      </c>
      <c r="G2664" t="str">
        <f>IF(ISERROR(FIND("RC",Results!A2665,1))=FALSE,MID(Results!A2665,FIND("RC",Results!A2665,1),3),IF(ISERROR(FIND("RX",Results!A2665,1))=FALSE,MID(Results!A2665,FIND("RX",Results!A2665,1),3),""))</f>
        <v/>
      </c>
      <c r="I2664" t="str">
        <f t="shared" si="333"/>
        <v/>
      </c>
    </row>
    <row r="2665" spans="1:9" x14ac:dyDescent="0.3">
      <c r="A2665" t="str">
        <f>LEFT(RIGHT(Results!A2666,18),3)</f>
        <v/>
      </c>
      <c r="C2665" t="str">
        <f xml:space="preserve"> MID(Results!A2666,11,8)</f>
        <v/>
      </c>
      <c r="E2665">
        <f>IF(ISERROR(FIND("end",Results!A2666,1)) = FALSE,1,0)</f>
        <v>0</v>
      </c>
      <c r="G2665" t="str">
        <f>IF(ISERROR(FIND("RC",Results!A2666,1))=FALSE,MID(Results!A2666,FIND("RC",Results!A2666,1),3),IF(ISERROR(FIND("RX",Results!A2666,1))=FALSE,MID(Results!A2666,FIND("RX",Results!A2666,1),3),""))</f>
        <v/>
      </c>
      <c r="I2665" t="str">
        <f t="shared" si="333"/>
        <v/>
      </c>
    </row>
    <row r="2666" spans="1:9" x14ac:dyDescent="0.3">
      <c r="A2666" t="str">
        <f>LEFT(RIGHT(Results!A2667,18),3)</f>
        <v/>
      </c>
      <c r="C2666" t="str">
        <f xml:space="preserve"> MID(Results!A2667,11,8)</f>
        <v/>
      </c>
      <c r="E2666">
        <f>IF(ISERROR(FIND("end",Results!A2667,1)) = FALSE,1,0)</f>
        <v>0</v>
      </c>
      <c r="G2666" t="str">
        <f>IF(ISERROR(FIND("RC",Results!A2667,1))=FALSE,MID(Results!A2667,FIND("RC",Results!A2667,1),3),IF(ISERROR(FIND("RX",Results!A2667,1))=FALSE,MID(Results!A2667,FIND("RX",Results!A2667,1),3),""))</f>
        <v/>
      </c>
      <c r="I2666" t="str">
        <f t="shared" si="333"/>
        <v/>
      </c>
    </row>
    <row r="2667" spans="1:9" x14ac:dyDescent="0.3">
      <c r="A2667" t="str">
        <f>LEFT(RIGHT(Results!A2668,18),3)</f>
        <v/>
      </c>
      <c r="C2667" t="str">
        <f xml:space="preserve"> MID(Results!A2668,11,8)</f>
        <v/>
      </c>
      <c r="E2667">
        <f>IF(ISERROR(FIND("end",Results!A2668,1)) = FALSE,1,0)</f>
        <v>0</v>
      </c>
      <c r="G2667" t="str">
        <f>IF(ISERROR(FIND("RC",Results!A2668,1))=FALSE,MID(Results!A2668,FIND("RC",Results!A2668,1),3),IF(ISERROR(FIND("RX",Results!A2668,1))=FALSE,MID(Results!A2668,FIND("RX",Results!A2668,1),3),""))</f>
        <v/>
      </c>
      <c r="I2667" t="str">
        <f t="shared" si="333"/>
        <v/>
      </c>
    </row>
    <row r="2668" spans="1:9" x14ac:dyDescent="0.3">
      <c r="A2668" t="str">
        <f>LEFT(RIGHT(Results!A2669,18),3)</f>
        <v/>
      </c>
      <c r="C2668" t="str">
        <f xml:space="preserve"> MID(Results!A2669,11,8)</f>
        <v/>
      </c>
      <c r="E2668">
        <f>IF(ISERROR(FIND("end",Results!A2669,1)) = FALSE,1,0)</f>
        <v>0</v>
      </c>
      <c r="G2668" t="str">
        <f>IF(ISERROR(FIND("RC",Results!A2669,1))=FALSE,MID(Results!A2669,FIND("RC",Results!A2669,1),3),IF(ISERROR(FIND("RX",Results!A2669,1))=FALSE,MID(Results!A2669,FIND("RX",Results!A2669,1),3),""))</f>
        <v/>
      </c>
      <c r="I2668" t="str">
        <f t="shared" si="333"/>
        <v/>
      </c>
    </row>
    <row r="2669" spans="1:9" x14ac:dyDescent="0.3">
      <c r="A2669" t="str">
        <f>LEFT(RIGHT(Results!A2670,18),3)</f>
        <v/>
      </c>
      <c r="C2669" t="str">
        <f xml:space="preserve"> MID(Results!A2670,11,8)</f>
        <v/>
      </c>
      <c r="E2669">
        <f>IF(ISERROR(FIND("end",Results!A2670,1)) = FALSE,1,0)</f>
        <v>0</v>
      </c>
      <c r="G2669" t="str">
        <f>IF(ISERROR(FIND("RC",Results!A2670,1))=FALSE,MID(Results!A2670,FIND("RC",Results!A2670,1),3),IF(ISERROR(FIND("RX",Results!A2670,1))=FALSE,MID(Results!A2670,FIND("RX",Results!A2670,1),3),""))</f>
        <v/>
      </c>
      <c r="I2669" t="str">
        <f t="shared" si="333"/>
        <v/>
      </c>
    </row>
    <row r="2670" spans="1:9" x14ac:dyDescent="0.3">
      <c r="A2670" t="str">
        <f>LEFT(RIGHT(Results!A2671,18),3)</f>
        <v/>
      </c>
      <c r="C2670" t="str">
        <f xml:space="preserve"> MID(Results!A2671,11,8)</f>
        <v/>
      </c>
      <c r="E2670">
        <f>IF(ISERROR(FIND("end",Results!A2671,1)) = FALSE,1,0)</f>
        <v>0</v>
      </c>
      <c r="G2670" t="str">
        <f>IF(ISERROR(FIND("RC",Results!A2671,1))=FALSE,MID(Results!A2671,FIND("RC",Results!A2671,1),3),IF(ISERROR(FIND("RX",Results!A2671,1))=FALSE,MID(Results!A2671,FIND("RX",Results!A2671,1),3),""))</f>
        <v/>
      </c>
      <c r="I2670" t="str">
        <f t="shared" si="333"/>
        <v/>
      </c>
    </row>
    <row r="2671" spans="1:9" x14ac:dyDescent="0.3">
      <c r="A2671" t="str">
        <f>LEFT(RIGHT(Results!A2672,18),3)</f>
        <v/>
      </c>
      <c r="C2671" t="str">
        <f xml:space="preserve"> MID(Results!A2672,11,8)</f>
        <v/>
      </c>
      <c r="E2671">
        <f>IF(ISERROR(FIND("end",Results!A2672,1)) = FALSE,1,0)</f>
        <v>0</v>
      </c>
      <c r="G2671" t="str">
        <f>IF(ISERROR(FIND("RC",Results!A2672,1))=FALSE,MID(Results!A2672,FIND("RC",Results!A2672,1),3),IF(ISERROR(FIND("RX",Results!A2672,1))=FALSE,MID(Results!A2672,FIND("RX",Results!A2672,1),3),""))</f>
        <v/>
      </c>
      <c r="I2671" t="str">
        <f t="shared" si="333"/>
        <v/>
      </c>
    </row>
    <row r="2672" spans="1:9" x14ac:dyDescent="0.3">
      <c r="A2672" t="str">
        <f>LEFT(RIGHT(Results!A2673,18),3)</f>
        <v/>
      </c>
      <c r="C2672" t="str">
        <f xml:space="preserve"> MID(Results!A2673,11,8)</f>
        <v/>
      </c>
      <c r="E2672">
        <f>IF(ISERROR(FIND("end",Results!A2673,1)) = FALSE,1,0)</f>
        <v>0</v>
      </c>
      <c r="G2672" t="str">
        <f>IF(ISERROR(FIND("RC",Results!A2673,1))=FALSE,MID(Results!A2673,FIND("RC",Results!A2673,1),3),IF(ISERROR(FIND("RX",Results!A2673,1))=FALSE,MID(Results!A2673,FIND("RX",Results!A2673,1),3),""))</f>
        <v/>
      </c>
      <c r="I2672" t="str">
        <f t="shared" si="333"/>
        <v/>
      </c>
    </row>
    <row r="2673" spans="1:9" x14ac:dyDescent="0.3">
      <c r="A2673" t="str">
        <f>LEFT(RIGHT(Results!A2674,18),3)</f>
        <v/>
      </c>
      <c r="C2673" t="str">
        <f xml:space="preserve"> MID(Results!A2674,11,8)</f>
        <v/>
      </c>
      <c r="E2673">
        <f>IF(ISERROR(FIND("end",Results!A2674,1)) = FALSE,1,0)</f>
        <v>0</v>
      </c>
      <c r="G2673" t="str">
        <f>IF(ISERROR(FIND("RC",Results!A2674,1))=FALSE,MID(Results!A2674,FIND("RC",Results!A2674,1),3),IF(ISERROR(FIND("RX",Results!A2674,1))=FALSE,MID(Results!A2674,FIND("RX",Results!A2674,1),3),""))</f>
        <v/>
      </c>
      <c r="I2673" t="str">
        <f t="shared" si="333"/>
        <v/>
      </c>
    </row>
    <row r="2674" spans="1:9" x14ac:dyDescent="0.3">
      <c r="A2674" t="str">
        <f>LEFT(RIGHT(Results!A2675,18),3)</f>
        <v/>
      </c>
      <c r="C2674" t="str">
        <f xml:space="preserve"> MID(Results!A2675,11,8)</f>
        <v/>
      </c>
      <c r="E2674">
        <f>IF(ISERROR(FIND("end",Results!A2675,1)) = FALSE,1,0)</f>
        <v>0</v>
      </c>
      <c r="G2674" t="str">
        <f>IF(ISERROR(FIND("RC",Results!A2675,1))=FALSE,MID(Results!A2675,FIND("RC",Results!A2675,1),3),IF(ISERROR(FIND("RX",Results!A2675,1))=FALSE,MID(Results!A2675,FIND("RX",Results!A2675,1),3),""))</f>
        <v/>
      </c>
      <c r="I2674" t="str">
        <f t="shared" si="333"/>
        <v/>
      </c>
    </row>
    <row r="2675" spans="1:9" x14ac:dyDescent="0.3">
      <c r="A2675" t="str">
        <f>LEFT(RIGHT(Results!A2676,18),3)</f>
        <v/>
      </c>
      <c r="C2675" t="str">
        <f xml:space="preserve"> MID(Results!A2676,11,8)</f>
        <v/>
      </c>
      <c r="E2675">
        <f>IF(ISERROR(FIND("end",Results!A2676,1)) = FALSE,1,0)</f>
        <v>0</v>
      </c>
      <c r="G2675" t="str">
        <f>IF(ISERROR(FIND("RC",Results!A2676,1))=FALSE,MID(Results!A2676,FIND("RC",Results!A2676,1),3),IF(ISERROR(FIND("RX",Results!A2676,1))=FALSE,MID(Results!A2676,FIND("RX",Results!A2676,1),3),""))</f>
        <v/>
      </c>
      <c r="I2675" t="str">
        <f t="shared" si="333"/>
        <v/>
      </c>
    </row>
    <row r="2676" spans="1:9" x14ac:dyDescent="0.3">
      <c r="A2676" t="str">
        <f>LEFT(RIGHT(Results!A2677,18),3)</f>
        <v/>
      </c>
      <c r="C2676" t="str">
        <f xml:space="preserve"> MID(Results!A2677,11,8)</f>
        <v/>
      </c>
      <c r="E2676">
        <f>IF(ISERROR(FIND("end",Results!A2677,1)) = FALSE,1,0)</f>
        <v>0</v>
      </c>
      <c r="G2676" t="str">
        <f>IF(ISERROR(FIND("RC",Results!A2677,1))=FALSE,MID(Results!A2677,FIND("RC",Results!A2677,1),3),IF(ISERROR(FIND("RX",Results!A2677,1))=FALSE,MID(Results!A2677,FIND("RX",Results!A2677,1),3),""))</f>
        <v/>
      </c>
      <c r="I2676" t="str">
        <f t="shared" si="333"/>
        <v/>
      </c>
    </row>
    <row r="2677" spans="1:9" x14ac:dyDescent="0.3">
      <c r="A2677" t="str">
        <f>LEFT(RIGHT(Results!A2678,18),3)</f>
        <v/>
      </c>
      <c r="C2677" t="str">
        <f xml:space="preserve"> MID(Results!A2678,11,8)</f>
        <v/>
      </c>
      <c r="E2677">
        <f>IF(ISERROR(FIND("end",Results!A2678,1)) = FALSE,1,0)</f>
        <v>0</v>
      </c>
      <c r="G2677" t="str">
        <f>IF(ISERROR(FIND("RC",Results!A2678,1))=FALSE,MID(Results!A2678,FIND("RC",Results!A2678,1),3),IF(ISERROR(FIND("RX",Results!A2678,1))=FALSE,MID(Results!A2678,FIND("RX",Results!A2678,1),3),""))</f>
        <v/>
      </c>
      <c r="I2677" t="str">
        <f t="shared" si="333"/>
        <v/>
      </c>
    </row>
    <row r="2678" spans="1:9" x14ac:dyDescent="0.3">
      <c r="A2678" t="str">
        <f>LEFT(RIGHT(Results!A2679,18),3)</f>
        <v/>
      </c>
      <c r="C2678" t="str">
        <f xml:space="preserve"> MID(Results!A2679,11,8)</f>
        <v/>
      </c>
      <c r="E2678">
        <f>IF(ISERROR(FIND("end",Results!A2679,1)) = FALSE,1,0)</f>
        <v>0</v>
      </c>
      <c r="G2678" t="str">
        <f>IF(ISERROR(FIND("RC",Results!A2679,1))=FALSE,MID(Results!A2679,FIND("RC",Results!A2679,1),3),IF(ISERROR(FIND("RX",Results!A2679,1))=FALSE,MID(Results!A2679,FIND("RX",Results!A2679,1),3),""))</f>
        <v/>
      </c>
      <c r="I2678" t="str">
        <f t="shared" si="333"/>
        <v/>
      </c>
    </row>
    <row r="2679" spans="1:9" x14ac:dyDescent="0.3">
      <c r="A2679" t="str">
        <f>LEFT(RIGHT(Results!A2680,18),3)</f>
        <v/>
      </c>
      <c r="C2679" t="str">
        <f xml:space="preserve"> MID(Results!A2680,11,8)</f>
        <v/>
      </c>
      <c r="E2679">
        <f>IF(ISERROR(FIND("end",Results!A2680,1)) = FALSE,1,0)</f>
        <v>0</v>
      </c>
      <c r="G2679" t="str">
        <f>IF(ISERROR(FIND("RC",Results!A2680,1))=FALSE,MID(Results!A2680,FIND("RC",Results!A2680,1),3),IF(ISERROR(FIND("RX",Results!A2680,1))=FALSE,MID(Results!A2680,FIND("RX",Results!A2680,1),3),""))</f>
        <v/>
      </c>
      <c r="I2679" t="str">
        <f t="shared" si="333"/>
        <v/>
      </c>
    </row>
    <row r="2680" spans="1:9" x14ac:dyDescent="0.3">
      <c r="A2680" t="str">
        <f>LEFT(RIGHT(Results!A2681,18),3)</f>
        <v/>
      </c>
      <c r="C2680" t="str">
        <f xml:space="preserve"> MID(Results!A2681,11,8)</f>
        <v/>
      </c>
      <c r="E2680">
        <f>IF(ISERROR(FIND("end",Results!A2681,1)) = FALSE,1,0)</f>
        <v>0</v>
      </c>
      <c r="G2680" t="str">
        <f>IF(ISERROR(FIND("RC",Results!A2681,1))=FALSE,MID(Results!A2681,FIND("RC",Results!A2681,1),3),IF(ISERROR(FIND("RX",Results!A2681,1))=FALSE,MID(Results!A2681,FIND("RX",Results!A2681,1),3),""))</f>
        <v/>
      </c>
      <c r="I2680" t="str">
        <f t="shared" si="333"/>
        <v/>
      </c>
    </row>
    <row r="2681" spans="1:9" x14ac:dyDescent="0.3">
      <c r="A2681" t="str">
        <f>LEFT(RIGHT(Results!A2682,18),3)</f>
        <v/>
      </c>
      <c r="C2681" t="str">
        <f xml:space="preserve"> MID(Results!A2682,11,8)</f>
        <v/>
      </c>
      <c r="E2681">
        <f>IF(ISERROR(FIND("end",Results!A2682,1)) = FALSE,1,0)</f>
        <v>0</v>
      </c>
      <c r="G2681" t="str">
        <f>IF(ISERROR(FIND("RC",Results!A2682,1))=FALSE,MID(Results!A2682,FIND("RC",Results!A2682,1),3),IF(ISERROR(FIND("RX",Results!A2682,1))=FALSE,MID(Results!A2682,FIND("RX",Results!A2682,1),3),""))</f>
        <v/>
      </c>
      <c r="I2681" t="str">
        <f t="shared" si="333"/>
        <v/>
      </c>
    </row>
    <row r="2682" spans="1:9" x14ac:dyDescent="0.3">
      <c r="A2682" t="str">
        <f>LEFT(RIGHT(Results!A2683,18),3)</f>
        <v/>
      </c>
      <c r="C2682" t="str">
        <f xml:space="preserve"> MID(Results!A2683,11,8)</f>
        <v/>
      </c>
      <c r="E2682">
        <f>IF(ISERROR(FIND("end",Results!A2683,1)) = FALSE,1,0)</f>
        <v>0</v>
      </c>
      <c r="G2682" t="str">
        <f>IF(ISERROR(FIND("RC",Results!A2683,1))=FALSE,MID(Results!A2683,FIND("RC",Results!A2683,1),3),IF(ISERROR(FIND("RX",Results!A2683,1))=FALSE,MID(Results!A2683,FIND("RX",Results!A2683,1),3),""))</f>
        <v/>
      </c>
      <c r="I2682" t="str">
        <f t="shared" si="333"/>
        <v/>
      </c>
    </row>
    <row r="2683" spans="1:9" x14ac:dyDescent="0.3">
      <c r="A2683" t="str">
        <f>LEFT(RIGHT(Results!A2684,18),3)</f>
        <v/>
      </c>
      <c r="C2683" t="str">
        <f xml:space="preserve"> MID(Results!A2684,11,8)</f>
        <v/>
      </c>
      <c r="E2683">
        <f>IF(ISERROR(FIND("end",Results!A2684,1)) = FALSE,1,0)</f>
        <v>0</v>
      </c>
      <c r="G2683" t="str">
        <f>IF(ISERROR(FIND("RC",Results!A2684,1))=FALSE,MID(Results!A2684,FIND("RC",Results!A2684,1),3),IF(ISERROR(FIND("RX",Results!A2684,1))=FALSE,MID(Results!A2684,FIND("RX",Results!A2684,1),3),""))</f>
        <v/>
      </c>
      <c r="I2683" t="str">
        <f t="shared" si="333"/>
        <v/>
      </c>
    </row>
    <row r="2684" spans="1:9" x14ac:dyDescent="0.3">
      <c r="A2684" t="str">
        <f>LEFT(RIGHT(Results!A2685,18),3)</f>
        <v/>
      </c>
      <c r="C2684" t="str">
        <f xml:space="preserve"> MID(Results!A2685,11,8)</f>
        <v/>
      </c>
      <c r="E2684">
        <f>IF(ISERROR(FIND("end",Results!A2685,1)) = FALSE,1,0)</f>
        <v>0</v>
      </c>
      <c r="G2684" t="str">
        <f>IF(ISERROR(FIND("RC",Results!A2685,1))=FALSE,MID(Results!A2685,FIND("RC",Results!A2685,1),3),IF(ISERROR(FIND("RX",Results!A2685,1))=FALSE,MID(Results!A2685,FIND("RX",Results!A2685,1),3),""))</f>
        <v/>
      </c>
      <c r="I2684" t="str">
        <f t="shared" si="333"/>
        <v/>
      </c>
    </row>
    <row r="2685" spans="1:9" x14ac:dyDescent="0.3">
      <c r="A2685" t="str">
        <f>LEFT(RIGHT(Results!A2686,18),3)</f>
        <v/>
      </c>
      <c r="C2685" t="str">
        <f xml:space="preserve"> MID(Results!A2686,11,8)</f>
        <v/>
      </c>
      <c r="E2685">
        <f>IF(ISERROR(FIND("end",Results!A2686,1)) = FALSE,1,0)</f>
        <v>0</v>
      </c>
      <c r="G2685" t="str">
        <f>IF(ISERROR(FIND("RC",Results!A2686,1))=FALSE,MID(Results!A2686,FIND("RC",Results!A2686,1),3),IF(ISERROR(FIND("RX",Results!A2686,1))=FALSE,MID(Results!A2686,FIND("RX",Results!A2686,1),3),""))</f>
        <v/>
      </c>
      <c r="I2685" t="str">
        <f t="shared" si="333"/>
        <v/>
      </c>
    </row>
    <row r="2686" spans="1:9" x14ac:dyDescent="0.3">
      <c r="A2686" t="str">
        <f>LEFT(RIGHT(Results!A2687,18),3)</f>
        <v/>
      </c>
      <c r="C2686" t="str">
        <f xml:space="preserve"> MID(Results!A2687,11,8)</f>
        <v/>
      </c>
      <c r="E2686">
        <f>IF(ISERROR(FIND("end",Results!A2687,1)) = FALSE,1,0)</f>
        <v>0</v>
      </c>
      <c r="G2686" t="str">
        <f>IF(ISERROR(FIND("RC",Results!A2687,1))=FALSE,MID(Results!A2687,FIND("RC",Results!A2687,1),3),IF(ISERROR(FIND("RX",Results!A2687,1))=FALSE,MID(Results!A2687,FIND("RX",Results!A2687,1),3),""))</f>
        <v/>
      </c>
      <c r="I2686" t="str">
        <f t="shared" si="333"/>
        <v/>
      </c>
    </row>
    <row r="2687" spans="1:9" x14ac:dyDescent="0.3">
      <c r="A2687" t="str">
        <f>LEFT(RIGHT(Results!A2688,18),3)</f>
        <v/>
      </c>
      <c r="C2687" t="str">
        <f xml:space="preserve"> MID(Results!A2688,11,8)</f>
        <v/>
      </c>
      <c r="E2687">
        <f>IF(ISERROR(FIND("end",Results!A2688,1)) = FALSE,1,0)</f>
        <v>0</v>
      </c>
      <c r="G2687" t="str">
        <f>IF(ISERROR(FIND("RC",Results!A2688,1))=FALSE,MID(Results!A2688,FIND("RC",Results!A2688,1),3),IF(ISERROR(FIND("RX",Results!A2688,1))=FALSE,MID(Results!A2688,FIND("RX",Results!A2688,1),3),""))</f>
        <v/>
      </c>
      <c r="I2687" t="str">
        <f t="shared" si="333"/>
        <v/>
      </c>
    </row>
    <row r="2688" spans="1:9" x14ac:dyDescent="0.3">
      <c r="A2688" t="str">
        <f>LEFT(RIGHT(Results!A2689,18),3)</f>
        <v/>
      </c>
      <c r="C2688" t="str">
        <f xml:space="preserve"> MID(Results!A2689,11,8)</f>
        <v/>
      </c>
      <c r="E2688">
        <f>IF(ISERROR(FIND("end",Results!A2689,1)) = FALSE,1,0)</f>
        <v>0</v>
      </c>
      <c r="G2688" t="str">
        <f>IF(ISERROR(FIND("RC",Results!A2689,1))=FALSE,MID(Results!A2689,FIND("RC",Results!A2689,1),3),IF(ISERROR(FIND("RX",Results!A2689,1))=FALSE,MID(Results!A2689,FIND("RX",Results!A2689,1),3),""))</f>
        <v/>
      </c>
      <c r="I2688" t="str">
        <f t="shared" si="333"/>
        <v/>
      </c>
    </row>
    <row r="2689" spans="1:9" x14ac:dyDescent="0.3">
      <c r="A2689" t="str">
        <f>LEFT(RIGHT(Results!A2690,18),3)</f>
        <v/>
      </c>
      <c r="C2689" t="str">
        <f xml:space="preserve"> MID(Results!A2690,11,8)</f>
        <v/>
      </c>
      <c r="E2689">
        <f>IF(ISERROR(FIND("end",Results!A2690,1)) = FALSE,1,0)</f>
        <v>0</v>
      </c>
      <c r="G2689" t="str">
        <f>IF(ISERROR(FIND("RC",Results!A2690,1))=FALSE,MID(Results!A2690,FIND("RC",Results!A2690,1),3),IF(ISERROR(FIND("RX",Results!A2690,1))=FALSE,MID(Results!A2690,FIND("RX",Results!A2690,1),3),""))</f>
        <v/>
      </c>
      <c r="I2689" t="str">
        <f t="shared" si="333"/>
        <v/>
      </c>
    </row>
    <row r="2690" spans="1:9" x14ac:dyDescent="0.3">
      <c r="A2690" t="str">
        <f>LEFT(RIGHT(Results!A2691,18),3)</f>
        <v/>
      </c>
      <c r="C2690" t="str">
        <f xml:space="preserve"> MID(Results!A2691,11,8)</f>
        <v/>
      </c>
      <c r="E2690">
        <f>IF(ISERROR(FIND("end",Results!A2691,1)) = FALSE,1,0)</f>
        <v>0</v>
      </c>
      <c r="G2690" t="str">
        <f>IF(ISERROR(FIND("RC",Results!A2691,1))=FALSE,MID(Results!A2691,FIND("RC",Results!A2691,1),3),IF(ISERROR(FIND("RX",Results!A2691,1))=FALSE,MID(Results!A2691,FIND("RX",Results!A2691,1),3),""))</f>
        <v/>
      </c>
      <c r="I2690" t="str">
        <f t="shared" si="333"/>
        <v/>
      </c>
    </row>
    <row r="2691" spans="1:9" x14ac:dyDescent="0.3">
      <c r="A2691" t="str">
        <f>LEFT(RIGHT(Results!A2692,18),3)</f>
        <v/>
      </c>
      <c r="C2691" t="str">
        <f xml:space="preserve"> MID(Results!A2692,11,8)</f>
        <v/>
      </c>
      <c r="E2691">
        <f>IF(ISERROR(FIND("end",Results!A2692,1)) = FALSE,1,0)</f>
        <v>0</v>
      </c>
      <c r="G2691" t="str">
        <f>IF(ISERROR(FIND("RC",Results!A2692,1))=FALSE,MID(Results!A2692,FIND("RC",Results!A2692,1),3),IF(ISERROR(FIND("RX",Results!A2692,1))=FALSE,MID(Results!A2692,FIND("RX",Results!A2692,1),3),""))</f>
        <v/>
      </c>
      <c r="I2691" t="str">
        <f t="shared" ref="I2691:I2754" si="334">RIGHT(A2691,1)</f>
        <v/>
      </c>
    </row>
    <row r="2692" spans="1:9" x14ac:dyDescent="0.3">
      <c r="A2692" t="str">
        <f>LEFT(RIGHT(Results!A2693,18),3)</f>
        <v/>
      </c>
      <c r="C2692" t="str">
        <f xml:space="preserve"> MID(Results!A2693,11,8)</f>
        <v/>
      </c>
      <c r="E2692">
        <f>IF(ISERROR(FIND("end",Results!A2693,1)) = FALSE,1,0)</f>
        <v>0</v>
      </c>
      <c r="G2692" t="str">
        <f>IF(ISERROR(FIND("RC",Results!A2693,1))=FALSE,MID(Results!A2693,FIND("RC",Results!A2693,1),3),IF(ISERROR(FIND("RX",Results!A2693,1))=FALSE,MID(Results!A2693,FIND("RX",Results!A2693,1),3),""))</f>
        <v/>
      </c>
      <c r="I2692" t="str">
        <f t="shared" si="334"/>
        <v/>
      </c>
    </row>
    <row r="2693" spans="1:9" x14ac:dyDescent="0.3">
      <c r="A2693" t="str">
        <f>LEFT(RIGHT(Results!A2694,18),3)</f>
        <v/>
      </c>
      <c r="C2693" t="str">
        <f xml:space="preserve"> MID(Results!A2694,11,8)</f>
        <v/>
      </c>
      <c r="E2693">
        <f>IF(ISERROR(FIND("end",Results!A2694,1)) = FALSE,1,0)</f>
        <v>0</v>
      </c>
      <c r="G2693" t="str">
        <f>IF(ISERROR(FIND("RC",Results!A2694,1))=FALSE,MID(Results!A2694,FIND("RC",Results!A2694,1),3),IF(ISERROR(FIND("RX",Results!A2694,1))=FALSE,MID(Results!A2694,FIND("RX",Results!A2694,1),3),""))</f>
        <v/>
      </c>
      <c r="I2693" t="str">
        <f t="shared" si="334"/>
        <v/>
      </c>
    </row>
    <row r="2694" spans="1:9" x14ac:dyDescent="0.3">
      <c r="A2694" t="str">
        <f>LEFT(RIGHT(Results!A2695,18),3)</f>
        <v/>
      </c>
      <c r="C2694" t="str">
        <f xml:space="preserve"> MID(Results!A2695,11,8)</f>
        <v/>
      </c>
      <c r="E2694">
        <f>IF(ISERROR(FIND("end",Results!A2695,1)) = FALSE,1,0)</f>
        <v>0</v>
      </c>
      <c r="G2694" t="str">
        <f>IF(ISERROR(FIND("RC",Results!A2695,1))=FALSE,MID(Results!A2695,FIND("RC",Results!A2695,1),3),IF(ISERROR(FIND("RX",Results!A2695,1))=FALSE,MID(Results!A2695,FIND("RX",Results!A2695,1),3),""))</f>
        <v/>
      </c>
      <c r="I2694" t="str">
        <f t="shared" si="334"/>
        <v/>
      </c>
    </row>
    <row r="2695" spans="1:9" x14ac:dyDescent="0.3">
      <c r="A2695" t="str">
        <f>LEFT(RIGHT(Results!A2696,18),3)</f>
        <v/>
      </c>
      <c r="C2695" t="str">
        <f xml:space="preserve"> MID(Results!A2696,11,8)</f>
        <v/>
      </c>
      <c r="E2695">
        <f>IF(ISERROR(FIND("end",Results!A2696,1)) = FALSE,1,0)</f>
        <v>0</v>
      </c>
      <c r="G2695" t="str">
        <f>IF(ISERROR(FIND("RC",Results!A2696,1))=FALSE,MID(Results!A2696,FIND("RC",Results!A2696,1),3),IF(ISERROR(FIND("RX",Results!A2696,1))=FALSE,MID(Results!A2696,FIND("RX",Results!A2696,1),3),""))</f>
        <v/>
      </c>
      <c r="I2695" t="str">
        <f t="shared" si="334"/>
        <v/>
      </c>
    </row>
    <row r="2696" spans="1:9" x14ac:dyDescent="0.3">
      <c r="A2696" t="str">
        <f>LEFT(RIGHT(Results!A2697,18),3)</f>
        <v/>
      </c>
      <c r="C2696" t="str">
        <f xml:space="preserve"> MID(Results!A2697,11,8)</f>
        <v/>
      </c>
      <c r="E2696">
        <f>IF(ISERROR(FIND("end",Results!A2697,1)) = FALSE,1,0)</f>
        <v>0</v>
      </c>
      <c r="G2696" t="str">
        <f>IF(ISERROR(FIND("RC",Results!A2697,1))=FALSE,MID(Results!A2697,FIND("RC",Results!A2697,1),3),IF(ISERROR(FIND("RX",Results!A2697,1))=FALSE,MID(Results!A2697,FIND("RX",Results!A2697,1),3),""))</f>
        <v/>
      </c>
      <c r="I2696" t="str">
        <f t="shared" si="334"/>
        <v/>
      </c>
    </row>
    <row r="2697" spans="1:9" x14ac:dyDescent="0.3">
      <c r="A2697" t="str">
        <f>LEFT(RIGHT(Results!A2698,18),3)</f>
        <v/>
      </c>
      <c r="C2697" t="str">
        <f xml:space="preserve"> MID(Results!A2698,11,8)</f>
        <v/>
      </c>
      <c r="E2697">
        <f>IF(ISERROR(FIND("end",Results!A2698,1)) = FALSE,1,0)</f>
        <v>0</v>
      </c>
      <c r="G2697" t="str">
        <f>IF(ISERROR(FIND("RC",Results!A2698,1))=FALSE,MID(Results!A2698,FIND("RC",Results!A2698,1),3),IF(ISERROR(FIND("RX",Results!A2698,1))=FALSE,MID(Results!A2698,FIND("RX",Results!A2698,1),3),""))</f>
        <v/>
      </c>
      <c r="I2697" t="str">
        <f t="shared" si="334"/>
        <v/>
      </c>
    </row>
    <row r="2698" spans="1:9" x14ac:dyDescent="0.3">
      <c r="A2698" t="str">
        <f>LEFT(RIGHT(Results!A2699,18),3)</f>
        <v/>
      </c>
      <c r="C2698" t="str">
        <f xml:space="preserve"> MID(Results!A2699,11,8)</f>
        <v/>
      </c>
      <c r="E2698">
        <f>IF(ISERROR(FIND("end",Results!A2699,1)) = FALSE,1,0)</f>
        <v>0</v>
      </c>
      <c r="G2698" t="str">
        <f>IF(ISERROR(FIND("RC",Results!A2699,1))=FALSE,MID(Results!A2699,FIND("RC",Results!A2699,1),3),IF(ISERROR(FIND("RX",Results!A2699,1))=FALSE,MID(Results!A2699,FIND("RX",Results!A2699,1),3),""))</f>
        <v/>
      </c>
      <c r="I2698" t="str">
        <f t="shared" si="334"/>
        <v/>
      </c>
    </row>
    <row r="2699" spans="1:9" x14ac:dyDescent="0.3">
      <c r="A2699" t="str">
        <f>LEFT(RIGHT(Results!A2700,18),3)</f>
        <v/>
      </c>
      <c r="C2699" t="str">
        <f xml:space="preserve"> MID(Results!A2700,11,8)</f>
        <v/>
      </c>
      <c r="E2699">
        <f>IF(ISERROR(FIND("end",Results!A2700,1)) = FALSE,1,0)</f>
        <v>0</v>
      </c>
      <c r="G2699" t="str">
        <f>IF(ISERROR(FIND("RC",Results!A2700,1))=FALSE,MID(Results!A2700,FIND("RC",Results!A2700,1),3),IF(ISERROR(FIND("RX",Results!A2700,1))=FALSE,MID(Results!A2700,FIND("RX",Results!A2700,1),3),""))</f>
        <v/>
      </c>
      <c r="I2699" t="str">
        <f t="shared" si="334"/>
        <v/>
      </c>
    </row>
    <row r="2700" spans="1:9" x14ac:dyDescent="0.3">
      <c r="A2700" t="str">
        <f>LEFT(RIGHT(Results!A2701,18),3)</f>
        <v/>
      </c>
      <c r="C2700" t="str">
        <f xml:space="preserve"> MID(Results!A2701,11,8)</f>
        <v/>
      </c>
      <c r="E2700">
        <f>IF(ISERROR(FIND("end",Results!A2701,1)) = FALSE,1,0)</f>
        <v>0</v>
      </c>
      <c r="G2700" t="str">
        <f>IF(ISERROR(FIND("RC",Results!A2701,1))=FALSE,MID(Results!A2701,FIND("RC",Results!A2701,1),3),IF(ISERROR(FIND("RX",Results!A2701,1))=FALSE,MID(Results!A2701,FIND("RX",Results!A2701,1),3),""))</f>
        <v/>
      </c>
      <c r="I2700" t="str">
        <f t="shared" si="334"/>
        <v/>
      </c>
    </row>
    <row r="2701" spans="1:9" x14ac:dyDescent="0.3">
      <c r="A2701" t="str">
        <f>LEFT(RIGHT(Results!A2702,18),3)</f>
        <v/>
      </c>
      <c r="C2701" t="str">
        <f xml:space="preserve"> MID(Results!A2702,11,8)</f>
        <v/>
      </c>
      <c r="E2701">
        <f>IF(ISERROR(FIND("end",Results!A2702,1)) = FALSE,1,0)</f>
        <v>0</v>
      </c>
      <c r="G2701" t="str">
        <f>IF(ISERROR(FIND("RC",Results!A2702,1))=FALSE,MID(Results!A2702,FIND("RC",Results!A2702,1),3),IF(ISERROR(FIND("RX",Results!A2702,1))=FALSE,MID(Results!A2702,FIND("RX",Results!A2702,1),3),""))</f>
        <v/>
      </c>
      <c r="I2701" t="str">
        <f t="shared" si="334"/>
        <v/>
      </c>
    </row>
    <row r="2702" spans="1:9" x14ac:dyDescent="0.3">
      <c r="A2702" t="str">
        <f>LEFT(RIGHT(Results!A2703,18),3)</f>
        <v/>
      </c>
      <c r="C2702" t="str">
        <f xml:space="preserve"> MID(Results!A2703,11,8)</f>
        <v/>
      </c>
      <c r="E2702">
        <f>IF(ISERROR(FIND("end",Results!A2703,1)) = FALSE,1,0)</f>
        <v>0</v>
      </c>
      <c r="G2702" t="str">
        <f>IF(ISERROR(FIND("RC",Results!A2703,1))=FALSE,MID(Results!A2703,FIND("RC",Results!A2703,1),3),IF(ISERROR(FIND("RX",Results!A2703,1))=FALSE,MID(Results!A2703,FIND("RX",Results!A2703,1),3),""))</f>
        <v/>
      </c>
      <c r="I2702" t="str">
        <f t="shared" si="334"/>
        <v/>
      </c>
    </row>
    <row r="2703" spans="1:9" x14ac:dyDescent="0.3">
      <c r="A2703" t="str">
        <f>LEFT(RIGHT(Results!A2704,18),3)</f>
        <v/>
      </c>
      <c r="C2703" t="str">
        <f xml:space="preserve"> MID(Results!A2704,11,8)</f>
        <v/>
      </c>
      <c r="E2703">
        <f>IF(ISERROR(FIND("end",Results!A2704,1)) = FALSE,1,0)</f>
        <v>0</v>
      </c>
      <c r="G2703" t="str">
        <f>IF(ISERROR(FIND("RC",Results!A2704,1))=FALSE,MID(Results!A2704,FIND("RC",Results!A2704,1),3),IF(ISERROR(FIND("RX",Results!A2704,1))=FALSE,MID(Results!A2704,FIND("RX",Results!A2704,1),3),""))</f>
        <v/>
      </c>
      <c r="I2703" t="str">
        <f t="shared" si="334"/>
        <v/>
      </c>
    </row>
    <row r="2704" spans="1:9" x14ac:dyDescent="0.3">
      <c r="A2704" t="str">
        <f>LEFT(RIGHT(Results!A2705,18),3)</f>
        <v/>
      </c>
      <c r="C2704" t="str">
        <f xml:space="preserve"> MID(Results!A2705,11,8)</f>
        <v/>
      </c>
      <c r="E2704">
        <f>IF(ISERROR(FIND("end",Results!A2705,1)) = FALSE,1,0)</f>
        <v>0</v>
      </c>
      <c r="G2704" t="str">
        <f>IF(ISERROR(FIND("RC",Results!A2705,1))=FALSE,MID(Results!A2705,FIND("RC",Results!A2705,1),3),IF(ISERROR(FIND("RX",Results!A2705,1))=FALSE,MID(Results!A2705,FIND("RX",Results!A2705,1),3),""))</f>
        <v/>
      </c>
      <c r="I2704" t="str">
        <f t="shared" si="334"/>
        <v/>
      </c>
    </row>
    <row r="2705" spans="1:9" x14ac:dyDescent="0.3">
      <c r="A2705" t="str">
        <f>LEFT(RIGHT(Results!A2706,18),3)</f>
        <v/>
      </c>
      <c r="C2705" t="str">
        <f xml:space="preserve"> MID(Results!A2706,11,8)</f>
        <v/>
      </c>
      <c r="E2705">
        <f>IF(ISERROR(FIND("end",Results!A2706,1)) = FALSE,1,0)</f>
        <v>0</v>
      </c>
      <c r="G2705" t="str">
        <f>IF(ISERROR(FIND("RC",Results!A2706,1))=FALSE,MID(Results!A2706,FIND("RC",Results!A2706,1),3),IF(ISERROR(FIND("RX",Results!A2706,1))=FALSE,MID(Results!A2706,FIND("RX",Results!A2706,1),3),""))</f>
        <v/>
      </c>
      <c r="I2705" t="str">
        <f t="shared" si="334"/>
        <v/>
      </c>
    </row>
    <row r="2706" spans="1:9" x14ac:dyDescent="0.3">
      <c r="A2706" t="str">
        <f>LEFT(RIGHT(Results!A2707,18),3)</f>
        <v/>
      </c>
      <c r="C2706" t="str">
        <f xml:space="preserve"> MID(Results!A2707,11,8)</f>
        <v/>
      </c>
      <c r="E2706">
        <f>IF(ISERROR(FIND("end",Results!A2707,1)) = FALSE,1,0)</f>
        <v>0</v>
      </c>
      <c r="G2706" t="str">
        <f>IF(ISERROR(FIND("RC",Results!A2707,1))=FALSE,MID(Results!A2707,FIND("RC",Results!A2707,1),3),IF(ISERROR(FIND("RX",Results!A2707,1))=FALSE,MID(Results!A2707,FIND("RX",Results!A2707,1),3),""))</f>
        <v/>
      </c>
      <c r="I2706" t="str">
        <f t="shared" si="334"/>
        <v/>
      </c>
    </row>
    <row r="2707" spans="1:9" x14ac:dyDescent="0.3">
      <c r="A2707" t="str">
        <f>LEFT(RIGHT(Results!A2708,18),3)</f>
        <v/>
      </c>
      <c r="C2707" t="str">
        <f xml:space="preserve"> MID(Results!A2708,11,8)</f>
        <v/>
      </c>
      <c r="E2707">
        <f>IF(ISERROR(FIND("end",Results!A2708,1)) = FALSE,1,0)</f>
        <v>0</v>
      </c>
      <c r="G2707" t="str">
        <f>IF(ISERROR(FIND("RC",Results!A2708,1))=FALSE,MID(Results!A2708,FIND("RC",Results!A2708,1),3),IF(ISERROR(FIND("RX",Results!A2708,1))=FALSE,MID(Results!A2708,FIND("RX",Results!A2708,1),3),""))</f>
        <v/>
      </c>
      <c r="I2707" t="str">
        <f t="shared" si="334"/>
        <v/>
      </c>
    </row>
    <row r="2708" spans="1:9" x14ac:dyDescent="0.3">
      <c r="A2708" t="str">
        <f>LEFT(RIGHT(Results!A2709,18),3)</f>
        <v/>
      </c>
      <c r="C2708" t="str">
        <f xml:space="preserve"> MID(Results!A2709,11,8)</f>
        <v/>
      </c>
      <c r="E2708">
        <f>IF(ISERROR(FIND("end",Results!A2709,1)) = FALSE,1,0)</f>
        <v>0</v>
      </c>
      <c r="G2708" t="str">
        <f>IF(ISERROR(FIND("RC",Results!A2709,1))=FALSE,MID(Results!A2709,FIND("RC",Results!A2709,1),3),IF(ISERROR(FIND("RX",Results!A2709,1))=FALSE,MID(Results!A2709,FIND("RX",Results!A2709,1),3),""))</f>
        <v/>
      </c>
      <c r="I2708" t="str">
        <f t="shared" si="334"/>
        <v/>
      </c>
    </row>
    <row r="2709" spans="1:9" x14ac:dyDescent="0.3">
      <c r="A2709" t="str">
        <f>LEFT(RIGHT(Results!A2710,18),3)</f>
        <v/>
      </c>
      <c r="C2709" t="str">
        <f xml:space="preserve"> MID(Results!A2710,11,8)</f>
        <v/>
      </c>
      <c r="E2709">
        <f>IF(ISERROR(FIND("end",Results!A2710,1)) = FALSE,1,0)</f>
        <v>0</v>
      </c>
      <c r="G2709" t="str">
        <f>IF(ISERROR(FIND("RC",Results!A2710,1))=FALSE,MID(Results!A2710,FIND("RC",Results!A2710,1),3),IF(ISERROR(FIND("RX",Results!A2710,1))=FALSE,MID(Results!A2710,FIND("RX",Results!A2710,1),3),""))</f>
        <v/>
      </c>
      <c r="I2709" t="str">
        <f t="shared" si="334"/>
        <v/>
      </c>
    </row>
    <row r="2710" spans="1:9" x14ac:dyDescent="0.3">
      <c r="A2710" t="str">
        <f>LEFT(RIGHT(Results!A2711,18),3)</f>
        <v/>
      </c>
      <c r="C2710" t="str">
        <f xml:space="preserve"> MID(Results!A2711,11,8)</f>
        <v/>
      </c>
      <c r="E2710">
        <f>IF(ISERROR(FIND("end",Results!A2711,1)) = FALSE,1,0)</f>
        <v>0</v>
      </c>
      <c r="G2710" t="str">
        <f>IF(ISERROR(FIND("RC",Results!A2711,1))=FALSE,MID(Results!A2711,FIND("RC",Results!A2711,1),3),IF(ISERROR(FIND("RX",Results!A2711,1))=FALSE,MID(Results!A2711,FIND("RX",Results!A2711,1),3),""))</f>
        <v/>
      </c>
      <c r="I2710" t="str">
        <f t="shared" si="334"/>
        <v/>
      </c>
    </row>
    <row r="2711" spans="1:9" x14ac:dyDescent="0.3">
      <c r="A2711" t="str">
        <f>LEFT(RIGHT(Results!A2712,18),3)</f>
        <v/>
      </c>
      <c r="C2711" t="str">
        <f xml:space="preserve"> MID(Results!A2712,11,8)</f>
        <v/>
      </c>
      <c r="E2711">
        <f>IF(ISERROR(FIND("end",Results!A2712,1)) = FALSE,1,0)</f>
        <v>0</v>
      </c>
      <c r="G2711" t="str">
        <f>IF(ISERROR(FIND("RC",Results!A2712,1))=FALSE,MID(Results!A2712,FIND("RC",Results!A2712,1),3),IF(ISERROR(FIND("RX",Results!A2712,1))=FALSE,MID(Results!A2712,FIND("RX",Results!A2712,1),3),""))</f>
        <v/>
      </c>
      <c r="I2711" t="str">
        <f t="shared" si="334"/>
        <v/>
      </c>
    </row>
    <row r="2712" spans="1:9" x14ac:dyDescent="0.3">
      <c r="A2712" t="str">
        <f>LEFT(RIGHT(Results!A2713,18),3)</f>
        <v/>
      </c>
      <c r="C2712" t="str">
        <f xml:space="preserve"> MID(Results!A2713,11,8)</f>
        <v/>
      </c>
      <c r="E2712">
        <f>IF(ISERROR(FIND("end",Results!A2713,1)) = FALSE,1,0)</f>
        <v>0</v>
      </c>
      <c r="G2712" t="str">
        <f>IF(ISERROR(FIND("RC",Results!A2713,1))=FALSE,MID(Results!A2713,FIND("RC",Results!A2713,1),3),IF(ISERROR(FIND("RX",Results!A2713,1))=FALSE,MID(Results!A2713,FIND("RX",Results!A2713,1),3),""))</f>
        <v/>
      </c>
      <c r="I2712" t="str">
        <f t="shared" si="334"/>
        <v/>
      </c>
    </row>
    <row r="2713" spans="1:9" x14ac:dyDescent="0.3">
      <c r="A2713" t="str">
        <f>LEFT(RIGHT(Results!A2714,18),3)</f>
        <v/>
      </c>
      <c r="C2713" t="str">
        <f xml:space="preserve"> MID(Results!A2714,11,8)</f>
        <v/>
      </c>
      <c r="E2713">
        <f>IF(ISERROR(FIND("end",Results!A2714,1)) = FALSE,1,0)</f>
        <v>0</v>
      </c>
      <c r="G2713" t="str">
        <f>IF(ISERROR(FIND("RC",Results!A2714,1))=FALSE,MID(Results!A2714,FIND("RC",Results!A2714,1),3),IF(ISERROR(FIND("RX",Results!A2714,1))=FALSE,MID(Results!A2714,FIND("RX",Results!A2714,1),3),""))</f>
        <v/>
      </c>
      <c r="I2713" t="str">
        <f t="shared" si="334"/>
        <v/>
      </c>
    </row>
    <row r="2714" spans="1:9" x14ac:dyDescent="0.3">
      <c r="A2714" t="str">
        <f>LEFT(RIGHT(Results!A2715,18),3)</f>
        <v/>
      </c>
      <c r="C2714" t="str">
        <f xml:space="preserve"> MID(Results!A2715,11,8)</f>
        <v/>
      </c>
      <c r="E2714">
        <f>IF(ISERROR(FIND("end",Results!A2715,1)) = FALSE,1,0)</f>
        <v>0</v>
      </c>
      <c r="G2714" t="str">
        <f>IF(ISERROR(FIND("RC",Results!A2715,1))=FALSE,MID(Results!A2715,FIND("RC",Results!A2715,1),3),IF(ISERROR(FIND("RX",Results!A2715,1))=FALSE,MID(Results!A2715,FIND("RX",Results!A2715,1),3),""))</f>
        <v/>
      </c>
      <c r="I2714" t="str">
        <f t="shared" si="334"/>
        <v/>
      </c>
    </row>
    <row r="2715" spans="1:9" x14ac:dyDescent="0.3">
      <c r="A2715" t="str">
        <f>LEFT(RIGHT(Results!A2716,18),3)</f>
        <v/>
      </c>
      <c r="C2715" t="str">
        <f xml:space="preserve"> MID(Results!A2716,11,8)</f>
        <v/>
      </c>
      <c r="E2715">
        <f>IF(ISERROR(FIND("end",Results!A2716,1)) = FALSE,1,0)</f>
        <v>0</v>
      </c>
      <c r="G2715" t="str">
        <f>IF(ISERROR(FIND("RC",Results!A2716,1))=FALSE,MID(Results!A2716,FIND("RC",Results!A2716,1),3),IF(ISERROR(FIND("RX",Results!A2716,1))=FALSE,MID(Results!A2716,FIND("RX",Results!A2716,1),3),""))</f>
        <v/>
      </c>
      <c r="I2715" t="str">
        <f t="shared" si="334"/>
        <v/>
      </c>
    </row>
    <row r="2716" spans="1:9" x14ac:dyDescent="0.3">
      <c r="A2716" t="str">
        <f>LEFT(RIGHT(Results!A2717,18),3)</f>
        <v/>
      </c>
      <c r="C2716" t="str">
        <f xml:space="preserve"> MID(Results!A2717,11,8)</f>
        <v/>
      </c>
      <c r="E2716">
        <f>IF(ISERROR(FIND("end",Results!A2717,1)) = FALSE,1,0)</f>
        <v>0</v>
      </c>
      <c r="G2716" t="str">
        <f>IF(ISERROR(FIND("RC",Results!A2717,1))=FALSE,MID(Results!A2717,FIND("RC",Results!A2717,1),3),IF(ISERROR(FIND("RX",Results!A2717,1))=FALSE,MID(Results!A2717,FIND("RX",Results!A2717,1),3),""))</f>
        <v/>
      </c>
      <c r="I2716" t="str">
        <f t="shared" si="334"/>
        <v/>
      </c>
    </row>
    <row r="2717" spans="1:9" x14ac:dyDescent="0.3">
      <c r="A2717" t="str">
        <f>LEFT(RIGHT(Results!A2718,18),3)</f>
        <v/>
      </c>
      <c r="C2717" t="str">
        <f xml:space="preserve"> MID(Results!A2718,11,8)</f>
        <v/>
      </c>
      <c r="E2717">
        <f>IF(ISERROR(FIND("end",Results!A2718,1)) = FALSE,1,0)</f>
        <v>0</v>
      </c>
      <c r="G2717" t="str">
        <f>IF(ISERROR(FIND("RC",Results!A2718,1))=FALSE,MID(Results!A2718,FIND("RC",Results!A2718,1),3),IF(ISERROR(FIND("RX",Results!A2718,1))=FALSE,MID(Results!A2718,FIND("RX",Results!A2718,1),3),""))</f>
        <v/>
      </c>
      <c r="I2717" t="str">
        <f t="shared" si="334"/>
        <v/>
      </c>
    </row>
    <row r="2718" spans="1:9" x14ac:dyDescent="0.3">
      <c r="A2718" t="str">
        <f>LEFT(RIGHT(Results!A2719,18),3)</f>
        <v/>
      </c>
      <c r="C2718" t="str">
        <f xml:space="preserve"> MID(Results!A2719,11,8)</f>
        <v/>
      </c>
      <c r="E2718">
        <f>IF(ISERROR(FIND("end",Results!A2719,1)) = FALSE,1,0)</f>
        <v>0</v>
      </c>
      <c r="G2718" t="str">
        <f>IF(ISERROR(FIND("RC",Results!A2719,1))=FALSE,MID(Results!A2719,FIND("RC",Results!A2719,1),3),IF(ISERROR(FIND("RX",Results!A2719,1))=FALSE,MID(Results!A2719,FIND("RX",Results!A2719,1),3),""))</f>
        <v/>
      </c>
      <c r="I2718" t="str">
        <f t="shared" si="334"/>
        <v/>
      </c>
    </row>
    <row r="2719" spans="1:9" x14ac:dyDescent="0.3">
      <c r="A2719" t="str">
        <f>LEFT(RIGHT(Results!A2720,18),3)</f>
        <v/>
      </c>
      <c r="C2719" t="str">
        <f xml:space="preserve"> MID(Results!A2720,11,8)</f>
        <v/>
      </c>
      <c r="E2719">
        <f>IF(ISERROR(FIND("end",Results!A2720,1)) = FALSE,1,0)</f>
        <v>0</v>
      </c>
      <c r="G2719" t="str">
        <f>IF(ISERROR(FIND("RC",Results!A2720,1))=FALSE,MID(Results!A2720,FIND("RC",Results!A2720,1),3),IF(ISERROR(FIND("RX",Results!A2720,1))=FALSE,MID(Results!A2720,FIND("RX",Results!A2720,1),3),""))</f>
        <v/>
      </c>
      <c r="I2719" t="str">
        <f t="shared" si="334"/>
        <v/>
      </c>
    </row>
    <row r="2720" spans="1:9" x14ac:dyDescent="0.3">
      <c r="A2720" t="str">
        <f>LEFT(RIGHT(Results!A2721,18),3)</f>
        <v/>
      </c>
      <c r="C2720" t="str">
        <f xml:space="preserve"> MID(Results!A2721,11,8)</f>
        <v/>
      </c>
      <c r="E2720">
        <f>IF(ISERROR(FIND("end",Results!A2721,1)) = FALSE,1,0)</f>
        <v>0</v>
      </c>
      <c r="G2720" t="str">
        <f>IF(ISERROR(FIND("RC",Results!A2721,1))=FALSE,MID(Results!A2721,FIND("RC",Results!A2721,1),3),IF(ISERROR(FIND("RX",Results!A2721,1))=FALSE,MID(Results!A2721,FIND("RX",Results!A2721,1),3),""))</f>
        <v/>
      </c>
      <c r="I2720" t="str">
        <f t="shared" si="334"/>
        <v/>
      </c>
    </row>
    <row r="2721" spans="1:9" x14ac:dyDescent="0.3">
      <c r="A2721" t="str">
        <f>LEFT(RIGHT(Results!A2722,18),3)</f>
        <v/>
      </c>
      <c r="C2721" t="str">
        <f xml:space="preserve"> MID(Results!A2722,11,8)</f>
        <v/>
      </c>
      <c r="E2721">
        <f>IF(ISERROR(FIND("end",Results!A2722,1)) = FALSE,1,0)</f>
        <v>0</v>
      </c>
      <c r="G2721" t="str">
        <f>IF(ISERROR(FIND("RC",Results!A2722,1))=FALSE,MID(Results!A2722,FIND("RC",Results!A2722,1),3),IF(ISERROR(FIND("RX",Results!A2722,1))=FALSE,MID(Results!A2722,FIND("RX",Results!A2722,1),3),""))</f>
        <v/>
      </c>
      <c r="I2721" t="str">
        <f t="shared" si="334"/>
        <v/>
      </c>
    </row>
    <row r="2722" spans="1:9" x14ac:dyDescent="0.3">
      <c r="A2722" t="str">
        <f>LEFT(RIGHT(Results!A2723,18),3)</f>
        <v/>
      </c>
      <c r="C2722" t="str">
        <f xml:space="preserve"> MID(Results!A2723,11,8)</f>
        <v/>
      </c>
      <c r="E2722">
        <f>IF(ISERROR(FIND("end",Results!A2723,1)) = FALSE,1,0)</f>
        <v>0</v>
      </c>
      <c r="G2722" t="str">
        <f>IF(ISERROR(FIND("RC",Results!A2723,1))=FALSE,MID(Results!A2723,FIND("RC",Results!A2723,1),3),IF(ISERROR(FIND("RX",Results!A2723,1))=FALSE,MID(Results!A2723,FIND("RX",Results!A2723,1),3),""))</f>
        <v/>
      </c>
      <c r="I2722" t="str">
        <f t="shared" si="334"/>
        <v/>
      </c>
    </row>
    <row r="2723" spans="1:9" x14ac:dyDescent="0.3">
      <c r="A2723" t="str">
        <f>LEFT(RIGHT(Results!A2724,18),3)</f>
        <v/>
      </c>
      <c r="C2723" t="str">
        <f xml:space="preserve"> MID(Results!A2724,11,8)</f>
        <v/>
      </c>
      <c r="E2723">
        <f>IF(ISERROR(FIND("end",Results!A2724,1)) = FALSE,1,0)</f>
        <v>0</v>
      </c>
      <c r="G2723" t="str">
        <f>IF(ISERROR(FIND("RC",Results!A2724,1))=FALSE,MID(Results!A2724,FIND("RC",Results!A2724,1),3),IF(ISERROR(FIND("RX",Results!A2724,1))=FALSE,MID(Results!A2724,FIND("RX",Results!A2724,1),3),""))</f>
        <v/>
      </c>
      <c r="I2723" t="str">
        <f t="shared" si="334"/>
        <v/>
      </c>
    </row>
    <row r="2724" spans="1:9" x14ac:dyDescent="0.3">
      <c r="A2724" t="str">
        <f>LEFT(RIGHT(Results!A2725,18),3)</f>
        <v/>
      </c>
      <c r="C2724" t="str">
        <f xml:space="preserve"> MID(Results!A2725,11,8)</f>
        <v/>
      </c>
      <c r="E2724">
        <f>IF(ISERROR(FIND("end",Results!A2725,1)) = FALSE,1,0)</f>
        <v>0</v>
      </c>
      <c r="G2724" t="str">
        <f>IF(ISERROR(FIND("RC",Results!A2725,1))=FALSE,MID(Results!A2725,FIND("RC",Results!A2725,1),3),IF(ISERROR(FIND("RX",Results!A2725,1))=FALSE,MID(Results!A2725,FIND("RX",Results!A2725,1),3),""))</f>
        <v/>
      </c>
      <c r="I2724" t="str">
        <f t="shared" si="334"/>
        <v/>
      </c>
    </row>
    <row r="2725" spans="1:9" x14ac:dyDescent="0.3">
      <c r="A2725" t="str">
        <f>LEFT(RIGHT(Results!A2726,18),3)</f>
        <v/>
      </c>
      <c r="C2725" t="str">
        <f xml:space="preserve"> MID(Results!A2726,11,8)</f>
        <v/>
      </c>
      <c r="E2725">
        <f>IF(ISERROR(FIND("end",Results!A2726,1)) = FALSE,1,0)</f>
        <v>0</v>
      </c>
      <c r="G2725" t="str">
        <f>IF(ISERROR(FIND("RC",Results!A2726,1))=FALSE,MID(Results!A2726,FIND("RC",Results!A2726,1),3),IF(ISERROR(FIND("RX",Results!A2726,1))=FALSE,MID(Results!A2726,FIND("RX",Results!A2726,1),3),""))</f>
        <v/>
      </c>
      <c r="I2725" t="str">
        <f t="shared" si="334"/>
        <v/>
      </c>
    </row>
    <row r="2726" spans="1:9" x14ac:dyDescent="0.3">
      <c r="A2726" t="str">
        <f>LEFT(RIGHT(Results!A2727,18),3)</f>
        <v/>
      </c>
      <c r="C2726" t="str">
        <f xml:space="preserve"> MID(Results!A2727,11,8)</f>
        <v/>
      </c>
      <c r="E2726">
        <f>IF(ISERROR(FIND("end",Results!A2727,1)) = FALSE,1,0)</f>
        <v>0</v>
      </c>
      <c r="G2726" t="str">
        <f>IF(ISERROR(FIND("RC",Results!A2727,1))=FALSE,MID(Results!A2727,FIND("RC",Results!A2727,1),3),IF(ISERROR(FIND("RX",Results!A2727,1))=FALSE,MID(Results!A2727,FIND("RX",Results!A2727,1),3),""))</f>
        <v/>
      </c>
      <c r="I2726" t="str">
        <f t="shared" si="334"/>
        <v/>
      </c>
    </row>
    <row r="2727" spans="1:9" x14ac:dyDescent="0.3">
      <c r="A2727" t="str">
        <f>LEFT(RIGHT(Results!A2728,18),3)</f>
        <v/>
      </c>
      <c r="C2727" t="str">
        <f xml:space="preserve"> MID(Results!A2728,11,8)</f>
        <v/>
      </c>
      <c r="E2727">
        <f>IF(ISERROR(FIND("end",Results!A2728,1)) = FALSE,1,0)</f>
        <v>0</v>
      </c>
      <c r="G2727" t="str">
        <f>IF(ISERROR(FIND("RC",Results!A2728,1))=FALSE,MID(Results!A2728,FIND("RC",Results!A2728,1),3),IF(ISERROR(FIND("RX",Results!A2728,1))=FALSE,MID(Results!A2728,FIND("RX",Results!A2728,1),3),""))</f>
        <v/>
      </c>
      <c r="I2727" t="str">
        <f t="shared" si="334"/>
        <v/>
      </c>
    </row>
    <row r="2728" spans="1:9" x14ac:dyDescent="0.3">
      <c r="A2728" t="str">
        <f>LEFT(RIGHT(Results!A2729,18),3)</f>
        <v/>
      </c>
      <c r="C2728" t="str">
        <f xml:space="preserve"> MID(Results!A2729,11,8)</f>
        <v/>
      </c>
      <c r="E2728">
        <f>IF(ISERROR(FIND("end",Results!A2729,1)) = FALSE,1,0)</f>
        <v>0</v>
      </c>
      <c r="G2728" t="str">
        <f>IF(ISERROR(FIND("RC",Results!A2729,1))=FALSE,MID(Results!A2729,FIND("RC",Results!A2729,1),3),IF(ISERROR(FIND("RX",Results!A2729,1))=FALSE,MID(Results!A2729,FIND("RX",Results!A2729,1),3),""))</f>
        <v/>
      </c>
      <c r="I2728" t="str">
        <f t="shared" si="334"/>
        <v/>
      </c>
    </row>
    <row r="2729" spans="1:9" x14ac:dyDescent="0.3">
      <c r="A2729" t="str">
        <f>LEFT(RIGHT(Results!A2730,18),3)</f>
        <v/>
      </c>
      <c r="C2729" t="str">
        <f xml:space="preserve"> MID(Results!A2730,11,8)</f>
        <v/>
      </c>
      <c r="E2729">
        <f>IF(ISERROR(FIND("end",Results!A2730,1)) = FALSE,1,0)</f>
        <v>0</v>
      </c>
      <c r="G2729" t="str">
        <f>IF(ISERROR(FIND("RC",Results!A2730,1))=FALSE,MID(Results!A2730,FIND("RC",Results!A2730,1),3),IF(ISERROR(FIND("RX",Results!A2730,1))=FALSE,MID(Results!A2730,FIND("RX",Results!A2730,1),3),""))</f>
        <v/>
      </c>
      <c r="I2729" t="str">
        <f t="shared" si="334"/>
        <v/>
      </c>
    </row>
    <row r="2730" spans="1:9" x14ac:dyDescent="0.3">
      <c r="A2730" t="str">
        <f>LEFT(RIGHT(Results!A2731,18),3)</f>
        <v/>
      </c>
      <c r="C2730" t="str">
        <f xml:space="preserve"> MID(Results!A2731,11,8)</f>
        <v/>
      </c>
      <c r="E2730">
        <f>IF(ISERROR(FIND("end",Results!A2731,1)) = FALSE,1,0)</f>
        <v>0</v>
      </c>
      <c r="G2730" t="str">
        <f>IF(ISERROR(FIND("RC",Results!A2731,1))=FALSE,MID(Results!A2731,FIND("RC",Results!A2731,1),3),IF(ISERROR(FIND("RX",Results!A2731,1))=FALSE,MID(Results!A2731,FIND("RX",Results!A2731,1),3),""))</f>
        <v/>
      </c>
      <c r="I2730" t="str">
        <f t="shared" si="334"/>
        <v/>
      </c>
    </row>
    <row r="2731" spans="1:9" x14ac:dyDescent="0.3">
      <c r="A2731" t="str">
        <f>LEFT(RIGHT(Results!A2732,18),3)</f>
        <v/>
      </c>
      <c r="C2731" t="str">
        <f xml:space="preserve"> MID(Results!A2732,11,8)</f>
        <v/>
      </c>
      <c r="E2731">
        <f>IF(ISERROR(FIND("end",Results!A2732,1)) = FALSE,1,0)</f>
        <v>0</v>
      </c>
      <c r="G2731" t="str">
        <f>IF(ISERROR(FIND("RC",Results!A2732,1))=FALSE,MID(Results!A2732,FIND("RC",Results!A2732,1),3),IF(ISERROR(FIND("RX",Results!A2732,1))=FALSE,MID(Results!A2732,FIND("RX",Results!A2732,1),3),""))</f>
        <v/>
      </c>
      <c r="I2731" t="str">
        <f t="shared" si="334"/>
        <v/>
      </c>
    </row>
    <row r="2732" spans="1:9" x14ac:dyDescent="0.3">
      <c r="A2732" t="str">
        <f>LEFT(RIGHT(Results!A2733,18),3)</f>
        <v/>
      </c>
      <c r="C2732" t="str">
        <f xml:space="preserve"> MID(Results!A2733,11,8)</f>
        <v/>
      </c>
      <c r="E2732">
        <f>IF(ISERROR(FIND("end",Results!A2733,1)) = FALSE,1,0)</f>
        <v>0</v>
      </c>
      <c r="G2732" t="str">
        <f>IF(ISERROR(FIND("RC",Results!A2733,1))=FALSE,MID(Results!A2733,FIND("RC",Results!A2733,1),3),IF(ISERROR(FIND("RX",Results!A2733,1))=FALSE,MID(Results!A2733,FIND("RX",Results!A2733,1),3),""))</f>
        <v/>
      </c>
      <c r="I2732" t="str">
        <f t="shared" si="334"/>
        <v/>
      </c>
    </row>
    <row r="2733" spans="1:9" x14ac:dyDescent="0.3">
      <c r="A2733" t="str">
        <f>LEFT(RIGHT(Results!A2734,18),3)</f>
        <v/>
      </c>
      <c r="C2733" t="str">
        <f xml:space="preserve"> MID(Results!A2734,11,8)</f>
        <v/>
      </c>
      <c r="E2733">
        <f>IF(ISERROR(FIND("end",Results!A2734,1)) = FALSE,1,0)</f>
        <v>0</v>
      </c>
      <c r="G2733" t="str">
        <f>IF(ISERROR(FIND("RC",Results!A2734,1))=FALSE,MID(Results!A2734,FIND("RC",Results!A2734,1),3),IF(ISERROR(FIND("RX",Results!A2734,1))=FALSE,MID(Results!A2734,FIND("RX",Results!A2734,1),3),""))</f>
        <v/>
      </c>
      <c r="I2733" t="str">
        <f t="shared" si="334"/>
        <v/>
      </c>
    </row>
    <row r="2734" spans="1:9" x14ac:dyDescent="0.3">
      <c r="A2734" t="str">
        <f>LEFT(RIGHT(Results!A2735,18),3)</f>
        <v/>
      </c>
      <c r="C2734" t="str">
        <f xml:space="preserve"> MID(Results!A2735,11,8)</f>
        <v/>
      </c>
      <c r="E2734">
        <f>IF(ISERROR(FIND("end",Results!A2735,1)) = FALSE,1,0)</f>
        <v>0</v>
      </c>
      <c r="G2734" t="str">
        <f>IF(ISERROR(FIND("RC",Results!A2735,1))=FALSE,MID(Results!A2735,FIND("RC",Results!A2735,1),3),IF(ISERROR(FIND("RX",Results!A2735,1))=FALSE,MID(Results!A2735,FIND("RX",Results!A2735,1),3),""))</f>
        <v/>
      </c>
      <c r="I2734" t="str">
        <f t="shared" si="334"/>
        <v/>
      </c>
    </row>
    <row r="2735" spans="1:9" x14ac:dyDescent="0.3">
      <c r="A2735" t="str">
        <f>LEFT(RIGHT(Results!A2736,18),3)</f>
        <v/>
      </c>
      <c r="C2735" t="str">
        <f xml:space="preserve"> MID(Results!A2736,11,8)</f>
        <v/>
      </c>
      <c r="E2735">
        <f>IF(ISERROR(FIND("end",Results!A2736,1)) = FALSE,1,0)</f>
        <v>0</v>
      </c>
      <c r="G2735" t="str">
        <f>IF(ISERROR(FIND("RC",Results!A2736,1))=FALSE,MID(Results!A2736,FIND("RC",Results!A2736,1),3),IF(ISERROR(FIND("RX",Results!A2736,1))=FALSE,MID(Results!A2736,FIND("RX",Results!A2736,1),3),""))</f>
        <v/>
      </c>
      <c r="I2735" t="str">
        <f t="shared" si="334"/>
        <v/>
      </c>
    </row>
    <row r="2736" spans="1:9" x14ac:dyDescent="0.3">
      <c r="A2736" t="str">
        <f>LEFT(RIGHT(Results!A2737,18),3)</f>
        <v/>
      </c>
      <c r="C2736" t="str">
        <f xml:space="preserve"> MID(Results!A2737,11,8)</f>
        <v/>
      </c>
      <c r="E2736">
        <f>IF(ISERROR(FIND("end",Results!A2737,1)) = FALSE,1,0)</f>
        <v>0</v>
      </c>
      <c r="G2736" t="str">
        <f>IF(ISERROR(FIND("RC",Results!A2737,1))=FALSE,MID(Results!A2737,FIND("RC",Results!A2737,1),3),IF(ISERROR(FIND("RX",Results!A2737,1))=FALSE,MID(Results!A2737,FIND("RX",Results!A2737,1),3),""))</f>
        <v/>
      </c>
      <c r="I2736" t="str">
        <f t="shared" si="334"/>
        <v/>
      </c>
    </row>
    <row r="2737" spans="1:9" x14ac:dyDescent="0.3">
      <c r="A2737" t="str">
        <f>LEFT(RIGHT(Results!A2738,18),3)</f>
        <v/>
      </c>
      <c r="C2737" t="str">
        <f xml:space="preserve"> MID(Results!A2738,11,8)</f>
        <v/>
      </c>
      <c r="E2737">
        <f>IF(ISERROR(FIND("end",Results!A2738,1)) = FALSE,1,0)</f>
        <v>0</v>
      </c>
      <c r="G2737" t="str">
        <f>IF(ISERROR(FIND("RC",Results!A2738,1))=FALSE,MID(Results!A2738,FIND("RC",Results!A2738,1),3),IF(ISERROR(FIND("RX",Results!A2738,1))=FALSE,MID(Results!A2738,FIND("RX",Results!A2738,1),3),""))</f>
        <v/>
      </c>
      <c r="I2737" t="str">
        <f t="shared" si="334"/>
        <v/>
      </c>
    </row>
    <row r="2738" spans="1:9" x14ac:dyDescent="0.3">
      <c r="A2738" t="str">
        <f>LEFT(RIGHT(Results!A2739,18),3)</f>
        <v/>
      </c>
      <c r="C2738" t="str">
        <f xml:space="preserve"> MID(Results!A2739,11,8)</f>
        <v/>
      </c>
      <c r="E2738">
        <f>IF(ISERROR(FIND("end",Results!A2739,1)) = FALSE,1,0)</f>
        <v>0</v>
      </c>
      <c r="G2738" t="str">
        <f>IF(ISERROR(FIND("RC",Results!A2739,1))=FALSE,MID(Results!A2739,FIND("RC",Results!A2739,1),3),IF(ISERROR(FIND("RX",Results!A2739,1))=FALSE,MID(Results!A2739,FIND("RX",Results!A2739,1),3),""))</f>
        <v/>
      </c>
      <c r="I2738" t="str">
        <f t="shared" si="334"/>
        <v/>
      </c>
    </row>
    <row r="2739" spans="1:9" x14ac:dyDescent="0.3">
      <c r="A2739" t="str">
        <f>LEFT(RIGHT(Results!A2740,18),3)</f>
        <v/>
      </c>
      <c r="C2739" t="str">
        <f xml:space="preserve"> MID(Results!A2740,11,8)</f>
        <v/>
      </c>
      <c r="E2739">
        <f>IF(ISERROR(FIND("end",Results!A2740,1)) = FALSE,1,0)</f>
        <v>0</v>
      </c>
      <c r="G2739" t="str">
        <f>IF(ISERROR(FIND("RC",Results!A2740,1))=FALSE,MID(Results!A2740,FIND("RC",Results!A2740,1),3),IF(ISERROR(FIND("RX",Results!A2740,1))=FALSE,MID(Results!A2740,FIND("RX",Results!A2740,1),3),""))</f>
        <v/>
      </c>
      <c r="I2739" t="str">
        <f t="shared" si="334"/>
        <v/>
      </c>
    </row>
    <row r="2740" spans="1:9" x14ac:dyDescent="0.3">
      <c r="A2740" t="str">
        <f>LEFT(RIGHT(Results!A2741,18),3)</f>
        <v/>
      </c>
      <c r="C2740" t="str">
        <f xml:space="preserve"> MID(Results!A2741,11,8)</f>
        <v/>
      </c>
      <c r="E2740">
        <f>IF(ISERROR(FIND("end",Results!A2741,1)) = FALSE,1,0)</f>
        <v>0</v>
      </c>
      <c r="G2740" t="str">
        <f>IF(ISERROR(FIND("RC",Results!A2741,1))=FALSE,MID(Results!A2741,FIND("RC",Results!A2741,1),3),IF(ISERROR(FIND("RX",Results!A2741,1))=FALSE,MID(Results!A2741,FIND("RX",Results!A2741,1),3),""))</f>
        <v/>
      </c>
      <c r="I2740" t="str">
        <f t="shared" si="334"/>
        <v/>
      </c>
    </row>
    <row r="2741" spans="1:9" x14ac:dyDescent="0.3">
      <c r="A2741" t="str">
        <f>LEFT(RIGHT(Results!A2742,18),3)</f>
        <v/>
      </c>
      <c r="C2741" t="str">
        <f xml:space="preserve"> MID(Results!A2742,11,8)</f>
        <v/>
      </c>
      <c r="E2741">
        <f>IF(ISERROR(FIND("end",Results!A2742,1)) = FALSE,1,0)</f>
        <v>0</v>
      </c>
      <c r="G2741" t="str">
        <f>IF(ISERROR(FIND("RC",Results!A2742,1))=FALSE,MID(Results!A2742,FIND("RC",Results!A2742,1),3),IF(ISERROR(FIND("RX",Results!A2742,1))=FALSE,MID(Results!A2742,FIND("RX",Results!A2742,1),3),""))</f>
        <v/>
      </c>
      <c r="I2741" t="str">
        <f t="shared" si="334"/>
        <v/>
      </c>
    </row>
    <row r="2742" spans="1:9" x14ac:dyDescent="0.3">
      <c r="A2742" t="str">
        <f>LEFT(RIGHT(Results!A2743,18),3)</f>
        <v/>
      </c>
      <c r="C2742" t="str">
        <f xml:space="preserve"> MID(Results!A2743,11,8)</f>
        <v/>
      </c>
      <c r="E2742">
        <f>IF(ISERROR(FIND("end",Results!A2743,1)) = FALSE,1,0)</f>
        <v>0</v>
      </c>
      <c r="G2742" t="str">
        <f>IF(ISERROR(FIND("RC",Results!A2743,1))=FALSE,MID(Results!A2743,FIND("RC",Results!A2743,1),3),IF(ISERROR(FIND("RX",Results!A2743,1))=FALSE,MID(Results!A2743,FIND("RX",Results!A2743,1),3),""))</f>
        <v/>
      </c>
      <c r="I2742" t="str">
        <f t="shared" si="334"/>
        <v/>
      </c>
    </row>
    <row r="2743" spans="1:9" x14ac:dyDescent="0.3">
      <c r="A2743" t="str">
        <f>LEFT(RIGHT(Results!A2744,18),3)</f>
        <v/>
      </c>
      <c r="C2743" t="str">
        <f xml:space="preserve"> MID(Results!A2744,11,8)</f>
        <v/>
      </c>
      <c r="E2743">
        <f>IF(ISERROR(FIND("end",Results!A2744,1)) = FALSE,1,0)</f>
        <v>0</v>
      </c>
      <c r="G2743" t="str">
        <f>IF(ISERROR(FIND("RC",Results!A2744,1))=FALSE,MID(Results!A2744,FIND("RC",Results!A2744,1),3),IF(ISERROR(FIND("RX",Results!A2744,1))=FALSE,MID(Results!A2744,FIND("RX",Results!A2744,1),3),""))</f>
        <v/>
      </c>
      <c r="I2743" t="str">
        <f t="shared" si="334"/>
        <v/>
      </c>
    </row>
    <row r="2744" spans="1:9" x14ac:dyDescent="0.3">
      <c r="A2744" t="str">
        <f>LEFT(RIGHT(Results!A2745,18),3)</f>
        <v/>
      </c>
      <c r="C2744" t="str">
        <f xml:space="preserve"> MID(Results!A2745,11,8)</f>
        <v/>
      </c>
      <c r="E2744">
        <f>IF(ISERROR(FIND("end",Results!A2745,1)) = FALSE,1,0)</f>
        <v>0</v>
      </c>
      <c r="G2744" t="str">
        <f>IF(ISERROR(FIND("RC",Results!A2745,1))=FALSE,MID(Results!A2745,FIND("RC",Results!A2745,1),3),IF(ISERROR(FIND("RX",Results!A2745,1))=FALSE,MID(Results!A2745,FIND("RX",Results!A2745,1),3),""))</f>
        <v/>
      </c>
      <c r="I2744" t="str">
        <f t="shared" si="334"/>
        <v/>
      </c>
    </row>
    <row r="2745" spans="1:9" x14ac:dyDescent="0.3">
      <c r="A2745" t="str">
        <f>LEFT(RIGHT(Results!A2746,18),3)</f>
        <v/>
      </c>
      <c r="C2745" t="str">
        <f xml:space="preserve"> MID(Results!A2746,11,8)</f>
        <v/>
      </c>
      <c r="E2745">
        <f>IF(ISERROR(FIND("end",Results!A2746,1)) = FALSE,1,0)</f>
        <v>0</v>
      </c>
      <c r="G2745" t="str">
        <f>IF(ISERROR(FIND("RC",Results!A2746,1))=FALSE,MID(Results!A2746,FIND("RC",Results!A2746,1),3),IF(ISERROR(FIND("RX",Results!A2746,1))=FALSE,MID(Results!A2746,FIND("RX",Results!A2746,1),3),""))</f>
        <v/>
      </c>
      <c r="I2745" t="str">
        <f t="shared" si="334"/>
        <v/>
      </c>
    </row>
    <row r="2746" spans="1:9" x14ac:dyDescent="0.3">
      <c r="A2746" t="str">
        <f>LEFT(RIGHT(Results!A2747,18),3)</f>
        <v/>
      </c>
      <c r="C2746" t="str">
        <f xml:space="preserve"> MID(Results!A2747,11,8)</f>
        <v/>
      </c>
      <c r="E2746">
        <f>IF(ISERROR(FIND("end",Results!A2747,1)) = FALSE,1,0)</f>
        <v>0</v>
      </c>
      <c r="G2746" t="str">
        <f>IF(ISERROR(FIND("RC",Results!A2747,1))=FALSE,MID(Results!A2747,FIND("RC",Results!A2747,1),3),IF(ISERROR(FIND("RX",Results!A2747,1))=FALSE,MID(Results!A2747,FIND("RX",Results!A2747,1),3),""))</f>
        <v/>
      </c>
      <c r="I2746" t="str">
        <f t="shared" si="334"/>
        <v/>
      </c>
    </row>
    <row r="2747" spans="1:9" x14ac:dyDescent="0.3">
      <c r="A2747" t="str">
        <f>LEFT(RIGHT(Results!A2748,18),3)</f>
        <v/>
      </c>
      <c r="C2747" t="str">
        <f xml:space="preserve"> MID(Results!A2748,11,8)</f>
        <v/>
      </c>
      <c r="E2747">
        <f>IF(ISERROR(FIND("end",Results!A2748,1)) = FALSE,1,0)</f>
        <v>0</v>
      </c>
      <c r="G2747" t="str">
        <f>IF(ISERROR(FIND("RC",Results!A2748,1))=FALSE,MID(Results!A2748,FIND("RC",Results!A2748,1),3),IF(ISERROR(FIND("RX",Results!A2748,1))=FALSE,MID(Results!A2748,FIND("RX",Results!A2748,1),3),""))</f>
        <v/>
      </c>
      <c r="I2747" t="str">
        <f t="shared" si="334"/>
        <v/>
      </c>
    </row>
    <row r="2748" spans="1:9" x14ac:dyDescent="0.3">
      <c r="A2748" t="str">
        <f>LEFT(RIGHT(Results!A2749,18),3)</f>
        <v/>
      </c>
      <c r="C2748" t="str">
        <f xml:space="preserve"> MID(Results!A2749,11,8)</f>
        <v/>
      </c>
      <c r="E2748">
        <f>IF(ISERROR(FIND("end",Results!A2749,1)) = FALSE,1,0)</f>
        <v>0</v>
      </c>
      <c r="G2748" t="str">
        <f>IF(ISERROR(FIND("RC",Results!A2749,1))=FALSE,MID(Results!A2749,FIND("RC",Results!A2749,1),3),IF(ISERROR(FIND("RX",Results!A2749,1))=FALSE,MID(Results!A2749,FIND("RX",Results!A2749,1),3),""))</f>
        <v/>
      </c>
      <c r="I2748" t="str">
        <f t="shared" si="334"/>
        <v/>
      </c>
    </row>
    <row r="2749" spans="1:9" x14ac:dyDescent="0.3">
      <c r="A2749" t="str">
        <f>LEFT(RIGHT(Results!A2750,18),3)</f>
        <v/>
      </c>
      <c r="C2749" t="str">
        <f xml:space="preserve"> MID(Results!A2750,11,8)</f>
        <v/>
      </c>
      <c r="E2749">
        <f>IF(ISERROR(FIND("end",Results!A2750,1)) = FALSE,1,0)</f>
        <v>0</v>
      </c>
      <c r="G2749" t="str">
        <f>IF(ISERROR(FIND("RC",Results!A2750,1))=FALSE,MID(Results!A2750,FIND("RC",Results!A2750,1),3),IF(ISERROR(FIND("RX",Results!A2750,1))=FALSE,MID(Results!A2750,FIND("RX",Results!A2750,1),3),""))</f>
        <v/>
      </c>
      <c r="I2749" t="str">
        <f t="shared" si="334"/>
        <v/>
      </c>
    </row>
    <row r="2750" spans="1:9" x14ac:dyDescent="0.3">
      <c r="A2750" t="str">
        <f>LEFT(RIGHT(Results!A2751,18),3)</f>
        <v/>
      </c>
      <c r="C2750" t="str">
        <f xml:space="preserve"> MID(Results!A2751,11,8)</f>
        <v/>
      </c>
      <c r="E2750">
        <f>IF(ISERROR(FIND("end",Results!A2751,1)) = FALSE,1,0)</f>
        <v>0</v>
      </c>
      <c r="G2750" t="str">
        <f>IF(ISERROR(FIND("RC",Results!A2751,1))=FALSE,MID(Results!A2751,FIND("RC",Results!A2751,1),3),IF(ISERROR(FIND("RX",Results!A2751,1))=FALSE,MID(Results!A2751,FIND("RX",Results!A2751,1),3),""))</f>
        <v/>
      </c>
      <c r="I2750" t="str">
        <f t="shared" si="334"/>
        <v/>
      </c>
    </row>
    <row r="2751" spans="1:9" x14ac:dyDescent="0.3">
      <c r="A2751" t="str">
        <f>LEFT(RIGHT(Results!A2752,18),3)</f>
        <v/>
      </c>
      <c r="C2751" t="str">
        <f xml:space="preserve"> MID(Results!A2752,11,8)</f>
        <v/>
      </c>
      <c r="E2751">
        <f>IF(ISERROR(FIND("end",Results!A2752,1)) = FALSE,1,0)</f>
        <v>0</v>
      </c>
      <c r="G2751" t="str">
        <f>IF(ISERROR(FIND("RC",Results!A2752,1))=FALSE,MID(Results!A2752,FIND("RC",Results!A2752,1),3),IF(ISERROR(FIND("RX",Results!A2752,1))=FALSE,MID(Results!A2752,FIND("RX",Results!A2752,1),3),""))</f>
        <v/>
      </c>
      <c r="I2751" t="str">
        <f t="shared" si="334"/>
        <v/>
      </c>
    </row>
    <row r="2752" spans="1:9" x14ac:dyDescent="0.3">
      <c r="A2752" t="str">
        <f>LEFT(RIGHT(Results!A2753,18),3)</f>
        <v/>
      </c>
      <c r="C2752" t="str">
        <f xml:space="preserve"> MID(Results!A2753,11,8)</f>
        <v/>
      </c>
      <c r="E2752">
        <f>IF(ISERROR(FIND("end",Results!A2753,1)) = FALSE,1,0)</f>
        <v>0</v>
      </c>
      <c r="G2752" t="str">
        <f>IF(ISERROR(FIND("RC",Results!A2753,1))=FALSE,MID(Results!A2753,FIND("RC",Results!A2753,1),3),IF(ISERROR(FIND("RX",Results!A2753,1))=FALSE,MID(Results!A2753,FIND("RX",Results!A2753,1),3),""))</f>
        <v/>
      </c>
      <c r="I2752" t="str">
        <f t="shared" si="334"/>
        <v/>
      </c>
    </row>
    <row r="2753" spans="1:9" x14ac:dyDescent="0.3">
      <c r="A2753" t="str">
        <f>LEFT(RIGHT(Results!A2754,18),3)</f>
        <v/>
      </c>
      <c r="C2753" t="str">
        <f xml:space="preserve"> MID(Results!A2754,11,8)</f>
        <v/>
      </c>
      <c r="E2753">
        <f>IF(ISERROR(FIND("end",Results!A2754,1)) = FALSE,1,0)</f>
        <v>0</v>
      </c>
      <c r="G2753" t="str">
        <f>IF(ISERROR(FIND("RC",Results!A2754,1))=FALSE,MID(Results!A2754,FIND("RC",Results!A2754,1),3),IF(ISERROR(FIND("RX",Results!A2754,1))=FALSE,MID(Results!A2754,FIND("RX",Results!A2754,1),3),""))</f>
        <v/>
      </c>
      <c r="I2753" t="str">
        <f t="shared" si="334"/>
        <v/>
      </c>
    </row>
    <row r="2754" spans="1:9" x14ac:dyDescent="0.3">
      <c r="A2754" t="str">
        <f>LEFT(RIGHT(Results!A2755,18),3)</f>
        <v/>
      </c>
      <c r="C2754" t="str">
        <f xml:space="preserve"> MID(Results!A2755,11,8)</f>
        <v/>
      </c>
      <c r="E2754">
        <f>IF(ISERROR(FIND("end",Results!A2755,1)) = FALSE,1,0)</f>
        <v>0</v>
      </c>
      <c r="G2754" t="str">
        <f>IF(ISERROR(FIND("RC",Results!A2755,1))=FALSE,MID(Results!A2755,FIND("RC",Results!A2755,1),3),IF(ISERROR(FIND("RX",Results!A2755,1))=FALSE,MID(Results!A2755,FIND("RX",Results!A2755,1),3),""))</f>
        <v/>
      </c>
      <c r="I2754" t="str">
        <f t="shared" si="334"/>
        <v/>
      </c>
    </row>
    <row r="2755" spans="1:9" x14ac:dyDescent="0.3">
      <c r="A2755" t="str">
        <f>LEFT(RIGHT(Results!A2756,18),3)</f>
        <v/>
      </c>
      <c r="C2755" t="str">
        <f xml:space="preserve"> MID(Results!A2756,11,8)</f>
        <v/>
      </c>
      <c r="E2755">
        <f>IF(ISERROR(FIND("end",Results!A2756,1)) = FALSE,1,0)</f>
        <v>0</v>
      </c>
      <c r="G2755" t="str">
        <f>IF(ISERROR(FIND("RC",Results!A2756,1))=FALSE,MID(Results!A2756,FIND("RC",Results!A2756,1),3),IF(ISERROR(FIND("RX",Results!A2756,1))=FALSE,MID(Results!A2756,FIND("RX",Results!A2756,1),3),""))</f>
        <v/>
      </c>
      <c r="I2755" t="str">
        <f t="shared" ref="I2755:I2818" si="335">RIGHT(A2755,1)</f>
        <v/>
      </c>
    </row>
    <row r="2756" spans="1:9" x14ac:dyDescent="0.3">
      <c r="A2756" t="str">
        <f>LEFT(RIGHT(Results!A2757,18),3)</f>
        <v/>
      </c>
      <c r="C2756" t="str">
        <f xml:space="preserve"> MID(Results!A2757,11,8)</f>
        <v/>
      </c>
      <c r="E2756">
        <f>IF(ISERROR(FIND("end",Results!A2757,1)) = FALSE,1,0)</f>
        <v>0</v>
      </c>
      <c r="G2756" t="str">
        <f>IF(ISERROR(FIND("RC",Results!A2757,1))=FALSE,MID(Results!A2757,FIND("RC",Results!A2757,1),3),IF(ISERROR(FIND("RX",Results!A2757,1))=FALSE,MID(Results!A2757,FIND("RX",Results!A2757,1),3),""))</f>
        <v/>
      </c>
      <c r="I2756" t="str">
        <f t="shared" si="335"/>
        <v/>
      </c>
    </row>
    <row r="2757" spans="1:9" x14ac:dyDescent="0.3">
      <c r="A2757" t="str">
        <f>LEFT(RIGHT(Results!A2758,18),3)</f>
        <v/>
      </c>
      <c r="C2757" t="str">
        <f xml:space="preserve"> MID(Results!A2758,11,8)</f>
        <v/>
      </c>
      <c r="E2757">
        <f>IF(ISERROR(FIND("end",Results!A2758,1)) = FALSE,1,0)</f>
        <v>0</v>
      </c>
      <c r="G2757" t="str">
        <f>IF(ISERROR(FIND("RC",Results!A2758,1))=FALSE,MID(Results!A2758,FIND("RC",Results!A2758,1),3),IF(ISERROR(FIND("RX",Results!A2758,1))=FALSE,MID(Results!A2758,FIND("RX",Results!A2758,1),3),""))</f>
        <v/>
      </c>
      <c r="I2757" t="str">
        <f t="shared" si="335"/>
        <v/>
      </c>
    </row>
    <row r="2758" spans="1:9" x14ac:dyDescent="0.3">
      <c r="A2758" t="str">
        <f>LEFT(RIGHT(Results!A2759,18),3)</f>
        <v/>
      </c>
      <c r="C2758" t="str">
        <f xml:space="preserve"> MID(Results!A2759,11,8)</f>
        <v/>
      </c>
      <c r="E2758">
        <f>IF(ISERROR(FIND("end",Results!A2759,1)) = FALSE,1,0)</f>
        <v>0</v>
      </c>
      <c r="G2758" t="str">
        <f>IF(ISERROR(FIND("RC",Results!A2759,1))=FALSE,MID(Results!A2759,FIND("RC",Results!A2759,1),3),IF(ISERROR(FIND("RX",Results!A2759,1))=FALSE,MID(Results!A2759,FIND("RX",Results!A2759,1),3),""))</f>
        <v/>
      </c>
      <c r="I2758" t="str">
        <f t="shared" si="335"/>
        <v/>
      </c>
    </row>
    <row r="2759" spans="1:9" x14ac:dyDescent="0.3">
      <c r="A2759" t="str">
        <f>LEFT(RIGHT(Results!A2760,18),3)</f>
        <v/>
      </c>
      <c r="C2759" t="str">
        <f xml:space="preserve"> MID(Results!A2760,11,8)</f>
        <v/>
      </c>
      <c r="E2759">
        <f>IF(ISERROR(FIND("end",Results!A2760,1)) = FALSE,1,0)</f>
        <v>0</v>
      </c>
      <c r="G2759" t="str">
        <f>IF(ISERROR(FIND("RC",Results!A2760,1))=FALSE,MID(Results!A2760,FIND("RC",Results!A2760,1),3),IF(ISERROR(FIND("RX",Results!A2760,1))=FALSE,MID(Results!A2760,FIND("RX",Results!A2760,1),3),""))</f>
        <v/>
      </c>
      <c r="I2759" t="str">
        <f t="shared" si="335"/>
        <v/>
      </c>
    </row>
    <row r="2760" spans="1:9" x14ac:dyDescent="0.3">
      <c r="A2760" t="str">
        <f>LEFT(RIGHT(Results!A2761,18),3)</f>
        <v/>
      </c>
      <c r="C2760" t="str">
        <f xml:space="preserve"> MID(Results!A2761,11,8)</f>
        <v/>
      </c>
      <c r="E2760">
        <f>IF(ISERROR(FIND("end",Results!A2761,1)) = FALSE,1,0)</f>
        <v>0</v>
      </c>
      <c r="G2760" t="str">
        <f>IF(ISERROR(FIND("RC",Results!A2761,1))=FALSE,MID(Results!A2761,FIND("RC",Results!A2761,1),3),IF(ISERROR(FIND("RX",Results!A2761,1))=FALSE,MID(Results!A2761,FIND("RX",Results!A2761,1),3),""))</f>
        <v/>
      </c>
      <c r="I2760" t="str">
        <f t="shared" si="335"/>
        <v/>
      </c>
    </row>
    <row r="2761" spans="1:9" x14ac:dyDescent="0.3">
      <c r="A2761" t="str">
        <f>LEFT(RIGHT(Results!A2762,18),3)</f>
        <v/>
      </c>
      <c r="C2761" t="str">
        <f xml:space="preserve"> MID(Results!A2762,11,8)</f>
        <v/>
      </c>
      <c r="E2761">
        <f>IF(ISERROR(FIND("end",Results!A2762,1)) = FALSE,1,0)</f>
        <v>0</v>
      </c>
      <c r="G2761" t="str">
        <f>IF(ISERROR(FIND("RC",Results!A2762,1))=FALSE,MID(Results!A2762,FIND("RC",Results!A2762,1),3),IF(ISERROR(FIND("RX",Results!A2762,1))=FALSE,MID(Results!A2762,FIND("RX",Results!A2762,1),3),""))</f>
        <v/>
      </c>
      <c r="I2761" t="str">
        <f t="shared" si="335"/>
        <v/>
      </c>
    </row>
    <row r="2762" spans="1:9" x14ac:dyDescent="0.3">
      <c r="A2762" t="str">
        <f>LEFT(RIGHT(Results!A2763,18),3)</f>
        <v/>
      </c>
      <c r="C2762" t="str">
        <f xml:space="preserve"> MID(Results!A2763,11,8)</f>
        <v/>
      </c>
      <c r="E2762">
        <f>IF(ISERROR(FIND("end",Results!A2763,1)) = FALSE,1,0)</f>
        <v>0</v>
      </c>
      <c r="G2762" t="str">
        <f>IF(ISERROR(FIND("RC",Results!A2763,1))=FALSE,MID(Results!A2763,FIND("RC",Results!A2763,1),3),IF(ISERROR(FIND("RX",Results!A2763,1))=FALSE,MID(Results!A2763,FIND("RX",Results!A2763,1),3),""))</f>
        <v/>
      </c>
      <c r="I2762" t="str">
        <f t="shared" si="335"/>
        <v/>
      </c>
    </row>
    <row r="2763" spans="1:9" x14ac:dyDescent="0.3">
      <c r="A2763" t="str">
        <f>LEFT(RIGHT(Results!A2764,18),3)</f>
        <v/>
      </c>
      <c r="C2763" t="str">
        <f xml:space="preserve"> MID(Results!A2764,11,8)</f>
        <v/>
      </c>
      <c r="E2763">
        <f>IF(ISERROR(FIND("end",Results!A2764,1)) = FALSE,1,0)</f>
        <v>0</v>
      </c>
      <c r="G2763" t="str">
        <f>IF(ISERROR(FIND("RC",Results!A2764,1))=FALSE,MID(Results!A2764,FIND("RC",Results!A2764,1),3),IF(ISERROR(FIND("RX",Results!A2764,1))=FALSE,MID(Results!A2764,FIND("RX",Results!A2764,1),3),""))</f>
        <v/>
      </c>
      <c r="I2763" t="str">
        <f t="shared" si="335"/>
        <v/>
      </c>
    </row>
    <row r="2764" spans="1:9" x14ac:dyDescent="0.3">
      <c r="A2764" t="str">
        <f>LEFT(RIGHT(Results!A2765,18),3)</f>
        <v/>
      </c>
      <c r="C2764" t="str">
        <f xml:space="preserve"> MID(Results!A2765,11,8)</f>
        <v/>
      </c>
      <c r="E2764">
        <f>IF(ISERROR(FIND("end",Results!A2765,1)) = FALSE,1,0)</f>
        <v>0</v>
      </c>
      <c r="G2764" t="str">
        <f>IF(ISERROR(FIND("RC",Results!A2765,1))=FALSE,MID(Results!A2765,FIND("RC",Results!A2765,1),3),IF(ISERROR(FIND("RX",Results!A2765,1))=FALSE,MID(Results!A2765,FIND("RX",Results!A2765,1),3),""))</f>
        <v/>
      </c>
      <c r="I2764" t="str">
        <f t="shared" si="335"/>
        <v/>
      </c>
    </row>
    <row r="2765" spans="1:9" x14ac:dyDescent="0.3">
      <c r="A2765" t="str">
        <f>LEFT(RIGHT(Results!A2766,18),3)</f>
        <v/>
      </c>
      <c r="C2765" t="str">
        <f xml:space="preserve"> MID(Results!A2766,11,8)</f>
        <v/>
      </c>
      <c r="E2765">
        <f>IF(ISERROR(FIND("end",Results!A2766,1)) = FALSE,1,0)</f>
        <v>0</v>
      </c>
      <c r="G2765" t="str">
        <f>IF(ISERROR(FIND("RC",Results!A2766,1))=FALSE,MID(Results!A2766,FIND("RC",Results!A2766,1),3),IF(ISERROR(FIND("RX",Results!A2766,1))=FALSE,MID(Results!A2766,FIND("RX",Results!A2766,1),3),""))</f>
        <v/>
      </c>
      <c r="I2765" t="str">
        <f t="shared" si="335"/>
        <v/>
      </c>
    </row>
    <row r="2766" spans="1:9" x14ac:dyDescent="0.3">
      <c r="A2766" t="str">
        <f>LEFT(RIGHT(Results!A2767,18),3)</f>
        <v/>
      </c>
      <c r="C2766" t="str">
        <f xml:space="preserve"> MID(Results!A2767,11,8)</f>
        <v/>
      </c>
      <c r="E2766">
        <f>IF(ISERROR(FIND("end",Results!A2767,1)) = FALSE,1,0)</f>
        <v>0</v>
      </c>
      <c r="G2766" t="str">
        <f>IF(ISERROR(FIND("RC",Results!A2767,1))=FALSE,MID(Results!A2767,FIND("RC",Results!A2767,1),3),IF(ISERROR(FIND("RX",Results!A2767,1))=FALSE,MID(Results!A2767,FIND("RX",Results!A2767,1),3),""))</f>
        <v/>
      </c>
      <c r="I2766" t="str">
        <f t="shared" si="335"/>
        <v/>
      </c>
    </row>
    <row r="2767" spans="1:9" x14ac:dyDescent="0.3">
      <c r="A2767" t="str">
        <f>LEFT(RIGHT(Results!A2768,18),3)</f>
        <v/>
      </c>
      <c r="C2767" t="str">
        <f xml:space="preserve"> MID(Results!A2768,11,8)</f>
        <v/>
      </c>
      <c r="E2767">
        <f>IF(ISERROR(FIND("end",Results!A2768,1)) = FALSE,1,0)</f>
        <v>0</v>
      </c>
      <c r="G2767" t="str">
        <f>IF(ISERROR(FIND("RC",Results!A2768,1))=FALSE,MID(Results!A2768,FIND("RC",Results!A2768,1),3),IF(ISERROR(FIND("RX",Results!A2768,1))=FALSE,MID(Results!A2768,FIND("RX",Results!A2768,1),3),""))</f>
        <v/>
      </c>
      <c r="I2767" t="str">
        <f t="shared" si="335"/>
        <v/>
      </c>
    </row>
    <row r="2768" spans="1:9" x14ac:dyDescent="0.3">
      <c r="A2768" t="str">
        <f>LEFT(RIGHT(Results!A2769,18),3)</f>
        <v/>
      </c>
      <c r="C2768" t="str">
        <f xml:space="preserve"> MID(Results!A2769,11,8)</f>
        <v/>
      </c>
      <c r="E2768">
        <f>IF(ISERROR(FIND("end",Results!A2769,1)) = FALSE,1,0)</f>
        <v>0</v>
      </c>
      <c r="G2768" t="str">
        <f>IF(ISERROR(FIND("RC",Results!A2769,1))=FALSE,MID(Results!A2769,FIND("RC",Results!A2769,1),3),IF(ISERROR(FIND("RX",Results!A2769,1))=FALSE,MID(Results!A2769,FIND("RX",Results!A2769,1),3),""))</f>
        <v/>
      </c>
      <c r="I2768" t="str">
        <f t="shared" si="335"/>
        <v/>
      </c>
    </row>
    <row r="2769" spans="1:9" x14ac:dyDescent="0.3">
      <c r="A2769" t="str">
        <f>LEFT(RIGHT(Results!A2770,18),3)</f>
        <v/>
      </c>
      <c r="C2769" t="str">
        <f xml:space="preserve"> MID(Results!A2770,11,8)</f>
        <v/>
      </c>
      <c r="E2769">
        <f>IF(ISERROR(FIND("end",Results!A2770,1)) = FALSE,1,0)</f>
        <v>0</v>
      </c>
      <c r="G2769" t="str">
        <f>IF(ISERROR(FIND("RC",Results!A2770,1))=FALSE,MID(Results!A2770,FIND("RC",Results!A2770,1),3),IF(ISERROR(FIND("RX",Results!A2770,1))=FALSE,MID(Results!A2770,FIND("RX",Results!A2770,1),3),""))</f>
        <v/>
      </c>
      <c r="I2769" t="str">
        <f t="shared" si="335"/>
        <v/>
      </c>
    </row>
    <row r="2770" spans="1:9" x14ac:dyDescent="0.3">
      <c r="A2770" t="str">
        <f>LEFT(RIGHT(Results!A2771,18),3)</f>
        <v/>
      </c>
      <c r="C2770" t="str">
        <f xml:space="preserve"> MID(Results!A2771,11,8)</f>
        <v/>
      </c>
      <c r="E2770">
        <f>IF(ISERROR(FIND("end",Results!A2771,1)) = FALSE,1,0)</f>
        <v>0</v>
      </c>
      <c r="G2770" t="str">
        <f>IF(ISERROR(FIND("RC",Results!A2771,1))=FALSE,MID(Results!A2771,FIND("RC",Results!A2771,1),3),IF(ISERROR(FIND("RX",Results!A2771,1))=FALSE,MID(Results!A2771,FIND("RX",Results!A2771,1),3),""))</f>
        <v/>
      </c>
      <c r="I2770" t="str">
        <f t="shared" si="335"/>
        <v/>
      </c>
    </row>
    <row r="2771" spans="1:9" x14ac:dyDescent="0.3">
      <c r="A2771" t="str">
        <f>LEFT(RIGHT(Results!A2772,18),3)</f>
        <v/>
      </c>
      <c r="C2771" t="str">
        <f xml:space="preserve"> MID(Results!A2772,11,8)</f>
        <v/>
      </c>
      <c r="E2771">
        <f>IF(ISERROR(FIND("end",Results!A2772,1)) = FALSE,1,0)</f>
        <v>0</v>
      </c>
      <c r="G2771" t="str">
        <f>IF(ISERROR(FIND("RC",Results!A2772,1))=FALSE,MID(Results!A2772,FIND("RC",Results!A2772,1),3),IF(ISERROR(FIND("RX",Results!A2772,1))=FALSE,MID(Results!A2772,FIND("RX",Results!A2772,1),3),""))</f>
        <v/>
      </c>
      <c r="I2771" t="str">
        <f t="shared" si="335"/>
        <v/>
      </c>
    </row>
    <row r="2772" spans="1:9" x14ac:dyDescent="0.3">
      <c r="A2772" t="str">
        <f>LEFT(RIGHT(Results!A2773,18),3)</f>
        <v/>
      </c>
      <c r="C2772" t="str">
        <f xml:space="preserve"> MID(Results!A2773,11,8)</f>
        <v/>
      </c>
      <c r="E2772">
        <f>IF(ISERROR(FIND("end",Results!A2773,1)) = FALSE,1,0)</f>
        <v>0</v>
      </c>
      <c r="G2772" t="str">
        <f>IF(ISERROR(FIND("RC",Results!A2773,1))=FALSE,MID(Results!A2773,FIND("RC",Results!A2773,1),3),IF(ISERROR(FIND("RX",Results!A2773,1))=FALSE,MID(Results!A2773,FIND("RX",Results!A2773,1),3),""))</f>
        <v/>
      </c>
      <c r="I2772" t="str">
        <f t="shared" si="335"/>
        <v/>
      </c>
    </row>
    <row r="2773" spans="1:9" x14ac:dyDescent="0.3">
      <c r="A2773" t="str">
        <f>LEFT(RIGHT(Results!A2774,18),3)</f>
        <v/>
      </c>
      <c r="C2773" t="str">
        <f xml:space="preserve"> MID(Results!A2774,11,8)</f>
        <v/>
      </c>
      <c r="E2773">
        <f>IF(ISERROR(FIND("end",Results!A2774,1)) = FALSE,1,0)</f>
        <v>0</v>
      </c>
      <c r="G2773" t="str">
        <f>IF(ISERROR(FIND("RC",Results!A2774,1))=FALSE,MID(Results!A2774,FIND("RC",Results!A2774,1),3),IF(ISERROR(FIND("RX",Results!A2774,1))=FALSE,MID(Results!A2774,FIND("RX",Results!A2774,1),3),""))</f>
        <v/>
      </c>
      <c r="I2773" t="str">
        <f t="shared" si="335"/>
        <v/>
      </c>
    </row>
    <row r="2774" spans="1:9" x14ac:dyDescent="0.3">
      <c r="A2774" t="str">
        <f>LEFT(RIGHT(Results!A2775,18),3)</f>
        <v/>
      </c>
      <c r="C2774" t="str">
        <f xml:space="preserve"> MID(Results!A2775,11,8)</f>
        <v/>
      </c>
      <c r="E2774">
        <f>IF(ISERROR(FIND("end",Results!A2775,1)) = FALSE,1,0)</f>
        <v>0</v>
      </c>
      <c r="G2774" t="str">
        <f>IF(ISERROR(FIND("RC",Results!A2775,1))=FALSE,MID(Results!A2775,FIND("RC",Results!A2775,1),3),IF(ISERROR(FIND("RX",Results!A2775,1))=FALSE,MID(Results!A2775,FIND("RX",Results!A2775,1),3),""))</f>
        <v/>
      </c>
      <c r="I2774" t="str">
        <f t="shared" si="335"/>
        <v/>
      </c>
    </row>
    <row r="2775" spans="1:9" x14ac:dyDescent="0.3">
      <c r="A2775" t="str">
        <f>LEFT(RIGHT(Results!A2776,18),3)</f>
        <v/>
      </c>
      <c r="C2775" t="str">
        <f xml:space="preserve"> MID(Results!A2776,11,8)</f>
        <v/>
      </c>
      <c r="E2775">
        <f>IF(ISERROR(FIND("end",Results!A2776,1)) = FALSE,1,0)</f>
        <v>0</v>
      </c>
      <c r="G2775" t="str">
        <f>IF(ISERROR(FIND("RC",Results!A2776,1))=FALSE,MID(Results!A2776,FIND("RC",Results!A2776,1),3),IF(ISERROR(FIND("RX",Results!A2776,1))=FALSE,MID(Results!A2776,FIND("RX",Results!A2776,1),3),""))</f>
        <v/>
      </c>
      <c r="I2775" t="str">
        <f t="shared" si="335"/>
        <v/>
      </c>
    </row>
    <row r="2776" spans="1:9" x14ac:dyDescent="0.3">
      <c r="A2776" t="str">
        <f>LEFT(RIGHT(Results!A2777,18),3)</f>
        <v/>
      </c>
      <c r="C2776" t="str">
        <f xml:space="preserve"> MID(Results!A2777,11,8)</f>
        <v/>
      </c>
      <c r="E2776">
        <f>IF(ISERROR(FIND("end",Results!A2777,1)) = FALSE,1,0)</f>
        <v>0</v>
      </c>
      <c r="G2776" t="str">
        <f>IF(ISERROR(FIND("RC",Results!A2777,1))=FALSE,MID(Results!A2777,FIND("RC",Results!A2777,1),3),IF(ISERROR(FIND("RX",Results!A2777,1))=FALSE,MID(Results!A2777,FIND("RX",Results!A2777,1),3),""))</f>
        <v/>
      </c>
      <c r="I2776" t="str">
        <f t="shared" si="335"/>
        <v/>
      </c>
    </row>
    <row r="2777" spans="1:9" x14ac:dyDescent="0.3">
      <c r="A2777" t="str">
        <f>LEFT(RIGHT(Results!A2778,18),3)</f>
        <v/>
      </c>
      <c r="C2777" t="str">
        <f xml:space="preserve"> MID(Results!A2778,11,8)</f>
        <v/>
      </c>
      <c r="E2777">
        <f>IF(ISERROR(FIND("end",Results!A2778,1)) = FALSE,1,0)</f>
        <v>0</v>
      </c>
      <c r="G2777" t="str">
        <f>IF(ISERROR(FIND("RC",Results!A2778,1))=FALSE,MID(Results!A2778,FIND("RC",Results!A2778,1),3),IF(ISERROR(FIND("RX",Results!A2778,1))=FALSE,MID(Results!A2778,FIND("RX",Results!A2778,1),3),""))</f>
        <v/>
      </c>
      <c r="I2777" t="str">
        <f t="shared" si="335"/>
        <v/>
      </c>
    </row>
    <row r="2778" spans="1:9" x14ac:dyDescent="0.3">
      <c r="A2778" t="str">
        <f>LEFT(RIGHT(Results!A2779,18),3)</f>
        <v/>
      </c>
      <c r="C2778" t="str">
        <f xml:space="preserve"> MID(Results!A2779,11,8)</f>
        <v/>
      </c>
      <c r="E2778">
        <f>IF(ISERROR(FIND("end",Results!A2779,1)) = FALSE,1,0)</f>
        <v>0</v>
      </c>
      <c r="G2778" t="str">
        <f>IF(ISERROR(FIND("RC",Results!A2779,1))=FALSE,MID(Results!A2779,FIND("RC",Results!A2779,1),3),IF(ISERROR(FIND("RX",Results!A2779,1))=FALSE,MID(Results!A2779,FIND("RX",Results!A2779,1),3),""))</f>
        <v/>
      </c>
      <c r="I2778" t="str">
        <f t="shared" si="335"/>
        <v/>
      </c>
    </row>
    <row r="2779" spans="1:9" x14ac:dyDescent="0.3">
      <c r="A2779" t="str">
        <f>LEFT(RIGHT(Results!A2780,18),3)</f>
        <v/>
      </c>
      <c r="C2779" t="str">
        <f xml:space="preserve"> MID(Results!A2780,11,8)</f>
        <v/>
      </c>
      <c r="E2779">
        <f>IF(ISERROR(FIND("end",Results!A2780,1)) = FALSE,1,0)</f>
        <v>0</v>
      </c>
      <c r="G2779" t="str">
        <f>IF(ISERROR(FIND("RC",Results!A2780,1))=FALSE,MID(Results!A2780,FIND("RC",Results!A2780,1),3),IF(ISERROR(FIND("RX",Results!A2780,1))=FALSE,MID(Results!A2780,FIND("RX",Results!A2780,1),3),""))</f>
        <v/>
      </c>
      <c r="I2779" t="str">
        <f t="shared" si="335"/>
        <v/>
      </c>
    </row>
    <row r="2780" spans="1:9" x14ac:dyDescent="0.3">
      <c r="A2780" t="str">
        <f>LEFT(RIGHT(Results!A2781,18),3)</f>
        <v/>
      </c>
      <c r="C2780" t="str">
        <f xml:space="preserve"> MID(Results!A2781,11,8)</f>
        <v/>
      </c>
      <c r="E2780">
        <f>IF(ISERROR(FIND("end",Results!A2781,1)) = FALSE,1,0)</f>
        <v>0</v>
      </c>
      <c r="G2780" t="str">
        <f>IF(ISERROR(FIND("RC",Results!A2781,1))=FALSE,MID(Results!A2781,FIND("RC",Results!A2781,1),3),IF(ISERROR(FIND("RX",Results!A2781,1))=FALSE,MID(Results!A2781,FIND("RX",Results!A2781,1),3),""))</f>
        <v/>
      </c>
      <c r="I2780" t="str">
        <f t="shared" si="335"/>
        <v/>
      </c>
    </row>
    <row r="2781" spans="1:9" x14ac:dyDescent="0.3">
      <c r="A2781" t="str">
        <f>LEFT(RIGHT(Results!A2782,18),3)</f>
        <v/>
      </c>
      <c r="C2781" t="str">
        <f xml:space="preserve"> MID(Results!A2782,11,8)</f>
        <v/>
      </c>
      <c r="E2781">
        <f>IF(ISERROR(FIND("end",Results!A2782,1)) = FALSE,1,0)</f>
        <v>0</v>
      </c>
      <c r="G2781" t="str">
        <f>IF(ISERROR(FIND("RC",Results!A2782,1))=FALSE,MID(Results!A2782,FIND("RC",Results!A2782,1),3),IF(ISERROR(FIND("RX",Results!A2782,1))=FALSE,MID(Results!A2782,FIND("RX",Results!A2782,1),3),""))</f>
        <v/>
      </c>
      <c r="I2781" t="str">
        <f t="shared" si="335"/>
        <v/>
      </c>
    </row>
    <row r="2782" spans="1:9" x14ac:dyDescent="0.3">
      <c r="A2782" t="str">
        <f>LEFT(RIGHT(Results!A2783,18),3)</f>
        <v/>
      </c>
      <c r="C2782" t="str">
        <f xml:space="preserve"> MID(Results!A2783,11,8)</f>
        <v/>
      </c>
      <c r="E2782">
        <f>IF(ISERROR(FIND("end",Results!A2783,1)) = FALSE,1,0)</f>
        <v>0</v>
      </c>
      <c r="G2782" t="str">
        <f>IF(ISERROR(FIND("RC",Results!A2783,1))=FALSE,MID(Results!A2783,FIND("RC",Results!A2783,1),3),IF(ISERROR(FIND("RX",Results!A2783,1))=FALSE,MID(Results!A2783,FIND("RX",Results!A2783,1),3),""))</f>
        <v/>
      </c>
      <c r="I2782" t="str">
        <f t="shared" si="335"/>
        <v/>
      </c>
    </row>
    <row r="2783" spans="1:9" x14ac:dyDescent="0.3">
      <c r="A2783" t="str">
        <f>LEFT(RIGHT(Results!A2784,18),3)</f>
        <v/>
      </c>
      <c r="C2783" t="str">
        <f xml:space="preserve"> MID(Results!A2784,11,8)</f>
        <v/>
      </c>
      <c r="E2783">
        <f>IF(ISERROR(FIND("end",Results!A2784,1)) = FALSE,1,0)</f>
        <v>0</v>
      </c>
      <c r="G2783" t="str">
        <f>IF(ISERROR(FIND("RC",Results!A2784,1))=FALSE,MID(Results!A2784,FIND("RC",Results!A2784,1),3),IF(ISERROR(FIND("RX",Results!A2784,1))=FALSE,MID(Results!A2784,FIND("RX",Results!A2784,1),3),""))</f>
        <v/>
      </c>
      <c r="I2783" t="str">
        <f t="shared" si="335"/>
        <v/>
      </c>
    </row>
    <row r="2784" spans="1:9" x14ac:dyDescent="0.3">
      <c r="A2784" t="str">
        <f>LEFT(RIGHT(Results!A2785,18),3)</f>
        <v/>
      </c>
      <c r="C2784" t="str">
        <f xml:space="preserve"> MID(Results!A2785,11,8)</f>
        <v/>
      </c>
      <c r="E2784">
        <f>IF(ISERROR(FIND("end",Results!A2785,1)) = FALSE,1,0)</f>
        <v>0</v>
      </c>
      <c r="G2784" t="str">
        <f>IF(ISERROR(FIND("RC",Results!A2785,1))=FALSE,MID(Results!A2785,FIND("RC",Results!A2785,1),3),IF(ISERROR(FIND("RX",Results!A2785,1))=FALSE,MID(Results!A2785,FIND("RX",Results!A2785,1),3),""))</f>
        <v/>
      </c>
      <c r="I2784" t="str">
        <f t="shared" si="335"/>
        <v/>
      </c>
    </row>
    <row r="2785" spans="1:9" x14ac:dyDescent="0.3">
      <c r="A2785" t="str">
        <f>LEFT(RIGHT(Results!A2786,18),3)</f>
        <v/>
      </c>
      <c r="C2785" t="str">
        <f xml:space="preserve"> MID(Results!A2786,11,8)</f>
        <v/>
      </c>
      <c r="E2785">
        <f>IF(ISERROR(FIND("end",Results!A2786,1)) = FALSE,1,0)</f>
        <v>0</v>
      </c>
      <c r="G2785" t="str">
        <f>IF(ISERROR(FIND("RC",Results!A2786,1))=FALSE,MID(Results!A2786,FIND("RC",Results!A2786,1),3),IF(ISERROR(FIND("RX",Results!A2786,1))=FALSE,MID(Results!A2786,FIND("RX",Results!A2786,1),3),""))</f>
        <v/>
      </c>
      <c r="I2785" t="str">
        <f t="shared" si="335"/>
        <v/>
      </c>
    </row>
    <row r="2786" spans="1:9" x14ac:dyDescent="0.3">
      <c r="A2786" t="str">
        <f>LEFT(RIGHT(Results!A2787,18),3)</f>
        <v/>
      </c>
      <c r="C2786" t="str">
        <f xml:space="preserve"> MID(Results!A2787,11,8)</f>
        <v/>
      </c>
      <c r="E2786">
        <f>IF(ISERROR(FIND("end",Results!A2787,1)) = FALSE,1,0)</f>
        <v>0</v>
      </c>
      <c r="G2786" t="str">
        <f>IF(ISERROR(FIND("RC",Results!A2787,1))=FALSE,MID(Results!A2787,FIND("RC",Results!A2787,1),3),IF(ISERROR(FIND("RX",Results!A2787,1))=FALSE,MID(Results!A2787,FIND("RX",Results!A2787,1),3),""))</f>
        <v/>
      </c>
      <c r="I2786" t="str">
        <f t="shared" si="335"/>
        <v/>
      </c>
    </row>
    <row r="2787" spans="1:9" x14ac:dyDescent="0.3">
      <c r="A2787" t="str">
        <f>LEFT(RIGHT(Results!A2788,18),3)</f>
        <v/>
      </c>
      <c r="C2787" t="str">
        <f xml:space="preserve"> MID(Results!A2788,11,8)</f>
        <v/>
      </c>
      <c r="E2787">
        <f>IF(ISERROR(FIND("end",Results!A2788,1)) = FALSE,1,0)</f>
        <v>0</v>
      </c>
      <c r="G2787" t="str">
        <f>IF(ISERROR(FIND("RC",Results!A2788,1))=FALSE,MID(Results!A2788,FIND("RC",Results!A2788,1),3),IF(ISERROR(FIND("RX",Results!A2788,1))=FALSE,MID(Results!A2788,FIND("RX",Results!A2788,1),3),""))</f>
        <v/>
      </c>
      <c r="I2787" t="str">
        <f t="shared" si="335"/>
        <v/>
      </c>
    </row>
    <row r="2788" spans="1:9" x14ac:dyDescent="0.3">
      <c r="A2788" t="str">
        <f>LEFT(RIGHT(Results!A2789,18),3)</f>
        <v/>
      </c>
      <c r="C2788" t="str">
        <f xml:space="preserve"> MID(Results!A2789,11,8)</f>
        <v/>
      </c>
      <c r="E2788">
        <f>IF(ISERROR(FIND("end",Results!A2789,1)) = FALSE,1,0)</f>
        <v>0</v>
      </c>
      <c r="G2788" t="str">
        <f>IF(ISERROR(FIND("RC",Results!A2789,1))=FALSE,MID(Results!A2789,FIND("RC",Results!A2789,1),3),IF(ISERROR(FIND("RX",Results!A2789,1))=FALSE,MID(Results!A2789,FIND("RX",Results!A2789,1),3),""))</f>
        <v/>
      </c>
      <c r="I2788" t="str">
        <f t="shared" si="335"/>
        <v/>
      </c>
    </row>
    <row r="2789" spans="1:9" x14ac:dyDescent="0.3">
      <c r="A2789" t="str">
        <f>LEFT(RIGHT(Results!A2790,18),3)</f>
        <v/>
      </c>
      <c r="C2789" t="str">
        <f xml:space="preserve"> MID(Results!A2790,11,8)</f>
        <v/>
      </c>
      <c r="E2789">
        <f>IF(ISERROR(FIND("end",Results!A2790,1)) = FALSE,1,0)</f>
        <v>0</v>
      </c>
      <c r="G2789" t="str">
        <f>IF(ISERROR(FIND("RC",Results!A2790,1))=FALSE,MID(Results!A2790,FIND("RC",Results!A2790,1),3),IF(ISERROR(FIND("RX",Results!A2790,1))=FALSE,MID(Results!A2790,FIND("RX",Results!A2790,1),3),""))</f>
        <v/>
      </c>
      <c r="I2789" t="str">
        <f t="shared" si="335"/>
        <v/>
      </c>
    </row>
    <row r="2790" spans="1:9" x14ac:dyDescent="0.3">
      <c r="A2790" t="str">
        <f>LEFT(RIGHT(Results!A2791,18),3)</f>
        <v/>
      </c>
      <c r="C2790" t="str">
        <f xml:space="preserve"> MID(Results!A2791,11,8)</f>
        <v/>
      </c>
      <c r="E2790">
        <f>IF(ISERROR(FIND("end",Results!A2791,1)) = FALSE,1,0)</f>
        <v>0</v>
      </c>
      <c r="G2790" t="str">
        <f>IF(ISERROR(FIND("RC",Results!A2791,1))=FALSE,MID(Results!A2791,FIND("RC",Results!A2791,1),3),IF(ISERROR(FIND("RX",Results!A2791,1))=FALSE,MID(Results!A2791,FIND("RX",Results!A2791,1),3),""))</f>
        <v/>
      </c>
      <c r="I2790" t="str">
        <f t="shared" si="335"/>
        <v/>
      </c>
    </row>
    <row r="2791" spans="1:9" x14ac:dyDescent="0.3">
      <c r="A2791" t="str">
        <f>LEFT(RIGHT(Results!A2792,18),3)</f>
        <v/>
      </c>
      <c r="C2791" t="str">
        <f xml:space="preserve"> MID(Results!A2792,11,8)</f>
        <v/>
      </c>
      <c r="E2791">
        <f>IF(ISERROR(FIND("end",Results!A2792,1)) = FALSE,1,0)</f>
        <v>0</v>
      </c>
      <c r="G2791" t="str">
        <f>IF(ISERROR(FIND("RC",Results!A2792,1))=FALSE,MID(Results!A2792,FIND("RC",Results!A2792,1),3),IF(ISERROR(FIND("RX",Results!A2792,1))=FALSE,MID(Results!A2792,FIND("RX",Results!A2792,1),3),""))</f>
        <v/>
      </c>
      <c r="I2791" t="str">
        <f t="shared" si="335"/>
        <v/>
      </c>
    </row>
    <row r="2792" spans="1:9" x14ac:dyDescent="0.3">
      <c r="A2792" t="str">
        <f>LEFT(RIGHT(Results!A2793,18),3)</f>
        <v/>
      </c>
      <c r="C2792" t="str">
        <f xml:space="preserve"> MID(Results!A2793,11,8)</f>
        <v/>
      </c>
      <c r="E2792">
        <f>IF(ISERROR(FIND("end",Results!A2793,1)) = FALSE,1,0)</f>
        <v>0</v>
      </c>
      <c r="G2792" t="str">
        <f>IF(ISERROR(FIND("RC",Results!A2793,1))=FALSE,MID(Results!A2793,FIND("RC",Results!A2793,1),3),IF(ISERROR(FIND("RX",Results!A2793,1))=FALSE,MID(Results!A2793,FIND("RX",Results!A2793,1),3),""))</f>
        <v/>
      </c>
      <c r="I2792" t="str">
        <f t="shared" si="335"/>
        <v/>
      </c>
    </row>
    <row r="2793" spans="1:9" x14ac:dyDescent="0.3">
      <c r="A2793" t="str">
        <f>LEFT(RIGHT(Results!A2794,18),3)</f>
        <v/>
      </c>
      <c r="C2793" t="str">
        <f xml:space="preserve"> MID(Results!A2794,11,8)</f>
        <v/>
      </c>
      <c r="E2793">
        <f>IF(ISERROR(FIND("end",Results!A2794,1)) = FALSE,1,0)</f>
        <v>0</v>
      </c>
      <c r="G2793" t="str">
        <f>IF(ISERROR(FIND("RC",Results!A2794,1))=FALSE,MID(Results!A2794,FIND("RC",Results!A2794,1),3),IF(ISERROR(FIND("RX",Results!A2794,1))=FALSE,MID(Results!A2794,FIND("RX",Results!A2794,1),3),""))</f>
        <v/>
      </c>
      <c r="I2793" t="str">
        <f t="shared" si="335"/>
        <v/>
      </c>
    </row>
    <row r="2794" spans="1:9" x14ac:dyDescent="0.3">
      <c r="A2794" t="str">
        <f>LEFT(RIGHT(Results!A2795,18),3)</f>
        <v/>
      </c>
      <c r="C2794" t="str">
        <f xml:space="preserve"> MID(Results!A2795,11,8)</f>
        <v/>
      </c>
      <c r="E2794">
        <f>IF(ISERROR(FIND("end",Results!A2795,1)) = FALSE,1,0)</f>
        <v>0</v>
      </c>
      <c r="G2794" t="str">
        <f>IF(ISERROR(FIND("RC",Results!A2795,1))=FALSE,MID(Results!A2795,FIND("RC",Results!A2795,1),3),IF(ISERROR(FIND("RX",Results!A2795,1))=FALSE,MID(Results!A2795,FIND("RX",Results!A2795,1),3),""))</f>
        <v/>
      </c>
      <c r="I2794" t="str">
        <f t="shared" si="335"/>
        <v/>
      </c>
    </row>
    <row r="2795" spans="1:9" x14ac:dyDescent="0.3">
      <c r="A2795" t="str">
        <f>LEFT(RIGHT(Results!A2796,18),3)</f>
        <v/>
      </c>
      <c r="C2795" t="str">
        <f xml:space="preserve"> MID(Results!A2796,11,8)</f>
        <v/>
      </c>
      <c r="E2795">
        <f>IF(ISERROR(FIND("end",Results!A2796,1)) = FALSE,1,0)</f>
        <v>0</v>
      </c>
      <c r="G2795" t="str">
        <f>IF(ISERROR(FIND("RC",Results!A2796,1))=FALSE,MID(Results!A2796,FIND("RC",Results!A2796,1),3),IF(ISERROR(FIND("RX",Results!A2796,1))=FALSE,MID(Results!A2796,FIND("RX",Results!A2796,1),3),""))</f>
        <v/>
      </c>
      <c r="I2795" t="str">
        <f t="shared" si="335"/>
        <v/>
      </c>
    </row>
    <row r="2796" spans="1:9" x14ac:dyDescent="0.3">
      <c r="A2796" t="str">
        <f>LEFT(RIGHT(Results!A2797,18),3)</f>
        <v/>
      </c>
      <c r="C2796" t="str">
        <f xml:space="preserve"> MID(Results!A2797,11,8)</f>
        <v/>
      </c>
      <c r="E2796">
        <f>IF(ISERROR(FIND("end",Results!A2797,1)) = FALSE,1,0)</f>
        <v>0</v>
      </c>
      <c r="G2796" t="str">
        <f>IF(ISERROR(FIND("RC",Results!A2797,1))=FALSE,MID(Results!A2797,FIND("RC",Results!A2797,1),3),IF(ISERROR(FIND("RX",Results!A2797,1))=FALSE,MID(Results!A2797,FIND("RX",Results!A2797,1),3),""))</f>
        <v/>
      </c>
      <c r="I2796" t="str">
        <f t="shared" si="335"/>
        <v/>
      </c>
    </row>
    <row r="2797" spans="1:9" x14ac:dyDescent="0.3">
      <c r="A2797" t="str">
        <f>LEFT(RIGHT(Results!A2798,18),3)</f>
        <v/>
      </c>
      <c r="C2797" t="str">
        <f xml:space="preserve"> MID(Results!A2798,11,8)</f>
        <v/>
      </c>
      <c r="E2797">
        <f>IF(ISERROR(FIND("end",Results!A2798,1)) = FALSE,1,0)</f>
        <v>0</v>
      </c>
      <c r="G2797" t="str">
        <f>IF(ISERROR(FIND("RC",Results!A2798,1))=FALSE,MID(Results!A2798,FIND("RC",Results!A2798,1),3),IF(ISERROR(FIND("RX",Results!A2798,1))=FALSE,MID(Results!A2798,FIND("RX",Results!A2798,1),3),""))</f>
        <v/>
      </c>
      <c r="I2797" t="str">
        <f t="shared" si="335"/>
        <v/>
      </c>
    </row>
    <row r="2798" spans="1:9" x14ac:dyDescent="0.3">
      <c r="A2798" t="str">
        <f>LEFT(RIGHT(Results!A2799,18),3)</f>
        <v/>
      </c>
      <c r="C2798" t="str">
        <f xml:space="preserve"> MID(Results!A2799,11,8)</f>
        <v/>
      </c>
      <c r="E2798">
        <f>IF(ISERROR(FIND("end",Results!A2799,1)) = FALSE,1,0)</f>
        <v>0</v>
      </c>
      <c r="G2798" t="str">
        <f>IF(ISERROR(FIND("RC",Results!A2799,1))=FALSE,MID(Results!A2799,FIND("RC",Results!A2799,1),3),IF(ISERROR(FIND("RX",Results!A2799,1))=FALSE,MID(Results!A2799,FIND("RX",Results!A2799,1),3),""))</f>
        <v/>
      </c>
      <c r="I2798" t="str">
        <f t="shared" si="335"/>
        <v/>
      </c>
    </row>
    <row r="2799" spans="1:9" x14ac:dyDescent="0.3">
      <c r="A2799" t="str">
        <f>LEFT(RIGHT(Results!A2800,18),3)</f>
        <v/>
      </c>
      <c r="C2799" t="str">
        <f xml:space="preserve"> MID(Results!A2800,11,8)</f>
        <v/>
      </c>
      <c r="E2799">
        <f>IF(ISERROR(FIND("end",Results!A2800,1)) = FALSE,1,0)</f>
        <v>0</v>
      </c>
      <c r="G2799" t="str">
        <f>IF(ISERROR(FIND("RC",Results!A2800,1))=FALSE,MID(Results!A2800,FIND("RC",Results!A2800,1),3),IF(ISERROR(FIND("RX",Results!A2800,1))=FALSE,MID(Results!A2800,FIND("RX",Results!A2800,1),3),""))</f>
        <v/>
      </c>
      <c r="I2799" t="str">
        <f t="shared" si="335"/>
        <v/>
      </c>
    </row>
    <row r="2800" spans="1:9" x14ac:dyDescent="0.3">
      <c r="A2800" t="str">
        <f>LEFT(RIGHT(Results!A2801,18),3)</f>
        <v/>
      </c>
      <c r="C2800" t="str">
        <f xml:space="preserve"> MID(Results!A2801,11,8)</f>
        <v/>
      </c>
      <c r="E2800">
        <f>IF(ISERROR(FIND("end",Results!A2801,1)) = FALSE,1,0)</f>
        <v>0</v>
      </c>
      <c r="G2800" t="str">
        <f>IF(ISERROR(FIND("RC",Results!A2801,1))=FALSE,MID(Results!A2801,FIND("RC",Results!A2801,1),3),IF(ISERROR(FIND("RX",Results!A2801,1))=FALSE,MID(Results!A2801,FIND("RX",Results!A2801,1),3),""))</f>
        <v/>
      </c>
      <c r="I2800" t="str">
        <f t="shared" si="335"/>
        <v/>
      </c>
    </row>
    <row r="2801" spans="1:9" x14ac:dyDescent="0.3">
      <c r="A2801" t="str">
        <f>LEFT(RIGHT(Results!A2802,18),3)</f>
        <v/>
      </c>
      <c r="C2801" t="str">
        <f xml:space="preserve"> MID(Results!A2802,11,8)</f>
        <v/>
      </c>
      <c r="E2801">
        <f>IF(ISERROR(FIND("end",Results!A2802,1)) = FALSE,1,0)</f>
        <v>0</v>
      </c>
      <c r="G2801" t="str">
        <f>IF(ISERROR(FIND("RC",Results!A2802,1))=FALSE,MID(Results!A2802,FIND("RC",Results!A2802,1),3),IF(ISERROR(FIND("RX",Results!A2802,1))=FALSE,MID(Results!A2802,FIND("RX",Results!A2802,1),3),""))</f>
        <v/>
      </c>
      <c r="I2801" t="str">
        <f t="shared" si="335"/>
        <v/>
      </c>
    </row>
    <row r="2802" spans="1:9" x14ac:dyDescent="0.3">
      <c r="A2802" t="str">
        <f>LEFT(RIGHT(Results!A2803,18),3)</f>
        <v/>
      </c>
      <c r="C2802" t="str">
        <f xml:space="preserve"> MID(Results!A2803,11,8)</f>
        <v/>
      </c>
      <c r="E2802">
        <f>IF(ISERROR(FIND("end",Results!A2803,1)) = FALSE,1,0)</f>
        <v>0</v>
      </c>
      <c r="G2802" t="str">
        <f>IF(ISERROR(FIND("RC",Results!A2803,1))=FALSE,MID(Results!A2803,FIND("RC",Results!A2803,1),3),IF(ISERROR(FIND("RX",Results!A2803,1))=FALSE,MID(Results!A2803,FIND("RX",Results!A2803,1),3),""))</f>
        <v/>
      </c>
      <c r="I2802" t="str">
        <f t="shared" si="335"/>
        <v/>
      </c>
    </row>
    <row r="2803" spans="1:9" x14ac:dyDescent="0.3">
      <c r="A2803" t="str">
        <f>LEFT(RIGHT(Results!A2804,18),3)</f>
        <v/>
      </c>
      <c r="C2803" t="str">
        <f xml:space="preserve"> MID(Results!A2804,11,8)</f>
        <v/>
      </c>
      <c r="E2803">
        <f>IF(ISERROR(FIND("end",Results!A2804,1)) = FALSE,1,0)</f>
        <v>0</v>
      </c>
      <c r="G2803" t="str">
        <f>IF(ISERROR(FIND("RC",Results!A2804,1))=FALSE,MID(Results!A2804,FIND("RC",Results!A2804,1),3),IF(ISERROR(FIND("RX",Results!A2804,1))=FALSE,MID(Results!A2804,FIND("RX",Results!A2804,1),3),""))</f>
        <v/>
      </c>
      <c r="I2803" t="str">
        <f t="shared" si="335"/>
        <v/>
      </c>
    </row>
    <row r="2804" spans="1:9" x14ac:dyDescent="0.3">
      <c r="A2804" t="str">
        <f>LEFT(RIGHT(Results!A2805,18),3)</f>
        <v/>
      </c>
      <c r="C2804" t="str">
        <f xml:space="preserve"> MID(Results!A2805,11,8)</f>
        <v/>
      </c>
      <c r="E2804">
        <f>IF(ISERROR(FIND("end",Results!A2805,1)) = FALSE,1,0)</f>
        <v>0</v>
      </c>
      <c r="G2804" t="str">
        <f>IF(ISERROR(FIND("RC",Results!A2805,1))=FALSE,MID(Results!A2805,FIND("RC",Results!A2805,1),3),IF(ISERROR(FIND("RX",Results!A2805,1))=FALSE,MID(Results!A2805,FIND("RX",Results!A2805,1),3),""))</f>
        <v/>
      </c>
      <c r="I2804" t="str">
        <f t="shared" si="335"/>
        <v/>
      </c>
    </row>
    <row r="2805" spans="1:9" x14ac:dyDescent="0.3">
      <c r="A2805" t="str">
        <f>LEFT(RIGHT(Results!A2806,18),3)</f>
        <v/>
      </c>
      <c r="C2805" t="str">
        <f xml:space="preserve"> MID(Results!A2806,11,8)</f>
        <v/>
      </c>
      <c r="E2805">
        <f>IF(ISERROR(FIND("end",Results!A2806,1)) = FALSE,1,0)</f>
        <v>0</v>
      </c>
      <c r="G2805" t="str">
        <f>IF(ISERROR(FIND("RC",Results!A2806,1))=FALSE,MID(Results!A2806,FIND("RC",Results!A2806,1),3),IF(ISERROR(FIND("RX",Results!A2806,1))=FALSE,MID(Results!A2806,FIND("RX",Results!A2806,1),3),""))</f>
        <v/>
      </c>
      <c r="I2805" t="str">
        <f t="shared" si="335"/>
        <v/>
      </c>
    </row>
    <row r="2806" spans="1:9" x14ac:dyDescent="0.3">
      <c r="A2806" t="str">
        <f>LEFT(RIGHT(Results!A2807,18),3)</f>
        <v/>
      </c>
      <c r="C2806" t="str">
        <f xml:space="preserve"> MID(Results!A2807,11,8)</f>
        <v/>
      </c>
      <c r="E2806">
        <f>IF(ISERROR(FIND("end",Results!A2807,1)) = FALSE,1,0)</f>
        <v>0</v>
      </c>
      <c r="G2806" t="str">
        <f>IF(ISERROR(FIND("RC",Results!A2807,1))=FALSE,MID(Results!A2807,FIND("RC",Results!A2807,1),3),IF(ISERROR(FIND("RX",Results!A2807,1))=FALSE,MID(Results!A2807,FIND("RX",Results!A2807,1),3),""))</f>
        <v/>
      </c>
      <c r="I2806" t="str">
        <f t="shared" si="335"/>
        <v/>
      </c>
    </row>
    <row r="2807" spans="1:9" x14ac:dyDescent="0.3">
      <c r="A2807" t="str">
        <f>LEFT(RIGHT(Results!A2808,18),3)</f>
        <v/>
      </c>
      <c r="C2807" t="str">
        <f xml:space="preserve"> MID(Results!A2808,11,8)</f>
        <v/>
      </c>
      <c r="E2807">
        <f>IF(ISERROR(FIND("end",Results!A2808,1)) = FALSE,1,0)</f>
        <v>0</v>
      </c>
      <c r="G2807" t="str">
        <f>IF(ISERROR(FIND("RC",Results!A2808,1))=FALSE,MID(Results!A2808,FIND("RC",Results!A2808,1),3),IF(ISERROR(FIND("RX",Results!A2808,1))=FALSE,MID(Results!A2808,FIND("RX",Results!A2808,1),3),""))</f>
        <v/>
      </c>
      <c r="I2807" t="str">
        <f t="shared" si="335"/>
        <v/>
      </c>
    </row>
    <row r="2808" spans="1:9" x14ac:dyDescent="0.3">
      <c r="A2808" t="str">
        <f>LEFT(RIGHT(Results!A2809,18),3)</f>
        <v/>
      </c>
      <c r="C2808" t="str">
        <f xml:space="preserve"> MID(Results!A2809,11,8)</f>
        <v/>
      </c>
      <c r="E2808">
        <f>IF(ISERROR(FIND("end",Results!A2809,1)) = FALSE,1,0)</f>
        <v>0</v>
      </c>
      <c r="G2808" t="str">
        <f>IF(ISERROR(FIND("RC",Results!A2809,1))=FALSE,MID(Results!A2809,FIND("RC",Results!A2809,1),3),IF(ISERROR(FIND("RX",Results!A2809,1))=FALSE,MID(Results!A2809,FIND("RX",Results!A2809,1),3),""))</f>
        <v/>
      </c>
      <c r="I2808" t="str">
        <f t="shared" si="335"/>
        <v/>
      </c>
    </row>
    <row r="2809" spans="1:9" x14ac:dyDescent="0.3">
      <c r="A2809" t="str">
        <f>LEFT(RIGHT(Results!A2810,18),3)</f>
        <v/>
      </c>
      <c r="C2809" t="str">
        <f xml:space="preserve"> MID(Results!A2810,11,8)</f>
        <v/>
      </c>
      <c r="E2809">
        <f>IF(ISERROR(FIND("end",Results!A2810,1)) = FALSE,1,0)</f>
        <v>0</v>
      </c>
      <c r="G2809" t="str">
        <f>IF(ISERROR(FIND("RC",Results!A2810,1))=FALSE,MID(Results!A2810,FIND("RC",Results!A2810,1),3),IF(ISERROR(FIND("RX",Results!A2810,1))=FALSE,MID(Results!A2810,FIND("RX",Results!A2810,1),3),""))</f>
        <v/>
      </c>
      <c r="I2809" t="str">
        <f t="shared" si="335"/>
        <v/>
      </c>
    </row>
    <row r="2810" spans="1:9" x14ac:dyDescent="0.3">
      <c r="A2810" t="str">
        <f>LEFT(RIGHT(Results!A2811,18),3)</f>
        <v/>
      </c>
      <c r="C2810" t="str">
        <f xml:space="preserve"> MID(Results!A2811,11,8)</f>
        <v/>
      </c>
      <c r="E2810">
        <f>IF(ISERROR(FIND("end",Results!A2811,1)) = FALSE,1,0)</f>
        <v>0</v>
      </c>
      <c r="G2810" t="str">
        <f>IF(ISERROR(FIND("RC",Results!A2811,1))=FALSE,MID(Results!A2811,FIND("RC",Results!A2811,1),3),IF(ISERROR(FIND("RX",Results!A2811,1))=FALSE,MID(Results!A2811,FIND("RX",Results!A2811,1),3),""))</f>
        <v/>
      </c>
      <c r="I2810" t="str">
        <f t="shared" si="335"/>
        <v/>
      </c>
    </row>
    <row r="2811" spans="1:9" x14ac:dyDescent="0.3">
      <c r="A2811" t="str">
        <f>LEFT(RIGHT(Results!A2812,18),3)</f>
        <v/>
      </c>
      <c r="C2811" t="str">
        <f xml:space="preserve"> MID(Results!A2812,11,8)</f>
        <v/>
      </c>
      <c r="E2811">
        <f>IF(ISERROR(FIND("end",Results!A2812,1)) = FALSE,1,0)</f>
        <v>0</v>
      </c>
      <c r="G2811" t="str">
        <f>IF(ISERROR(FIND("RC",Results!A2812,1))=FALSE,MID(Results!A2812,FIND("RC",Results!A2812,1),3),IF(ISERROR(FIND("RX",Results!A2812,1))=FALSE,MID(Results!A2812,FIND("RX",Results!A2812,1),3),""))</f>
        <v/>
      </c>
      <c r="I2811" t="str">
        <f t="shared" si="335"/>
        <v/>
      </c>
    </row>
    <row r="2812" spans="1:9" x14ac:dyDescent="0.3">
      <c r="A2812" t="str">
        <f>LEFT(RIGHT(Results!A2813,18),3)</f>
        <v/>
      </c>
      <c r="C2812" t="str">
        <f xml:space="preserve"> MID(Results!A2813,11,8)</f>
        <v/>
      </c>
      <c r="E2812">
        <f>IF(ISERROR(FIND("end",Results!A2813,1)) = FALSE,1,0)</f>
        <v>0</v>
      </c>
      <c r="G2812" t="str">
        <f>IF(ISERROR(FIND("RC",Results!A2813,1))=FALSE,MID(Results!A2813,FIND("RC",Results!A2813,1),3),IF(ISERROR(FIND("RX",Results!A2813,1))=FALSE,MID(Results!A2813,FIND("RX",Results!A2813,1),3),""))</f>
        <v/>
      </c>
      <c r="I2812" t="str">
        <f t="shared" si="335"/>
        <v/>
      </c>
    </row>
    <row r="2813" spans="1:9" x14ac:dyDescent="0.3">
      <c r="A2813" t="str">
        <f>LEFT(RIGHT(Results!A2814,18),3)</f>
        <v/>
      </c>
      <c r="C2813" t="str">
        <f xml:space="preserve"> MID(Results!A2814,11,8)</f>
        <v/>
      </c>
      <c r="E2813">
        <f>IF(ISERROR(FIND("end",Results!A2814,1)) = FALSE,1,0)</f>
        <v>0</v>
      </c>
      <c r="G2813" t="str">
        <f>IF(ISERROR(FIND("RC",Results!A2814,1))=FALSE,MID(Results!A2814,FIND("RC",Results!A2814,1),3),IF(ISERROR(FIND("RX",Results!A2814,1))=FALSE,MID(Results!A2814,FIND("RX",Results!A2814,1),3),""))</f>
        <v/>
      </c>
      <c r="I2813" t="str">
        <f t="shared" si="335"/>
        <v/>
      </c>
    </row>
    <row r="2814" spans="1:9" x14ac:dyDescent="0.3">
      <c r="A2814" t="str">
        <f>LEFT(RIGHT(Results!A2815,18),3)</f>
        <v/>
      </c>
      <c r="C2814" t="str">
        <f xml:space="preserve"> MID(Results!A2815,11,8)</f>
        <v/>
      </c>
      <c r="E2814">
        <f>IF(ISERROR(FIND("end",Results!A2815,1)) = FALSE,1,0)</f>
        <v>0</v>
      </c>
      <c r="G2814" t="str">
        <f>IF(ISERROR(FIND("RC",Results!A2815,1))=FALSE,MID(Results!A2815,FIND("RC",Results!A2815,1),3),IF(ISERROR(FIND("RX",Results!A2815,1))=FALSE,MID(Results!A2815,FIND("RX",Results!A2815,1),3),""))</f>
        <v/>
      </c>
      <c r="I2814" t="str">
        <f t="shared" si="335"/>
        <v/>
      </c>
    </row>
    <row r="2815" spans="1:9" x14ac:dyDescent="0.3">
      <c r="A2815" t="str">
        <f>LEFT(RIGHT(Results!A2816,18),3)</f>
        <v/>
      </c>
      <c r="C2815" t="str">
        <f xml:space="preserve"> MID(Results!A2816,11,8)</f>
        <v/>
      </c>
      <c r="E2815">
        <f>IF(ISERROR(FIND("end",Results!A2816,1)) = FALSE,1,0)</f>
        <v>0</v>
      </c>
      <c r="G2815" t="str">
        <f>IF(ISERROR(FIND("RC",Results!A2816,1))=FALSE,MID(Results!A2816,FIND("RC",Results!A2816,1),3),IF(ISERROR(FIND("RX",Results!A2816,1))=FALSE,MID(Results!A2816,FIND("RX",Results!A2816,1),3),""))</f>
        <v/>
      </c>
      <c r="I2815" t="str">
        <f t="shared" si="335"/>
        <v/>
      </c>
    </row>
    <row r="2816" spans="1:9" x14ac:dyDescent="0.3">
      <c r="A2816" t="str">
        <f>LEFT(RIGHT(Results!A2817,18),3)</f>
        <v/>
      </c>
      <c r="C2816" t="str">
        <f xml:space="preserve"> MID(Results!A2817,11,8)</f>
        <v/>
      </c>
      <c r="E2816">
        <f>IF(ISERROR(FIND("end",Results!A2817,1)) = FALSE,1,0)</f>
        <v>0</v>
      </c>
      <c r="G2816" t="str">
        <f>IF(ISERROR(FIND("RC",Results!A2817,1))=FALSE,MID(Results!A2817,FIND("RC",Results!A2817,1),3),IF(ISERROR(FIND("RX",Results!A2817,1))=FALSE,MID(Results!A2817,FIND("RX",Results!A2817,1),3),""))</f>
        <v/>
      </c>
      <c r="I2816" t="str">
        <f t="shared" si="335"/>
        <v/>
      </c>
    </row>
    <row r="2817" spans="1:9" x14ac:dyDescent="0.3">
      <c r="A2817" t="str">
        <f>LEFT(RIGHT(Results!A2818,18),3)</f>
        <v/>
      </c>
      <c r="C2817" t="str">
        <f xml:space="preserve"> MID(Results!A2818,11,8)</f>
        <v/>
      </c>
      <c r="E2817">
        <f>IF(ISERROR(FIND("end",Results!A2818,1)) = FALSE,1,0)</f>
        <v>0</v>
      </c>
      <c r="G2817" t="str">
        <f>IF(ISERROR(FIND("RC",Results!A2818,1))=FALSE,MID(Results!A2818,FIND("RC",Results!A2818,1),3),IF(ISERROR(FIND("RX",Results!A2818,1))=FALSE,MID(Results!A2818,FIND("RX",Results!A2818,1),3),""))</f>
        <v/>
      </c>
      <c r="I2817" t="str">
        <f t="shared" si="335"/>
        <v/>
      </c>
    </row>
    <row r="2818" spans="1:9" x14ac:dyDescent="0.3">
      <c r="A2818" t="str">
        <f>LEFT(RIGHT(Results!A2819,18),3)</f>
        <v/>
      </c>
      <c r="C2818" t="str">
        <f xml:space="preserve"> MID(Results!A2819,11,8)</f>
        <v/>
      </c>
      <c r="E2818">
        <f>IF(ISERROR(FIND("end",Results!A2819,1)) = FALSE,1,0)</f>
        <v>0</v>
      </c>
      <c r="G2818" t="str">
        <f>IF(ISERROR(FIND("RC",Results!A2819,1))=FALSE,MID(Results!A2819,FIND("RC",Results!A2819,1),3),IF(ISERROR(FIND("RX",Results!A2819,1))=FALSE,MID(Results!A2819,FIND("RX",Results!A2819,1),3),""))</f>
        <v/>
      </c>
      <c r="I2818" t="str">
        <f t="shared" si="335"/>
        <v/>
      </c>
    </row>
    <row r="2819" spans="1:9" x14ac:dyDescent="0.3">
      <c r="A2819" t="str">
        <f>LEFT(RIGHT(Results!A2820,18),3)</f>
        <v/>
      </c>
      <c r="C2819" t="str">
        <f xml:space="preserve"> MID(Results!A2820,11,8)</f>
        <v/>
      </c>
      <c r="E2819">
        <f>IF(ISERROR(FIND("end",Results!A2820,1)) = FALSE,1,0)</f>
        <v>0</v>
      </c>
      <c r="G2819" t="str">
        <f>IF(ISERROR(FIND("RC",Results!A2820,1))=FALSE,MID(Results!A2820,FIND("RC",Results!A2820,1),3),IF(ISERROR(FIND("RX",Results!A2820,1))=FALSE,MID(Results!A2820,FIND("RX",Results!A2820,1),3),""))</f>
        <v/>
      </c>
      <c r="I2819" t="str">
        <f t="shared" ref="I2819:I2882" si="336">RIGHT(A2819,1)</f>
        <v/>
      </c>
    </row>
    <row r="2820" spans="1:9" x14ac:dyDescent="0.3">
      <c r="A2820" t="str">
        <f>LEFT(RIGHT(Results!A2821,18),3)</f>
        <v/>
      </c>
      <c r="C2820" t="str">
        <f xml:space="preserve"> MID(Results!A2821,11,8)</f>
        <v/>
      </c>
      <c r="E2820">
        <f>IF(ISERROR(FIND("end",Results!A2821,1)) = FALSE,1,0)</f>
        <v>0</v>
      </c>
      <c r="G2820" t="str">
        <f>IF(ISERROR(FIND("RC",Results!A2821,1))=FALSE,MID(Results!A2821,FIND("RC",Results!A2821,1),3),IF(ISERROR(FIND("RX",Results!A2821,1))=FALSE,MID(Results!A2821,FIND("RX",Results!A2821,1),3),""))</f>
        <v/>
      </c>
      <c r="I2820" t="str">
        <f t="shared" si="336"/>
        <v/>
      </c>
    </row>
    <row r="2821" spans="1:9" x14ac:dyDescent="0.3">
      <c r="A2821" t="str">
        <f>LEFT(RIGHT(Results!A2822,18),3)</f>
        <v/>
      </c>
      <c r="C2821" t="str">
        <f xml:space="preserve"> MID(Results!A2822,11,8)</f>
        <v/>
      </c>
      <c r="E2821">
        <f>IF(ISERROR(FIND("end",Results!A2822,1)) = FALSE,1,0)</f>
        <v>0</v>
      </c>
      <c r="G2821" t="str">
        <f>IF(ISERROR(FIND("RC",Results!A2822,1))=FALSE,MID(Results!A2822,FIND("RC",Results!A2822,1),3),IF(ISERROR(FIND("RX",Results!A2822,1))=FALSE,MID(Results!A2822,FIND("RX",Results!A2822,1),3),""))</f>
        <v/>
      </c>
      <c r="I2821" t="str">
        <f t="shared" si="336"/>
        <v/>
      </c>
    </row>
    <row r="2822" spans="1:9" x14ac:dyDescent="0.3">
      <c r="A2822" t="str">
        <f>LEFT(RIGHT(Results!A2823,18),3)</f>
        <v/>
      </c>
      <c r="C2822" t="str">
        <f xml:space="preserve"> MID(Results!A2823,11,8)</f>
        <v/>
      </c>
      <c r="E2822">
        <f>IF(ISERROR(FIND("end",Results!A2823,1)) = FALSE,1,0)</f>
        <v>0</v>
      </c>
      <c r="G2822" t="str">
        <f>IF(ISERROR(FIND("RC",Results!A2823,1))=FALSE,MID(Results!A2823,FIND("RC",Results!A2823,1),3),IF(ISERROR(FIND("RX",Results!A2823,1))=FALSE,MID(Results!A2823,FIND("RX",Results!A2823,1),3),""))</f>
        <v/>
      </c>
      <c r="I2822" t="str">
        <f t="shared" si="336"/>
        <v/>
      </c>
    </row>
    <row r="2823" spans="1:9" x14ac:dyDescent="0.3">
      <c r="A2823" t="str">
        <f>LEFT(RIGHT(Results!A2824,18),3)</f>
        <v/>
      </c>
      <c r="C2823" t="str">
        <f xml:space="preserve"> MID(Results!A2824,11,8)</f>
        <v/>
      </c>
      <c r="E2823">
        <f>IF(ISERROR(FIND("end",Results!A2824,1)) = FALSE,1,0)</f>
        <v>0</v>
      </c>
      <c r="G2823" t="str">
        <f>IF(ISERROR(FIND("RC",Results!A2824,1))=FALSE,MID(Results!A2824,FIND("RC",Results!A2824,1),3),IF(ISERROR(FIND("RX",Results!A2824,1))=FALSE,MID(Results!A2824,FIND("RX",Results!A2824,1),3),""))</f>
        <v/>
      </c>
      <c r="I2823" t="str">
        <f t="shared" si="336"/>
        <v/>
      </c>
    </row>
    <row r="2824" spans="1:9" x14ac:dyDescent="0.3">
      <c r="A2824" t="str">
        <f>LEFT(RIGHT(Results!A2825,18),3)</f>
        <v/>
      </c>
      <c r="C2824" t="str">
        <f xml:space="preserve"> MID(Results!A2825,11,8)</f>
        <v/>
      </c>
      <c r="E2824">
        <f>IF(ISERROR(FIND("end",Results!A2825,1)) = FALSE,1,0)</f>
        <v>0</v>
      </c>
      <c r="G2824" t="str">
        <f>IF(ISERROR(FIND("RC",Results!A2825,1))=FALSE,MID(Results!A2825,FIND("RC",Results!A2825,1),3),IF(ISERROR(FIND("RX",Results!A2825,1))=FALSE,MID(Results!A2825,FIND("RX",Results!A2825,1),3),""))</f>
        <v/>
      </c>
      <c r="I2824" t="str">
        <f t="shared" si="336"/>
        <v/>
      </c>
    </row>
    <row r="2825" spans="1:9" x14ac:dyDescent="0.3">
      <c r="A2825" t="str">
        <f>LEFT(RIGHT(Results!A2826,18),3)</f>
        <v/>
      </c>
      <c r="C2825" t="str">
        <f xml:space="preserve"> MID(Results!A2826,11,8)</f>
        <v/>
      </c>
      <c r="E2825">
        <f>IF(ISERROR(FIND("end",Results!A2826,1)) = FALSE,1,0)</f>
        <v>0</v>
      </c>
      <c r="G2825" t="str">
        <f>IF(ISERROR(FIND("RC",Results!A2826,1))=FALSE,MID(Results!A2826,FIND("RC",Results!A2826,1),3),IF(ISERROR(FIND("RX",Results!A2826,1))=FALSE,MID(Results!A2826,FIND("RX",Results!A2826,1),3),""))</f>
        <v/>
      </c>
      <c r="I2825" t="str">
        <f t="shared" si="336"/>
        <v/>
      </c>
    </row>
    <row r="2826" spans="1:9" x14ac:dyDescent="0.3">
      <c r="A2826" t="str">
        <f>LEFT(RIGHT(Results!A2827,18),3)</f>
        <v/>
      </c>
      <c r="C2826" t="str">
        <f xml:space="preserve"> MID(Results!A2827,11,8)</f>
        <v/>
      </c>
      <c r="E2826">
        <f>IF(ISERROR(FIND("end",Results!A2827,1)) = FALSE,1,0)</f>
        <v>0</v>
      </c>
      <c r="G2826" t="str">
        <f>IF(ISERROR(FIND("RC",Results!A2827,1))=FALSE,MID(Results!A2827,FIND("RC",Results!A2827,1),3),IF(ISERROR(FIND("RX",Results!A2827,1))=FALSE,MID(Results!A2827,FIND("RX",Results!A2827,1),3),""))</f>
        <v/>
      </c>
      <c r="I2826" t="str">
        <f t="shared" si="336"/>
        <v/>
      </c>
    </row>
    <row r="2827" spans="1:9" x14ac:dyDescent="0.3">
      <c r="A2827" t="str">
        <f>LEFT(RIGHT(Results!A2828,18),3)</f>
        <v/>
      </c>
      <c r="C2827" t="str">
        <f xml:space="preserve"> MID(Results!A2828,11,8)</f>
        <v/>
      </c>
      <c r="E2827">
        <f>IF(ISERROR(FIND("end",Results!A2828,1)) = FALSE,1,0)</f>
        <v>0</v>
      </c>
      <c r="G2827" t="str">
        <f>IF(ISERROR(FIND("RC",Results!A2828,1))=FALSE,MID(Results!A2828,FIND("RC",Results!A2828,1),3),IF(ISERROR(FIND("RX",Results!A2828,1))=FALSE,MID(Results!A2828,FIND("RX",Results!A2828,1),3),""))</f>
        <v/>
      </c>
      <c r="I2827" t="str">
        <f t="shared" si="336"/>
        <v/>
      </c>
    </row>
    <row r="2828" spans="1:9" x14ac:dyDescent="0.3">
      <c r="A2828" t="str">
        <f>LEFT(RIGHT(Results!A2829,18),3)</f>
        <v/>
      </c>
      <c r="C2828" t="str">
        <f xml:space="preserve"> MID(Results!A2829,11,8)</f>
        <v/>
      </c>
      <c r="E2828">
        <f>IF(ISERROR(FIND("end",Results!A2829,1)) = FALSE,1,0)</f>
        <v>0</v>
      </c>
      <c r="G2828" t="str">
        <f>IF(ISERROR(FIND("RC",Results!A2829,1))=FALSE,MID(Results!A2829,FIND("RC",Results!A2829,1),3),IF(ISERROR(FIND("RX",Results!A2829,1))=FALSE,MID(Results!A2829,FIND("RX",Results!A2829,1),3),""))</f>
        <v/>
      </c>
      <c r="I2828" t="str">
        <f t="shared" si="336"/>
        <v/>
      </c>
    </row>
    <row r="2829" spans="1:9" x14ac:dyDescent="0.3">
      <c r="A2829" t="str">
        <f>LEFT(RIGHT(Results!A2830,18),3)</f>
        <v/>
      </c>
      <c r="C2829" t="str">
        <f xml:space="preserve"> MID(Results!A2830,11,8)</f>
        <v/>
      </c>
      <c r="E2829">
        <f>IF(ISERROR(FIND("end",Results!A2830,1)) = FALSE,1,0)</f>
        <v>0</v>
      </c>
      <c r="G2829" t="str">
        <f>IF(ISERROR(FIND("RC",Results!A2830,1))=FALSE,MID(Results!A2830,FIND("RC",Results!A2830,1),3),IF(ISERROR(FIND("RX",Results!A2830,1))=FALSE,MID(Results!A2830,FIND("RX",Results!A2830,1),3),""))</f>
        <v/>
      </c>
      <c r="I2829" t="str">
        <f t="shared" si="336"/>
        <v/>
      </c>
    </row>
    <row r="2830" spans="1:9" x14ac:dyDescent="0.3">
      <c r="A2830" t="str">
        <f>LEFT(RIGHT(Results!A2831,18),3)</f>
        <v/>
      </c>
      <c r="C2830" t="str">
        <f xml:space="preserve"> MID(Results!A2831,11,8)</f>
        <v/>
      </c>
      <c r="E2830">
        <f>IF(ISERROR(FIND("end",Results!A2831,1)) = FALSE,1,0)</f>
        <v>0</v>
      </c>
      <c r="G2830" t="str">
        <f>IF(ISERROR(FIND("RC",Results!A2831,1))=FALSE,MID(Results!A2831,FIND("RC",Results!A2831,1),3),IF(ISERROR(FIND("RX",Results!A2831,1))=FALSE,MID(Results!A2831,FIND("RX",Results!A2831,1),3),""))</f>
        <v/>
      </c>
      <c r="I2830" t="str">
        <f t="shared" si="336"/>
        <v/>
      </c>
    </row>
    <row r="2831" spans="1:9" x14ac:dyDescent="0.3">
      <c r="A2831" t="str">
        <f>LEFT(RIGHT(Results!A2832,18),3)</f>
        <v/>
      </c>
      <c r="C2831" t="str">
        <f xml:space="preserve"> MID(Results!A2832,11,8)</f>
        <v/>
      </c>
      <c r="E2831">
        <f>IF(ISERROR(FIND("end",Results!A2832,1)) = FALSE,1,0)</f>
        <v>0</v>
      </c>
      <c r="G2831" t="str">
        <f>IF(ISERROR(FIND("RC",Results!A2832,1))=FALSE,MID(Results!A2832,FIND("RC",Results!A2832,1),3),IF(ISERROR(FIND("RX",Results!A2832,1))=FALSE,MID(Results!A2832,FIND("RX",Results!A2832,1),3),""))</f>
        <v/>
      </c>
      <c r="I2831" t="str">
        <f t="shared" si="336"/>
        <v/>
      </c>
    </row>
    <row r="2832" spans="1:9" x14ac:dyDescent="0.3">
      <c r="A2832" t="str">
        <f>LEFT(RIGHT(Results!A2833,18),3)</f>
        <v/>
      </c>
      <c r="C2832" t="str">
        <f xml:space="preserve"> MID(Results!A2833,11,8)</f>
        <v/>
      </c>
      <c r="E2832">
        <f>IF(ISERROR(FIND("end",Results!A2833,1)) = FALSE,1,0)</f>
        <v>0</v>
      </c>
      <c r="G2832" t="str">
        <f>IF(ISERROR(FIND("RC",Results!A2833,1))=FALSE,MID(Results!A2833,FIND("RC",Results!A2833,1),3),IF(ISERROR(FIND("RX",Results!A2833,1))=FALSE,MID(Results!A2833,FIND("RX",Results!A2833,1),3),""))</f>
        <v/>
      </c>
      <c r="I2832" t="str">
        <f t="shared" si="336"/>
        <v/>
      </c>
    </row>
    <row r="2833" spans="1:9" x14ac:dyDescent="0.3">
      <c r="A2833" t="str">
        <f>LEFT(RIGHT(Results!A2834,18),3)</f>
        <v/>
      </c>
      <c r="C2833" t="str">
        <f xml:space="preserve"> MID(Results!A2834,11,8)</f>
        <v/>
      </c>
      <c r="E2833">
        <f>IF(ISERROR(FIND("end",Results!A2834,1)) = FALSE,1,0)</f>
        <v>0</v>
      </c>
      <c r="G2833" t="str">
        <f>IF(ISERROR(FIND("RC",Results!A2834,1))=FALSE,MID(Results!A2834,FIND("RC",Results!A2834,1),3),IF(ISERROR(FIND("RX",Results!A2834,1))=FALSE,MID(Results!A2834,FIND("RX",Results!A2834,1),3),""))</f>
        <v/>
      </c>
      <c r="I2833" t="str">
        <f t="shared" si="336"/>
        <v/>
      </c>
    </row>
    <row r="2834" spans="1:9" x14ac:dyDescent="0.3">
      <c r="A2834" t="str">
        <f>LEFT(RIGHT(Results!A2835,18),3)</f>
        <v/>
      </c>
      <c r="C2834" t="str">
        <f xml:space="preserve"> MID(Results!A2835,11,8)</f>
        <v/>
      </c>
      <c r="E2834">
        <f>IF(ISERROR(FIND("end",Results!A2835,1)) = FALSE,1,0)</f>
        <v>0</v>
      </c>
      <c r="G2834" t="str">
        <f>IF(ISERROR(FIND("RC",Results!A2835,1))=FALSE,MID(Results!A2835,FIND("RC",Results!A2835,1),3),IF(ISERROR(FIND("RX",Results!A2835,1))=FALSE,MID(Results!A2835,FIND("RX",Results!A2835,1),3),""))</f>
        <v/>
      </c>
      <c r="I2834" t="str">
        <f t="shared" si="336"/>
        <v/>
      </c>
    </row>
    <row r="2835" spans="1:9" x14ac:dyDescent="0.3">
      <c r="A2835" t="str">
        <f>LEFT(RIGHT(Results!A2836,18),3)</f>
        <v/>
      </c>
      <c r="C2835" t="str">
        <f xml:space="preserve"> MID(Results!A2836,11,8)</f>
        <v/>
      </c>
      <c r="E2835">
        <f>IF(ISERROR(FIND("end",Results!A2836,1)) = FALSE,1,0)</f>
        <v>0</v>
      </c>
      <c r="G2835" t="str">
        <f>IF(ISERROR(FIND("RC",Results!A2836,1))=FALSE,MID(Results!A2836,FIND("RC",Results!A2836,1),3),IF(ISERROR(FIND("RX",Results!A2836,1))=FALSE,MID(Results!A2836,FIND("RX",Results!A2836,1),3),""))</f>
        <v/>
      </c>
      <c r="I2835" t="str">
        <f t="shared" si="336"/>
        <v/>
      </c>
    </row>
    <row r="2836" spans="1:9" x14ac:dyDescent="0.3">
      <c r="A2836" t="str">
        <f>LEFT(RIGHT(Results!A2837,18),3)</f>
        <v/>
      </c>
      <c r="C2836" t="str">
        <f xml:space="preserve"> MID(Results!A2837,11,8)</f>
        <v/>
      </c>
      <c r="E2836">
        <f>IF(ISERROR(FIND("end",Results!A2837,1)) = FALSE,1,0)</f>
        <v>0</v>
      </c>
      <c r="G2836" t="str">
        <f>IF(ISERROR(FIND("RC",Results!A2837,1))=FALSE,MID(Results!A2837,FIND("RC",Results!A2837,1),3),IF(ISERROR(FIND("RX",Results!A2837,1))=FALSE,MID(Results!A2837,FIND("RX",Results!A2837,1),3),""))</f>
        <v/>
      </c>
      <c r="I2836" t="str">
        <f t="shared" si="336"/>
        <v/>
      </c>
    </row>
    <row r="2837" spans="1:9" x14ac:dyDescent="0.3">
      <c r="A2837" t="str">
        <f>LEFT(RIGHT(Results!A2838,18),3)</f>
        <v/>
      </c>
      <c r="C2837" t="str">
        <f xml:space="preserve"> MID(Results!A2838,11,8)</f>
        <v/>
      </c>
      <c r="E2837">
        <f>IF(ISERROR(FIND("end",Results!A2838,1)) = FALSE,1,0)</f>
        <v>0</v>
      </c>
      <c r="G2837" t="str">
        <f>IF(ISERROR(FIND("RC",Results!A2838,1))=FALSE,MID(Results!A2838,FIND("RC",Results!A2838,1),3),IF(ISERROR(FIND("RX",Results!A2838,1))=FALSE,MID(Results!A2838,FIND("RX",Results!A2838,1),3),""))</f>
        <v/>
      </c>
      <c r="I2837" t="str">
        <f t="shared" si="336"/>
        <v/>
      </c>
    </row>
    <row r="2838" spans="1:9" x14ac:dyDescent="0.3">
      <c r="A2838" t="str">
        <f>LEFT(RIGHT(Results!A2839,18),3)</f>
        <v/>
      </c>
      <c r="C2838" t="str">
        <f xml:space="preserve"> MID(Results!A2839,11,8)</f>
        <v/>
      </c>
      <c r="E2838">
        <f>IF(ISERROR(FIND("end",Results!A2839,1)) = FALSE,1,0)</f>
        <v>0</v>
      </c>
      <c r="G2838" t="str">
        <f>IF(ISERROR(FIND("RC",Results!A2839,1))=FALSE,MID(Results!A2839,FIND("RC",Results!A2839,1),3),IF(ISERROR(FIND("RX",Results!A2839,1))=FALSE,MID(Results!A2839,FIND("RX",Results!A2839,1),3),""))</f>
        <v/>
      </c>
      <c r="I2838" t="str">
        <f t="shared" si="336"/>
        <v/>
      </c>
    </row>
    <row r="2839" spans="1:9" x14ac:dyDescent="0.3">
      <c r="A2839" t="str">
        <f>LEFT(RIGHT(Results!A2840,18),3)</f>
        <v/>
      </c>
      <c r="C2839" t="str">
        <f xml:space="preserve"> MID(Results!A2840,11,8)</f>
        <v/>
      </c>
      <c r="E2839">
        <f>IF(ISERROR(FIND("end",Results!A2840,1)) = FALSE,1,0)</f>
        <v>0</v>
      </c>
      <c r="G2839" t="str">
        <f>IF(ISERROR(FIND("RC",Results!A2840,1))=FALSE,MID(Results!A2840,FIND("RC",Results!A2840,1),3),IF(ISERROR(FIND("RX",Results!A2840,1))=FALSE,MID(Results!A2840,FIND("RX",Results!A2840,1),3),""))</f>
        <v/>
      </c>
      <c r="I2839" t="str">
        <f t="shared" si="336"/>
        <v/>
      </c>
    </row>
    <row r="2840" spans="1:9" x14ac:dyDescent="0.3">
      <c r="A2840" t="str">
        <f>LEFT(RIGHT(Results!A2841,18),3)</f>
        <v/>
      </c>
      <c r="C2840" t="str">
        <f xml:space="preserve"> MID(Results!A2841,11,8)</f>
        <v/>
      </c>
      <c r="E2840">
        <f>IF(ISERROR(FIND("end",Results!A2841,1)) = FALSE,1,0)</f>
        <v>0</v>
      </c>
      <c r="G2840" t="str">
        <f>IF(ISERROR(FIND("RC",Results!A2841,1))=FALSE,MID(Results!A2841,FIND("RC",Results!A2841,1),3),IF(ISERROR(FIND("RX",Results!A2841,1))=FALSE,MID(Results!A2841,FIND("RX",Results!A2841,1),3),""))</f>
        <v/>
      </c>
      <c r="I2840" t="str">
        <f t="shared" si="336"/>
        <v/>
      </c>
    </row>
    <row r="2841" spans="1:9" x14ac:dyDescent="0.3">
      <c r="A2841" t="str">
        <f>LEFT(RIGHT(Results!A2842,18),3)</f>
        <v/>
      </c>
      <c r="C2841" t="str">
        <f xml:space="preserve"> MID(Results!A2842,11,8)</f>
        <v/>
      </c>
      <c r="E2841">
        <f>IF(ISERROR(FIND("end",Results!A2842,1)) = FALSE,1,0)</f>
        <v>0</v>
      </c>
      <c r="G2841" t="str">
        <f>IF(ISERROR(FIND("RC",Results!A2842,1))=FALSE,MID(Results!A2842,FIND("RC",Results!A2842,1),3),IF(ISERROR(FIND("RX",Results!A2842,1))=FALSE,MID(Results!A2842,FIND("RX",Results!A2842,1),3),""))</f>
        <v/>
      </c>
      <c r="I2841" t="str">
        <f t="shared" si="336"/>
        <v/>
      </c>
    </row>
    <row r="2842" spans="1:9" x14ac:dyDescent="0.3">
      <c r="A2842" t="str">
        <f>LEFT(RIGHT(Results!A2843,18),3)</f>
        <v/>
      </c>
      <c r="C2842" t="str">
        <f xml:space="preserve"> MID(Results!A2843,11,8)</f>
        <v/>
      </c>
      <c r="E2842">
        <f>IF(ISERROR(FIND("end",Results!A2843,1)) = FALSE,1,0)</f>
        <v>0</v>
      </c>
      <c r="G2842" t="str">
        <f>IF(ISERROR(FIND("RC",Results!A2843,1))=FALSE,MID(Results!A2843,FIND("RC",Results!A2843,1),3),IF(ISERROR(FIND("RX",Results!A2843,1))=FALSE,MID(Results!A2843,FIND("RX",Results!A2843,1),3),""))</f>
        <v/>
      </c>
      <c r="I2842" t="str">
        <f t="shared" si="336"/>
        <v/>
      </c>
    </row>
    <row r="2843" spans="1:9" x14ac:dyDescent="0.3">
      <c r="A2843" t="str">
        <f>LEFT(RIGHT(Results!A2844,18),3)</f>
        <v/>
      </c>
      <c r="C2843" t="str">
        <f xml:space="preserve"> MID(Results!A2844,11,8)</f>
        <v/>
      </c>
      <c r="E2843">
        <f>IF(ISERROR(FIND("end",Results!A2844,1)) = FALSE,1,0)</f>
        <v>0</v>
      </c>
      <c r="G2843" t="str">
        <f>IF(ISERROR(FIND("RC",Results!A2844,1))=FALSE,MID(Results!A2844,FIND("RC",Results!A2844,1),3),IF(ISERROR(FIND("RX",Results!A2844,1))=FALSE,MID(Results!A2844,FIND("RX",Results!A2844,1),3),""))</f>
        <v/>
      </c>
      <c r="I2843" t="str">
        <f t="shared" si="336"/>
        <v/>
      </c>
    </row>
    <row r="2844" spans="1:9" x14ac:dyDescent="0.3">
      <c r="A2844" t="str">
        <f>LEFT(RIGHT(Results!A2845,18),3)</f>
        <v/>
      </c>
      <c r="C2844" t="str">
        <f xml:space="preserve"> MID(Results!A2845,11,8)</f>
        <v/>
      </c>
      <c r="E2844">
        <f>IF(ISERROR(FIND("end",Results!A2845,1)) = FALSE,1,0)</f>
        <v>0</v>
      </c>
      <c r="G2844" t="str">
        <f>IF(ISERROR(FIND("RC",Results!A2845,1))=FALSE,MID(Results!A2845,FIND("RC",Results!A2845,1),3),IF(ISERROR(FIND("RX",Results!A2845,1))=FALSE,MID(Results!A2845,FIND("RX",Results!A2845,1),3),""))</f>
        <v/>
      </c>
      <c r="I2844" t="str">
        <f t="shared" si="336"/>
        <v/>
      </c>
    </row>
    <row r="2845" spans="1:9" x14ac:dyDescent="0.3">
      <c r="A2845" t="str">
        <f>LEFT(RIGHT(Results!A2846,18),3)</f>
        <v/>
      </c>
      <c r="C2845" t="str">
        <f xml:space="preserve"> MID(Results!A2846,11,8)</f>
        <v/>
      </c>
      <c r="E2845">
        <f>IF(ISERROR(FIND("end",Results!A2846,1)) = FALSE,1,0)</f>
        <v>0</v>
      </c>
      <c r="G2845" t="str">
        <f>IF(ISERROR(FIND("RC",Results!A2846,1))=FALSE,MID(Results!A2846,FIND("RC",Results!A2846,1),3),IF(ISERROR(FIND("RX",Results!A2846,1))=FALSE,MID(Results!A2846,FIND("RX",Results!A2846,1),3),""))</f>
        <v/>
      </c>
      <c r="I2845" t="str">
        <f t="shared" si="336"/>
        <v/>
      </c>
    </row>
    <row r="2846" spans="1:9" x14ac:dyDescent="0.3">
      <c r="A2846" t="str">
        <f>LEFT(RIGHT(Results!A2847,18),3)</f>
        <v/>
      </c>
      <c r="C2846" t="str">
        <f xml:space="preserve"> MID(Results!A2847,11,8)</f>
        <v/>
      </c>
      <c r="E2846">
        <f>IF(ISERROR(FIND("end",Results!A2847,1)) = FALSE,1,0)</f>
        <v>0</v>
      </c>
      <c r="G2846" t="str">
        <f>IF(ISERROR(FIND("RC",Results!A2847,1))=FALSE,MID(Results!A2847,FIND("RC",Results!A2847,1),3),IF(ISERROR(FIND("RX",Results!A2847,1))=FALSE,MID(Results!A2847,FIND("RX",Results!A2847,1),3),""))</f>
        <v/>
      </c>
      <c r="I2846" t="str">
        <f t="shared" si="336"/>
        <v/>
      </c>
    </row>
    <row r="2847" spans="1:9" x14ac:dyDescent="0.3">
      <c r="A2847" t="str">
        <f>LEFT(RIGHT(Results!A2848,18),3)</f>
        <v/>
      </c>
      <c r="C2847" t="str">
        <f xml:space="preserve"> MID(Results!A2848,11,8)</f>
        <v/>
      </c>
      <c r="E2847">
        <f>IF(ISERROR(FIND("end",Results!A2848,1)) = FALSE,1,0)</f>
        <v>0</v>
      </c>
      <c r="G2847" t="str">
        <f>IF(ISERROR(FIND("RC",Results!A2848,1))=FALSE,MID(Results!A2848,FIND("RC",Results!A2848,1),3),IF(ISERROR(FIND("RX",Results!A2848,1))=FALSE,MID(Results!A2848,FIND("RX",Results!A2848,1),3),""))</f>
        <v/>
      </c>
      <c r="I2847" t="str">
        <f t="shared" si="336"/>
        <v/>
      </c>
    </row>
    <row r="2848" spans="1:9" x14ac:dyDescent="0.3">
      <c r="A2848" t="str">
        <f>LEFT(RIGHT(Results!A2849,18),3)</f>
        <v/>
      </c>
      <c r="C2848" t="str">
        <f xml:space="preserve"> MID(Results!A2849,11,8)</f>
        <v/>
      </c>
      <c r="E2848">
        <f>IF(ISERROR(FIND("end",Results!A2849,1)) = FALSE,1,0)</f>
        <v>0</v>
      </c>
      <c r="G2848" t="str">
        <f>IF(ISERROR(FIND("RC",Results!A2849,1))=FALSE,MID(Results!A2849,FIND("RC",Results!A2849,1),3),IF(ISERROR(FIND("RX",Results!A2849,1))=FALSE,MID(Results!A2849,FIND("RX",Results!A2849,1),3),""))</f>
        <v/>
      </c>
      <c r="I2848" t="str">
        <f t="shared" si="336"/>
        <v/>
      </c>
    </row>
    <row r="2849" spans="1:9" x14ac:dyDescent="0.3">
      <c r="A2849" t="str">
        <f>LEFT(RIGHT(Results!A2850,18),3)</f>
        <v/>
      </c>
      <c r="C2849" t="str">
        <f xml:space="preserve"> MID(Results!A2850,11,8)</f>
        <v/>
      </c>
      <c r="E2849">
        <f>IF(ISERROR(FIND("end",Results!A2850,1)) = FALSE,1,0)</f>
        <v>0</v>
      </c>
      <c r="G2849" t="str">
        <f>IF(ISERROR(FIND("RC",Results!A2850,1))=FALSE,MID(Results!A2850,FIND("RC",Results!A2850,1),3),IF(ISERROR(FIND("RX",Results!A2850,1))=FALSE,MID(Results!A2850,FIND("RX",Results!A2850,1),3),""))</f>
        <v/>
      </c>
      <c r="I2849" t="str">
        <f t="shared" si="336"/>
        <v/>
      </c>
    </row>
    <row r="2850" spans="1:9" x14ac:dyDescent="0.3">
      <c r="A2850" t="str">
        <f>LEFT(RIGHT(Results!A2851,18),3)</f>
        <v/>
      </c>
      <c r="C2850" t="str">
        <f xml:space="preserve"> MID(Results!A2851,11,8)</f>
        <v/>
      </c>
      <c r="E2850">
        <f>IF(ISERROR(FIND("end",Results!A2851,1)) = FALSE,1,0)</f>
        <v>0</v>
      </c>
      <c r="G2850" t="str">
        <f>IF(ISERROR(FIND("RC",Results!A2851,1))=FALSE,MID(Results!A2851,FIND("RC",Results!A2851,1),3),IF(ISERROR(FIND("RX",Results!A2851,1))=FALSE,MID(Results!A2851,FIND("RX",Results!A2851,1),3),""))</f>
        <v/>
      </c>
      <c r="I2850" t="str">
        <f t="shared" si="336"/>
        <v/>
      </c>
    </row>
    <row r="2851" spans="1:9" x14ac:dyDescent="0.3">
      <c r="A2851" t="str">
        <f>LEFT(RIGHT(Results!A2852,18),3)</f>
        <v/>
      </c>
      <c r="C2851" t="str">
        <f xml:space="preserve"> MID(Results!A2852,11,8)</f>
        <v/>
      </c>
      <c r="E2851">
        <f>IF(ISERROR(FIND("end",Results!A2852,1)) = FALSE,1,0)</f>
        <v>0</v>
      </c>
      <c r="G2851" t="str">
        <f>IF(ISERROR(FIND("RC",Results!A2852,1))=FALSE,MID(Results!A2852,FIND("RC",Results!A2852,1),3),IF(ISERROR(FIND("RX",Results!A2852,1))=FALSE,MID(Results!A2852,FIND("RX",Results!A2852,1),3),""))</f>
        <v/>
      </c>
      <c r="I2851" t="str">
        <f t="shared" si="336"/>
        <v/>
      </c>
    </row>
    <row r="2852" spans="1:9" x14ac:dyDescent="0.3">
      <c r="A2852" t="str">
        <f>LEFT(RIGHT(Results!A2853,18),3)</f>
        <v/>
      </c>
      <c r="C2852" t="str">
        <f xml:space="preserve"> MID(Results!A2853,11,8)</f>
        <v/>
      </c>
      <c r="E2852">
        <f>IF(ISERROR(FIND("end",Results!A2853,1)) = FALSE,1,0)</f>
        <v>0</v>
      </c>
      <c r="G2852" t="str">
        <f>IF(ISERROR(FIND("RC",Results!A2853,1))=FALSE,MID(Results!A2853,FIND("RC",Results!A2853,1),3),IF(ISERROR(FIND("RX",Results!A2853,1))=FALSE,MID(Results!A2853,FIND("RX",Results!A2853,1),3),""))</f>
        <v/>
      </c>
      <c r="I2852" t="str">
        <f t="shared" si="336"/>
        <v/>
      </c>
    </row>
    <row r="2853" spans="1:9" x14ac:dyDescent="0.3">
      <c r="A2853" t="str">
        <f>LEFT(RIGHT(Results!A2854,18),3)</f>
        <v/>
      </c>
      <c r="C2853" t="str">
        <f xml:space="preserve"> MID(Results!A2854,11,8)</f>
        <v/>
      </c>
      <c r="E2853">
        <f>IF(ISERROR(FIND("end",Results!A2854,1)) = FALSE,1,0)</f>
        <v>0</v>
      </c>
      <c r="G2853" t="str">
        <f>IF(ISERROR(FIND("RC",Results!A2854,1))=FALSE,MID(Results!A2854,FIND("RC",Results!A2854,1),3),IF(ISERROR(FIND("RX",Results!A2854,1))=FALSE,MID(Results!A2854,FIND("RX",Results!A2854,1),3),""))</f>
        <v/>
      </c>
      <c r="I2853" t="str">
        <f t="shared" si="336"/>
        <v/>
      </c>
    </row>
    <row r="2854" spans="1:9" x14ac:dyDescent="0.3">
      <c r="A2854" t="str">
        <f>LEFT(RIGHT(Results!A2855,18),3)</f>
        <v/>
      </c>
      <c r="C2854" t="str">
        <f xml:space="preserve"> MID(Results!A2855,11,8)</f>
        <v/>
      </c>
      <c r="E2854">
        <f>IF(ISERROR(FIND("end",Results!A2855,1)) = FALSE,1,0)</f>
        <v>0</v>
      </c>
      <c r="G2854" t="str">
        <f>IF(ISERROR(FIND("RC",Results!A2855,1))=FALSE,MID(Results!A2855,FIND("RC",Results!A2855,1),3),IF(ISERROR(FIND("RX",Results!A2855,1))=FALSE,MID(Results!A2855,FIND("RX",Results!A2855,1),3),""))</f>
        <v/>
      </c>
      <c r="I2854" t="str">
        <f t="shared" si="336"/>
        <v/>
      </c>
    </row>
    <row r="2855" spans="1:9" x14ac:dyDescent="0.3">
      <c r="A2855" t="str">
        <f>LEFT(RIGHT(Results!A2856,18),3)</f>
        <v/>
      </c>
      <c r="C2855" t="str">
        <f xml:space="preserve"> MID(Results!A2856,11,8)</f>
        <v/>
      </c>
      <c r="E2855">
        <f>IF(ISERROR(FIND("end",Results!A2856,1)) = FALSE,1,0)</f>
        <v>0</v>
      </c>
      <c r="G2855" t="str">
        <f>IF(ISERROR(FIND("RC",Results!A2856,1))=FALSE,MID(Results!A2856,FIND("RC",Results!A2856,1),3),IF(ISERROR(FIND("RX",Results!A2856,1))=FALSE,MID(Results!A2856,FIND("RX",Results!A2856,1),3),""))</f>
        <v/>
      </c>
      <c r="I2855" t="str">
        <f t="shared" si="336"/>
        <v/>
      </c>
    </row>
    <row r="2856" spans="1:9" x14ac:dyDescent="0.3">
      <c r="A2856" t="str">
        <f>LEFT(RIGHT(Results!A2857,18),3)</f>
        <v/>
      </c>
      <c r="C2856" t="str">
        <f xml:space="preserve"> MID(Results!A2857,11,8)</f>
        <v/>
      </c>
      <c r="E2856">
        <f>IF(ISERROR(FIND("end",Results!A2857,1)) = FALSE,1,0)</f>
        <v>0</v>
      </c>
      <c r="G2856" t="str">
        <f>IF(ISERROR(FIND("RC",Results!A2857,1))=FALSE,MID(Results!A2857,FIND("RC",Results!A2857,1),3),IF(ISERROR(FIND("RX",Results!A2857,1))=FALSE,MID(Results!A2857,FIND("RX",Results!A2857,1),3),""))</f>
        <v/>
      </c>
      <c r="I2856" t="str">
        <f t="shared" si="336"/>
        <v/>
      </c>
    </row>
    <row r="2857" spans="1:9" x14ac:dyDescent="0.3">
      <c r="A2857" t="str">
        <f>LEFT(RIGHT(Results!A2858,18),3)</f>
        <v/>
      </c>
      <c r="C2857" t="str">
        <f xml:space="preserve"> MID(Results!A2858,11,8)</f>
        <v/>
      </c>
      <c r="E2857">
        <f>IF(ISERROR(FIND("end",Results!A2858,1)) = FALSE,1,0)</f>
        <v>0</v>
      </c>
      <c r="G2857" t="str">
        <f>IF(ISERROR(FIND("RC",Results!A2858,1))=FALSE,MID(Results!A2858,FIND("RC",Results!A2858,1),3),IF(ISERROR(FIND("RX",Results!A2858,1))=FALSE,MID(Results!A2858,FIND("RX",Results!A2858,1),3),""))</f>
        <v/>
      </c>
      <c r="I2857" t="str">
        <f t="shared" si="336"/>
        <v/>
      </c>
    </row>
    <row r="2858" spans="1:9" x14ac:dyDescent="0.3">
      <c r="A2858" t="str">
        <f>LEFT(RIGHT(Results!A2859,18),3)</f>
        <v/>
      </c>
      <c r="C2858" t="str">
        <f xml:space="preserve"> MID(Results!A2859,11,8)</f>
        <v/>
      </c>
      <c r="E2858">
        <f>IF(ISERROR(FIND("end",Results!A2859,1)) = FALSE,1,0)</f>
        <v>0</v>
      </c>
      <c r="G2858" t="str">
        <f>IF(ISERROR(FIND("RC",Results!A2859,1))=FALSE,MID(Results!A2859,FIND("RC",Results!A2859,1),3),IF(ISERROR(FIND("RX",Results!A2859,1))=FALSE,MID(Results!A2859,FIND("RX",Results!A2859,1),3),""))</f>
        <v/>
      </c>
      <c r="I2858" t="str">
        <f t="shared" si="336"/>
        <v/>
      </c>
    </row>
    <row r="2859" spans="1:9" x14ac:dyDescent="0.3">
      <c r="A2859" t="str">
        <f>LEFT(RIGHT(Results!A2860,18),3)</f>
        <v/>
      </c>
      <c r="C2859" t="str">
        <f xml:space="preserve"> MID(Results!A2860,11,8)</f>
        <v/>
      </c>
      <c r="E2859">
        <f>IF(ISERROR(FIND("end",Results!A2860,1)) = FALSE,1,0)</f>
        <v>0</v>
      </c>
      <c r="G2859" t="str">
        <f>IF(ISERROR(FIND("RC",Results!A2860,1))=FALSE,MID(Results!A2860,FIND("RC",Results!A2860,1),3),IF(ISERROR(FIND("RX",Results!A2860,1))=FALSE,MID(Results!A2860,FIND("RX",Results!A2860,1),3),""))</f>
        <v/>
      </c>
      <c r="I2859" t="str">
        <f t="shared" si="336"/>
        <v/>
      </c>
    </row>
    <row r="2860" spans="1:9" x14ac:dyDescent="0.3">
      <c r="A2860" t="str">
        <f>LEFT(RIGHT(Results!A2861,18),3)</f>
        <v/>
      </c>
      <c r="C2860" t="str">
        <f xml:space="preserve"> MID(Results!A2861,11,8)</f>
        <v/>
      </c>
      <c r="E2860">
        <f>IF(ISERROR(FIND("end",Results!A2861,1)) = FALSE,1,0)</f>
        <v>0</v>
      </c>
      <c r="G2860" t="str">
        <f>IF(ISERROR(FIND("RC",Results!A2861,1))=FALSE,MID(Results!A2861,FIND("RC",Results!A2861,1),3),IF(ISERROR(FIND("RX",Results!A2861,1))=FALSE,MID(Results!A2861,FIND("RX",Results!A2861,1),3),""))</f>
        <v/>
      </c>
      <c r="I2860" t="str">
        <f t="shared" si="336"/>
        <v/>
      </c>
    </row>
    <row r="2861" spans="1:9" x14ac:dyDescent="0.3">
      <c r="A2861" t="str">
        <f>LEFT(RIGHT(Results!A2862,18),3)</f>
        <v/>
      </c>
      <c r="C2861" t="str">
        <f xml:space="preserve"> MID(Results!A2862,11,8)</f>
        <v/>
      </c>
      <c r="E2861">
        <f>IF(ISERROR(FIND("end",Results!A2862,1)) = FALSE,1,0)</f>
        <v>0</v>
      </c>
      <c r="G2861" t="str">
        <f>IF(ISERROR(FIND("RC",Results!A2862,1))=FALSE,MID(Results!A2862,FIND("RC",Results!A2862,1),3),IF(ISERROR(FIND("RX",Results!A2862,1))=FALSE,MID(Results!A2862,FIND("RX",Results!A2862,1),3),""))</f>
        <v/>
      </c>
      <c r="I2861" t="str">
        <f t="shared" si="336"/>
        <v/>
      </c>
    </row>
    <row r="2862" spans="1:9" x14ac:dyDescent="0.3">
      <c r="A2862" t="str">
        <f>LEFT(RIGHT(Results!A2863,18),3)</f>
        <v/>
      </c>
      <c r="C2862" t="str">
        <f xml:space="preserve"> MID(Results!A2863,11,8)</f>
        <v/>
      </c>
      <c r="E2862">
        <f>IF(ISERROR(FIND("end",Results!A2863,1)) = FALSE,1,0)</f>
        <v>0</v>
      </c>
      <c r="G2862" t="str">
        <f>IF(ISERROR(FIND("RC",Results!A2863,1))=FALSE,MID(Results!A2863,FIND("RC",Results!A2863,1),3),IF(ISERROR(FIND("RX",Results!A2863,1))=FALSE,MID(Results!A2863,FIND("RX",Results!A2863,1),3),""))</f>
        <v/>
      </c>
      <c r="I2862" t="str">
        <f t="shared" si="336"/>
        <v/>
      </c>
    </row>
    <row r="2863" spans="1:9" x14ac:dyDescent="0.3">
      <c r="A2863" t="str">
        <f>LEFT(RIGHT(Results!A2864,18),3)</f>
        <v/>
      </c>
      <c r="C2863" t="str">
        <f xml:space="preserve"> MID(Results!A2864,11,8)</f>
        <v/>
      </c>
      <c r="E2863">
        <f>IF(ISERROR(FIND("end",Results!A2864,1)) = FALSE,1,0)</f>
        <v>0</v>
      </c>
      <c r="G2863" t="str">
        <f>IF(ISERROR(FIND("RC",Results!A2864,1))=FALSE,MID(Results!A2864,FIND("RC",Results!A2864,1),3),IF(ISERROR(FIND("RX",Results!A2864,1))=FALSE,MID(Results!A2864,FIND("RX",Results!A2864,1),3),""))</f>
        <v/>
      </c>
      <c r="I2863" t="str">
        <f t="shared" si="336"/>
        <v/>
      </c>
    </row>
    <row r="2864" spans="1:9" x14ac:dyDescent="0.3">
      <c r="A2864" t="str">
        <f>LEFT(RIGHT(Results!A2865,18),3)</f>
        <v/>
      </c>
      <c r="C2864" t="str">
        <f xml:space="preserve"> MID(Results!A2865,11,8)</f>
        <v/>
      </c>
      <c r="E2864">
        <f>IF(ISERROR(FIND("end",Results!A2865,1)) = FALSE,1,0)</f>
        <v>0</v>
      </c>
      <c r="G2864" t="str">
        <f>IF(ISERROR(FIND("RC",Results!A2865,1))=FALSE,MID(Results!A2865,FIND("RC",Results!A2865,1),3),IF(ISERROR(FIND("RX",Results!A2865,1))=FALSE,MID(Results!A2865,FIND("RX",Results!A2865,1),3),""))</f>
        <v/>
      </c>
      <c r="I2864" t="str">
        <f t="shared" si="336"/>
        <v/>
      </c>
    </row>
    <row r="2865" spans="1:9" x14ac:dyDescent="0.3">
      <c r="A2865" t="str">
        <f>LEFT(RIGHT(Results!A2866,18),3)</f>
        <v/>
      </c>
      <c r="C2865" t="str">
        <f xml:space="preserve"> MID(Results!A2866,11,8)</f>
        <v/>
      </c>
      <c r="E2865">
        <f>IF(ISERROR(FIND("end",Results!A2866,1)) = FALSE,1,0)</f>
        <v>0</v>
      </c>
      <c r="G2865" t="str">
        <f>IF(ISERROR(FIND("RC",Results!A2866,1))=FALSE,MID(Results!A2866,FIND("RC",Results!A2866,1),3),IF(ISERROR(FIND("RX",Results!A2866,1))=FALSE,MID(Results!A2866,FIND("RX",Results!A2866,1),3),""))</f>
        <v/>
      </c>
      <c r="I2865" t="str">
        <f t="shared" si="336"/>
        <v/>
      </c>
    </row>
    <row r="2866" spans="1:9" x14ac:dyDescent="0.3">
      <c r="A2866" t="str">
        <f>LEFT(RIGHT(Results!A2867,18),3)</f>
        <v/>
      </c>
      <c r="C2866" t="str">
        <f xml:space="preserve"> MID(Results!A2867,11,8)</f>
        <v/>
      </c>
      <c r="E2866">
        <f>IF(ISERROR(FIND("end",Results!A2867,1)) = FALSE,1,0)</f>
        <v>0</v>
      </c>
      <c r="G2866" t="str">
        <f>IF(ISERROR(FIND("RC",Results!A2867,1))=FALSE,MID(Results!A2867,FIND("RC",Results!A2867,1),3),IF(ISERROR(FIND("RX",Results!A2867,1))=FALSE,MID(Results!A2867,FIND("RX",Results!A2867,1),3),""))</f>
        <v/>
      </c>
      <c r="I2866" t="str">
        <f t="shared" si="336"/>
        <v/>
      </c>
    </row>
    <row r="2867" spans="1:9" x14ac:dyDescent="0.3">
      <c r="A2867" t="str">
        <f>LEFT(RIGHT(Results!A2868,18),3)</f>
        <v/>
      </c>
      <c r="C2867" t="str">
        <f xml:space="preserve"> MID(Results!A2868,11,8)</f>
        <v/>
      </c>
      <c r="E2867">
        <f>IF(ISERROR(FIND("end",Results!A2868,1)) = FALSE,1,0)</f>
        <v>0</v>
      </c>
      <c r="G2867" t="str">
        <f>IF(ISERROR(FIND("RC",Results!A2868,1))=FALSE,MID(Results!A2868,FIND("RC",Results!A2868,1),3),IF(ISERROR(FIND("RX",Results!A2868,1))=FALSE,MID(Results!A2868,FIND("RX",Results!A2868,1),3),""))</f>
        <v/>
      </c>
      <c r="I2867" t="str">
        <f t="shared" si="336"/>
        <v/>
      </c>
    </row>
    <row r="2868" spans="1:9" x14ac:dyDescent="0.3">
      <c r="A2868" t="str">
        <f>LEFT(RIGHT(Results!A2869,18),3)</f>
        <v/>
      </c>
      <c r="C2868" t="str">
        <f xml:space="preserve"> MID(Results!A2869,11,8)</f>
        <v/>
      </c>
      <c r="E2868">
        <f>IF(ISERROR(FIND("end",Results!A2869,1)) = FALSE,1,0)</f>
        <v>0</v>
      </c>
      <c r="G2868" t="str">
        <f>IF(ISERROR(FIND("RC",Results!A2869,1))=FALSE,MID(Results!A2869,FIND("RC",Results!A2869,1),3),IF(ISERROR(FIND("RX",Results!A2869,1))=FALSE,MID(Results!A2869,FIND("RX",Results!A2869,1),3),""))</f>
        <v/>
      </c>
      <c r="I2868" t="str">
        <f t="shared" si="336"/>
        <v/>
      </c>
    </row>
    <row r="2869" spans="1:9" x14ac:dyDescent="0.3">
      <c r="A2869" t="str">
        <f>LEFT(RIGHT(Results!A2870,18),3)</f>
        <v/>
      </c>
      <c r="C2869" t="str">
        <f xml:space="preserve"> MID(Results!A2870,11,8)</f>
        <v/>
      </c>
      <c r="E2869">
        <f>IF(ISERROR(FIND("end",Results!A2870,1)) = FALSE,1,0)</f>
        <v>0</v>
      </c>
      <c r="G2869" t="str">
        <f>IF(ISERROR(FIND("RC",Results!A2870,1))=FALSE,MID(Results!A2870,FIND("RC",Results!A2870,1),3),IF(ISERROR(FIND("RX",Results!A2870,1))=FALSE,MID(Results!A2870,FIND("RX",Results!A2870,1),3),""))</f>
        <v/>
      </c>
      <c r="I2869" t="str">
        <f t="shared" si="336"/>
        <v/>
      </c>
    </row>
    <row r="2870" spans="1:9" x14ac:dyDescent="0.3">
      <c r="A2870" t="str">
        <f>LEFT(RIGHT(Results!A2871,18),3)</f>
        <v/>
      </c>
      <c r="C2870" t="str">
        <f xml:space="preserve"> MID(Results!A2871,11,8)</f>
        <v/>
      </c>
      <c r="E2870">
        <f>IF(ISERROR(FIND("end",Results!A2871,1)) = FALSE,1,0)</f>
        <v>0</v>
      </c>
      <c r="G2870" t="str">
        <f>IF(ISERROR(FIND("RC",Results!A2871,1))=FALSE,MID(Results!A2871,FIND("RC",Results!A2871,1),3),IF(ISERROR(FIND("RX",Results!A2871,1))=FALSE,MID(Results!A2871,FIND("RX",Results!A2871,1),3),""))</f>
        <v/>
      </c>
      <c r="I2870" t="str">
        <f t="shared" si="336"/>
        <v/>
      </c>
    </row>
    <row r="2871" spans="1:9" x14ac:dyDescent="0.3">
      <c r="A2871" t="str">
        <f>LEFT(RIGHT(Results!A2872,18),3)</f>
        <v/>
      </c>
      <c r="C2871" t="str">
        <f xml:space="preserve"> MID(Results!A2872,11,8)</f>
        <v/>
      </c>
      <c r="E2871">
        <f>IF(ISERROR(FIND("end",Results!A2872,1)) = FALSE,1,0)</f>
        <v>0</v>
      </c>
      <c r="G2871" t="str">
        <f>IF(ISERROR(FIND("RC",Results!A2872,1))=FALSE,MID(Results!A2872,FIND("RC",Results!A2872,1),3),IF(ISERROR(FIND("RX",Results!A2872,1))=FALSE,MID(Results!A2872,FIND("RX",Results!A2872,1),3),""))</f>
        <v/>
      </c>
      <c r="I2871" t="str">
        <f t="shared" si="336"/>
        <v/>
      </c>
    </row>
    <row r="2872" spans="1:9" x14ac:dyDescent="0.3">
      <c r="A2872" t="str">
        <f>LEFT(RIGHT(Results!A2873,18),3)</f>
        <v/>
      </c>
      <c r="C2872" t="str">
        <f xml:space="preserve"> MID(Results!A2873,11,8)</f>
        <v/>
      </c>
      <c r="E2872">
        <f>IF(ISERROR(FIND("end",Results!A2873,1)) = FALSE,1,0)</f>
        <v>0</v>
      </c>
      <c r="G2872" t="str">
        <f>IF(ISERROR(FIND("RC",Results!A2873,1))=FALSE,MID(Results!A2873,FIND("RC",Results!A2873,1),3),IF(ISERROR(FIND("RX",Results!A2873,1))=FALSE,MID(Results!A2873,FIND("RX",Results!A2873,1),3),""))</f>
        <v/>
      </c>
      <c r="I2872" t="str">
        <f t="shared" si="336"/>
        <v/>
      </c>
    </row>
    <row r="2873" spans="1:9" x14ac:dyDescent="0.3">
      <c r="A2873" t="str">
        <f>LEFT(RIGHT(Results!A2874,18),3)</f>
        <v/>
      </c>
      <c r="C2873" t="str">
        <f xml:space="preserve"> MID(Results!A2874,11,8)</f>
        <v/>
      </c>
      <c r="E2873">
        <f>IF(ISERROR(FIND("end",Results!A2874,1)) = FALSE,1,0)</f>
        <v>0</v>
      </c>
      <c r="G2873" t="str">
        <f>IF(ISERROR(FIND("RC",Results!A2874,1))=FALSE,MID(Results!A2874,FIND("RC",Results!A2874,1),3),IF(ISERROR(FIND("RX",Results!A2874,1))=FALSE,MID(Results!A2874,FIND("RX",Results!A2874,1),3),""))</f>
        <v/>
      </c>
      <c r="I2873" t="str">
        <f t="shared" si="336"/>
        <v/>
      </c>
    </row>
    <row r="2874" spans="1:9" x14ac:dyDescent="0.3">
      <c r="A2874" t="str">
        <f>LEFT(RIGHT(Results!A2875,18),3)</f>
        <v/>
      </c>
      <c r="C2874" t="str">
        <f xml:space="preserve"> MID(Results!A2875,11,8)</f>
        <v/>
      </c>
      <c r="E2874">
        <f>IF(ISERROR(FIND("end",Results!A2875,1)) = FALSE,1,0)</f>
        <v>0</v>
      </c>
      <c r="G2874" t="str">
        <f>IF(ISERROR(FIND("RC",Results!A2875,1))=FALSE,MID(Results!A2875,FIND("RC",Results!A2875,1),3),IF(ISERROR(FIND("RX",Results!A2875,1))=FALSE,MID(Results!A2875,FIND("RX",Results!A2875,1),3),""))</f>
        <v/>
      </c>
      <c r="I2874" t="str">
        <f t="shared" si="336"/>
        <v/>
      </c>
    </row>
    <row r="2875" spans="1:9" x14ac:dyDescent="0.3">
      <c r="A2875" t="str">
        <f>LEFT(RIGHT(Results!A2876,18),3)</f>
        <v/>
      </c>
      <c r="C2875" t="str">
        <f xml:space="preserve"> MID(Results!A2876,11,8)</f>
        <v/>
      </c>
      <c r="E2875">
        <f>IF(ISERROR(FIND("end",Results!A2876,1)) = FALSE,1,0)</f>
        <v>0</v>
      </c>
      <c r="G2875" t="str">
        <f>IF(ISERROR(FIND("RC",Results!A2876,1))=FALSE,MID(Results!A2876,FIND("RC",Results!A2876,1),3),IF(ISERROR(FIND("RX",Results!A2876,1))=FALSE,MID(Results!A2876,FIND("RX",Results!A2876,1),3),""))</f>
        <v/>
      </c>
      <c r="I2875" t="str">
        <f t="shared" si="336"/>
        <v/>
      </c>
    </row>
    <row r="2876" spans="1:9" x14ac:dyDescent="0.3">
      <c r="A2876" t="str">
        <f>LEFT(RIGHT(Results!A2877,18),3)</f>
        <v/>
      </c>
      <c r="C2876" t="str">
        <f xml:space="preserve"> MID(Results!A2877,11,8)</f>
        <v/>
      </c>
      <c r="E2876">
        <f>IF(ISERROR(FIND("end",Results!A2877,1)) = FALSE,1,0)</f>
        <v>0</v>
      </c>
      <c r="G2876" t="str">
        <f>IF(ISERROR(FIND("RC",Results!A2877,1))=FALSE,MID(Results!A2877,FIND("RC",Results!A2877,1),3),IF(ISERROR(FIND("RX",Results!A2877,1))=FALSE,MID(Results!A2877,FIND("RX",Results!A2877,1),3),""))</f>
        <v/>
      </c>
      <c r="I2876" t="str">
        <f t="shared" si="336"/>
        <v/>
      </c>
    </row>
    <row r="2877" spans="1:9" x14ac:dyDescent="0.3">
      <c r="A2877" t="str">
        <f>LEFT(RIGHT(Results!A2878,18),3)</f>
        <v/>
      </c>
      <c r="C2877" t="str">
        <f xml:space="preserve"> MID(Results!A2878,11,8)</f>
        <v/>
      </c>
      <c r="E2877">
        <f>IF(ISERROR(FIND("end",Results!A2878,1)) = FALSE,1,0)</f>
        <v>0</v>
      </c>
      <c r="G2877" t="str">
        <f>IF(ISERROR(FIND("RC",Results!A2878,1))=FALSE,MID(Results!A2878,FIND("RC",Results!A2878,1),3),IF(ISERROR(FIND("RX",Results!A2878,1))=FALSE,MID(Results!A2878,FIND("RX",Results!A2878,1),3),""))</f>
        <v/>
      </c>
      <c r="I2877" t="str">
        <f t="shared" si="336"/>
        <v/>
      </c>
    </row>
    <row r="2878" spans="1:9" x14ac:dyDescent="0.3">
      <c r="A2878" t="str">
        <f>LEFT(RIGHT(Results!A2879,18),3)</f>
        <v/>
      </c>
      <c r="C2878" t="str">
        <f xml:space="preserve"> MID(Results!A2879,11,8)</f>
        <v/>
      </c>
      <c r="E2878">
        <f>IF(ISERROR(FIND("end",Results!A2879,1)) = FALSE,1,0)</f>
        <v>0</v>
      </c>
      <c r="G2878" t="str">
        <f>IF(ISERROR(FIND("RC",Results!A2879,1))=FALSE,MID(Results!A2879,FIND("RC",Results!A2879,1),3),IF(ISERROR(FIND("RX",Results!A2879,1))=FALSE,MID(Results!A2879,FIND("RX",Results!A2879,1),3),""))</f>
        <v/>
      </c>
      <c r="I2878" t="str">
        <f t="shared" si="336"/>
        <v/>
      </c>
    </row>
    <row r="2879" spans="1:9" x14ac:dyDescent="0.3">
      <c r="A2879" t="str">
        <f>LEFT(RIGHT(Results!A2880,18),3)</f>
        <v/>
      </c>
      <c r="C2879" t="str">
        <f xml:space="preserve"> MID(Results!A2880,11,8)</f>
        <v/>
      </c>
      <c r="E2879">
        <f>IF(ISERROR(FIND("end",Results!A2880,1)) = FALSE,1,0)</f>
        <v>0</v>
      </c>
      <c r="G2879" t="str">
        <f>IF(ISERROR(FIND("RC",Results!A2880,1))=FALSE,MID(Results!A2880,FIND("RC",Results!A2880,1),3),IF(ISERROR(FIND("RX",Results!A2880,1))=FALSE,MID(Results!A2880,FIND("RX",Results!A2880,1),3),""))</f>
        <v/>
      </c>
      <c r="I2879" t="str">
        <f t="shared" si="336"/>
        <v/>
      </c>
    </row>
    <row r="2880" spans="1:9" x14ac:dyDescent="0.3">
      <c r="A2880" t="str">
        <f>LEFT(RIGHT(Results!A2881,18),3)</f>
        <v/>
      </c>
      <c r="C2880" t="str">
        <f xml:space="preserve"> MID(Results!A2881,11,8)</f>
        <v/>
      </c>
      <c r="E2880">
        <f>IF(ISERROR(FIND("end",Results!A2881,1)) = FALSE,1,0)</f>
        <v>0</v>
      </c>
      <c r="G2880" t="str">
        <f>IF(ISERROR(FIND("RC",Results!A2881,1))=FALSE,MID(Results!A2881,FIND("RC",Results!A2881,1),3),IF(ISERROR(FIND("RX",Results!A2881,1))=FALSE,MID(Results!A2881,FIND("RX",Results!A2881,1),3),""))</f>
        <v/>
      </c>
      <c r="I2880" t="str">
        <f t="shared" si="336"/>
        <v/>
      </c>
    </row>
    <row r="2881" spans="1:9" x14ac:dyDescent="0.3">
      <c r="A2881" t="str">
        <f>LEFT(RIGHT(Results!A2882,18),3)</f>
        <v/>
      </c>
      <c r="C2881" t="str">
        <f xml:space="preserve"> MID(Results!A2882,11,8)</f>
        <v/>
      </c>
      <c r="E2881">
        <f>IF(ISERROR(FIND("end",Results!A2882,1)) = FALSE,1,0)</f>
        <v>0</v>
      </c>
      <c r="G2881" t="str">
        <f>IF(ISERROR(FIND("RC",Results!A2882,1))=FALSE,MID(Results!A2882,FIND("RC",Results!A2882,1),3),IF(ISERROR(FIND("RX",Results!A2882,1))=FALSE,MID(Results!A2882,FIND("RX",Results!A2882,1),3),""))</f>
        <v/>
      </c>
      <c r="I2881" t="str">
        <f t="shared" si="336"/>
        <v/>
      </c>
    </row>
    <row r="2882" spans="1:9" x14ac:dyDescent="0.3">
      <c r="A2882" t="str">
        <f>LEFT(RIGHT(Results!A2883,18),3)</f>
        <v/>
      </c>
      <c r="C2882" t="str">
        <f xml:space="preserve"> MID(Results!A2883,11,8)</f>
        <v/>
      </c>
      <c r="E2882">
        <f>IF(ISERROR(FIND("end",Results!A2883,1)) = FALSE,1,0)</f>
        <v>0</v>
      </c>
      <c r="G2882" t="str">
        <f>IF(ISERROR(FIND("RC",Results!A2883,1))=FALSE,MID(Results!A2883,FIND("RC",Results!A2883,1),3),IF(ISERROR(FIND("RX",Results!A2883,1))=FALSE,MID(Results!A2883,FIND("RX",Results!A2883,1),3),""))</f>
        <v/>
      </c>
      <c r="I2882" t="str">
        <f t="shared" si="336"/>
        <v/>
      </c>
    </row>
    <row r="2883" spans="1:9" x14ac:dyDescent="0.3">
      <c r="A2883" t="str">
        <f>LEFT(RIGHT(Results!A2884,18),3)</f>
        <v/>
      </c>
      <c r="C2883" t="str">
        <f xml:space="preserve"> MID(Results!A2884,11,8)</f>
        <v/>
      </c>
      <c r="E2883">
        <f>IF(ISERROR(FIND("end",Results!A2884,1)) = FALSE,1,0)</f>
        <v>0</v>
      </c>
      <c r="G2883" t="str">
        <f>IF(ISERROR(FIND("RC",Results!A2884,1))=FALSE,MID(Results!A2884,FIND("RC",Results!A2884,1),3),IF(ISERROR(FIND("RX",Results!A2884,1))=FALSE,MID(Results!A2884,FIND("RX",Results!A2884,1),3),""))</f>
        <v/>
      </c>
      <c r="I2883" t="str">
        <f t="shared" ref="I2883:I2946" si="337">RIGHT(A2883,1)</f>
        <v/>
      </c>
    </row>
    <row r="2884" spans="1:9" x14ac:dyDescent="0.3">
      <c r="A2884" t="str">
        <f>LEFT(RIGHT(Results!A2885,18),3)</f>
        <v/>
      </c>
      <c r="C2884" t="str">
        <f xml:space="preserve"> MID(Results!A2885,11,8)</f>
        <v/>
      </c>
      <c r="E2884">
        <f>IF(ISERROR(FIND("end",Results!A2885,1)) = FALSE,1,0)</f>
        <v>0</v>
      </c>
      <c r="G2884" t="str">
        <f>IF(ISERROR(FIND("RC",Results!A2885,1))=FALSE,MID(Results!A2885,FIND("RC",Results!A2885,1),3),IF(ISERROR(FIND("RX",Results!A2885,1))=FALSE,MID(Results!A2885,FIND("RX",Results!A2885,1),3),""))</f>
        <v/>
      </c>
      <c r="I2884" t="str">
        <f t="shared" si="337"/>
        <v/>
      </c>
    </row>
    <row r="2885" spans="1:9" x14ac:dyDescent="0.3">
      <c r="A2885" t="str">
        <f>LEFT(RIGHT(Results!A2886,18),3)</f>
        <v/>
      </c>
      <c r="C2885" t="str">
        <f xml:space="preserve"> MID(Results!A2886,11,8)</f>
        <v/>
      </c>
      <c r="E2885">
        <f>IF(ISERROR(FIND("end",Results!A2886,1)) = FALSE,1,0)</f>
        <v>0</v>
      </c>
      <c r="G2885" t="str">
        <f>IF(ISERROR(FIND("RC",Results!A2886,1))=FALSE,MID(Results!A2886,FIND("RC",Results!A2886,1),3),IF(ISERROR(FIND("RX",Results!A2886,1))=FALSE,MID(Results!A2886,FIND("RX",Results!A2886,1),3),""))</f>
        <v/>
      </c>
      <c r="I2885" t="str">
        <f t="shared" si="337"/>
        <v/>
      </c>
    </row>
    <row r="2886" spans="1:9" x14ac:dyDescent="0.3">
      <c r="A2886" t="str">
        <f>LEFT(RIGHT(Results!A2887,18),3)</f>
        <v/>
      </c>
      <c r="C2886" t="str">
        <f xml:space="preserve"> MID(Results!A2887,11,8)</f>
        <v/>
      </c>
      <c r="E2886">
        <f>IF(ISERROR(FIND("end",Results!A2887,1)) = FALSE,1,0)</f>
        <v>0</v>
      </c>
      <c r="G2886" t="str">
        <f>IF(ISERROR(FIND("RC",Results!A2887,1))=FALSE,MID(Results!A2887,FIND("RC",Results!A2887,1),3),IF(ISERROR(FIND("RX",Results!A2887,1))=FALSE,MID(Results!A2887,FIND("RX",Results!A2887,1),3),""))</f>
        <v/>
      </c>
      <c r="I2886" t="str">
        <f t="shared" si="337"/>
        <v/>
      </c>
    </row>
    <row r="2887" spans="1:9" x14ac:dyDescent="0.3">
      <c r="A2887" t="str">
        <f>LEFT(RIGHT(Results!A2888,18),3)</f>
        <v/>
      </c>
      <c r="C2887" t="str">
        <f xml:space="preserve"> MID(Results!A2888,11,8)</f>
        <v/>
      </c>
      <c r="E2887">
        <f>IF(ISERROR(FIND("end",Results!A2888,1)) = FALSE,1,0)</f>
        <v>0</v>
      </c>
      <c r="G2887" t="str">
        <f>IF(ISERROR(FIND("RC",Results!A2888,1))=FALSE,MID(Results!A2888,FIND("RC",Results!A2888,1),3),IF(ISERROR(FIND("RX",Results!A2888,1))=FALSE,MID(Results!A2888,FIND("RX",Results!A2888,1),3),""))</f>
        <v/>
      </c>
      <c r="I2887" t="str">
        <f t="shared" si="337"/>
        <v/>
      </c>
    </row>
    <row r="2888" spans="1:9" x14ac:dyDescent="0.3">
      <c r="A2888" t="str">
        <f>LEFT(RIGHT(Results!A2889,18),3)</f>
        <v/>
      </c>
      <c r="C2888" t="str">
        <f xml:space="preserve"> MID(Results!A2889,11,8)</f>
        <v/>
      </c>
      <c r="E2888">
        <f>IF(ISERROR(FIND("end",Results!A2889,1)) = FALSE,1,0)</f>
        <v>0</v>
      </c>
      <c r="G2888" t="str">
        <f>IF(ISERROR(FIND("RC",Results!A2889,1))=FALSE,MID(Results!A2889,FIND("RC",Results!A2889,1),3),IF(ISERROR(FIND("RX",Results!A2889,1))=FALSE,MID(Results!A2889,FIND("RX",Results!A2889,1),3),""))</f>
        <v/>
      </c>
      <c r="I2888" t="str">
        <f t="shared" si="337"/>
        <v/>
      </c>
    </row>
    <row r="2889" spans="1:9" x14ac:dyDescent="0.3">
      <c r="A2889" t="str">
        <f>LEFT(RIGHT(Results!A2890,18),3)</f>
        <v/>
      </c>
      <c r="C2889" t="str">
        <f xml:space="preserve"> MID(Results!A2890,11,8)</f>
        <v/>
      </c>
      <c r="E2889">
        <f>IF(ISERROR(FIND("end",Results!A2890,1)) = FALSE,1,0)</f>
        <v>0</v>
      </c>
      <c r="G2889" t="str">
        <f>IF(ISERROR(FIND("RC",Results!A2890,1))=FALSE,MID(Results!A2890,FIND("RC",Results!A2890,1),3),IF(ISERROR(FIND("RX",Results!A2890,1))=FALSE,MID(Results!A2890,FIND("RX",Results!A2890,1),3),""))</f>
        <v/>
      </c>
      <c r="I2889" t="str">
        <f t="shared" si="337"/>
        <v/>
      </c>
    </row>
    <row r="2890" spans="1:9" x14ac:dyDescent="0.3">
      <c r="A2890" t="str">
        <f>LEFT(RIGHT(Results!A2891,18),3)</f>
        <v/>
      </c>
      <c r="C2890" t="str">
        <f xml:space="preserve"> MID(Results!A2891,11,8)</f>
        <v/>
      </c>
      <c r="E2890">
        <f>IF(ISERROR(FIND("end",Results!A2891,1)) = FALSE,1,0)</f>
        <v>0</v>
      </c>
      <c r="G2890" t="str">
        <f>IF(ISERROR(FIND("RC",Results!A2891,1))=FALSE,MID(Results!A2891,FIND("RC",Results!A2891,1),3),IF(ISERROR(FIND("RX",Results!A2891,1))=FALSE,MID(Results!A2891,FIND("RX",Results!A2891,1),3),""))</f>
        <v/>
      </c>
      <c r="I2890" t="str">
        <f t="shared" si="337"/>
        <v/>
      </c>
    </row>
    <row r="2891" spans="1:9" x14ac:dyDescent="0.3">
      <c r="A2891" t="str">
        <f>LEFT(RIGHT(Results!A2892,18),3)</f>
        <v/>
      </c>
      <c r="C2891" t="str">
        <f xml:space="preserve"> MID(Results!A2892,11,8)</f>
        <v/>
      </c>
      <c r="E2891">
        <f>IF(ISERROR(FIND("end",Results!A2892,1)) = FALSE,1,0)</f>
        <v>0</v>
      </c>
      <c r="G2891" t="str">
        <f>IF(ISERROR(FIND("RC",Results!A2892,1))=FALSE,MID(Results!A2892,FIND("RC",Results!A2892,1),3),IF(ISERROR(FIND("RX",Results!A2892,1))=FALSE,MID(Results!A2892,FIND("RX",Results!A2892,1),3),""))</f>
        <v/>
      </c>
      <c r="I2891" t="str">
        <f t="shared" si="337"/>
        <v/>
      </c>
    </row>
    <row r="2892" spans="1:9" x14ac:dyDescent="0.3">
      <c r="A2892" t="str">
        <f>LEFT(RIGHT(Results!A2893,18),3)</f>
        <v/>
      </c>
      <c r="C2892" t="str">
        <f xml:space="preserve"> MID(Results!A2893,11,8)</f>
        <v/>
      </c>
      <c r="E2892">
        <f>IF(ISERROR(FIND("end",Results!A2893,1)) = FALSE,1,0)</f>
        <v>0</v>
      </c>
      <c r="G2892" t="str">
        <f>IF(ISERROR(FIND("RC",Results!A2893,1))=FALSE,MID(Results!A2893,FIND("RC",Results!A2893,1),3),IF(ISERROR(FIND("RX",Results!A2893,1))=FALSE,MID(Results!A2893,FIND("RX",Results!A2893,1),3),""))</f>
        <v/>
      </c>
      <c r="I2892" t="str">
        <f t="shared" si="337"/>
        <v/>
      </c>
    </row>
    <row r="2893" spans="1:9" x14ac:dyDescent="0.3">
      <c r="A2893" t="str">
        <f>LEFT(RIGHT(Results!A2894,18),3)</f>
        <v/>
      </c>
      <c r="C2893" t="str">
        <f xml:space="preserve"> MID(Results!A2894,11,8)</f>
        <v/>
      </c>
      <c r="E2893">
        <f>IF(ISERROR(FIND("end",Results!A2894,1)) = FALSE,1,0)</f>
        <v>0</v>
      </c>
      <c r="G2893" t="str">
        <f>IF(ISERROR(FIND("RC",Results!A2894,1))=FALSE,MID(Results!A2894,FIND("RC",Results!A2894,1),3),IF(ISERROR(FIND("RX",Results!A2894,1))=FALSE,MID(Results!A2894,FIND("RX",Results!A2894,1),3),""))</f>
        <v/>
      </c>
      <c r="I2893" t="str">
        <f t="shared" si="337"/>
        <v/>
      </c>
    </row>
    <row r="2894" spans="1:9" x14ac:dyDescent="0.3">
      <c r="A2894" t="str">
        <f>LEFT(RIGHT(Results!A2895,18),3)</f>
        <v/>
      </c>
      <c r="C2894" t="str">
        <f xml:space="preserve"> MID(Results!A2895,11,8)</f>
        <v/>
      </c>
      <c r="E2894">
        <f>IF(ISERROR(FIND("end",Results!A2895,1)) = FALSE,1,0)</f>
        <v>0</v>
      </c>
      <c r="G2894" t="str">
        <f>IF(ISERROR(FIND("RC",Results!A2895,1))=FALSE,MID(Results!A2895,FIND("RC",Results!A2895,1),3),IF(ISERROR(FIND("RX",Results!A2895,1))=FALSE,MID(Results!A2895,FIND("RX",Results!A2895,1),3),""))</f>
        <v/>
      </c>
      <c r="I2894" t="str">
        <f t="shared" si="337"/>
        <v/>
      </c>
    </row>
    <row r="2895" spans="1:9" x14ac:dyDescent="0.3">
      <c r="A2895" t="str">
        <f>LEFT(RIGHT(Results!A2896,18),3)</f>
        <v/>
      </c>
      <c r="C2895" t="str">
        <f xml:space="preserve"> MID(Results!A2896,11,8)</f>
        <v/>
      </c>
      <c r="E2895">
        <f>IF(ISERROR(FIND("end",Results!A2896,1)) = FALSE,1,0)</f>
        <v>0</v>
      </c>
      <c r="G2895" t="str">
        <f>IF(ISERROR(FIND("RC",Results!A2896,1))=FALSE,MID(Results!A2896,FIND("RC",Results!A2896,1),3),IF(ISERROR(FIND("RX",Results!A2896,1))=FALSE,MID(Results!A2896,FIND("RX",Results!A2896,1),3),""))</f>
        <v/>
      </c>
      <c r="I2895" t="str">
        <f t="shared" si="337"/>
        <v/>
      </c>
    </row>
    <row r="2896" spans="1:9" x14ac:dyDescent="0.3">
      <c r="A2896" t="str">
        <f>LEFT(RIGHT(Results!A2897,18),3)</f>
        <v/>
      </c>
      <c r="C2896" t="str">
        <f xml:space="preserve"> MID(Results!A2897,11,8)</f>
        <v/>
      </c>
      <c r="E2896">
        <f>IF(ISERROR(FIND("end",Results!A2897,1)) = FALSE,1,0)</f>
        <v>0</v>
      </c>
      <c r="G2896" t="str">
        <f>IF(ISERROR(FIND("RC",Results!A2897,1))=FALSE,MID(Results!A2897,FIND("RC",Results!A2897,1),3),IF(ISERROR(FIND("RX",Results!A2897,1))=FALSE,MID(Results!A2897,FIND("RX",Results!A2897,1),3),""))</f>
        <v/>
      </c>
      <c r="I2896" t="str">
        <f t="shared" si="337"/>
        <v/>
      </c>
    </row>
    <row r="2897" spans="1:9" x14ac:dyDescent="0.3">
      <c r="A2897" t="str">
        <f>LEFT(RIGHT(Results!A2898,18),3)</f>
        <v/>
      </c>
      <c r="C2897" t="str">
        <f xml:space="preserve"> MID(Results!A2898,11,8)</f>
        <v/>
      </c>
      <c r="E2897">
        <f>IF(ISERROR(FIND("end",Results!A2898,1)) = FALSE,1,0)</f>
        <v>0</v>
      </c>
      <c r="G2897" t="str">
        <f>IF(ISERROR(FIND("RC",Results!A2898,1))=FALSE,MID(Results!A2898,FIND("RC",Results!A2898,1),3),IF(ISERROR(FIND("RX",Results!A2898,1))=FALSE,MID(Results!A2898,FIND("RX",Results!A2898,1),3),""))</f>
        <v/>
      </c>
      <c r="I2897" t="str">
        <f t="shared" si="337"/>
        <v/>
      </c>
    </row>
    <row r="2898" spans="1:9" x14ac:dyDescent="0.3">
      <c r="A2898" t="str">
        <f>LEFT(RIGHT(Results!A2899,18),3)</f>
        <v/>
      </c>
      <c r="C2898" t="str">
        <f xml:space="preserve"> MID(Results!A2899,11,8)</f>
        <v/>
      </c>
      <c r="E2898">
        <f>IF(ISERROR(FIND("end",Results!A2899,1)) = FALSE,1,0)</f>
        <v>0</v>
      </c>
      <c r="G2898" t="str">
        <f>IF(ISERROR(FIND("RC",Results!A2899,1))=FALSE,MID(Results!A2899,FIND("RC",Results!A2899,1),3),IF(ISERROR(FIND("RX",Results!A2899,1))=FALSE,MID(Results!A2899,FIND("RX",Results!A2899,1),3),""))</f>
        <v/>
      </c>
      <c r="I2898" t="str">
        <f t="shared" si="337"/>
        <v/>
      </c>
    </row>
    <row r="2899" spans="1:9" x14ac:dyDescent="0.3">
      <c r="A2899" t="str">
        <f>LEFT(RIGHT(Results!A2900,18),3)</f>
        <v/>
      </c>
      <c r="C2899" t="str">
        <f xml:space="preserve"> MID(Results!A2900,11,8)</f>
        <v/>
      </c>
      <c r="E2899">
        <f>IF(ISERROR(FIND("end",Results!A2900,1)) = FALSE,1,0)</f>
        <v>0</v>
      </c>
      <c r="G2899" t="str">
        <f>IF(ISERROR(FIND("RC",Results!A2900,1))=FALSE,MID(Results!A2900,FIND("RC",Results!A2900,1),3),IF(ISERROR(FIND("RX",Results!A2900,1))=FALSE,MID(Results!A2900,FIND("RX",Results!A2900,1),3),""))</f>
        <v/>
      </c>
      <c r="I2899" t="str">
        <f t="shared" si="337"/>
        <v/>
      </c>
    </row>
    <row r="2900" spans="1:9" x14ac:dyDescent="0.3">
      <c r="A2900" t="str">
        <f>LEFT(RIGHT(Results!A2901,18),3)</f>
        <v/>
      </c>
      <c r="C2900" t="str">
        <f xml:space="preserve"> MID(Results!A2901,11,8)</f>
        <v/>
      </c>
      <c r="E2900">
        <f>IF(ISERROR(FIND("end",Results!A2901,1)) = FALSE,1,0)</f>
        <v>0</v>
      </c>
      <c r="G2900" t="str">
        <f>IF(ISERROR(FIND("RC",Results!A2901,1))=FALSE,MID(Results!A2901,FIND("RC",Results!A2901,1),3),IF(ISERROR(FIND("RX",Results!A2901,1))=FALSE,MID(Results!A2901,FIND("RX",Results!A2901,1),3),""))</f>
        <v/>
      </c>
      <c r="I2900" t="str">
        <f t="shared" si="337"/>
        <v/>
      </c>
    </row>
    <row r="2901" spans="1:9" x14ac:dyDescent="0.3">
      <c r="A2901" t="str">
        <f>LEFT(RIGHT(Results!A2902,18),3)</f>
        <v/>
      </c>
      <c r="C2901" t="str">
        <f xml:space="preserve"> MID(Results!A2902,11,8)</f>
        <v/>
      </c>
      <c r="E2901">
        <f>IF(ISERROR(FIND("end",Results!A2902,1)) = FALSE,1,0)</f>
        <v>0</v>
      </c>
      <c r="G2901" t="str">
        <f>IF(ISERROR(FIND("RC",Results!A2902,1))=FALSE,MID(Results!A2902,FIND("RC",Results!A2902,1),3),IF(ISERROR(FIND("RX",Results!A2902,1))=FALSE,MID(Results!A2902,FIND("RX",Results!A2902,1),3),""))</f>
        <v/>
      </c>
      <c r="I2901" t="str">
        <f t="shared" si="337"/>
        <v/>
      </c>
    </row>
    <row r="2902" spans="1:9" x14ac:dyDescent="0.3">
      <c r="A2902" t="str">
        <f>LEFT(RIGHT(Results!A2903,18),3)</f>
        <v/>
      </c>
      <c r="C2902" t="str">
        <f xml:space="preserve"> MID(Results!A2903,11,8)</f>
        <v/>
      </c>
      <c r="E2902">
        <f>IF(ISERROR(FIND("end",Results!A2903,1)) = FALSE,1,0)</f>
        <v>0</v>
      </c>
      <c r="G2902" t="str">
        <f>IF(ISERROR(FIND("RC",Results!A2903,1))=FALSE,MID(Results!A2903,FIND("RC",Results!A2903,1),3),IF(ISERROR(FIND("RX",Results!A2903,1))=FALSE,MID(Results!A2903,FIND("RX",Results!A2903,1),3),""))</f>
        <v/>
      </c>
      <c r="I2902" t="str">
        <f t="shared" si="337"/>
        <v/>
      </c>
    </row>
    <row r="2903" spans="1:9" x14ac:dyDescent="0.3">
      <c r="A2903" t="str">
        <f>LEFT(RIGHT(Results!A2904,18),3)</f>
        <v/>
      </c>
      <c r="C2903" t="str">
        <f xml:space="preserve"> MID(Results!A2904,11,8)</f>
        <v/>
      </c>
      <c r="E2903">
        <f>IF(ISERROR(FIND("end",Results!A2904,1)) = FALSE,1,0)</f>
        <v>0</v>
      </c>
      <c r="G2903" t="str">
        <f>IF(ISERROR(FIND("RC",Results!A2904,1))=FALSE,MID(Results!A2904,FIND("RC",Results!A2904,1),3),IF(ISERROR(FIND("RX",Results!A2904,1))=FALSE,MID(Results!A2904,FIND("RX",Results!A2904,1),3),""))</f>
        <v/>
      </c>
      <c r="I2903" t="str">
        <f t="shared" si="337"/>
        <v/>
      </c>
    </row>
    <row r="2904" spans="1:9" x14ac:dyDescent="0.3">
      <c r="A2904" t="str">
        <f>LEFT(RIGHT(Results!A2905,18),3)</f>
        <v/>
      </c>
      <c r="C2904" t="str">
        <f xml:space="preserve"> MID(Results!A2905,11,8)</f>
        <v/>
      </c>
      <c r="E2904">
        <f>IF(ISERROR(FIND("end",Results!A2905,1)) = FALSE,1,0)</f>
        <v>0</v>
      </c>
      <c r="G2904" t="str">
        <f>IF(ISERROR(FIND("RC",Results!A2905,1))=FALSE,MID(Results!A2905,FIND("RC",Results!A2905,1),3),IF(ISERROR(FIND("RX",Results!A2905,1))=FALSE,MID(Results!A2905,FIND("RX",Results!A2905,1),3),""))</f>
        <v/>
      </c>
      <c r="I2904" t="str">
        <f t="shared" si="337"/>
        <v/>
      </c>
    </row>
    <row r="2905" spans="1:9" x14ac:dyDescent="0.3">
      <c r="A2905" t="str">
        <f>LEFT(RIGHT(Results!A2906,18),3)</f>
        <v/>
      </c>
      <c r="C2905" t="str">
        <f xml:space="preserve"> MID(Results!A2906,11,8)</f>
        <v/>
      </c>
      <c r="E2905">
        <f>IF(ISERROR(FIND("end",Results!A2906,1)) = FALSE,1,0)</f>
        <v>0</v>
      </c>
      <c r="G2905" t="str">
        <f>IF(ISERROR(FIND("RC",Results!A2906,1))=FALSE,MID(Results!A2906,FIND("RC",Results!A2906,1),3),IF(ISERROR(FIND("RX",Results!A2906,1))=FALSE,MID(Results!A2906,FIND("RX",Results!A2906,1),3),""))</f>
        <v/>
      </c>
      <c r="I2905" t="str">
        <f t="shared" si="337"/>
        <v/>
      </c>
    </row>
    <row r="2906" spans="1:9" x14ac:dyDescent="0.3">
      <c r="A2906" t="str">
        <f>LEFT(RIGHT(Results!A2907,18),3)</f>
        <v/>
      </c>
      <c r="C2906" t="str">
        <f xml:space="preserve"> MID(Results!A2907,11,8)</f>
        <v/>
      </c>
      <c r="E2906">
        <f>IF(ISERROR(FIND("end",Results!A2907,1)) = FALSE,1,0)</f>
        <v>0</v>
      </c>
      <c r="G2906" t="str">
        <f>IF(ISERROR(FIND("RC",Results!A2907,1))=FALSE,MID(Results!A2907,FIND("RC",Results!A2907,1),3),IF(ISERROR(FIND("RX",Results!A2907,1))=FALSE,MID(Results!A2907,FIND("RX",Results!A2907,1),3),""))</f>
        <v/>
      </c>
      <c r="I2906" t="str">
        <f t="shared" si="337"/>
        <v/>
      </c>
    </row>
    <row r="2907" spans="1:9" x14ac:dyDescent="0.3">
      <c r="A2907" t="str">
        <f>LEFT(RIGHT(Results!A2908,18),3)</f>
        <v/>
      </c>
      <c r="C2907" t="str">
        <f xml:space="preserve"> MID(Results!A2908,11,8)</f>
        <v/>
      </c>
      <c r="E2907">
        <f>IF(ISERROR(FIND("end",Results!A2908,1)) = FALSE,1,0)</f>
        <v>0</v>
      </c>
      <c r="G2907" t="str">
        <f>IF(ISERROR(FIND("RC",Results!A2908,1))=FALSE,MID(Results!A2908,FIND("RC",Results!A2908,1),3),IF(ISERROR(FIND("RX",Results!A2908,1))=FALSE,MID(Results!A2908,FIND("RX",Results!A2908,1),3),""))</f>
        <v/>
      </c>
      <c r="I2907" t="str">
        <f t="shared" si="337"/>
        <v/>
      </c>
    </row>
    <row r="2908" spans="1:9" x14ac:dyDescent="0.3">
      <c r="A2908" t="str">
        <f>LEFT(RIGHT(Results!A2909,18),3)</f>
        <v/>
      </c>
      <c r="C2908" t="str">
        <f xml:space="preserve"> MID(Results!A2909,11,8)</f>
        <v/>
      </c>
      <c r="E2908">
        <f>IF(ISERROR(FIND("end",Results!A2909,1)) = FALSE,1,0)</f>
        <v>0</v>
      </c>
      <c r="G2908" t="str">
        <f>IF(ISERROR(FIND("RC",Results!A2909,1))=FALSE,MID(Results!A2909,FIND("RC",Results!A2909,1),3),IF(ISERROR(FIND("RX",Results!A2909,1))=FALSE,MID(Results!A2909,FIND("RX",Results!A2909,1),3),""))</f>
        <v/>
      </c>
      <c r="I2908" t="str">
        <f t="shared" si="337"/>
        <v/>
      </c>
    </row>
    <row r="2909" spans="1:9" x14ac:dyDescent="0.3">
      <c r="A2909" t="str">
        <f>LEFT(RIGHT(Results!A2910,18),3)</f>
        <v/>
      </c>
      <c r="C2909" t="str">
        <f xml:space="preserve"> MID(Results!A2910,11,8)</f>
        <v/>
      </c>
      <c r="E2909">
        <f>IF(ISERROR(FIND("end",Results!A2910,1)) = FALSE,1,0)</f>
        <v>0</v>
      </c>
      <c r="G2909" t="str">
        <f>IF(ISERROR(FIND("RC",Results!A2910,1))=FALSE,MID(Results!A2910,FIND("RC",Results!A2910,1),3),IF(ISERROR(FIND("RX",Results!A2910,1))=FALSE,MID(Results!A2910,FIND("RX",Results!A2910,1),3),""))</f>
        <v/>
      </c>
      <c r="I2909" t="str">
        <f t="shared" si="337"/>
        <v/>
      </c>
    </row>
    <row r="2910" spans="1:9" x14ac:dyDescent="0.3">
      <c r="A2910" t="str">
        <f>LEFT(RIGHT(Results!A2911,18),3)</f>
        <v/>
      </c>
      <c r="C2910" t="str">
        <f xml:space="preserve"> MID(Results!A2911,11,8)</f>
        <v/>
      </c>
      <c r="E2910">
        <f>IF(ISERROR(FIND("end",Results!A2911,1)) = FALSE,1,0)</f>
        <v>0</v>
      </c>
      <c r="G2910" t="str">
        <f>IF(ISERROR(FIND("RC",Results!A2911,1))=FALSE,MID(Results!A2911,FIND("RC",Results!A2911,1),3),IF(ISERROR(FIND("RX",Results!A2911,1))=FALSE,MID(Results!A2911,FIND("RX",Results!A2911,1),3),""))</f>
        <v/>
      </c>
      <c r="I2910" t="str">
        <f t="shared" si="337"/>
        <v/>
      </c>
    </row>
    <row r="2911" spans="1:9" x14ac:dyDescent="0.3">
      <c r="A2911" t="str">
        <f>LEFT(RIGHT(Results!A2912,18),3)</f>
        <v/>
      </c>
      <c r="C2911" t="str">
        <f xml:space="preserve"> MID(Results!A2912,11,8)</f>
        <v/>
      </c>
      <c r="E2911">
        <f>IF(ISERROR(FIND("end",Results!A2912,1)) = FALSE,1,0)</f>
        <v>0</v>
      </c>
      <c r="G2911" t="str">
        <f>IF(ISERROR(FIND("RC",Results!A2912,1))=FALSE,MID(Results!A2912,FIND("RC",Results!A2912,1),3),IF(ISERROR(FIND("RX",Results!A2912,1))=FALSE,MID(Results!A2912,FIND("RX",Results!A2912,1),3),""))</f>
        <v/>
      </c>
      <c r="I2911" t="str">
        <f t="shared" si="337"/>
        <v/>
      </c>
    </row>
    <row r="2912" spans="1:9" x14ac:dyDescent="0.3">
      <c r="A2912" t="str">
        <f>LEFT(RIGHT(Results!A2913,18),3)</f>
        <v/>
      </c>
      <c r="C2912" t="str">
        <f xml:space="preserve"> MID(Results!A2913,11,8)</f>
        <v/>
      </c>
      <c r="E2912">
        <f>IF(ISERROR(FIND("end",Results!A2913,1)) = FALSE,1,0)</f>
        <v>0</v>
      </c>
      <c r="G2912" t="str">
        <f>IF(ISERROR(FIND("RC",Results!A2913,1))=FALSE,MID(Results!A2913,FIND("RC",Results!A2913,1),3),IF(ISERROR(FIND("RX",Results!A2913,1))=FALSE,MID(Results!A2913,FIND("RX",Results!A2913,1),3),""))</f>
        <v/>
      </c>
      <c r="I2912" t="str">
        <f t="shared" si="337"/>
        <v/>
      </c>
    </row>
    <row r="2913" spans="1:9" x14ac:dyDescent="0.3">
      <c r="A2913" t="str">
        <f>LEFT(RIGHT(Results!A2914,18),3)</f>
        <v/>
      </c>
      <c r="C2913" t="str">
        <f xml:space="preserve"> MID(Results!A2914,11,8)</f>
        <v/>
      </c>
      <c r="E2913">
        <f>IF(ISERROR(FIND("end",Results!A2914,1)) = FALSE,1,0)</f>
        <v>0</v>
      </c>
      <c r="G2913" t="str">
        <f>IF(ISERROR(FIND("RC",Results!A2914,1))=FALSE,MID(Results!A2914,FIND("RC",Results!A2914,1),3),IF(ISERROR(FIND("RX",Results!A2914,1))=FALSE,MID(Results!A2914,FIND("RX",Results!A2914,1),3),""))</f>
        <v/>
      </c>
      <c r="I2913" t="str">
        <f t="shared" si="337"/>
        <v/>
      </c>
    </row>
    <row r="2914" spans="1:9" x14ac:dyDescent="0.3">
      <c r="A2914" t="str">
        <f>LEFT(RIGHT(Results!A2915,18),3)</f>
        <v/>
      </c>
      <c r="C2914" t="str">
        <f xml:space="preserve"> MID(Results!A2915,11,8)</f>
        <v/>
      </c>
      <c r="E2914">
        <f>IF(ISERROR(FIND("end",Results!A2915,1)) = FALSE,1,0)</f>
        <v>0</v>
      </c>
      <c r="G2914" t="str">
        <f>IF(ISERROR(FIND("RC",Results!A2915,1))=FALSE,MID(Results!A2915,FIND("RC",Results!A2915,1),3),IF(ISERROR(FIND("RX",Results!A2915,1))=FALSE,MID(Results!A2915,FIND("RX",Results!A2915,1),3),""))</f>
        <v/>
      </c>
      <c r="I2914" t="str">
        <f t="shared" si="337"/>
        <v/>
      </c>
    </row>
    <row r="2915" spans="1:9" x14ac:dyDescent="0.3">
      <c r="A2915" t="str">
        <f>LEFT(RIGHT(Results!A2916,18),3)</f>
        <v/>
      </c>
      <c r="C2915" t="str">
        <f xml:space="preserve"> MID(Results!A2916,11,8)</f>
        <v/>
      </c>
      <c r="E2915">
        <f>IF(ISERROR(FIND("end",Results!A2916,1)) = FALSE,1,0)</f>
        <v>0</v>
      </c>
      <c r="G2915" t="str">
        <f>IF(ISERROR(FIND("RC",Results!A2916,1))=FALSE,MID(Results!A2916,FIND("RC",Results!A2916,1),3),IF(ISERROR(FIND("RX",Results!A2916,1))=FALSE,MID(Results!A2916,FIND("RX",Results!A2916,1),3),""))</f>
        <v/>
      </c>
      <c r="I2915" t="str">
        <f t="shared" si="337"/>
        <v/>
      </c>
    </row>
    <row r="2916" spans="1:9" x14ac:dyDescent="0.3">
      <c r="A2916" t="str">
        <f>LEFT(RIGHT(Results!A2917,18),3)</f>
        <v/>
      </c>
      <c r="C2916" t="str">
        <f xml:space="preserve"> MID(Results!A2917,11,8)</f>
        <v/>
      </c>
      <c r="E2916">
        <f>IF(ISERROR(FIND("end",Results!A2917,1)) = FALSE,1,0)</f>
        <v>0</v>
      </c>
      <c r="G2916" t="str">
        <f>IF(ISERROR(FIND("RC",Results!A2917,1))=FALSE,MID(Results!A2917,FIND("RC",Results!A2917,1),3),IF(ISERROR(FIND("RX",Results!A2917,1))=FALSE,MID(Results!A2917,FIND("RX",Results!A2917,1),3),""))</f>
        <v/>
      </c>
      <c r="I2916" t="str">
        <f t="shared" si="337"/>
        <v/>
      </c>
    </row>
    <row r="2917" spans="1:9" x14ac:dyDescent="0.3">
      <c r="A2917" t="str">
        <f>LEFT(RIGHT(Results!A2918,18),3)</f>
        <v/>
      </c>
      <c r="C2917" t="str">
        <f xml:space="preserve"> MID(Results!A2918,11,8)</f>
        <v/>
      </c>
      <c r="E2917">
        <f>IF(ISERROR(FIND("end",Results!A2918,1)) = FALSE,1,0)</f>
        <v>0</v>
      </c>
      <c r="G2917" t="str">
        <f>IF(ISERROR(FIND("RC",Results!A2918,1))=FALSE,MID(Results!A2918,FIND("RC",Results!A2918,1),3),IF(ISERROR(FIND("RX",Results!A2918,1))=FALSE,MID(Results!A2918,FIND("RX",Results!A2918,1),3),""))</f>
        <v/>
      </c>
      <c r="I2917" t="str">
        <f t="shared" si="337"/>
        <v/>
      </c>
    </row>
    <row r="2918" spans="1:9" x14ac:dyDescent="0.3">
      <c r="A2918" t="str">
        <f>LEFT(RIGHT(Results!A2919,18),3)</f>
        <v/>
      </c>
      <c r="C2918" t="str">
        <f xml:space="preserve"> MID(Results!A2919,11,8)</f>
        <v/>
      </c>
      <c r="E2918">
        <f>IF(ISERROR(FIND("end",Results!A2919,1)) = FALSE,1,0)</f>
        <v>0</v>
      </c>
      <c r="G2918" t="str">
        <f>IF(ISERROR(FIND("RC",Results!A2919,1))=FALSE,MID(Results!A2919,FIND("RC",Results!A2919,1),3),IF(ISERROR(FIND("RX",Results!A2919,1))=FALSE,MID(Results!A2919,FIND("RX",Results!A2919,1),3),""))</f>
        <v/>
      </c>
      <c r="I2918" t="str">
        <f t="shared" si="337"/>
        <v/>
      </c>
    </row>
    <row r="2919" spans="1:9" x14ac:dyDescent="0.3">
      <c r="A2919" t="str">
        <f>LEFT(RIGHT(Results!A2920,18),3)</f>
        <v/>
      </c>
      <c r="C2919" t="str">
        <f xml:space="preserve"> MID(Results!A2920,11,8)</f>
        <v/>
      </c>
      <c r="E2919">
        <f>IF(ISERROR(FIND("end",Results!A2920,1)) = FALSE,1,0)</f>
        <v>0</v>
      </c>
      <c r="G2919" t="str">
        <f>IF(ISERROR(FIND("RC",Results!A2920,1))=FALSE,MID(Results!A2920,FIND("RC",Results!A2920,1),3),IF(ISERROR(FIND("RX",Results!A2920,1))=FALSE,MID(Results!A2920,FIND("RX",Results!A2920,1),3),""))</f>
        <v/>
      </c>
      <c r="I2919" t="str">
        <f t="shared" si="337"/>
        <v/>
      </c>
    </row>
    <row r="2920" spans="1:9" x14ac:dyDescent="0.3">
      <c r="A2920" t="str">
        <f>LEFT(RIGHT(Results!A2921,18),3)</f>
        <v/>
      </c>
      <c r="C2920" t="str">
        <f xml:space="preserve"> MID(Results!A2921,11,8)</f>
        <v/>
      </c>
      <c r="E2920">
        <f>IF(ISERROR(FIND("end",Results!A2921,1)) = FALSE,1,0)</f>
        <v>0</v>
      </c>
      <c r="G2920" t="str">
        <f>IF(ISERROR(FIND("RC",Results!A2921,1))=FALSE,MID(Results!A2921,FIND("RC",Results!A2921,1),3),IF(ISERROR(FIND("RX",Results!A2921,1))=FALSE,MID(Results!A2921,FIND("RX",Results!A2921,1),3),""))</f>
        <v/>
      </c>
      <c r="I2920" t="str">
        <f t="shared" si="337"/>
        <v/>
      </c>
    </row>
    <row r="2921" spans="1:9" x14ac:dyDescent="0.3">
      <c r="A2921" t="str">
        <f>LEFT(RIGHT(Results!A2922,18),3)</f>
        <v/>
      </c>
      <c r="C2921" t="str">
        <f xml:space="preserve"> MID(Results!A2922,11,8)</f>
        <v/>
      </c>
      <c r="E2921">
        <f>IF(ISERROR(FIND("end",Results!A2922,1)) = FALSE,1,0)</f>
        <v>0</v>
      </c>
      <c r="G2921" t="str">
        <f>IF(ISERROR(FIND("RC",Results!A2922,1))=FALSE,MID(Results!A2922,FIND("RC",Results!A2922,1),3),IF(ISERROR(FIND("RX",Results!A2922,1))=FALSE,MID(Results!A2922,FIND("RX",Results!A2922,1),3),""))</f>
        <v/>
      </c>
      <c r="I2921" t="str">
        <f t="shared" si="337"/>
        <v/>
      </c>
    </row>
    <row r="2922" spans="1:9" x14ac:dyDescent="0.3">
      <c r="A2922" t="str">
        <f>LEFT(RIGHT(Results!A2923,18),3)</f>
        <v/>
      </c>
      <c r="C2922" t="str">
        <f xml:space="preserve"> MID(Results!A2923,11,8)</f>
        <v/>
      </c>
      <c r="E2922">
        <f>IF(ISERROR(FIND("end",Results!A2923,1)) = FALSE,1,0)</f>
        <v>0</v>
      </c>
      <c r="G2922" t="str">
        <f>IF(ISERROR(FIND("RC",Results!A2923,1))=FALSE,MID(Results!A2923,FIND("RC",Results!A2923,1),3),IF(ISERROR(FIND("RX",Results!A2923,1))=FALSE,MID(Results!A2923,FIND("RX",Results!A2923,1),3),""))</f>
        <v/>
      </c>
      <c r="I2922" t="str">
        <f t="shared" si="337"/>
        <v/>
      </c>
    </row>
    <row r="2923" spans="1:9" x14ac:dyDescent="0.3">
      <c r="A2923" t="str">
        <f>LEFT(RIGHT(Results!A2924,18),3)</f>
        <v/>
      </c>
      <c r="C2923" t="str">
        <f xml:space="preserve"> MID(Results!A2924,11,8)</f>
        <v/>
      </c>
      <c r="E2923">
        <f>IF(ISERROR(FIND("end",Results!A2924,1)) = FALSE,1,0)</f>
        <v>0</v>
      </c>
      <c r="G2923" t="str">
        <f>IF(ISERROR(FIND("RC",Results!A2924,1))=FALSE,MID(Results!A2924,FIND("RC",Results!A2924,1),3),IF(ISERROR(FIND("RX",Results!A2924,1))=FALSE,MID(Results!A2924,FIND("RX",Results!A2924,1),3),""))</f>
        <v/>
      </c>
      <c r="I2923" t="str">
        <f t="shared" si="337"/>
        <v/>
      </c>
    </row>
    <row r="2924" spans="1:9" x14ac:dyDescent="0.3">
      <c r="A2924" t="str">
        <f>LEFT(RIGHT(Results!A2925,18),3)</f>
        <v/>
      </c>
      <c r="C2924" t="str">
        <f xml:space="preserve"> MID(Results!A2925,11,8)</f>
        <v/>
      </c>
      <c r="E2924">
        <f>IF(ISERROR(FIND("end",Results!A2925,1)) = FALSE,1,0)</f>
        <v>0</v>
      </c>
      <c r="G2924" t="str">
        <f>IF(ISERROR(FIND("RC",Results!A2925,1))=FALSE,MID(Results!A2925,FIND("RC",Results!A2925,1),3),IF(ISERROR(FIND("RX",Results!A2925,1))=FALSE,MID(Results!A2925,FIND("RX",Results!A2925,1),3),""))</f>
        <v/>
      </c>
      <c r="I2924" t="str">
        <f t="shared" si="337"/>
        <v/>
      </c>
    </row>
    <row r="2925" spans="1:9" x14ac:dyDescent="0.3">
      <c r="A2925" t="str">
        <f>LEFT(RIGHT(Results!A2926,18),3)</f>
        <v/>
      </c>
      <c r="C2925" t="str">
        <f xml:space="preserve"> MID(Results!A2926,11,8)</f>
        <v/>
      </c>
      <c r="E2925">
        <f>IF(ISERROR(FIND("end",Results!A2926,1)) = FALSE,1,0)</f>
        <v>0</v>
      </c>
      <c r="G2925" t="str">
        <f>IF(ISERROR(FIND("RC",Results!A2926,1))=FALSE,MID(Results!A2926,FIND("RC",Results!A2926,1),3),IF(ISERROR(FIND("RX",Results!A2926,1))=FALSE,MID(Results!A2926,FIND("RX",Results!A2926,1),3),""))</f>
        <v/>
      </c>
      <c r="I2925" t="str">
        <f t="shared" si="337"/>
        <v/>
      </c>
    </row>
    <row r="2926" spans="1:9" x14ac:dyDescent="0.3">
      <c r="A2926" t="str">
        <f>LEFT(RIGHT(Results!A2927,18),3)</f>
        <v/>
      </c>
      <c r="C2926" t="str">
        <f xml:space="preserve"> MID(Results!A2927,11,8)</f>
        <v/>
      </c>
      <c r="E2926">
        <f>IF(ISERROR(FIND("end",Results!A2927,1)) = FALSE,1,0)</f>
        <v>0</v>
      </c>
      <c r="G2926" t="str">
        <f>IF(ISERROR(FIND("RC",Results!A2927,1))=FALSE,MID(Results!A2927,FIND("RC",Results!A2927,1),3),IF(ISERROR(FIND("RX",Results!A2927,1))=FALSE,MID(Results!A2927,FIND("RX",Results!A2927,1),3),""))</f>
        <v/>
      </c>
      <c r="I2926" t="str">
        <f t="shared" si="337"/>
        <v/>
      </c>
    </row>
    <row r="2927" spans="1:9" x14ac:dyDescent="0.3">
      <c r="A2927" t="str">
        <f>LEFT(RIGHT(Results!A2928,18),3)</f>
        <v/>
      </c>
      <c r="C2927" t="str">
        <f xml:space="preserve"> MID(Results!A2928,11,8)</f>
        <v/>
      </c>
      <c r="E2927">
        <f>IF(ISERROR(FIND("end",Results!A2928,1)) = FALSE,1,0)</f>
        <v>0</v>
      </c>
      <c r="G2927" t="str">
        <f>IF(ISERROR(FIND("RC",Results!A2928,1))=FALSE,MID(Results!A2928,FIND("RC",Results!A2928,1),3),IF(ISERROR(FIND("RX",Results!A2928,1))=FALSE,MID(Results!A2928,FIND("RX",Results!A2928,1),3),""))</f>
        <v/>
      </c>
      <c r="I2927" t="str">
        <f t="shared" si="337"/>
        <v/>
      </c>
    </row>
    <row r="2928" spans="1:9" x14ac:dyDescent="0.3">
      <c r="A2928" t="str">
        <f>LEFT(RIGHT(Results!A2929,18),3)</f>
        <v/>
      </c>
      <c r="C2928" t="str">
        <f xml:space="preserve"> MID(Results!A2929,11,8)</f>
        <v/>
      </c>
      <c r="E2928">
        <f>IF(ISERROR(FIND("end",Results!A2929,1)) = FALSE,1,0)</f>
        <v>0</v>
      </c>
      <c r="G2928" t="str">
        <f>IF(ISERROR(FIND("RC",Results!A2929,1))=FALSE,MID(Results!A2929,FIND("RC",Results!A2929,1),3),IF(ISERROR(FIND("RX",Results!A2929,1))=FALSE,MID(Results!A2929,FIND("RX",Results!A2929,1),3),""))</f>
        <v/>
      </c>
      <c r="I2928" t="str">
        <f t="shared" si="337"/>
        <v/>
      </c>
    </row>
    <row r="2929" spans="1:9" x14ac:dyDescent="0.3">
      <c r="A2929" t="str">
        <f>LEFT(RIGHT(Results!A2930,18),3)</f>
        <v/>
      </c>
      <c r="C2929" t="str">
        <f xml:space="preserve"> MID(Results!A2930,11,8)</f>
        <v/>
      </c>
      <c r="E2929">
        <f>IF(ISERROR(FIND("end",Results!A2930,1)) = FALSE,1,0)</f>
        <v>0</v>
      </c>
      <c r="G2929" t="str">
        <f>IF(ISERROR(FIND("RC",Results!A2930,1))=FALSE,MID(Results!A2930,FIND("RC",Results!A2930,1),3),IF(ISERROR(FIND("RX",Results!A2930,1))=FALSE,MID(Results!A2930,FIND("RX",Results!A2930,1),3),""))</f>
        <v/>
      </c>
      <c r="I2929" t="str">
        <f t="shared" si="337"/>
        <v/>
      </c>
    </row>
    <row r="2930" spans="1:9" x14ac:dyDescent="0.3">
      <c r="A2930" t="str">
        <f>LEFT(RIGHT(Results!A2931,18),3)</f>
        <v/>
      </c>
      <c r="C2930" t="str">
        <f xml:space="preserve"> MID(Results!A2931,11,8)</f>
        <v/>
      </c>
      <c r="E2930">
        <f>IF(ISERROR(FIND("end",Results!A2931,1)) = FALSE,1,0)</f>
        <v>0</v>
      </c>
      <c r="G2930" t="str">
        <f>IF(ISERROR(FIND("RC",Results!A2931,1))=FALSE,MID(Results!A2931,FIND("RC",Results!A2931,1),3),IF(ISERROR(FIND("RX",Results!A2931,1))=FALSE,MID(Results!A2931,FIND("RX",Results!A2931,1),3),""))</f>
        <v/>
      </c>
      <c r="I2930" t="str">
        <f t="shared" si="337"/>
        <v/>
      </c>
    </row>
    <row r="2931" spans="1:9" x14ac:dyDescent="0.3">
      <c r="A2931" t="str">
        <f>LEFT(RIGHT(Results!A2932,18),3)</f>
        <v/>
      </c>
      <c r="C2931" t="str">
        <f xml:space="preserve"> MID(Results!A2932,11,8)</f>
        <v/>
      </c>
      <c r="E2931">
        <f>IF(ISERROR(FIND("end",Results!A2932,1)) = FALSE,1,0)</f>
        <v>0</v>
      </c>
      <c r="G2931" t="str">
        <f>IF(ISERROR(FIND("RC",Results!A2932,1))=FALSE,MID(Results!A2932,FIND("RC",Results!A2932,1),3),IF(ISERROR(FIND("RX",Results!A2932,1))=FALSE,MID(Results!A2932,FIND("RX",Results!A2932,1),3),""))</f>
        <v/>
      </c>
      <c r="I2931" t="str">
        <f t="shared" si="337"/>
        <v/>
      </c>
    </row>
    <row r="2932" spans="1:9" x14ac:dyDescent="0.3">
      <c r="A2932" t="str">
        <f>LEFT(RIGHT(Results!A2933,18),3)</f>
        <v/>
      </c>
      <c r="C2932" t="str">
        <f xml:space="preserve"> MID(Results!A2933,11,8)</f>
        <v/>
      </c>
      <c r="E2932">
        <f>IF(ISERROR(FIND("end",Results!A2933,1)) = FALSE,1,0)</f>
        <v>0</v>
      </c>
      <c r="G2932" t="str">
        <f>IF(ISERROR(FIND("RC",Results!A2933,1))=FALSE,MID(Results!A2933,FIND("RC",Results!A2933,1),3),IF(ISERROR(FIND("RX",Results!A2933,1))=FALSE,MID(Results!A2933,FIND("RX",Results!A2933,1),3),""))</f>
        <v/>
      </c>
      <c r="I2932" t="str">
        <f t="shared" si="337"/>
        <v/>
      </c>
    </row>
    <row r="2933" spans="1:9" x14ac:dyDescent="0.3">
      <c r="A2933" t="str">
        <f>LEFT(RIGHT(Results!A2934,18),3)</f>
        <v/>
      </c>
      <c r="C2933" t="str">
        <f xml:space="preserve"> MID(Results!A2934,11,8)</f>
        <v/>
      </c>
      <c r="E2933">
        <f>IF(ISERROR(FIND("end",Results!A2934,1)) = FALSE,1,0)</f>
        <v>0</v>
      </c>
      <c r="G2933" t="str">
        <f>IF(ISERROR(FIND("RC",Results!A2934,1))=FALSE,MID(Results!A2934,FIND("RC",Results!A2934,1),3),IF(ISERROR(FIND("RX",Results!A2934,1))=FALSE,MID(Results!A2934,FIND("RX",Results!A2934,1),3),""))</f>
        <v/>
      </c>
      <c r="I2933" t="str">
        <f t="shared" si="337"/>
        <v/>
      </c>
    </row>
    <row r="2934" spans="1:9" x14ac:dyDescent="0.3">
      <c r="A2934" t="str">
        <f>LEFT(RIGHT(Results!A2935,18),3)</f>
        <v/>
      </c>
      <c r="C2934" t="str">
        <f xml:space="preserve"> MID(Results!A2935,11,8)</f>
        <v/>
      </c>
      <c r="E2934">
        <f>IF(ISERROR(FIND("end",Results!A2935,1)) = FALSE,1,0)</f>
        <v>0</v>
      </c>
      <c r="G2934" t="str">
        <f>IF(ISERROR(FIND("RC",Results!A2935,1))=FALSE,MID(Results!A2935,FIND("RC",Results!A2935,1),3),IF(ISERROR(FIND("RX",Results!A2935,1))=FALSE,MID(Results!A2935,FIND("RX",Results!A2935,1),3),""))</f>
        <v/>
      </c>
      <c r="I2934" t="str">
        <f t="shared" si="337"/>
        <v/>
      </c>
    </row>
    <row r="2935" spans="1:9" x14ac:dyDescent="0.3">
      <c r="A2935" t="str">
        <f>LEFT(RIGHT(Results!A2936,18),3)</f>
        <v/>
      </c>
      <c r="C2935" t="str">
        <f xml:space="preserve"> MID(Results!A2936,11,8)</f>
        <v/>
      </c>
      <c r="E2935">
        <f>IF(ISERROR(FIND("end",Results!A2936,1)) = FALSE,1,0)</f>
        <v>0</v>
      </c>
      <c r="G2935" t="str">
        <f>IF(ISERROR(FIND("RC",Results!A2936,1))=FALSE,MID(Results!A2936,FIND("RC",Results!A2936,1),3),IF(ISERROR(FIND("RX",Results!A2936,1))=FALSE,MID(Results!A2936,FIND("RX",Results!A2936,1),3),""))</f>
        <v/>
      </c>
      <c r="I2935" t="str">
        <f t="shared" si="337"/>
        <v/>
      </c>
    </row>
    <row r="2936" spans="1:9" x14ac:dyDescent="0.3">
      <c r="A2936" t="str">
        <f>LEFT(RIGHT(Results!A2937,18),3)</f>
        <v/>
      </c>
      <c r="C2936" t="str">
        <f xml:space="preserve"> MID(Results!A2937,11,8)</f>
        <v/>
      </c>
      <c r="E2936">
        <f>IF(ISERROR(FIND("end",Results!A2937,1)) = FALSE,1,0)</f>
        <v>0</v>
      </c>
      <c r="G2936" t="str">
        <f>IF(ISERROR(FIND("RC",Results!A2937,1))=FALSE,MID(Results!A2937,FIND("RC",Results!A2937,1),3),IF(ISERROR(FIND("RX",Results!A2937,1))=FALSE,MID(Results!A2937,FIND("RX",Results!A2937,1),3),""))</f>
        <v/>
      </c>
      <c r="I2936" t="str">
        <f t="shared" si="337"/>
        <v/>
      </c>
    </row>
    <row r="2937" spans="1:9" x14ac:dyDescent="0.3">
      <c r="A2937" t="str">
        <f>LEFT(RIGHT(Results!A2938,18),3)</f>
        <v/>
      </c>
      <c r="C2937" t="str">
        <f xml:space="preserve"> MID(Results!A2938,11,8)</f>
        <v/>
      </c>
      <c r="E2937">
        <f>IF(ISERROR(FIND("end",Results!A2938,1)) = FALSE,1,0)</f>
        <v>0</v>
      </c>
      <c r="G2937" t="str">
        <f>IF(ISERROR(FIND("RC",Results!A2938,1))=FALSE,MID(Results!A2938,FIND("RC",Results!A2938,1),3),IF(ISERROR(FIND("RX",Results!A2938,1))=FALSE,MID(Results!A2938,FIND("RX",Results!A2938,1),3),""))</f>
        <v/>
      </c>
      <c r="I2937" t="str">
        <f t="shared" si="337"/>
        <v/>
      </c>
    </row>
    <row r="2938" spans="1:9" x14ac:dyDescent="0.3">
      <c r="A2938" t="str">
        <f>LEFT(RIGHT(Results!A2939,18),3)</f>
        <v/>
      </c>
      <c r="C2938" t="str">
        <f xml:space="preserve"> MID(Results!A2939,11,8)</f>
        <v/>
      </c>
      <c r="E2938">
        <f>IF(ISERROR(FIND("end",Results!A2939,1)) = FALSE,1,0)</f>
        <v>0</v>
      </c>
      <c r="G2938" t="str">
        <f>IF(ISERROR(FIND("RC",Results!A2939,1))=FALSE,MID(Results!A2939,FIND("RC",Results!A2939,1),3),IF(ISERROR(FIND("RX",Results!A2939,1))=FALSE,MID(Results!A2939,FIND("RX",Results!A2939,1),3),""))</f>
        <v/>
      </c>
      <c r="I2938" t="str">
        <f t="shared" si="337"/>
        <v/>
      </c>
    </row>
    <row r="2939" spans="1:9" x14ac:dyDescent="0.3">
      <c r="A2939" t="str">
        <f>LEFT(RIGHT(Results!A2940,18),3)</f>
        <v/>
      </c>
      <c r="C2939" t="str">
        <f xml:space="preserve"> MID(Results!A2940,11,8)</f>
        <v/>
      </c>
      <c r="E2939">
        <f>IF(ISERROR(FIND("end",Results!A2940,1)) = FALSE,1,0)</f>
        <v>0</v>
      </c>
      <c r="G2939" t="str">
        <f>IF(ISERROR(FIND("RC",Results!A2940,1))=FALSE,MID(Results!A2940,FIND("RC",Results!A2940,1),3),IF(ISERROR(FIND("RX",Results!A2940,1))=FALSE,MID(Results!A2940,FIND("RX",Results!A2940,1),3),""))</f>
        <v/>
      </c>
      <c r="I2939" t="str">
        <f t="shared" si="337"/>
        <v/>
      </c>
    </row>
    <row r="2940" spans="1:9" x14ac:dyDescent="0.3">
      <c r="A2940" t="str">
        <f>LEFT(RIGHT(Results!A2941,18),3)</f>
        <v/>
      </c>
      <c r="C2940" t="str">
        <f xml:space="preserve"> MID(Results!A2941,11,8)</f>
        <v/>
      </c>
      <c r="E2940">
        <f>IF(ISERROR(FIND("end",Results!A2941,1)) = FALSE,1,0)</f>
        <v>0</v>
      </c>
      <c r="G2940" t="str">
        <f>IF(ISERROR(FIND("RC",Results!A2941,1))=FALSE,MID(Results!A2941,FIND("RC",Results!A2941,1),3),IF(ISERROR(FIND("RX",Results!A2941,1))=FALSE,MID(Results!A2941,FIND("RX",Results!A2941,1),3),""))</f>
        <v/>
      </c>
      <c r="I2940" t="str">
        <f t="shared" si="337"/>
        <v/>
      </c>
    </row>
    <row r="2941" spans="1:9" x14ac:dyDescent="0.3">
      <c r="A2941" t="str">
        <f>LEFT(RIGHT(Results!A2942,18),3)</f>
        <v/>
      </c>
      <c r="C2941" t="str">
        <f xml:space="preserve"> MID(Results!A2942,11,8)</f>
        <v/>
      </c>
      <c r="E2941">
        <f>IF(ISERROR(FIND("end",Results!A2942,1)) = FALSE,1,0)</f>
        <v>0</v>
      </c>
      <c r="G2941" t="str">
        <f>IF(ISERROR(FIND("RC",Results!A2942,1))=FALSE,MID(Results!A2942,FIND("RC",Results!A2942,1),3),IF(ISERROR(FIND("RX",Results!A2942,1))=FALSE,MID(Results!A2942,FIND("RX",Results!A2942,1),3),""))</f>
        <v/>
      </c>
      <c r="I2941" t="str">
        <f t="shared" si="337"/>
        <v/>
      </c>
    </row>
    <row r="2942" spans="1:9" x14ac:dyDescent="0.3">
      <c r="A2942" t="str">
        <f>LEFT(RIGHT(Results!A2943,18),3)</f>
        <v/>
      </c>
      <c r="C2942" t="str">
        <f xml:space="preserve"> MID(Results!A2943,11,8)</f>
        <v/>
      </c>
      <c r="E2942">
        <f>IF(ISERROR(FIND("end",Results!A2943,1)) = FALSE,1,0)</f>
        <v>0</v>
      </c>
      <c r="G2942" t="str">
        <f>IF(ISERROR(FIND("RC",Results!A2943,1))=FALSE,MID(Results!A2943,FIND("RC",Results!A2943,1),3),IF(ISERROR(FIND("RX",Results!A2943,1))=FALSE,MID(Results!A2943,FIND("RX",Results!A2943,1),3),""))</f>
        <v/>
      </c>
      <c r="I2942" t="str">
        <f t="shared" si="337"/>
        <v/>
      </c>
    </row>
    <row r="2943" spans="1:9" x14ac:dyDescent="0.3">
      <c r="A2943" t="str">
        <f>LEFT(RIGHT(Results!A2944,18),3)</f>
        <v/>
      </c>
      <c r="C2943" t="str">
        <f xml:space="preserve"> MID(Results!A2944,11,8)</f>
        <v/>
      </c>
      <c r="E2943">
        <f>IF(ISERROR(FIND("end",Results!A2944,1)) = FALSE,1,0)</f>
        <v>0</v>
      </c>
      <c r="G2943" t="str">
        <f>IF(ISERROR(FIND("RC",Results!A2944,1))=FALSE,MID(Results!A2944,FIND("RC",Results!A2944,1),3),IF(ISERROR(FIND("RX",Results!A2944,1))=FALSE,MID(Results!A2944,FIND("RX",Results!A2944,1),3),""))</f>
        <v/>
      </c>
      <c r="I2943" t="str">
        <f t="shared" si="337"/>
        <v/>
      </c>
    </row>
    <row r="2944" spans="1:9" x14ac:dyDescent="0.3">
      <c r="A2944" t="str">
        <f>LEFT(RIGHT(Results!A2945,18),3)</f>
        <v/>
      </c>
      <c r="C2944" t="str">
        <f xml:space="preserve"> MID(Results!A2945,11,8)</f>
        <v/>
      </c>
      <c r="E2944">
        <f>IF(ISERROR(FIND("end",Results!A2945,1)) = FALSE,1,0)</f>
        <v>0</v>
      </c>
      <c r="G2944" t="str">
        <f>IF(ISERROR(FIND("RC",Results!A2945,1))=FALSE,MID(Results!A2945,FIND("RC",Results!A2945,1),3),IF(ISERROR(FIND("RX",Results!A2945,1))=FALSE,MID(Results!A2945,FIND("RX",Results!A2945,1),3),""))</f>
        <v/>
      </c>
      <c r="I2944" t="str">
        <f t="shared" si="337"/>
        <v/>
      </c>
    </row>
    <row r="2945" spans="1:9" x14ac:dyDescent="0.3">
      <c r="A2945" t="str">
        <f>LEFT(RIGHT(Results!A2946,18),3)</f>
        <v/>
      </c>
      <c r="C2945" t="str">
        <f xml:space="preserve"> MID(Results!A2946,11,8)</f>
        <v/>
      </c>
      <c r="E2945">
        <f>IF(ISERROR(FIND("end",Results!A2946,1)) = FALSE,1,0)</f>
        <v>0</v>
      </c>
      <c r="G2945" t="str">
        <f>IF(ISERROR(FIND("RC",Results!A2946,1))=FALSE,MID(Results!A2946,FIND("RC",Results!A2946,1),3),IF(ISERROR(FIND("RX",Results!A2946,1))=FALSE,MID(Results!A2946,FIND("RX",Results!A2946,1),3),""))</f>
        <v/>
      </c>
      <c r="I2945" t="str">
        <f t="shared" si="337"/>
        <v/>
      </c>
    </row>
    <row r="2946" spans="1:9" x14ac:dyDescent="0.3">
      <c r="A2946" t="str">
        <f>LEFT(RIGHT(Results!A2947,18),3)</f>
        <v/>
      </c>
      <c r="C2946" t="str">
        <f xml:space="preserve"> MID(Results!A2947,11,8)</f>
        <v/>
      </c>
      <c r="E2946">
        <f>IF(ISERROR(FIND("end",Results!A2947,1)) = FALSE,1,0)</f>
        <v>0</v>
      </c>
      <c r="G2946" t="str">
        <f>IF(ISERROR(FIND("RC",Results!A2947,1))=FALSE,MID(Results!A2947,FIND("RC",Results!A2947,1),3),IF(ISERROR(FIND("RX",Results!A2947,1))=FALSE,MID(Results!A2947,FIND("RX",Results!A2947,1),3),""))</f>
        <v/>
      </c>
      <c r="I2946" t="str">
        <f t="shared" si="337"/>
        <v/>
      </c>
    </row>
    <row r="2947" spans="1:9" x14ac:dyDescent="0.3">
      <c r="A2947" t="str">
        <f>LEFT(RIGHT(Results!A2948,18),3)</f>
        <v/>
      </c>
      <c r="C2947" t="str">
        <f xml:space="preserve"> MID(Results!A2948,11,8)</f>
        <v/>
      </c>
      <c r="E2947">
        <f>IF(ISERROR(FIND("end",Results!A2948,1)) = FALSE,1,0)</f>
        <v>0</v>
      </c>
      <c r="G2947" t="str">
        <f>IF(ISERROR(FIND("RC",Results!A2948,1))=FALSE,MID(Results!A2948,FIND("RC",Results!A2948,1),3),IF(ISERROR(FIND("RX",Results!A2948,1))=FALSE,MID(Results!A2948,FIND("RX",Results!A2948,1),3),""))</f>
        <v/>
      </c>
      <c r="I2947" t="str">
        <f t="shared" ref="I2947:I3010" si="338">RIGHT(A2947,1)</f>
        <v/>
      </c>
    </row>
    <row r="2948" spans="1:9" x14ac:dyDescent="0.3">
      <c r="A2948" t="str">
        <f>LEFT(RIGHT(Results!A2949,18),3)</f>
        <v/>
      </c>
      <c r="C2948" t="str">
        <f xml:space="preserve"> MID(Results!A2949,11,8)</f>
        <v/>
      </c>
      <c r="E2948">
        <f>IF(ISERROR(FIND("end",Results!A2949,1)) = FALSE,1,0)</f>
        <v>0</v>
      </c>
      <c r="G2948" t="str">
        <f>IF(ISERROR(FIND("RC",Results!A2949,1))=FALSE,MID(Results!A2949,FIND("RC",Results!A2949,1),3),IF(ISERROR(FIND("RX",Results!A2949,1))=FALSE,MID(Results!A2949,FIND("RX",Results!A2949,1),3),""))</f>
        <v/>
      </c>
      <c r="I2948" t="str">
        <f t="shared" si="338"/>
        <v/>
      </c>
    </row>
    <row r="2949" spans="1:9" x14ac:dyDescent="0.3">
      <c r="A2949" t="str">
        <f>LEFT(RIGHT(Results!A2950,18),3)</f>
        <v/>
      </c>
      <c r="C2949" t="str">
        <f xml:space="preserve"> MID(Results!A2950,11,8)</f>
        <v/>
      </c>
      <c r="E2949">
        <f>IF(ISERROR(FIND("end",Results!A2950,1)) = FALSE,1,0)</f>
        <v>0</v>
      </c>
      <c r="G2949" t="str">
        <f>IF(ISERROR(FIND("RC",Results!A2950,1))=FALSE,MID(Results!A2950,FIND("RC",Results!A2950,1),3),IF(ISERROR(FIND("RX",Results!A2950,1))=FALSE,MID(Results!A2950,FIND("RX",Results!A2950,1),3),""))</f>
        <v/>
      </c>
      <c r="I2949" t="str">
        <f t="shared" si="338"/>
        <v/>
      </c>
    </row>
    <row r="2950" spans="1:9" x14ac:dyDescent="0.3">
      <c r="A2950" t="str">
        <f>LEFT(RIGHT(Results!A2951,18),3)</f>
        <v/>
      </c>
      <c r="C2950" t="str">
        <f xml:space="preserve"> MID(Results!A2951,11,8)</f>
        <v/>
      </c>
      <c r="E2950">
        <f>IF(ISERROR(FIND("end",Results!A2951,1)) = FALSE,1,0)</f>
        <v>0</v>
      </c>
      <c r="G2950" t="str">
        <f>IF(ISERROR(FIND("RC",Results!A2951,1))=FALSE,MID(Results!A2951,FIND("RC",Results!A2951,1),3),IF(ISERROR(FIND("RX",Results!A2951,1))=FALSE,MID(Results!A2951,FIND("RX",Results!A2951,1),3),""))</f>
        <v/>
      </c>
      <c r="I2950" t="str">
        <f t="shared" si="338"/>
        <v/>
      </c>
    </row>
    <row r="2951" spans="1:9" x14ac:dyDescent="0.3">
      <c r="A2951" t="str">
        <f>LEFT(RIGHT(Results!A2952,18),3)</f>
        <v/>
      </c>
      <c r="C2951" t="str">
        <f xml:space="preserve"> MID(Results!A2952,11,8)</f>
        <v/>
      </c>
      <c r="E2951">
        <f>IF(ISERROR(FIND("end",Results!A2952,1)) = FALSE,1,0)</f>
        <v>0</v>
      </c>
      <c r="G2951" t="str">
        <f>IF(ISERROR(FIND("RC",Results!A2952,1))=FALSE,MID(Results!A2952,FIND("RC",Results!A2952,1),3),IF(ISERROR(FIND("RX",Results!A2952,1))=FALSE,MID(Results!A2952,FIND("RX",Results!A2952,1),3),""))</f>
        <v/>
      </c>
      <c r="I2951" t="str">
        <f t="shared" si="338"/>
        <v/>
      </c>
    </row>
    <row r="2952" spans="1:9" x14ac:dyDescent="0.3">
      <c r="A2952" t="str">
        <f>LEFT(RIGHT(Results!A2953,18),3)</f>
        <v/>
      </c>
      <c r="C2952" t="str">
        <f xml:space="preserve"> MID(Results!A2953,11,8)</f>
        <v/>
      </c>
      <c r="E2952">
        <f>IF(ISERROR(FIND("end",Results!A2953,1)) = FALSE,1,0)</f>
        <v>0</v>
      </c>
      <c r="G2952" t="str">
        <f>IF(ISERROR(FIND("RC",Results!A2953,1))=FALSE,MID(Results!A2953,FIND("RC",Results!A2953,1),3),IF(ISERROR(FIND("RX",Results!A2953,1))=FALSE,MID(Results!A2953,FIND("RX",Results!A2953,1),3),""))</f>
        <v/>
      </c>
      <c r="I2952" t="str">
        <f t="shared" si="338"/>
        <v/>
      </c>
    </row>
    <row r="2953" spans="1:9" x14ac:dyDescent="0.3">
      <c r="A2953" t="str">
        <f>LEFT(RIGHT(Results!A2954,18),3)</f>
        <v/>
      </c>
      <c r="C2953" t="str">
        <f xml:space="preserve"> MID(Results!A2954,11,8)</f>
        <v/>
      </c>
      <c r="E2953">
        <f>IF(ISERROR(FIND("end",Results!A2954,1)) = FALSE,1,0)</f>
        <v>0</v>
      </c>
      <c r="G2953" t="str">
        <f>IF(ISERROR(FIND("RC",Results!A2954,1))=FALSE,MID(Results!A2954,FIND("RC",Results!A2954,1),3),IF(ISERROR(FIND("RX",Results!A2954,1))=FALSE,MID(Results!A2954,FIND("RX",Results!A2954,1),3),""))</f>
        <v/>
      </c>
      <c r="I2953" t="str">
        <f t="shared" si="338"/>
        <v/>
      </c>
    </row>
    <row r="2954" spans="1:9" x14ac:dyDescent="0.3">
      <c r="A2954" t="str">
        <f>LEFT(RIGHT(Results!A2955,18),3)</f>
        <v/>
      </c>
      <c r="C2954" t="str">
        <f xml:space="preserve"> MID(Results!A2955,11,8)</f>
        <v/>
      </c>
      <c r="E2954">
        <f>IF(ISERROR(FIND("end",Results!A2955,1)) = FALSE,1,0)</f>
        <v>0</v>
      </c>
      <c r="G2954" t="str">
        <f>IF(ISERROR(FIND("RC",Results!A2955,1))=FALSE,MID(Results!A2955,FIND("RC",Results!A2955,1),3),IF(ISERROR(FIND("RX",Results!A2955,1))=FALSE,MID(Results!A2955,FIND("RX",Results!A2955,1),3),""))</f>
        <v/>
      </c>
      <c r="I2954" t="str">
        <f t="shared" si="338"/>
        <v/>
      </c>
    </row>
    <row r="2955" spans="1:9" x14ac:dyDescent="0.3">
      <c r="A2955" t="str">
        <f>LEFT(RIGHT(Results!A2956,18),3)</f>
        <v/>
      </c>
      <c r="C2955" t="str">
        <f xml:space="preserve"> MID(Results!A2956,11,8)</f>
        <v/>
      </c>
      <c r="E2955">
        <f>IF(ISERROR(FIND("end",Results!A2956,1)) = FALSE,1,0)</f>
        <v>0</v>
      </c>
      <c r="G2955" t="str">
        <f>IF(ISERROR(FIND("RC",Results!A2956,1))=FALSE,MID(Results!A2956,FIND("RC",Results!A2956,1),3),IF(ISERROR(FIND("RX",Results!A2956,1))=FALSE,MID(Results!A2956,FIND("RX",Results!A2956,1),3),""))</f>
        <v/>
      </c>
      <c r="I2955" t="str">
        <f t="shared" si="338"/>
        <v/>
      </c>
    </row>
    <row r="2956" spans="1:9" x14ac:dyDescent="0.3">
      <c r="A2956" t="str">
        <f>LEFT(RIGHT(Results!A2957,18),3)</f>
        <v/>
      </c>
      <c r="C2956" t="str">
        <f xml:space="preserve"> MID(Results!A2957,11,8)</f>
        <v/>
      </c>
      <c r="E2956">
        <f>IF(ISERROR(FIND("end",Results!A2957,1)) = FALSE,1,0)</f>
        <v>0</v>
      </c>
      <c r="G2956" t="str">
        <f>IF(ISERROR(FIND("RC",Results!A2957,1))=FALSE,MID(Results!A2957,FIND("RC",Results!A2957,1),3),IF(ISERROR(FIND("RX",Results!A2957,1))=FALSE,MID(Results!A2957,FIND("RX",Results!A2957,1),3),""))</f>
        <v/>
      </c>
      <c r="I2956" t="str">
        <f t="shared" si="338"/>
        <v/>
      </c>
    </row>
    <row r="2957" spans="1:9" x14ac:dyDescent="0.3">
      <c r="A2957" t="str">
        <f>LEFT(RIGHT(Results!A2958,18),3)</f>
        <v/>
      </c>
      <c r="C2957" t="str">
        <f xml:space="preserve"> MID(Results!A2958,11,8)</f>
        <v/>
      </c>
      <c r="E2957">
        <f>IF(ISERROR(FIND("end",Results!A2958,1)) = FALSE,1,0)</f>
        <v>0</v>
      </c>
      <c r="G2957" t="str">
        <f>IF(ISERROR(FIND("RC",Results!A2958,1))=FALSE,MID(Results!A2958,FIND("RC",Results!A2958,1),3),IF(ISERROR(FIND("RX",Results!A2958,1))=FALSE,MID(Results!A2958,FIND("RX",Results!A2958,1),3),""))</f>
        <v/>
      </c>
      <c r="I2957" t="str">
        <f t="shared" si="338"/>
        <v/>
      </c>
    </row>
    <row r="2958" spans="1:9" x14ac:dyDescent="0.3">
      <c r="A2958" t="str">
        <f>LEFT(RIGHT(Results!A2959,18),3)</f>
        <v/>
      </c>
      <c r="C2958" t="str">
        <f xml:space="preserve"> MID(Results!A2959,11,8)</f>
        <v/>
      </c>
      <c r="E2958">
        <f>IF(ISERROR(FIND("end",Results!A2959,1)) = FALSE,1,0)</f>
        <v>0</v>
      </c>
      <c r="G2958" t="str">
        <f>IF(ISERROR(FIND("RC",Results!A2959,1))=FALSE,MID(Results!A2959,FIND("RC",Results!A2959,1),3),IF(ISERROR(FIND("RX",Results!A2959,1))=FALSE,MID(Results!A2959,FIND("RX",Results!A2959,1),3),""))</f>
        <v/>
      </c>
      <c r="I2958" t="str">
        <f t="shared" si="338"/>
        <v/>
      </c>
    </row>
    <row r="2959" spans="1:9" x14ac:dyDescent="0.3">
      <c r="A2959" t="str">
        <f>LEFT(RIGHT(Results!A2960,18),3)</f>
        <v/>
      </c>
      <c r="C2959" t="str">
        <f xml:space="preserve"> MID(Results!A2960,11,8)</f>
        <v/>
      </c>
      <c r="E2959">
        <f>IF(ISERROR(FIND("end",Results!A2960,1)) = FALSE,1,0)</f>
        <v>0</v>
      </c>
      <c r="G2959" t="str">
        <f>IF(ISERROR(FIND("RC",Results!A2960,1))=FALSE,MID(Results!A2960,FIND("RC",Results!A2960,1),3),IF(ISERROR(FIND("RX",Results!A2960,1))=FALSE,MID(Results!A2960,FIND("RX",Results!A2960,1),3),""))</f>
        <v/>
      </c>
      <c r="I2959" t="str">
        <f t="shared" si="338"/>
        <v/>
      </c>
    </row>
    <row r="2960" spans="1:9" x14ac:dyDescent="0.3">
      <c r="A2960" t="str">
        <f>LEFT(RIGHT(Results!A2961,18),3)</f>
        <v/>
      </c>
      <c r="C2960" t="str">
        <f xml:space="preserve"> MID(Results!A2961,11,8)</f>
        <v/>
      </c>
      <c r="E2960">
        <f>IF(ISERROR(FIND("end",Results!A2961,1)) = FALSE,1,0)</f>
        <v>0</v>
      </c>
      <c r="G2960" t="str">
        <f>IF(ISERROR(FIND("RC",Results!A2961,1))=FALSE,MID(Results!A2961,FIND("RC",Results!A2961,1),3),IF(ISERROR(FIND("RX",Results!A2961,1))=FALSE,MID(Results!A2961,FIND("RX",Results!A2961,1),3),""))</f>
        <v/>
      </c>
      <c r="I2960" t="str">
        <f t="shared" si="338"/>
        <v/>
      </c>
    </row>
    <row r="2961" spans="1:9" x14ac:dyDescent="0.3">
      <c r="A2961" t="str">
        <f>LEFT(RIGHT(Results!A2962,18),3)</f>
        <v/>
      </c>
      <c r="C2961" t="str">
        <f xml:space="preserve"> MID(Results!A2962,11,8)</f>
        <v/>
      </c>
      <c r="E2961">
        <f>IF(ISERROR(FIND("end",Results!A2962,1)) = FALSE,1,0)</f>
        <v>0</v>
      </c>
      <c r="G2961" t="str">
        <f>IF(ISERROR(FIND("RC",Results!A2962,1))=FALSE,MID(Results!A2962,FIND("RC",Results!A2962,1),3),IF(ISERROR(FIND("RX",Results!A2962,1))=FALSE,MID(Results!A2962,FIND("RX",Results!A2962,1),3),""))</f>
        <v/>
      </c>
      <c r="I2961" t="str">
        <f t="shared" si="338"/>
        <v/>
      </c>
    </row>
    <row r="2962" spans="1:9" x14ac:dyDescent="0.3">
      <c r="A2962" t="str">
        <f>LEFT(RIGHT(Results!A2963,18),3)</f>
        <v/>
      </c>
      <c r="C2962" t="str">
        <f xml:space="preserve"> MID(Results!A2963,11,8)</f>
        <v/>
      </c>
      <c r="E2962">
        <f>IF(ISERROR(FIND("end",Results!A2963,1)) = FALSE,1,0)</f>
        <v>0</v>
      </c>
      <c r="G2962" t="str">
        <f>IF(ISERROR(FIND("RC",Results!A2963,1))=FALSE,MID(Results!A2963,FIND("RC",Results!A2963,1),3),IF(ISERROR(FIND("RX",Results!A2963,1))=FALSE,MID(Results!A2963,FIND("RX",Results!A2963,1),3),""))</f>
        <v/>
      </c>
      <c r="I2962" t="str">
        <f t="shared" si="338"/>
        <v/>
      </c>
    </row>
    <row r="2963" spans="1:9" x14ac:dyDescent="0.3">
      <c r="A2963" t="str">
        <f>LEFT(RIGHT(Results!A2964,18),3)</f>
        <v/>
      </c>
      <c r="C2963" t="str">
        <f xml:space="preserve"> MID(Results!A2964,11,8)</f>
        <v/>
      </c>
      <c r="E2963">
        <f>IF(ISERROR(FIND("end",Results!A2964,1)) = FALSE,1,0)</f>
        <v>0</v>
      </c>
      <c r="G2963" t="str">
        <f>IF(ISERROR(FIND("RC",Results!A2964,1))=FALSE,MID(Results!A2964,FIND("RC",Results!A2964,1),3),IF(ISERROR(FIND("RX",Results!A2964,1))=FALSE,MID(Results!A2964,FIND("RX",Results!A2964,1),3),""))</f>
        <v/>
      </c>
      <c r="I2963" t="str">
        <f t="shared" si="338"/>
        <v/>
      </c>
    </row>
    <row r="2964" spans="1:9" x14ac:dyDescent="0.3">
      <c r="A2964" t="str">
        <f>LEFT(RIGHT(Results!A2965,18),3)</f>
        <v/>
      </c>
      <c r="C2964" t="str">
        <f xml:space="preserve"> MID(Results!A2965,11,8)</f>
        <v/>
      </c>
      <c r="E2964">
        <f>IF(ISERROR(FIND("end",Results!A2965,1)) = FALSE,1,0)</f>
        <v>0</v>
      </c>
      <c r="G2964" t="str">
        <f>IF(ISERROR(FIND("RC",Results!A2965,1))=FALSE,MID(Results!A2965,FIND("RC",Results!A2965,1),3),IF(ISERROR(FIND("RX",Results!A2965,1))=FALSE,MID(Results!A2965,FIND("RX",Results!A2965,1),3),""))</f>
        <v/>
      </c>
      <c r="I2964" t="str">
        <f t="shared" si="338"/>
        <v/>
      </c>
    </row>
    <row r="2965" spans="1:9" x14ac:dyDescent="0.3">
      <c r="A2965" t="str">
        <f>LEFT(RIGHT(Results!A2966,18),3)</f>
        <v/>
      </c>
      <c r="C2965" t="str">
        <f xml:space="preserve"> MID(Results!A2966,11,8)</f>
        <v/>
      </c>
      <c r="E2965">
        <f>IF(ISERROR(FIND("end",Results!A2966,1)) = FALSE,1,0)</f>
        <v>0</v>
      </c>
      <c r="G2965" t="str">
        <f>IF(ISERROR(FIND("RC",Results!A2966,1))=FALSE,MID(Results!A2966,FIND("RC",Results!A2966,1),3),IF(ISERROR(FIND("RX",Results!A2966,1))=FALSE,MID(Results!A2966,FIND("RX",Results!A2966,1),3),""))</f>
        <v/>
      </c>
      <c r="I2965" t="str">
        <f t="shared" si="338"/>
        <v/>
      </c>
    </row>
    <row r="2966" spans="1:9" x14ac:dyDescent="0.3">
      <c r="A2966" t="str">
        <f>LEFT(RIGHT(Results!A2967,18),3)</f>
        <v/>
      </c>
      <c r="C2966" t="str">
        <f xml:space="preserve"> MID(Results!A2967,11,8)</f>
        <v/>
      </c>
      <c r="E2966">
        <f>IF(ISERROR(FIND("end",Results!A2967,1)) = FALSE,1,0)</f>
        <v>0</v>
      </c>
      <c r="G2966" t="str">
        <f>IF(ISERROR(FIND("RC",Results!A2967,1))=FALSE,MID(Results!A2967,FIND("RC",Results!A2967,1),3),IF(ISERROR(FIND("RX",Results!A2967,1))=FALSE,MID(Results!A2967,FIND("RX",Results!A2967,1),3),""))</f>
        <v/>
      </c>
      <c r="I2966" t="str">
        <f t="shared" si="338"/>
        <v/>
      </c>
    </row>
    <row r="2967" spans="1:9" x14ac:dyDescent="0.3">
      <c r="A2967" t="str">
        <f>LEFT(RIGHT(Results!A2968,18),3)</f>
        <v/>
      </c>
      <c r="C2967" t="str">
        <f xml:space="preserve"> MID(Results!A2968,11,8)</f>
        <v/>
      </c>
      <c r="E2967">
        <f>IF(ISERROR(FIND("end",Results!A2968,1)) = FALSE,1,0)</f>
        <v>0</v>
      </c>
      <c r="G2967" t="str">
        <f>IF(ISERROR(FIND("RC",Results!A2968,1))=FALSE,MID(Results!A2968,FIND("RC",Results!A2968,1),3),IF(ISERROR(FIND("RX",Results!A2968,1))=FALSE,MID(Results!A2968,FIND("RX",Results!A2968,1),3),""))</f>
        <v/>
      </c>
      <c r="I2967" t="str">
        <f t="shared" si="338"/>
        <v/>
      </c>
    </row>
    <row r="2968" spans="1:9" x14ac:dyDescent="0.3">
      <c r="A2968" t="str">
        <f>LEFT(RIGHT(Results!A2969,18),3)</f>
        <v/>
      </c>
      <c r="C2968" t="str">
        <f xml:space="preserve"> MID(Results!A2969,11,8)</f>
        <v/>
      </c>
      <c r="E2968">
        <f>IF(ISERROR(FIND("end",Results!A2969,1)) = FALSE,1,0)</f>
        <v>0</v>
      </c>
      <c r="G2968" t="str">
        <f>IF(ISERROR(FIND("RC",Results!A2969,1))=FALSE,MID(Results!A2969,FIND("RC",Results!A2969,1),3),IF(ISERROR(FIND("RX",Results!A2969,1))=FALSE,MID(Results!A2969,FIND("RX",Results!A2969,1),3),""))</f>
        <v/>
      </c>
      <c r="I2968" t="str">
        <f t="shared" si="338"/>
        <v/>
      </c>
    </row>
    <row r="2969" spans="1:9" x14ac:dyDescent="0.3">
      <c r="A2969" t="str">
        <f>LEFT(RIGHT(Results!A2970,18),3)</f>
        <v/>
      </c>
      <c r="C2969" t="str">
        <f xml:space="preserve"> MID(Results!A2970,11,8)</f>
        <v/>
      </c>
      <c r="E2969">
        <f>IF(ISERROR(FIND("end",Results!A2970,1)) = FALSE,1,0)</f>
        <v>0</v>
      </c>
      <c r="G2969" t="str">
        <f>IF(ISERROR(FIND("RC",Results!A2970,1))=FALSE,MID(Results!A2970,FIND("RC",Results!A2970,1),3),IF(ISERROR(FIND("RX",Results!A2970,1))=FALSE,MID(Results!A2970,FIND("RX",Results!A2970,1),3),""))</f>
        <v/>
      </c>
      <c r="I2969" t="str">
        <f t="shared" si="338"/>
        <v/>
      </c>
    </row>
    <row r="2970" spans="1:9" x14ac:dyDescent="0.3">
      <c r="A2970" t="str">
        <f>LEFT(RIGHT(Results!A2971,18),3)</f>
        <v/>
      </c>
      <c r="C2970" t="str">
        <f xml:space="preserve"> MID(Results!A2971,11,8)</f>
        <v/>
      </c>
      <c r="E2970">
        <f>IF(ISERROR(FIND("end",Results!A2971,1)) = FALSE,1,0)</f>
        <v>0</v>
      </c>
      <c r="G2970" t="str">
        <f>IF(ISERROR(FIND("RC",Results!A2971,1))=FALSE,MID(Results!A2971,FIND("RC",Results!A2971,1),3),IF(ISERROR(FIND("RX",Results!A2971,1))=FALSE,MID(Results!A2971,FIND("RX",Results!A2971,1),3),""))</f>
        <v/>
      </c>
      <c r="I2970" t="str">
        <f t="shared" si="338"/>
        <v/>
      </c>
    </row>
    <row r="2971" spans="1:9" x14ac:dyDescent="0.3">
      <c r="A2971" t="str">
        <f>LEFT(RIGHT(Results!A2972,18),3)</f>
        <v/>
      </c>
      <c r="C2971" t="str">
        <f xml:space="preserve"> MID(Results!A2972,11,8)</f>
        <v/>
      </c>
      <c r="E2971">
        <f>IF(ISERROR(FIND("end",Results!A2972,1)) = FALSE,1,0)</f>
        <v>0</v>
      </c>
      <c r="G2971" t="str">
        <f>IF(ISERROR(FIND("RC",Results!A2972,1))=FALSE,MID(Results!A2972,FIND("RC",Results!A2972,1),3),IF(ISERROR(FIND("RX",Results!A2972,1))=FALSE,MID(Results!A2972,FIND("RX",Results!A2972,1),3),""))</f>
        <v/>
      </c>
      <c r="I2971" t="str">
        <f t="shared" si="338"/>
        <v/>
      </c>
    </row>
    <row r="2972" spans="1:9" x14ac:dyDescent="0.3">
      <c r="A2972" t="str">
        <f>LEFT(RIGHT(Results!A2973,18),3)</f>
        <v/>
      </c>
      <c r="C2972" t="str">
        <f xml:space="preserve"> MID(Results!A2973,11,8)</f>
        <v/>
      </c>
      <c r="E2972">
        <f>IF(ISERROR(FIND("end",Results!A2973,1)) = FALSE,1,0)</f>
        <v>0</v>
      </c>
      <c r="G2972" t="str">
        <f>IF(ISERROR(FIND("RC",Results!A2973,1))=FALSE,MID(Results!A2973,FIND("RC",Results!A2973,1),3),IF(ISERROR(FIND("RX",Results!A2973,1))=FALSE,MID(Results!A2973,FIND("RX",Results!A2973,1),3),""))</f>
        <v/>
      </c>
      <c r="I2972" t="str">
        <f t="shared" si="338"/>
        <v/>
      </c>
    </row>
    <row r="2973" spans="1:9" x14ac:dyDescent="0.3">
      <c r="A2973" t="str">
        <f>LEFT(RIGHT(Results!A2974,18),3)</f>
        <v/>
      </c>
      <c r="C2973" t="str">
        <f xml:space="preserve"> MID(Results!A2974,11,8)</f>
        <v/>
      </c>
      <c r="E2973">
        <f>IF(ISERROR(FIND("end",Results!A2974,1)) = FALSE,1,0)</f>
        <v>0</v>
      </c>
      <c r="G2973" t="str">
        <f>IF(ISERROR(FIND("RC",Results!A2974,1))=FALSE,MID(Results!A2974,FIND("RC",Results!A2974,1),3),IF(ISERROR(FIND("RX",Results!A2974,1))=FALSE,MID(Results!A2974,FIND("RX",Results!A2974,1),3),""))</f>
        <v/>
      </c>
      <c r="I2973" t="str">
        <f t="shared" si="338"/>
        <v/>
      </c>
    </row>
    <row r="2974" spans="1:9" x14ac:dyDescent="0.3">
      <c r="A2974" t="str">
        <f>LEFT(RIGHT(Results!A2975,18),3)</f>
        <v/>
      </c>
      <c r="C2974" t="str">
        <f xml:space="preserve"> MID(Results!A2975,11,8)</f>
        <v/>
      </c>
      <c r="E2974">
        <f>IF(ISERROR(FIND("end",Results!A2975,1)) = FALSE,1,0)</f>
        <v>0</v>
      </c>
      <c r="G2974" t="str">
        <f>IF(ISERROR(FIND("RC",Results!A2975,1))=FALSE,MID(Results!A2975,FIND("RC",Results!A2975,1),3),IF(ISERROR(FIND("RX",Results!A2975,1))=FALSE,MID(Results!A2975,FIND("RX",Results!A2975,1),3),""))</f>
        <v/>
      </c>
      <c r="I2974" t="str">
        <f t="shared" si="338"/>
        <v/>
      </c>
    </row>
    <row r="2975" spans="1:9" x14ac:dyDescent="0.3">
      <c r="A2975" t="str">
        <f>LEFT(RIGHT(Results!A2976,18),3)</f>
        <v/>
      </c>
      <c r="C2975" t="str">
        <f xml:space="preserve"> MID(Results!A2976,11,8)</f>
        <v/>
      </c>
      <c r="E2975">
        <f>IF(ISERROR(FIND("end",Results!A2976,1)) = FALSE,1,0)</f>
        <v>0</v>
      </c>
      <c r="G2975" t="str">
        <f>IF(ISERROR(FIND("RC",Results!A2976,1))=FALSE,MID(Results!A2976,FIND("RC",Results!A2976,1),3),IF(ISERROR(FIND("RX",Results!A2976,1))=FALSE,MID(Results!A2976,FIND("RX",Results!A2976,1),3),""))</f>
        <v/>
      </c>
      <c r="I2975" t="str">
        <f t="shared" si="338"/>
        <v/>
      </c>
    </row>
    <row r="2976" spans="1:9" x14ac:dyDescent="0.3">
      <c r="A2976" t="str">
        <f>LEFT(RIGHT(Results!A2977,18),3)</f>
        <v/>
      </c>
      <c r="C2976" t="str">
        <f xml:space="preserve"> MID(Results!A2977,11,8)</f>
        <v/>
      </c>
      <c r="E2976">
        <f>IF(ISERROR(FIND("end",Results!A2977,1)) = FALSE,1,0)</f>
        <v>0</v>
      </c>
      <c r="G2976" t="str">
        <f>IF(ISERROR(FIND("RC",Results!A2977,1))=FALSE,MID(Results!A2977,FIND("RC",Results!A2977,1),3),IF(ISERROR(FIND("RX",Results!A2977,1))=FALSE,MID(Results!A2977,FIND("RX",Results!A2977,1),3),""))</f>
        <v/>
      </c>
      <c r="I2976" t="str">
        <f t="shared" si="338"/>
        <v/>
      </c>
    </row>
    <row r="2977" spans="1:9" x14ac:dyDescent="0.3">
      <c r="A2977" t="str">
        <f>LEFT(RIGHT(Results!A2978,18),3)</f>
        <v/>
      </c>
      <c r="C2977" t="str">
        <f xml:space="preserve"> MID(Results!A2978,11,8)</f>
        <v/>
      </c>
      <c r="E2977">
        <f>IF(ISERROR(FIND("end",Results!A2978,1)) = FALSE,1,0)</f>
        <v>0</v>
      </c>
      <c r="G2977" t="str">
        <f>IF(ISERROR(FIND("RC",Results!A2978,1))=FALSE,MID(Results!A2978,FIND("RC",Results!A2978,1),3),IF(ISERROR(FIND("RX",Results!A2978,1))=FALSE,MID(Results!A2978,FIND("RX",Results!A2978,1),3),""))</f>
        <v/>
      </c>
      <c r="I2977" t="str">
        <f t="shared" si="338"/>
        <v/>
      </c>
    </row>
    <row r="2978" spans="1:9" x14ac:dyDescent="0.3">
      <c r="A2978" t="str">
        <f>LEFT(RIGHT(Results!A2979,18),3)</f>
        <v/>
      </c>
      <c r="C2978" t="str">
        <f xml:space="preserve"> MID(Results!A2979,11,8)</f>
        <v/>
      </c>
      <c r="E2978">
        <f>IF(ISERROR(FIND("end",Results!A2979,1)) = FALSE,1,0)</f>
        <v>0</v>
      </c>
      <c r="G2978" t="str">
        <f>IF(ISERROR(FIND("RC",Results!A2979,1))=FALSE,MID(Results!A2979,FIND("RC",Results!A2979,1),3),IF(ISERROR(FIND("RX",Results!A2979,1))=FALSE,MID(Results!A2979,FIND("RX",Results!A2979,1),3),""))</f>
        <v/>
      </c>
      <c r="I2978" t="str">
        <f t="shared" si="338"/>
        <v/>
      </c>
    </row>
    <row r="2979" spans="1:9" x14ac:dyDescent="0.3">
      <c r="A2979" t="str">
        <f>LEFT(RIGHT(Results!A2980,18),3)</f>
        <v/>
      </c>
      <c r="C2979" t="str">
        <f xml:space="preserve"> MID(Results!A2980,11,8)</f>
        <v/>
      </c>
      <c r="E2979">
        <f>IF(ISERROR(FIND("end",Results!A2980,1)) = FALSE,1,0)</f>
        <v>0</v>
      </c>
      <c r="G2979" t="str">
        <f>IF(ISERROR(FIND("RC",Results!A2980,1))=FALSE,MID(Results!A2980,FIND("RC",Results!A2980,1),3),IF(ISERROR(FIND("RX",Results!A2980,1))=FALSE,MID(Results!A2980,FIND("RX",Results!A2980,1),3),""))</f>
        <v/>
      </c>
      <c r="I2979" t="str">
        <f t="shared" si="338"/>
        <v/>
      </c>
    </row>
    <row r="2980" spans="1:9" x14ac:dyDescent="0.3">
      <c r="A2980" t="str">
        <f>LEFT(RIGHT(Results!A2981,18),3)</f>
        <v/>
      </c>
      <c r="C2980" t="str">
        <f xml:space="preserve"> MID(Results!A2981,11,8)</f>
        <v/>
      </c>
      <c r="E2980">
        <f>IF(ISERROR(FIND("end",Results!A2981,1)) = FALSE,1,0)</f>
        <v>0</v>
      </c>
      <c r="G2980" t="str">
        <f>IF(ISERROR(FIND("RC",Results!A2981,1))=FALSE,MID(Results!A2981,FIND("RC",Results!A2981,1),3),IF(ISERROR(FIND("RX",Results!A2981,1))=FALSE,MID(Results!A2981,FIND("RX",Results!A2981,1),3),""))</f>
        <v/>
      </c>
      <c r="I2980" t="str">
        <f t="shared" si="338"/>
        <v/>
      </c>
    </row>
    <row r="2981" spans="1:9" x14ac:dyDescent="0.3">
      <c r="A2981" t="str">
        <f>LEFT(RIGHT(Results!A2982,18),3)</f>
        <v/>
      </c>
      <c r="C2981" t="str">
        <f xml:space="preserve"> MID(Results!A2982,11,8)</f>
        <v/>
      </c>
      <c r="E2981">
        <f>IF(ISERROR(FIND("end",Results!A2982,1)) = FALSE,1,0)</f>
        <v>0</v>
      </c>
      <c r="G2981" t="str">
        <f>IF(ISERROR(FIND("RC",Results!A2982,1))=FALSE,MID(Results!A2982,FIND("RC",Results!A2982,1),3),IF(ISERROR(FIND("RX",Results!A2982,1))=FALSE,MID(Results!A2982,FIND("RX",Results!A2982,1),3),""))</f>
        <v/>
      </c>
      <c r="I2981" t="str">
        <f t="shared" si="338"/>
        <v/>
      </c>
    </row>
    <row r="2982" spans="1:9" x14ac:dyDescent="0.3">
      <c r="A2982" t="str">
        <f>LEFT(RIGHT(Results!A2983,18),3)</f>
        <v/>
      </c>
      <c r="C2982" t="str">
        <f xml:space="preserve"> MID(Results!A2983,11,8)</f>
        <v/>
      </c>
      <c r="E2982">
        <f>IF(ISERROR(FIND("end",Results!A2983,1)) = FALSE,1,0)</f>
        <v>0</v>
      </c>
      <c r="G2982" t="str">
        <f>IF(ISERROR(FIND("RC",Results!A2983,1))=FALSE,MID(Results!A2983,FIND("RC",Results!A2983,1),3),IF(ISERROR(FIND("RX",Results!A2983,1))=FALSE,MID(Results!A2983,FIND("RX",Results!A2983,1),3),""))</f>
        <v/>
      </c>
      <c r="I2982" t="str">
        <f t="shared" si="338"/>
        <v/>
      </c>
    </row>
    <row r="2983" spans="1:9" x14ac:dyDescent="0.3">
      <c r="A2983" t="str">
        <f>LEFT(RIGHT(Results!A2984,18),3)</f>
        <v/>
      </c>
      <c r="C2983" t="str">
        <f xml:space="preserve"> MID(Results!A2984,11,8)</f>
        <v/>
      </c>
      <c r="E2983">
        <f>IF(ISERROR(FIND("end",Results!A2984,1)) = FALSE,1,0)</f>
        <v>0</v>
      </c>
      <c r="G2983" t="str">
        <f>IF(ISERROR(FIND("RC",Results!A2984,1))=FALSE,MID(Results!A2984,FIND("RC",Results!A2984,1),3),IF(ISERROR(FIND("RX",Results!A2984,1))=FALSE,MID(Results!A2984,FIND("RX",Results!A2984,1),3),""))</f>
        <v/>
      </c>
      <c r="I2983" t="str">
        <f t="shared" si="338"/>
        <v/>
      </c>
    </row>
    <row r="2984" spans="1:9" x14ac:dyDescent="0.3">
      <c r="A2984" t="str">
        <f>LEFT(RIGHT(Results!A2985,18),3)</f>
        <v/>
      </c>
      <c r="C2984" t="str">
        <f xml:space="preserve"> MID(Results!A2985,11,8)</f>
        <v/>
      </c>
      <c r="E2984">
        <f>IF(ISERROR(FIND("end",Results!A2985,1)) = FALSE,1,0)</f>
        <v>0</v>
      </c>
      <c r="G2984" t="str">
        <f>IF(ISERROR(FIND("RC",Results!A2985,1))=FALSE,MID(Results!A2985,FIND("RC",Results!A2985,1),3),IF(ISERROR(FIND("RX",Results!A2985,1))=FALSE,MID(Results!A2985,FIND("RX",Results!A2985,1),3),""))</f>
        <v/>
      </c>
      <c r="I2984" t="str">
        <f t="shared" si="338"/>
        <v/>
      </c>
    </row>
    <row r="2985" spans="1:9" x14ac:dyDescent="0.3">
      <c r="A2985" t="str">
        <f>LEFT(RIGHT(Results!A2986,18),3)</f>
        <v/>
      </c>
      <c r="C2985" t="str">
        <f xml:space="preserve"> MID(Results!A2986,11,8)</f>
        <v/>
      </c>
      <c r="E2985">
        <f>IF(ISERROR(FIND("end",Results!A2986,1)) = FALSE,1,0)</f>
        <v>0</v>
      </c>
      <c r="G2985" t="str">
        <f>IF(ISERROR(FIND("RC",Results!A2986,1))=FALSE,MID(Results!A2986,FIND("RC",Results!A2986,1),3),IF(ISERROR(FIND("RX",Results!A2986,1))=FALSE,MID(Results!A2986,FIND("RX",Results!A2986,1),3),""))</f>
        <v/>
      </c>
      <c r="I2985" t="str">
        <f t="shared" si="338"/>
        <v/>
      </c>
    </row>
    <row r="2986" spans="1:9" x14ac:dyDescent="0.3">
      <c r="A2986" t="str">
        <f>LEFT(RIGHT(Results!A2987,18),3)</f>
        <v/>
      </c>
      <c r="C2986" t="str">
        <f xml:space="preserve"> MID(Results!A2987,11,8)</f>
        <v/>
      </c>
      <c r="E2986">
        <f>IF(ISERROR(FIND("end",Results!A2987,1)) = FALSE,1,0)</f>
        <v>0</v>
      </c>
      <c r="G2986" t="str">
        <f>IF(ISERROR(FIND("RC",Results!A2987,1))=FALSE,MID(Results!A2987,FIND("RC",Results!A2987,1),3),IF(ISERROR(FIND("RX",Results!A2987,1))=FALSE,MID(Results!A2987,FIND("RX",Results!A2987,1),3),""))</f>
        <v/>
      </c>
      <c r="I2986" t="str">
        <f t="shared" si="338"/>
        <v/>
      </c>
    </row>
    <row r="2987" spans="1:9" x14ac:dyDescent="0.3">
      <c r="A2987" t="str">
        <f>LEFT(RIGHT(Results!A2988,18),3)</f>
        <v/>
      </c>
      <c r="C2987" t="str">
        <f xml:space="preserve"> MID(Results!A2988,11,8)</f>
        <v/>
      </c>
      <c r="E2987">
        <f>IF(ISERROR(FIND("end",Results!A2988,1)) = FALSE,1,0)</f>
        <v>0</v>
      </c>
      <c r="G2987" t="str">
        <f>IF(ISERROR(FIND("RC",Results!A2988,1))=FALSE,MID(Results!A2988,FIND("RC",Results!A2988,1),3),IF(ISERROR(FIND("RX",Results!A2988,1))=FALSE,MID(Results!A2988,FIND("RX",Results!A2988,1),3),""))</f>
        <v/>
      </c>
      <c r="I2987" t="str">
        <f t="shared" si="338"/>
        <v/>
      </c>
    </row>
    <row r="2988" spans="1:9" x14ac:dyDescent="0.3">
      <c r="A2988" t="str">
        <f>LEFT(RIGHT(Results!A2989,18),3)</f>
        <v/>
      </c>
      <c r="C2988" t="str">
        <f xml:space="preserve"> MID(Results!A2989,11,8)</f>
        <v/>
      </c>
      <c r="E2988">
        <f>IF(ISERROR(FIND("end",Results!A2989,1)) = FALSE,1,0)</f>
        <v>0</v>
      </c>
      <c r="G2988" t="str">
        <f>IF(ISERROR(FIND("RC",Results!A2989,1))=FALSE,MID(Results!A2989,FIND("RC",Results!A2989,1),3),IF(ISERROR(FIND("RX",Results!A2989,1))=FALSE,MID(Results!A2989,FIND("RX",Results!A2989,1),3),""))</f>
        <v/>
      </c>
      <c r="I2988" t="str">
        <f t="shared" si="338"/>
        <v/>
      </c>
    </row>
    <row r="2989" spans="1:9" x14ac:dyDescent="0.3">
      <c r="A2989" t="str">
        <f>LEFT(RIGHT(Results!A2990,18),3)</f>
        <v/>
      </c>
      <c r="C2989" t="str">
        <f xml:space="preserve"> MID(Results!A2990,11,8)</f>
        <v/>
      </c>
      <c r="E2989">
        <f>IF(ISERROR(FIND("end",Results!A2990,1)) = FALSE,1,0)</f>
        <v>0</v>
      </c>
      <c r="G2989" t="str">
        <f>IF(ISERROR(FIND("RC",Results!A2990,1))=FALSE,MID(Results!A2990,FIND("RC",Results!A2990,1),3),IF(ISERROR(FIND("RX",Results!A2990,1))=FALSE,MID(Results!A2990,FIND("RX",Results!A2990,1),3),""))</f>
        <v/>
      </c>
      <c r="I2989" t="str">
        <f t="shared" si="338"/>
        <v/>
      </c>
    </row>
    <row r="2990" spans="1:9" x14ac:dyDescent="0.3">
      <c r="A2990" t="str">
        <f>LEFT(RIGHT(Results!A2991,18),3)</f>
        <v/>
      </c>
      <c r="C2990" t="str">
        <f xml:space="preserve"> MID(Results!A2991,11,8)</f>
        <v/>
      </c>
      <c r="E2990">
        <f>IF(ISERROR(FIND("end",Results!A2991,1)) = FALSE,1,0)</f>
        <v>0</v>
      </c>
      <c r="G2990" t="str">
        <f>IF(ISERROR(FIND("RC",Results!A2991,1))=FALSE,MID(Results!A2991,FIND("RC",Results!A2991,1),3),IF(ISERROR(FIND("RX",Results!A2991,1))=FALSE,MID(Results!A2991,FIND("RX",Results!A2991,1),3),""))</f>
        <v/>
      </c>
      <c r="I2990" t="str">
        <f t="shared" si="338"/>
        <v/>
      </c>
    </row>
    <row r="2991" spans="1:9" x14ac:dyDescent="0.3">
      <c r="A2991" t="str">
        <f>LEFT(RIGHT(Results!A2992,18),3)</f>
        <v/>
      </c>
      <c r="C2991" t="str">
        <f xml:space="preserve"> MID(Results!A2992,11,8)</f>
        <v/>
      </c>
      <c r="E2991">
        <f>IF(ISERROR(FIND("end",Results!A2992,1)) = FALSE,1,0)</f>
        <v>0</v>
      </c>
      <c r="G2991" t="str">
        <f>IF(ISERROR(FIND("RC",Results!A2992,1))=FALSE,MID(Results!A2992,FIND("RC",Results!A2992,1),3),IF(ISERROR(FIND("RX",Results!A2992,1))=FALSE,MID(Results!A2992,FIND("RX",Results!A2992,1),3),""))</f>
        <v/>
      </c>
      <c r="I2991" t="str">
        <f t="shared" si="338"/>
        <v/>
      </c>
    </row>
    <row r="2992" spans="1:9" x14ac:dyDescent="0.3">
      <c r="A2992" t="str">
        <f>LEFT(RIGHT(Results!A2993,18),3)</f>
        <v/>
      </c>
      <c r="C2992" t="str">
        <f xml:space="preserve"> MID(Results!A2993,11,8)</f>
        <v/>
      </c>
      <c r="E2992">
        <f>IF(ISERROR(FIND("end",Results!A2993,1)) = FALSE,1,0)</f>
        <v>0</v>
      </c>
      <c r="G2992" t="str">
        <f>IF(ISERROR(FIND("RC",Results!A2993,1))=FALSE,MID(Results!A2993,FIND("RC",Results!A2993,1),3),IF(ISERROR(FIND("RX",Results!A2993,1))=FALSE,MID(Results!A2993,FIND("RX",Results!A2993,1),3),""))</f>
        <v/>
      </c>
      <c r="I2992" t="str">
        <f t="shared" si="338"/>
        <v/>
      </c>
    </row>
    <row r="2993" spans="1:9" x14ac:dyDescent="0.3">
      <c r="A2993" t="str">
        <f>LEFT(RIGHT(Results!A2994,18),3)</f>
        <v/>
      </c>
      <c r="C2993" t="str">
        <f xml:space="preserve"> MID(Results!A2994,11,8)</f>
        <v/>
      </c>
      <c r="E2993">
        <f>IF(ISERROR(FIND("end",Results!A2994,1)) = FALSE,1,0)</f>
        <v>0</v>
      </c>
      <c r="G2993" t="str">
        <f>IF(ISERROR(FIND("RC",Results!A2994,1))=FALSE,MID(Results!A2994,FIND("RC",Results!A2994,1),3),IF(ISERROR(FIND("RX",Results!A2994,1))=FALSE,MID(Results!A2994,FIND("RX",Results!A2994,1),3),""))</f>
        <v/>
      </c>
      <c r="I2993" t="str">
        <f t="shared" si="338"/>
        <v/>
      </c>
    </row>
    <row r="2994" spans="1:9" x14ac:dyDescent="0.3">
      <c r="A2994" t="str">
        <f>LEFT(RIGHT(Results!A2995,18),3)</f>
        <v/>
      </c>
      <c r="C2994" t="str">
        <f xml:space="preserve"> MID(Results!A2995,11,8)</f>
        <v/>
      </c>
      <c r="E2994">
        <f>IF(ISERROR(FIND("end",Results!A2995,1)) = FALSE,1,0)</f>
        <v>0</v>
      </c>
      <c r="G2994" t="str">
        <f>IF(ISERROR(FIND("RC",Results!A2995,1))=FALSE,MID(Results!A2995,FIND("RC",Results!A2995,1),3),IF(ISERROR(FIND("RX",Results!A2995,1))=FALSE,MID(Results!A2995,FIND("RX",Results!A2995,1),3),""))</f>
        <v/>
      </c>
      <c r="I2994" t="str">
        <f t="shared" si="338"/>
        <v/>
      </c>
    </row>
    <row r="2995" spans="1:9" x14ac:dyDescent="0.3">
      <c r="A2995" t="str">
        <f>LEFT(RIGHT(Results!A2996,18),3)</f>
        <v/>
      </c>
      <c r="C2995" t="str">
        <f xml:space="preserve"> MID(Results!A2996,11,8)</f>
        <v/>
      </c>
      <c r="E2995">
        <f>IF(ISERROR(FIND("end",Results!A2996,1)) = FALSE,1,0)</f>
        <v>0</v>
      </c>
      <c r="G2995" t="str">
        <f>IF(ISERROR(FIND("RC",Results!A2996,1))=FALSE,MID(Results!A2996,FIND("RC",Results!A2996,1),3),IF(ISERROR(FIND("RX",Results!A2996,1))=FALSE,MID(Results!A2996,FIND("RX",Results!A2996,1),3),""))</f>
        <v/>
      </c>
      <c r="I2995" t="str">
        <f t="shared" si="338"/>
        <v/>
      </c>
    </row>
    <row r="2996" spans="1:9" x14ac:dyDescent="0.3">
      <c r="A2996" t="str">
        <f>LEFT(RIGHT(Results!A2997,18),3)</f>
        <v/>
      </c>
      <c r="C2996" t="str">
        <f xml:space="preserve"> MID(Results!A2997,11,8)</f>
        <v/>
      </c>
      <c r="E2996">
        <f>IF(ISERROR(FIND("end",Results!A2997,1)) = FALSE,1,0)</f>
        <v>0</v>
      </c>
      <c r="G2996" t="str">
        <f>IF(ISERROR(FIND("RC",Results!A2997,1))=FALSE,MID(Results!A2997,FIND("RC",Results!A2997,1),3),IF(ISERROR(FIND("RX",Results!A2997,1))=FALSE,MID(Results!A2997,FIND("RX",Results!A2997,1),3),""))</f>
        <v/>
      </c>
      <c r="I2996" t="str">
        <f t="shared" si="338"/>
        <v/>
      </c>
    </row>
    <row r="2997" spans="1:9" x14ac:dyDescent="0.3">
      <c r="A2997" t="str">
        <f>LEFT(RIGHT(Results!A2998,18),3)</f>
        <v/>
      </c>
      <c r="C2997" t="str">
        <f xml:space="preserve"> MID(Results!A2998,11,8)</f>
        <v/>
      </c>
      <c r="E2997">
        <f>IF(ISERROR(FIND("end",Results!A2998,1)) = FALSE,1,0)</f>
        <v>0</v>
      </c>
      <c r="G2997" t="str">
        <f>IF(ISERROR(FIND("RC",Results!A2998,1))=FALSE,MID(Results!A2998,FIND("RC",Results!A2998,1),3),IF(ISERROR(FIND("RX",Results!A2998,1))=FALSE,MID(Results!A2998,FIND("RX",Results!A2998,1),3),""))</f>
        <v/>
      </c>
      <c r="I2997" t="str">
        <f t="shared" si="338"/>
        <v/>
      </c>
    </row>
    <row r="2998" spans="1:9" x14ac:dyDescent="0.3">
      <c r="A2998" t="str">
        <f>LEFT(RIGHT(Results!A2999,18),3)</f>
        <v/>
      </c>
      <c r="C2998" t="str">
        <f xml:space="preserve"> MID(Results!A2999,11,8)</f>
        <v/>
      </c>
      <c r="E2998">
        <f>IF(ISERROR(FIND("end",Results!A2999,1)) = FALSE,1,0)</f>
        <v>0</v>
      </c>
      <c r="G2998" t="str">
        <f>IF(ISERROR(FIND("RC",Results!A2999,1))=FALSE,MID(Results!A2999,FIND("RC",Results!A2999,1),3),IF(ISERROR(FIND("RX",Results!A2999,1))=FALSE,MID(Results!A2999,FIND("RX",Results!A2999,1),3),""))</f>
        <v/>
      </c>
      <c r="I2998" t="str">
        <f t="shared" si="338"/>
        <v/>
      </c>
    </row>
    <row r="2999" spans="1:9" x14ac:dyDescent="0.3">
      <c r="A2999" t="str">
        <f>LEFT(RIGHT(Results!A3000,18),3)</f>
        <v/>
      </c>
      <c r="C2999" t="str">
        <f xml:space="preserve"> MID(Results!A3000,11,8)</f>
        <v/>
      </c>
      <c r="E2999">
        <f>IF(ISERROR(FIND("end",Results!A3000,1)) = FALSE,1,0)</f>
        <v>0</v>
      </c>
      <c r="G2999" t="str">
        <f>IF(ISERROR(FIND("RC",Results!A3000,1))=FALSE,MID(Results!A3000,FIND("RC",Results!A3000,1),3),IF(ISERROR(FIND("RX",Results!A3000,1))=FALSE,MID(Results!A3000,FIND("RX",Results!A3000,1),3),""))</f>
        <v/>
      </c>
      <c r="I2999" t="str">
        <f t="shared" si="338"/>
        <v/>
      </c>
    </row>
    <row r="3000" spans="1:9" x14ac:dyDescent="0.3">
      <c r="A3000" t="str">
        <f>LEFT(RIGHT(Results!A3001,18),3)</f>
        <v/>
      </c>
      <c r="C3000" t="str">
        <f xml:space="preserve"> MID(Results!A3001,11,8)</f>
        <v/>
      </c>
      <c r="E3000">
        <f>IF(ISERROR(FIND("end",Results!A3001,1)) = FALSE,1,0)</f>
        <v>0</v>
      </c>
      <c r="G3000" t="str">
        <f>IF(ISERROR(FIND("RC",Results!A3001,1))=FALSE,MID(Results!A3001,FIND("RC",Results!A3001,1),3),IF(ISERROR(FIND("RX",Results!A3001,1))=FALSE,MID(Results!A3001,FIND("RX",Results!A3001,1),3),""))</f>
        <v/>
      </c>
      <c r="I3000" t="str">
        <f t="shared" si="338"/>
        <v/>
      </c>
    </row>
    <row r="3001" spans="1:9" x14ac:dyDescent="0.3">
      <c r="A3001" t="str">
        <f>LEFT(RIGHT(Results!A3002,18),3)</f>
        <v/>
      </c>
      <c r="C3001" t="str">
        <f xml:space="preserve"> MID(Results!A3002,11,8)</f>
        <v/>
      </c>
      <c r="E3001">
        <f>IF(ISERROR(FIND("end",Results!A3002,1)) = FALSE,1,0)</f>
        <v>0</v>
      </c>
      <c r="G3001" t="str">
        <f>IF(ISERROR(FIND("RC",Results!A3002,1))=FALSE,MID(Results!A3002,FIND("RC",Results!A3002,1),3),IF(ISERROR(FIND("RX",Results!A3002,1))=FALSE,MID(Results!A3002,FIND("RX",Results!A3002,1),3),""))</f>
        <v/>
      </c>
      <c r="I3001" t="str">
        <f t="shared" si="338"/>
        <v/>
      </c>
    </row>
    <row r="3002" spans="1:9" x14ac:dyDescent="0.3">
      <c r="A3002" t="str">
        <f>LEFT(RIGHT(Results!A3003,18),3)</f>
        <v/>
      </c>
      <c r="C3002" t="str">
        <f xml:space="preserve"> MID(Results!A3003,11,8)</f>
        <v/>
      </c>
      <c r="E3002">
        <f>IF(ISERROR(FIND("end",Results!A3003,1)) = FALSE,1,0)</f>
        <v>0</v>
      </c>
      <c r="G3002" t="str">
        <f>IF(ISERROR(FIND("RC",Results!A3003,1))=FALSE,MID(Results!A3003,FIND("RC",Results!A3003,1),3),IF(ISERROR(FIND("RX",Results!A3003,1))=FALSE,MID(Results!A3003,FIND("RX",Results!A3003,1),3),""))</f>
        <v/>
      </c>
      <c r="I3002" t="str">
        <f t="shared" si="338"/>
        <v/>
      </c>
    </row>
    <row r="3003" spans="1:9" x14ac:dyDescent="0.3">
      <c r="A3003" t="str">
        <f>LEFT(RIGHT(Results!A3004,18),3)</f>
        <v/>
      </c>
      <c r="C3003" t="str">
        <f xml:space="preserve"> MID(Results!A3004,11,8)</f>
        <v/>
      </c>
      <c r="E3003">
        <f>IF(ISERROR(FIND("end",Results!A3004,1)) = FALSE,1,0)</f>
        <v>0</v>
      </c>
      <c r="G3003" t="str">
        <f>IF(ISERROR(FIND("RC",Results!A3004,1))=FALSE,MID(Results!A3004,FIND("RC",Results!A3004,1),3),IF(ISERROR(FIND("RX",Results!A3004,1))=FALSE,MID(Results!A3004,FIND("RX",Results!A3004,1),3),""))</f>
        <v/>
      </c>
      <c r="I3003" t="str">
        <f t="shared" si="338"/>
        <v/>
      </c>
    </row>
    <row r="3004" spans="1:9" x14ac:dyDescent="0.3">
      <c r="A3004" t="str">
        <f>LEFT(RIGHT(Results!A3005,18),3)</f>
        <v/>
      </c>
      <c r="C3004" t="str">
        <f xml:space="preserve"> MID(Results!A3005,11,8)</f>
        <v/>
      </c>
      <c r="E3004">
        <f>IF(ISERROR(FIND("end",Results!A3005,1)) = FALSE,1,0)</f>
        <v>0</v>
      </c>
      <c r="G3004" t="str">
        <f>IF(ISERROR(FIND("RC",Results!A3005,1))=FALSE,MID(Results!A3005,FIND("RC",Results!A3005,1),3),IF(ISERROR(FIND("RX",Results!A3005,1))=FALSE,MID(Results!A3005,FIND("RX",Results!A3005,1),3),""))</f>
        <v/>
      </c>
      <c r="I3004" t="str">
        <f t="shared" si="338"/>
        <v/>
      </c>
    </row>
    <row r="3005" spans="1:9" x14ac:dyDescent="0.3">
      <c r="A3005" t="str">
        <f>LEFT(RIGHT(Results!A3006,18),3)</f>
        <v/>
      </c>
      <c r="C3005" t="str">
        <f xml:space="preserve"> MID(Results!A3006,11,8)</f>
        <v/>
      </c>
      <c r="E3005">
        <f>IF(ISERROR(FIND("end",Results!A3006,1)) = FALSE,1,0)</f>
        <v>0</v>
      </c>
      <c r="G3005" t="str">
        <f>IF(ISERROR(FIND("RC",Results!A3006,1))=FALSE,MID(Results!A3006,FIND("RC",Results!A3006,1),3),IF(ISERROR(FIND("RX",Results!A3006,1))=FALSE,MID(Results!A3006,FIND("RX",Results!A3006,1),3),""))</f>
        <v/>
      </c>
      <c r="I3005" t="str">
        <f t="shared" si="338"/>
        <v/>
      </c>
    </row>
    <row r="3006" spans="1:9" x14ac:dyDescent="0.3">
      <c r="A3006" t="str">
        <f>LEFT(RIGHT(Results!A3007,18),3)</f>
        <v/>
      </c>
      <c r="C3006" t="str">
        <f xml:space="preserve"> MID(Results!A3007,11,8)</f>
        <v/>
      </c>
      <c r="E3006">
        <f>IF(ISERROR(FIND("end",Results!A3007,1)) = FALSE,1,0)</f>
        <v>0</v>
      </c>
      <c r="G3006" t="str">
        <f>IF(ISERROR(FIND("RC",Results!A3007,1))=FALSE,MID(Results!A3007,FIND("RC",Results!A3007,1),3),IF(ISERROR(FIND("RX",Results!A3007,1))=FALSE,MID(Results!A3007,FIND("RX",Results!A3007,1),3),""))</f>
        <v/>
      </c>
      <c r="I3006" t="str">
        <f t="shared" si="338"/>
        <v/>
      </c>
    </row>
    <row r="3007" spans="1:9" x14ac:dyDescent="0.3">
      <c r="A3007" t="str">
        <f>LEFT(RIGHT(Results!A3008,18),3)</f>
        <v/>
      </c>
      <c r="C3007" t="str">
        <f xml:space="preserve"> MID(Results!A3008,11,8)</f>
        <v/>
      </c>
      <c r="E3007">
        <f>IF(ISERROR(FIND("end",Results!A3008,1)) = FALSE,1,0)</f>
        <v>0</v>
      </c>
      <c r="G3007" t="str">
        <f>IF(ISERROR(FIND("RC",Results!A3008,1))=FALSE,MID(Results!A3008,FIND("RC",Results!A3008,1),3),IF(ISERROR(FIND("RX",Results!A3008,1))=FALSE,MID(Results!A3008,FIND("RX",Results!A3008,1),3),""))</f>
        <v/>
      </c>
      <c r="I3007" t="str">
        <f t="shared" si="338"/>
        <v/>
      </c>
    </row>
    <row r="3008" spans="1:9" x14ac:dyDescent="0.3">
      <c r="A3008" t="str">
        <f>LEFT(RIGHT(Results!A3009,18),3)</f>
        <v/>
      </c>
      <c r="C3008" t="str">
        <f xml:space="preserve"> MID(Results!A3009,11,8)</f>
        <v/>
      </c>
      <c r="E3008">
        <f>IF(ISERROR(FIND("end",Results!A3009,1)) = FALSE,1,0)</f>
        <v>0</v>
      </c>
      <c r="G3008" t="str">
        <f>IF(ISERROR(FIND("RC",Results!A3009,1))=FALSE,MID(Results!A3009,FIND("RC",Results!A3009,1),3),IF(ISERROR(FIND("RX",Results!A3009,1))=FALSE,MID(Results!A3009,FIND("RX",Results!A3009,1),3),""))</f>
        <v/>
      </c>
      <c r="I3008" t="str">
        <f t="shared" si="338"/>
        <v/>
      </c>
    </row>
    <row r="3009" spans="1:9" x14ac:dyDescent="0.3">
      <c r="A3009" t="str">
        <f>LEFT(RIGHT(Results!A3010,18),3)</f>
        <v/>
      </c>
      <c r="C3009" t="str">
        <f xml:space="preserve"> MID(Results!A3010,11,8)</f>
        <v/>
      </c>
      <c r="E3009">
        <f>IF(ISERROR(FIND("end",Results!A3010,1)) = FALSE,1,0)</f>
        <v>0</v>
      </c>
      <c r="G3009" t="str">
        <f>IF(ISERROR(FIND("RC",Results!A3010,1))=FALSE,MID(Results!A3010,FIND("RC",Results!A3010,1),3),IF(ISERROR(FIND("RX",Results!A3010,1))=FALSE,MID(Results!A3010,FIND("RX",Results!A3010,1),3),""))</f>
        <v/>
      </c>
      <c r="I3009" t="str">
        <f t="shared" si="338"/>
        <v/>
      </c>
    </row>
    <row r="3010" spans="1:9" x14ac:dyDescent="0.3">
      <c r="A3010" t="str">
        <f>LEFT(RIGHT(Results!A3011,18),3)</f>
        <v/>
      </c>
      <c r="C3010" t="str">
        <f xml:space="preserve"> MID(Results!A3011,11,8)</f>
        <v/>
      </c>
      <c r="E3010">
        <f>IF(ISERROR(FIND("end",Results!A3011,1)) = FALSE,1,0)</f>
        <v>0</v>
      </c>
      <c r="G3010" t="str">
        <f>IF(ISERROR(FIND("RC",Results!A3011,1))=FALSE,MID(Results!A3011,FIND("RC",Results!A3011,1),3),IF(ISERROR(FIND("RX",Results!A3011,1))=FALSE,MID(Results!A3011,FIND("RX",Results!A3011,1),3),""))</f>
        <v/>
      </c>
      <c r="I3010" t="str">
        <f t="shared" si="338"/>
        <v/>
      </c>
    </row>
    <row r="3011" spans="1:9" x14ac:dyDescent="0.3">
      <c r="A3011" t="str">
        <f>LEFT(RIGHT(Results!A3012,18),3)</f>
        <v/>
      </c>
      <c r="C3011" t="str">
        <f xml:space="preserve"> MID(Results!A3012,11,8)</f>
        <v/>
      </c>
      <c r="E3011">
        <f>IF(ISERROR(FIND("end",Results!A3012,1)) = FALSE,1,0)</f>
        <v>0</v>
      </c>
      <c r="G3011" t="str">
        <f>IF(ISERROR(FIND("RC",Results!A3012,1))=FALSE,MID(Results!A3012,FIND("RC",Results!A3012,1),3),IF(ISERROR(FIND("RX",Results!A3012,1))=FALSE,MID(Results!A3012,FIND("RX",Results!A3012,1),3),""))</f>
        <v/>
      </c>
      <c r="I3011" t="str">
        <f t="shared" ref="I3011:I3074" si="339">RIGHT(A3011,1)</f>
        <v/>
      </c>
    </row>
    <row r="3012" spans="1:9" x14ac:dyDescent="0.3">
      <c r="A3012" t="str">
        <f>LEFT(RIGHT(Results!A3013,18),3)</f>
        <v/>
      </c>
      <c r="C3012" t="str">
        <f xml:space="preserve"> MID(Results!A3013,11,8)</f>
        <v/>
      </c>
      <c r="E3012">
        <f>IF(ISERROR(FIND("end",Results!A3013,1)) = FALSE,1,0)</f>
        <v>0</v>
      </c>
      <c r="G3012" t="str">
        <f>IF(ISERROR(FIND("RC",Results!A3013,1))=FALSE,MID(Results!A3013,FIND("RC",Results!A3013,1),3),IF(ISERROR(FIND("RX",Results!A3013,1))=FALSE,MID(Results!A3013,FIND("RX",Results!A3013,1),3),""))</f>
        <v/>
      </c>
      <c r="I3012" t="str">
        <f t="shared" si="339"/>
        <v/>
      </c>
    </row>
    <row r="3013" spans="1:9" x14ac:dyDescent="0.3">
      <c r="A3013" t="str">
        <f>LEFT(RIGHT(Results!A3014,18),3)</f>
        <v/>
      </c>
      <c r="C3013" t="str">
        <f xml:space="preserve"> MID(Results!A3014,11,8)</f>
        <v/>
      </c>
      <c r="E3013">
        <f>IF(ISERROR(FIND("end",Results!A3014,1)) = FALSE,1,0)</f>
        <v>0</v>
      </c>
      <c r="G3013" t="str">
        <f>IF(ISERROR(FIND("RC",Results!A3014,1))=FALSE,MID(Results!A3014,FIND("RC",Results!A3014,1),3),IF(ISERROR(FIND("RX",Results!A3014,1))=FALSE,MID(Results!A3014,FIND("RX",Results!A3014,1),3),""))</f>
        <v/>
      </c>
      <c r="I3013" t="str">
        <f t="shared" si="339"/>
        <v/>
      </c>
    </row>
    <row r="3014" spans="1:9" x14ac:dyDescent="0.3">
      <c r="A3014" t="str">
        <f>LEFT(RIGHT(Results!A3015,18),3)</f>
        <v/>
      </c>
      <c r="C3014" t="str">
        <f xml:space="preserve"> MID(Results!A3015,11,8)</f>
        <v/>
      </c>
      <c r="E3014">
        <f>IF(ISERROR(FIND("end",Results!A3015,1)) = FALSE,1,0)</f>
        <v>0</v>
      </c>
      <c r="G3014" t="str">
        <f>IF(ISERROR(FIND("RC",Results!A3015,1))=FALSE,MID(Results!A3015,FIND("RC",Results!A3015,1),3),IF(ISERROR(FIND("RX",Results!A3015,1))=FALSE,MID(Results!A3015,FIND("RX",Results!A3015,1),3),""))</f>
        <v/>
      </c>
      <c r="I3014" t="str">
        <f t="shared" si="339"/>
        <v/>
      </c>
    </row>
    <row r="3015" spans="1:9" x14ac:dyDescent="0.3">
      <c r="A3015" t="str">
        <f>LEFT(RIGHT(Results!A3016,18),3)</f>
        <v/>
      </c>
      <c r="C3015" t="str">
        <f xml:space="preserve"> MID(Results!A3016,11,8)</f>
        <v/>
      </c>
      <c r="E3015">
        <f>IF(ISERROR(FIND("end",Results!A3016,1)) = FALSE,1,0)</f>
        <v>0</v>
      </c>
      <c r="G3015" t="str">
        <f>IF(ISERROR(FIND("RC",Results!A3016,1))=FALSE,MID(Results!A3016,FIND("RC",Results!A3016,1),3),IF(ISERROR(FIND("RX",Results!A3016,1))=FALSE,MID(Results!A3016,FIND("RX",Results!A3016,1),3),""))</f>
        <v/>
      </c>
      <c r="I3015" t="str">
        <f t="shared" si="339"/>
        <v/>
      </c>
    </row>
    <row r="3016" spans="1:9" x14ac:dyDescent="0.3">
      <c r="A3016" t="str">
        <f>LEFT(RIGHT(Results!A3017,18),3)</f>
        <v/>
      </c>
      <c r="C3016" t="str">
        <f xml:space="preserve"> MID(Results!A3017,11,8)</f>
        <v/>
      </c>
      <c r="E3016">
        <f>IF(ISERROR(FIND("end",Results!A3017,1)) = FALSE,1,0)</f>
        <v>0</v>
      </c>
      <c r="G3016" t="str">
        <f>IF(ISERROR(FIND("RC",Results!A3017,1))=FALSE,MID(Results!A3017,FIND("RC",Results!A3017,1),3),IF(ISERROR(FIND("RX",Results!A3017,1))=FALSE,MID(Results!A3017,FIND("RX",Results!A3017,1),3),""))</f>
        <v/>
      </c>
      <c r="I3016" t="str">
        <f t="shared" si="339"/>
        <v/>
      </c>
    </row>
    <row r="3017" spans="1:9" x14ac:dyDescent="0.3">
      <c r="A3017" t="str">
        <f>LEFT(RIGHT(Results!A3018,18),3)</f>
        <v/>
      </c>
      <c r="C3017" t="str">
        <f xml:space="preserve"> MID(Results!A3018,11,8)</f>
        <v/>
      </c>
      <c r="E3017">
        <f>IF(ISERROR(FIND("end",Results!A3018,1)) = FALSE,1,0)</f>
        <v>0</v>
      </c>
      <c r="G3017" t="str">
        <f>IF(ISERROR(FIND("RC",Results!A3018,1))=FALSE,MID(Results!A3018,FIND("RC",Results!A3018,1),3),IF(ISERROR(FIND("RX",Results!A3018,1))=FALSE,MID(Results!A3018,FIND("RX",Results!A3018,1),3),""))</f>
        <v/>
      </c>
      <c r="I3017" t="str">
        <f t="shared" si="339"/>
        <v/>
      </c>
    </row>
    <row r="3018" spans="1:9" x14ac:dyDescent="0.3">
      <c r="A3018" t="str">
        <f>LEFT(RIGHT(Results!A3019,18),3)</f>
        <v/>
      </c>
      <c r="C3018" t="str">
        <f xml:space="preserve"> MID(Results!A3019,11,8)</f>
        <v/>
      </c>
      <c r="E3018">
        <f>IF(ISERROR(FIND("end",Results!A3019,1)) = FALSE,1,0)</f>
        <v>0</v>
      </c>
      <c r="G3018" t="str">
        <f>IF(ISERROR(FIND("RC",Results!A3019,1))=FALSE,MID(Results!A3019,FIND("RC",Results!A3019,1),3),IF(ISERROR(FIND("RX",Results!A3019,1))=FALSE,MID(Results!A3019,FIND("RX",Results!A3019,1),3),""))</f>
        <v/>
      </c>
      <c r="I3018" t="str">
        <f t="shared" si="339"/>
        <v/>
      </c>
    </row>
    <row r="3019" spans="1:9" x14ac:dyDescent="0.3">
      <c r="A3019" t="str">
        <f>LEFT(RIGHT(Results!A3020,18),3)</f>
        <v/>
      </c>
      <c r="C3019" t="str">
        <f xml:space="preserve"> MID(Results!A3020,11,8)</f>
        <v/>
      </c>
      <c r="E3019">
        <f>IF(ISERROR(FIND("end",Results!A3020,1)) = FALSE,1,0)</f>
        <v>0</v>
      </c>
      <c r="G3019" t="str">
        <f>IF(ISERROR(FIND("RC",Results!A3020,1))=FALSE,MID(Results!A3020,FIND("RC",Results!A3020,1),3),IF(ISERROR(FIND("RX",Results!A3020,1))=FALSE,MID(Results!A3020,FIND("RX",Results!A3020,1),3),""))</f>
        <v/>
      </c>
      <c r="I3019" t="str">
        <f t="shared" si="339"/>
        <v/>
      </c>
    </row>
    <row r="3020" spans="1:9" x14ac:dyDescent="0.3">
      <c r="A3020" t="str">
        <f>LEFT(RIGHT(Results!A3021,18),3)</f>
        <v/>
      </c>
      <c r="C3020" t="str">
        <f xml:space="preserve"> MID(Results!A3021,11,8)</f>
        <v/>
      </c>
      <c r="E3020">
        <f>IF(ISERROR(FIND("end",Results!A3021,1)) = FALSE,1,0)</f>
        <v>0</v>
      </c>
      <c r="G3020" t="str">
        <f>IF(ISERROR(FIND("RC",Results!A3021,1))=FALSE,MID(Results!A3021,FIND("RC",Results!A3021,1),3),IF(ISERROR(FIND("RX",Results!A3021,1))=FALSE,MID(Results!A3021,FIND("RX",Results!A3021,1),3),""))</f>
        <v/>
      </c>
      <c r="I3020" t="str">
        <f t="shared" si="339"/>
        <v/>
      </c>
    </row>
    <row r="3021" spans="1:9" x14ac:dyDescent="0.3">
      <c r="A3021" t="str">
        <f>LEFT(RIGHT(Results!A3022,18),3)</f>
        <v/>
      </c>
      <c r="C3021" t="str">
        <f xml:space="preserve"> MID(Results!A3022,11,8)</f>
        <v/>
      </c>
      <c r="E3021">
        <f>IF(ISERROR(FIND("end",Results!A3022,1)) = FALSE,1,0)</f>
        <v>0</v>
      </c>
      <c r="G3021" t="str">
        <f>IF(ISERROR(FIND("RC",Results!A3022,1))=FALSE,MID(Results!A3022,FIND("RC",Results!A3022,1),3),IF(ISERROR(FIND("RX",Results!A3022,1))=FALSE,MID(Results!A3022,FIND("RX",Results!A3022,1),3),""))</f>
        <v/>
      </c>
      <c r="I3021" t="str">
        <f t="shared" si="339"/>
        <v/>
      </c>
    </row>
    <row r="3022" spans="1:9" x14ac:dyDescent="0.3">
      <c r="A3022" t="str">
        <f>LEFT(RIGHT(Results!A3023,18),3)</f>
        <v/>
      </c>
      <c r="C3022" t="str">
        <f xml:space="preserve"> MID(Results!A3023,11,8)</f>
        <v/>
      </c>
      <c r="E3022">
        <f>IF(ISERROR(FIND("end",Results!A3023,1)) = FALSE,1,0)</f>
        <v>0</v>
      </c>
      <c r="G3022" t="str">
        <f>IF(ISERROR(FIND("RC",Results!A3023,1))=FALSE,MID(Results!A3023,FIND("RC",Results!A3023,1),3),IF(ISERROR(FIND("RX",Results!A3023,1))=FALSE,MID(Results!A3023,FIND("RX",Results!A3023,1),3),""))</f>
        <v/>
      </c>
      <c r="I3022" t="str">
        <f t="shared" si="339"/>
        <v/>
      </c>
    </row>
    <row r="3023" spans="1:9" x14ac:dyDescent="0.3">
      <c r="A3023" t="str">
        <f>LEFT(RIGHT(Results!A3024,18),3)</f>
        <v/>
      </c>
      <c r="C3023" t="str">
        <f xml:space="preserve"> MID(Results!A3024,11,8)</f>
        <v/>
      </c>
      <c r="E3023">
        <f>IF(ISERROR(FIND("end",Results!A3024,1)) = FALSE,1,0)</f>
        <v>0</v>
      </c>
      <c r="G3023" t="str">
        <f>IF(ISERROR(FIND("RC",Results!A3024,1))=FALSE,MID(Results!A3024,FIND("RC",Results!A3024,1),3),IF(ISERROR(FIND("RX",Results!A3024,1))=FALSE,MID(Results!A3024,FIND("RX",Results!A3024,1),3),""))</f>
        <v/>
      </c>
      <c r="I3023" t="str">
        <f t="shared" si="339"/>
        <v/>
      </c>
    </row>
    <row r="3024" spans="1:9" x14ac:dyDescent="0.3">
      <c r="A3024" t="str">
        <f>LEFT(RIGHT(Results!A3025,18),3)</f>
        <v/>
      </c>
      <c r="C3024" t="str">
        <f xml:space="preserve"> MID(Results!A3025,11,8)</f>
        <v/>
      </c>
      <c r="E3024">
        <f>IF(ISERROR(FIND("end",Results!A3025,1)) = FALSE,1,0)</f>
        <v>0</v>
      </c>
      <c r="G3024" t="str">
        <f>IF(ISERROR(FIND("RC",Results!A3025,1))=FALSE,MID(Results!A3025,FIND("RC",Results!A3025,1),3),IF(ISERROR(FIND("RX",Results!A3025,1))=FALSE,MID(Results!A3025,FIND("RX",Results!A3025,1),3),""))</f>
        <v/>
      </c>
      <c r="I3024" t="str">
        <f t="shared" si="339"/>
        <v/>
      </c>
    </row>
    <row r="3025" spans="1:9" x14ac:dyDescent="0.3">
      <c r="A3025" t="str">
        <f>LEFT(RIGHT(Results!A3026,18),3)</f>
        <v/>
      </c>
      <c r="C3025" t="str">
        <f xml:space="preserve"> MID(Results!A3026,11,8)</f>
        <v/>
      </c>
      <c r="E3025">
        <f>IF(ISERROR(FIND("end",Results!A3026,1)) = FALSE,1,0)</f>
        <v>0</v>
      </c>
      <c r="G3025" t="str">
        <f>IF(ISERROR(FIND("RC",Results!A3026,1))=FALSE,MID(Results!A3026,FIND("RC",Results!A3026,1),3),IF(ISERROR(FIND("RX",Results!A3026,1))=FALSE,MID(Results!A3026,FIND("RX",Results!A3026,1),3),""))</f>
        <v/>
      </c>
      <c r="I3025" t="str">
        <f t="shared" si="339"/>
        <v/>
      </c>
    </row>
    <row r="3026" spans="1:9" x14ac:dyDescent="0.3">
      <c r="A3026" t="str">
        <f>LEFT(RIGHT(Results!A3027,18),3)</f>
        <v/>
      </c>
      <c r="C3026" t="str">
        <f xml:space="preserve"> MID(Results!A3027,11,8)</f>
        <v/>
      </c>
      <c r="E3026">
        <f>IF(ISERROR(FIND("end",Results!A3027,1)) = FALSE,1,0)</f>
        <v>0</v>
      </c>
      <c r="G3026" t="str">
        <f>IF(ISERROR(FIND("RC",Results!A3027,1))=FALSE,MID(Results!A3027,FIND("RC",Results!A3027,1),3),IF(ISERROR(FIND("RX",Results!A3027,1))=FALSE,MID(Results!A3027,FIND("RX",Results!A3027,1),3),""))</f>
        <v/>
      </c>
      <c r="I3026" t="str">
        <f t="shared" si="339"/>
        <v/>
      </c>
    </row>
    <row r="3027" spans="1:9" x14ac:dyDescent="0.3">
      <c r="A3027" t="str">
        <f>LEFT(RIGHT(Results!A3028,18),3)</f>
        <v/>
      </c>
      <c r="C3027" t="str">
        <f xml:space="preserve"> MID(Results!A3028,11,8)</f>
        <v/>
      </c>
      <c r="E3027">
        <f>IF(ISERROR(FIND("end",Results!A3028,1)) = FALSE,1,0)</f>
        <v>0</v>
      </c>
      <c r="G3027" t="str">
        <f>IF(ISERROR(FIND("RC",Results!A3028,1))=FALSE,MID(Results!A3028,FIND("RC",Results!A3028,1),3),IF(ISERROR(FIND("RX",Results!A3028,1))=FALSE,MID(Results!A3028,FIND("RX",Results!A3028,1),3),""))</f>
        <v/>
      </c>
      <c r="I3027" t="str">
        <f t="shared" si="339"/>
        <v/>
      </c>
    </row>
    <row r="3028" spans="1:9" x14ac:dyDescent="0.3">
      <c r="A3028" t="str">
        <f>LEFT(RIGHT(Results!A3029,18),3)</f>
        <v/>
      </c>
      <c r="C3028" t="str">
        <f xml:space="preserve"> MID(Results!A3029,11,8)</f>
        <v/>
      </c>
      <c r="E3028">
        <f>IF(ISERROR(FIND("end",Results!A3029,1)) = FALSE,1,0)</f>
        <v>0</v>
      </c>
      <c r="G3028" t="str">
        <f>IF(ISERROR(FIND("RC",Results!A3029,1))=FALSE,MID(Results!A3029,FIND("RC",Results!A3029,1),3),IF(ISERROR(FIND("RX",Results!A3029,1))=FALSE,MID(Results!A3029,FIND("RX",Results!A3029,1),3),""))</f>
        <v/>
      </c>
      <c r="I3028" t="str">
        <f t="shared" si="339"/>
        <v/>
      </c>
    </row>
    <row r="3029" spans="1:9" x14ac:dyDescent="0.3">
      <c r="A3029" t="str">
        <f>LEFT(RIGHT(Results!A3030,18),3)</f>
        <v/>
      </c>
      <c r="C3029" t="str">
        <f xml:space="preserve"> MID(Results!A3030,11,8)</f>
        <v/>
      </c>
      <c r="E3029">
        <f>IF(ISERROR(FIND("end",Results!A3030,1)) = FALSE,1,0)</f>
        <v>0</v>
      </c>
      <c r="G3029" t="str">
        <f>IF(ISERROR(FIND("RC",Results!A3030,1))=FALSE,MID(Results!A3030,FIND("RC",Results!A3030,1),3),IF(ISERROR(FIND("RX",Results!A3030,1))=FALSE,MID(Results!A3030,FIND("RX",Results!A3030,1),3),""))</f>
        <v/>
      </c>
      <c r="I3029" t="str">
        <f t="shared" si="339"/>
        <v/>
      </c>
    </row>
    <row r="3030" spans="1:9" x14ac:dyDescent="0.3">
      <c r="A3030" t="str">
        <f>LEFT(RIGHT(Results!A3031,18),3)</f>
        <v/>
      </c>
      <c r="C3030" t="str">
        <f xml:space="preserve"> MID(Results!A3031,11,8)</f>
        <v/>
      </c>
      <c r="E3030">
        <f>IF(ISERROR(FIND("end",Results!A3031,1)) = FALSE,1,0)</f>
        <v>0</v>
      </c>
      <c r="G3030" t="str">
        <f>IF(ISERROR(FIND("RC",Results!A3031,1))=FALSE,MID(Results!A3031,FIND("RC",Results!A3031,1),3),IF(ISERROR(FIND("RX",Results!A3031,1))=FALSE,MID(Results!A3031,FIND("RX",Results!A3031,1),3),""))</f>
        <v/>
      </c>
      <c r="I3030" t="str">
        <f t="shared" si="339"/>
        <v/>
      </c>
    </row>
    <row r="3031" spans="1:9" x14ac:dyDescent="0.3">
      <c r="A3031" t="str">
        <f>LEFT(RIGHT(Results!A3032,18),3)</f>
        <v/>
      </c>
      <c r="C3031" t="str">
        <f xml:space="preserve"> MID(Results!A3032,11,8)</f>
        <v/>
      </c>
      <c r="E3031">
        <f>IF(ISERROR(FIND("end",Results!A3032,1)) = FALSE,1,0)</f>
        <v>0</v>
      </c>
      <c r="G3031" t="str">
        <f>IF(ISERROR(FIND("RC",Results!A3032,1))=FALSE,MID(Results!A3032,FIND("RC",Results!A3032,1),3),IF(ISERROR(FIND("RX",Results!A3032,1))=FALSE,MID(Results!A3032,FIND("RX",Results!A3032,1),3),""))</f>
        <v/>
      </c>
      <c r="I3031" t="str">
        <f t="shared" si="339"/>
        <v/>
      </c>
    </row>
    <row r="3032" spans="1:9" x14ac:dyDescent="0.3">
      <c r="A3032" t="str">
        <f>LEFT(RIGHT(Results!A3033,18),3)</f>
        <v/>
      </c>
      <c r="C3032" t="str">
        <f xml:space="preserve"> MID(Results!A3033,11,8)</f>
        <v/>
      </c>
      <c r="E3032">
        <f>IF(ISERROR(FIND("end",Results!A3033,1)) = FALSE,1,0)</f>
        <v>0</v>
      </c>
      <c r="G3032" t="str">
        <f>IF(ISERROR(FIND("RC",Results!A3033,1))=FALSE,MID(Results!A3033,FIND("RC",Results!A3033,1),3),IF(ISERROR(FIND("RX",Results!A3033,1))=FALSE,MID(Results!A3033,FIND("RX",Results!A3033,1),3),""))</f>
        <v/>
      </c>
      <c r="I3032" t="str">
        <f t="shared" si="339"/>
        <v/>
      </c>
    </row>
    <row r="3033" spans="1:9" x14ac:dyDescent="0.3">
      <c r="A3033" t="str">
        <f>LEFT(RIGHT(Results!A3034,18),3)</f>
        <v/>
      </c>
      <c r="C3033" t="str">
        <f xml:space="preserve"> MID(Results!A3034,11,8)</f>
        <v/>
      </c>
      <c r="E3033">
        <f>IF(ISERROR(FIND("end",Results!A3034,1)) = FALSE,1,0)</f>
        <v>0</v>
      </c>
      <c r="G3033" t="str">
        <f>IF(ISERROR(FIND("RC",Results!A3034,1))=FALSE,MID(Results!A3034,FIND("RC",Results!A3034,1),3),IF(ISERROR(FIND("RX",Results!A3034,1))=FALSE,MID(Results!A3034,FIND("RX",Results!A3034,1),3),""))</f>
        <v/>
      </c>
      <c r="I3033" t="str">
        <f t="shared" si="339"/>
        <v/>
      </c>
    </row>
    <row r="3034" spans="1:9" x14ac:dyDescent="0.3">
      <c r="A3034" t="str">
        <f>LEFT(RIGHT(Results!A3035,18),3)</f>
        <v/>
      </c>
      <c r="C3034" t="str">
        <f xml:space="preserve"> MID(Results!A3035,11,8)</f>
        <v/>
      </c>
      <c r="E3034">
        <f>IF(ISERROR(FIND("end",Results!A3035,1)) = FALSE,1,0)</f>
        <v>0</v>
      </c>
      <c r="G3034" t="str">
        <f>IF(ISERROR(FIND("RC",Results!A3035,1))=FALSE,MID(Results!A3035,FIND("RC",Results!A3035,1),3),IF(ISERROR(FIND("RX",Results!A3035,1))=FALSE,MID(Results!A3035,FIND("RX",Results!A3035,1),3),""))</f>
        <v/>
      </c>
      <c r="I3034" t="str">
        <f t="shared" si="339"/>
        <v/>
      </c>
    </row>
    <row r="3035" spans="1:9" x14ac:dyDescent="0.3">
      <c r="A3035" t="str">
        <f>LEFT(RIGHT(Results!A3036,18),3)</f>
        <v/>
      </c>
      <c r="C3035" t="str">
        <f xml:space="preserve"> MID(Results!A3036,11,8)</f>
        <v/>
      </c>
      <c r="E3035">
        <f>IF(ISERROR(FIND("end",Results!A3036,1)) = FALSE,1,0)</f>
        <v>0</v>
      </c>
      <c r="G3035" t="str">
        <f>IF(ISERROR(FIND("RC",Results!A3036,1))=FALSE,MID(Results!A3036,FIND("RC",Results!A3036,1),3),IF(ISERROR(FIND("RX",Results!A3036,1))=FALSE,MID(Results!A3036,FIND("RX",Results!A3036,1),3),""))</f>
        <v/>
      </c>
      <c r="I3035" t="str">
        <f t="shared" si="339"/>
        <v/>
      </c>
    </row>
    <row r="3036" spans="1:9" x14ac:dyDescent="0.3">
      <c r="A3036" t="str">
        <f>LEFT(RIGHT(Results!A3037,18),3)</f>
        <v/>
      </c>
      <c r="C3036" t="str">
        <f xml:space="preserve"> MID(Results!A3037,11,8)</f>
        <v/>
      </c>
      <c r="E3036">
        <f>IF(ISERROR(FIND("end",Results!A3037,1)) = FALSE,1,0)</f>
        <v>0</v>
      </c>
      <c r="G3036" t="str">
        <f>IF(ISERROR(FIND("RC",Results!A3037,1))=FALSE,MID(Results!A3037,FIND("RC",Results!A3037,1),3),IF(ISERROR(FIND("RX",Results!A3037,1))=FALSE,MID(Results!A3037,FIND("RX",Results!A3037,1),3),""))</f>
        <v/>
      </c>
      <c r="I3036" t="str">
        <f t="shared" si="339"/>
        <v/>
      </c>
    </row>
    <row r="3037" spans="1:9" x14ac:dyDescent="0.3">
      <c r="A3037" t="str">
        <f>LEFT(RIGHT(Results!A3038,18),3)</f>
        <v/>
      </c>
      <c r="C3037" t="str">
        <f xml:space="preserve"> MID(Results!A3038,11,8)</f>
        <v/>
      </c>
      <c r="E3037">
        <f>IF(ISERROR(FIND("end",Results!A3038,1)) = FALSE,1,0)</f>
        <v>0</v>
      </c>
      <c r="G3037" t="str">
        <f>IF(ISERROR(FIND("RC",Results!A3038,1))=FALSE,MID(Results!A3038,FIND("RC",Results!A3038,1),3),IF(ISERROR(FIND("RX",Results!A3038,1))=FALSE,MID(Results!A3038,FIND("RX",Results!A3038,1),3),""))</f>
        <v/>
      </c>
      <c r="I3037" t="str">
        <f t="shared" si="339"/>
        <v/>
      </c>
    </row>
    <row r="3038" spans="1:9" x14ac:dyDescent="0.3">
      <c r="A3038" t="str">
        <f>LEFT(RIGHT(Results!A3039,18),3)</f>
        <v/>
      </c>
      <c r="C3038" t="str">
        <f xml:space="preserve"> MID(Results!A3039,11,8)</f>
        <v/>
      </c>
      <c r="E3038">
        <f>IF(ISERROR(FIND("end",Results!A3039,1)) = FALSE,1,0)</f>
        <v>0</v>
      </c>
      <c r="G3038" t="str">
        <f>IF(ISERROR(FIND("RC",Results!A3039,1))=FALSE,MID(Results!A3039,FIND("RC",Results!A3039,1),3),IF(ISERROR(FIND("RX",Results!A3039,1))=FALSE,MID(Results!A3039,FIND("RX",Results!A3039,1),3),""))</f>
        <v/>
      </c>
      <c r="I3038" t="str">
        <f t="shared" si="339"/>
        <v/>
      </c>
    </row>
    <row r="3039" spans="1:9" x14ac:dyDescent="0.3">
      <c r="A3039" t="str">
        <f>LEFT(RIGHT(Results!A3040,18),3)</f>
        <v/>
      </c>
      <c r="C3039" t="str">
        <f xml:space="preserve"> MID(Results!A3040,11,8)</f>
        <v/>
      </c>
      <c r="E3039">
        <f>IF(ISERROR(FIND("end",Results!A3040,1)) = FALSE,1,0)</f>
        <v>0</v>
      </c>
      <c r="G3039" t="str">
        <f>IF(ISERROR(FIND("RC",Results!A3040,1))=FALSE,MID(Results!A3040,FIND("RC",Results!A3040,1),3),IF(ISERROR(FIND("RX",Results!A3040,1))=FALSE,MID(Results!A3040,FIND("RX",Results!A3040,1),3),""))</f>
        <v/>
      </c>
      <c r="I3039" t="str">
        <f t="shared" si="339"/>
        <v/>
      </c>
    </row>
    <row r="3040" spans="1:9" x14ac:dyDescent="0.3">
      <c r="A3040" t="str">
        <f>LEFT(RIGHT(Results!A3041,18),3)</f>
        <v/>
      </c>
      <c r="C3040" t="str">
        <f xml:space="preserve"> MID(Results!A3041,11,8)</f>
        <v/>
      </c>
      <c r="E3040">
        <f>IF(ISERROR(FIND("end",Results!A3041,1)) = FALSE,1,0)</f>
        <v>0</v>
      </c>
      <c r="G3040" t="str">
        <f>IF(ISERROR(FIND("RC",Results!A3041,1))=FALSE,MID(Results!A3041,FIND("RC",Results!A3041,1),3),IF(ISERROR(FIND("RX",Results!A3041,1))=FALSE,MID(Results!A3041,FIND("RX",Results!A3041,1),3),""))</f>
        <v/>
      </c>
      <c r="I3040" t="str">
        <f t="shared" si="339"/>
        <v/>
      </c>
    </row>
    <row r="3041" spans="1:9" x14ac:dyDescent="0.3">
      <c r="A3041" t="str">
        <f>LEFT(RIGHT(Results!A3042,18),3)</f>
        <v/>
      </c>
      <c r="C3041" t="str">
        <f xml:space="preserve"> MID(Results!A3042,11,8)</f>
        <v/>
      </c>
      <c r="E3041">
        <f>IF(ISERROR(FIND("end",Results!A3042,1)) = FALSE,1,0)</f>
        <v>0</v>
      </c>
      <c r="G3041" t="str">
        <f>IF(ISERROR(FIND("RC",Results!A3042,1))=FALSE,MID(Results!A3042,FIND("RC",Results!A3042,1),3),IF(ISERROR(FIND("RX",Results!A3042,1))=FALSE,MID(Results!A3042,FIND("RX",Results!A3042,1),3),""))</f>
        <v/>
      </c>
      <c r="I3041" t="str">
        <f t="shared" si="339"/>
        <v/>
      </c>
    </row>
    <row r="3042" spans="1:9" x14ac:dyDescent="0.3">
      <c r="A3042" t="str">
        <f>LEFT(RIGHT(Results!A3043,18),3)</f>
        <v/>
      </c>
      <c r="C3042" t="str">
        <f xml:space="preserve"> MID(Results!A3043,11,8)</f>
        <v/>
      </c>
      <c r="E3042">
        <f>IF(ISERROR(FIND("end",Results!A3043,1)) = FALSE,1,0)</f>
        <v>0</v>
      </c>
      <c r="G3042" t="str">
        <f>IF(ISERROR(FIND("RC",Results!A3043,1))=FALSE,MID(Results!A3043,FIND("RC",Results!A3043,1),3),IF(ISERROR(FIND("RX",Results!A3043,1))=FALSE,MID(Results!A3043,FIND("RX",Results!A3043,1),3),""))</f>
        <v/>
      </c>
      <c r="I3042" t="str">
        <f t="shared" si="339"/>
        <v/>
      </c>
    </row>
    <row r="3043" spans="1:9" x14ac:dyDescent="0.3">
      <c r="A3043" t="str">
        <f>LEFT(RIGHT(Results!A3044,18),3)</f>
        <v/>
      </c>
      <c r="C3043" t="str">
        <f xml:space="preserve"> MID(Results!A3044,11,8)</f>
        <v/>
      </c>
      <c r="E3043">
        <f>IF(ISERROR(FIND("end",Results!A3044,1)) = FALSE,1,0)</f>
        <v>0</v>
      </c>
      <c r="G3043" t="str">
        <f>IF(ISERROR(FIND("RC",Results!A3044,1))=FALSE,MID(Results!A3044,FIND("RC",Results!A3044,1),3),IF(ISERROR(FIND("RX",Results!A3044,1))=FALSE,MID(Results!A3044,FIND("RX",Results!A3044,1),3),""))</f>
        <v/>
      </c>
      <c r="I3043" t="str">
        <f t="shared" si="339"/>
        <v/>
      </c>
    </row>
    <row r="3044" spans="1:9" x14ac:dyDescent="0.3">
      <c r="A3044" t="str">
        <f>LEFT(RIGHT(Results!A3045,18),3)</f>
        <v/>
      </c>
      <c r="C3044" t="str">
        <f xml:space="preserve"> MID(Results!A3045,11,8)</f>
        <v/>
      </c>
      <c r="E3044">
        <f>IF(ISERROR(FIND("end",Results!A3045,1)) = FALSE,1,0)</f>
        <v>0</v>
      </c>
      <c r="G3044" t="str">
        <f>IF(ISERROR(FIND("RC",Results!A3045,1))=FALSE,MID(Results!A3045,FIND("RC",Results!A3045,1),3),IF(ISERROR(FIND("RX",Results!A3045,1))=FALSE,MID(Results!A3045,FIND("RX",Results!A3045,1),3),""))</f>
        <v/>
      </c>
      <c r="I3044" t="str">
        <f t="shared" si="339"/>
        <v/>
      </c>
    </row>
    <row r="3045" spans="1:9" x14ac:dyDescent="0.3">
      <c r="A3045" t="str">
        <f>LEFT(RIGHT(Results!A3046,18),3)</f>
        <v/>
      </c>
      <c r="C3045" t="str">
        <f xml:space="preserve"> MID(Results!A3046,11,8)</f>
        <v/>
      </c>
      <c r="E3045">
        <f>IF(ISERROR(FIND("end",Results!A3046,1)) = FALSE,1,0)</f>
        <v>0</v>
      </c>
      <c r="G3045" t="str">
        <f>IF(ISERROR(FIND("RC",Results!A3046,1))=FALSE,MID(Results!A3046,FIND("RC",Results!A3046,1),3),IF(ISERROR(FIND("RX",Results!A3046,1))=FALSE,MID(Results!A3046,FIND("RX",Results!A3046,1),3),""))</f>
        <v/>
      </c>
      <c r="I3045" t="str">
        <f t="shared" si="339"/>
        <v/>
      </c>
    </row>
    <row r="3046" spans="1:9" x14ac:dyDescent="0.3">
      <c r="A3046" t="str">
        <f>LEFT(RIGHT(Results!A3047,18),3)</f>
        <v/>
      </c>
      <c r="C3046" t="str">
        <f xml:space="preserve"> MID(Results!A3047,11,8)</f>
        <v/>
      </c>
      <c r="E3046">
        <f>IF(ISERROR(FIND("end",Results!A3047,1)) = FALSE,1,0)</f>
        <v>0</v>
      </c>
      <c r="G3046" t="str">
        <f>IF(ISERROR(FIND("RC",Results!A3047,1))=FALSE,MID(Results!A3047,FIND("RC",Results!A3047,1),3),IF(ISERROR(FIND("RX",Results!A3047,1))=FALSE,MID(Results!A3047,FIND("RX",Results!A3047,1),3),""))</f>
        <v/>
      </c>
      <c r="I3046" t="str">
        <f t="shared" si="339"/>
        <v/>
      </c>
    </row>
    <row r="3047" spans="1:9" x14ac:dyDescent="0.3">
      <c r="A3047" t="str">
        <f>LEFT(RIGHT(Results!A3048,18),3)</f>
        <v/>
      </c>
      <c r="C3047" t="str">
        <f xml:space="preserve"> MID(Results!A3048,11,8)</f>
        <v/>
      </c>
      <c r="E3047">
        <f>IF(ISERROR(FIND("end",Results!A3048,1)) = FALSE,1,0)</f>
        <v>0</v>
      </c>
      <c r="G3047" t="str">
        <f>IF(ISERROR(FIND("RC",Results!A3048,1))=FALSE,MID(Results!A3048,FIND("RC",Results!A3048,1),3),IF(ISERROR(FIND("RX",Results!A3048,1))=FALSE,MID(Results!A3048,FIND("RX",Results!A3048,1),3),""))</f>
        <v/>
      </c>
      <c r="I3047" t="str">
        <f t="shared" si="339"/>
        <v/>
      </c>
    </row>
    <row r="3048" spans="1:9" x14ac:dyDescent="0.3">
      <c r="A3048" t="str">
        <f>LEFT(RIGHT(Results!A3049,18),3)</f>
        <v/>
      </c>
      <c r="C3048" t="str">
        <f xml:space="preserve"> MID(Results!A3049,11,8)</f>
        <v/>
      </c>
      <c r="E3048">
        <f>IF(ISERROR(FIND("end",Results!A3049,1)) = FALSE,1,0)</f>
        <v>0</v>
      </c>
      <c r="G3048" t="str">
        <f>IF(ISERROR(FIND("RC",Results!A3049,1))=FALSE,MID(Results!A3049,FIND("RC",Results!A3049,1),3),IF(ISERROR(FIND("RX",Results!A3049,1))=FALSE,MID(Results!A3049,FIND("RX",Results!A3049,1),3),""))</f>
        <v/>
      </c>
      <c r="I3048" t="str">
        <f t="shared" si="339"/>
        <v/>
      </c>
    </row>
    <row r="3049" spans="1:9" x14ac:dyDescent="0.3">
      <c r="A3049" t="str">
        <f>LEFT(RIGHT(Results!A3050,18),3)</f>
        <v/>
      </c>
      <c r="C3049" t="str">
        <f xml:space="preserve"> MID(Results!A3050,11,8)</f>
        <v/>
      </c>
      <c r="E3049">
        <f>IF(ISERROR(FIND("end",Results!A3050,1)) = FALSE,1,0)</f>
        <v>0</v>
      </c>
      <c r="G3049" t="str">
        <f>IF(ISERROR(FIND("RC",Results!A3050,1))=FALSE,MID(Results!A3050,FIND("RC",Results!A3050,1),3),IF(ISERROR(FIND("RX",Results!A3050,1))=FALSE,MID(Results!A3050,FIND("RX",Results!A3050,1),3),""))</f>
        <v/>
      </c>
      <c r="I3049" t="str">
        <f t="shared" si="339"/>
        <v/>
      </c>
    </row>
    <row r="3050" spans="1:9" x14ac:dyDescent="0.3">
      <c r="A3050" t="str">
        <f>LEFT(RIGHT(Results!A3051,18),3)</f>
        <v/>
      </c>
      <c r="C3050" t="str">
        <f xml:space="preserve"> MID(Results!A3051,11,8)</f>
        <v/>
      </c>
      <c r="E3050">
        <f>IF(ISERROR(FIND("end",Results!A3051,1)) = FALSE,1,0)</f>
        <v>0</v>
      </c>
      <c r="G3050" t="str">
        <f>IF(ISERROR(FIND("RC",Results!A3051,1))=FALSE,MID(Results!A3051,FIND("RC",Results!A3051,1),3),IF(ISERROR(FIND("RX",Results!A3051,1))=FALSE,MID(Results!A3051,FIND("RX",Results!A3051,1),3),""))</f>
        <v/>
      </c>
      <c r="I3050" t="str">
        <f t="shared" si="339"/>
        <v/>
      </c>
    </row>
    <row r="3051" spans="1:9" x14ac:dyDescent="0.3">
      <c r="A3051" t="str">
        <f>LEFT(RIGHT(Results!A3052,18),3)</f>
        <v/>
      </c>
      <c r="C3051" t="str">
        <f xml:space="preserve"> MID(Results!A3052,11,8)</f>
        <v/>
      </c>
      <c r="E3051">
        <f>IF(ISERROR(FIND("end",Results!A3052,1)) = FALSE,1,0)</f>
        <v>0</v>
      </c>
      <c r="G3051" t="str">
        <f>IF(ISERROR(FIND("RC",Results!A3052,1))=FALSE,MID(Results!A3052,FIND("RC",Results!A3052,1),3),IF(ISERROR(FIND("RX",Results!A3052,1))=FALSE,MID(Results!A3052,FIND("RX",Results!A3052,1),3),""))</f>
        <v/>
      </c>
      <c r="I3051" t="str">
        <f t="shared" si="339"/>
        <v/>
      </c>
    </row>
    <row r="3052" spans="1:9" x14ac:dyDescent="0.3">
      <c r="A3052" t="str">
        <f>LEFT(RIGHT(Results!A3053,18),3)</f>
        <v/>
      </c>
      <c r="C3052" t="str">
        <f xml:space="preserve"> MID(Results!A3053,11,8)</f>
        <v/>
      </c>
      <c r="E3052">
        <f>IF(ISERROR(FIND("end",Results!A3053,1)) = FALSE,1,0)</f>
        <v>0</v>
      </c>
      <c r="G3052" t="str">
        <f>IF(ISERROR(FIND("RC",Results!A3053,1))=FALSE,MID(Results!A3053,FIND("RC",Results!A3053,1),3),IF(ISERROR(FIND("RX",Results!A3053,1))=FALSE,MID(Results!A3053,FIND("RX",Results!A3053,1),3),""))</f>
        <v/>
      </c>
      <c r="I3052" t="str">
        <f t="shared" si="339"/>
        <v/>
      </c>
    </row>
    <row r="3053" spans="1:9" x14ac:dyDescent="0.3">
      <c r="A3053" t="str">
        <f>LEFT(RIGHT(Results!A3054,18),3)</f>
        <v/>
      </c>
      <c r="C3053" t="str">
        <f xml:space="preserve"> MID(Results!A3054,11,8)</f>
        <v/>
      </c>
      <c r="E3053">
        <f>IF(ISERROR(FIND("end",Results!A3054,1)) = FALSE,1,0)</f>
        <v>0</v>
      </c>
      <c r="G3053" t="str">
        <f>IF(ISERROR(FIND("RC",Results!A3054,1))=FALSE,MID(Results!A3054,FIND("RC",Results!A3054,1),3),IF(ISERROR(FIND("RX",Results!A3054,1))=FALSE,MID(Results!A3054,FIND("RX",Results!A3054,1),3),""))</f>
        <v/>
      </c>
      <c r="I3053" t="str">
        <f t="shared" si="339"/>
        <v/>
      </c>
    </row>
    <row r="3054" spans="1:9" x14ac:dyDescent="0.3">
      <c r="A3054" t="str">
        <f>LEFT(RIGHT(Results!A3055,18),3)</f>
        <v/>
      </c>
      <c r="C3054" t="str">
        <f xml:space="preserve"> MID(Results!A3055,11,8)</f>
        <v/>
      </c>
      <c r="E3054">
        <f>IF(ISERROR(FIND("end",Results!A3055,1)) = FALSE,1,0)</f>
        <v>0</v>
      </c>
      <c r="G3054" t="str">
        <f>IF(ISERROR(FIND("RC",Results!A3055,1))=FALSE,MID(Results!A3055,FIND("RC",Results!A3055,1),3),IF(ISERROR(FIND("RX",Results!A3055,1))=FALSE,MID(Results!A3055,FIND("RX",Results!A3055,1),3),""))</f>
        <v/>
      </c>
      <c r="I3054" t="str">
        <f t="shared" si="339"/>
        <v/>
      </c>
    </row>
    <row r="3055" spans="1:9" x14ac:dyDescent="0.3">
      <c r="A3055" t="str">
        <f>LEFT(RIGHT(Results!A3056,18),3)</f>
        <v/>
      </c>
      <c r="C3055" t="str">
        <f xml:space="preserve"> MID(Results!A3056,11,8)</f>
        <v/>
      </c>
      <c r="E3055">
        <f>IF(ISERROR(FIND("end",Results!A3056,1)) = FALSE,1,0)</f>
        <v>0</v>
      </c>
      <c r="G3055" t="str">
        <f>IF(ISERROR(FIND("RC",Results!A3056,1))=FALSE,MID(Results!A3056,FIND("RC",Results!A3056,1),3),IF(ISERROR(FIND("RX",Results!A3056,1))=FALSE,MID(Results!A3056,FIND("RX",Results!A3056,1),3),""))</f>
        <v/>
      </c>
      <c r="I3055" t="str">
        <f t="shared" si="339"/>
        <v/>
      </c>
    </row>
    <row r="3056" spans="1:9" x14ac:dyDescent="0.3">
      <c r="A3056" t="str">
        <f>LEFT(RIGHT(Results!A3057,18),3)</f>
        <v/>
      </c>
      <c r="C3056" t="str">
        <f xml:space="preserve"> MID(Results!A3057,11,8)</f>
        <v/>
      </c>
      <c r="E3056">
        <f>IF(ISERROR(FIND("end",Results!A3057,1)) = FALSE,1,0)</f>
        <v>0</v>
      </c>
      <c r="G3056" t="str">
        <f>IF(ISERROR(FIND("RC",Results!A3057,1))=FALSE,MID(Results!A3057,FIND("RC",Results!A3057,1),3),IF(ISERROR(FIND("RX",Results!A3057,1))=FALSE,MID(Results!A3057,FIND("RX",Results!A3057,1),3),""))</f>
        <v/>
      </c>
      <c r="I3056" t="str">
        <f t="shared" si="339"/>
        <v/>
      </c>
    </row>
    <row r="3057" spans="1:9" x14ac:dyDescent="0.3">
      <c r="A3057" t="str">
        <f>LEFT(RIGHT(Results!A3058,18),3)</f>
        <v/>
      </c>
      <c r="C3057" t="str">
        <f xml:space="preserve"> MID(Results!A3058,11,8)</f>
        <v/>
      </c>
      <c r="E3057">
        <f>IF(ISERROR(FIND("end",Results!A3058,1)) = FALSE,1,0)</f>
        <v>0</v>
      </c>
      <c r="G3057" t="str">
        <f>IF(ISERROR(FIND("RC",Results!A3058,1))=FALSE,MID(Results!A3058,FIND("RC",Results!A3058,1),3),IF(ISERROR(FIND("RX",Results!A3058,1))=FALSE,MID(Results!A3058,FIND("RX",Results!A3058,1),3),""))</f>
        <v/>
      </c>
      <c r="I3057" t="str">
        <f t="shared" si="339"/>
        <v/>
      </c>
    </row>
    <row r="3058" spans="1:9" x14ac:dyDescent="0.3">
      <c r="A3058" t="str">
        <f>LEFT(RIGHT(Results!A3059,18),3)</f>
        <v/>
      </c>
      <c r="C3058" t="str">
        <f xml:space="preserve"> MID(Results!A3059,11,8)</f>
        <v/>
      </c>
      <c r="E3058">
        <f>IF(ISERROR(FIND("end",Results!A3059,1)) = FALSE,1,0)</f>
        <v>0</v>
      </c>
      <c r="G3058" t="str">
        <f>IF(ISERROR(FIND("RC",Results!A3059,1))=FALSE,MID(Results!A3059,FIND("RC",Results!A3059,1),3),IF(ISERROR(FIND("RX",Results!A3059,1))=FALSE,MID(Results!A3059,FIND("RX",Results!A3059,1),3),""))</f>
        <v/>
      </c>
      <c r="I3058" t="str">
        <f t="shared" si="339"/>
        <v/>
      </c>
    </row>
    <row r="3059" spans="1:9" x14ac:dyDescent="0.3">
      <c r="A3059" t="str">
        <f>LEFT(RIGHT(Results!A3060,18),3)</f>
        <v/>
      </c>
      <c r="C3059" t="str">
        <f xml:space="preserve"> MID(Results!A3060,11,8)</f>
        <v/>
      </c>
      <c r="E3059">
        <f>IF(ISERROR(FIND("end",Results!A3060,1)) = FALSE,1,0)</f>
        <v>0</v>
      </c>
      <c r="G3059" t="str">
        <f>IF(ISERROR(FIND("RC",Results!A3060,1))=FALSE,MID(Results!A3060,FIND("RC",Results!A3060,1),3),IF(ISERROR(FIND("RX",Results!A3060,1))=FALSE,MID(Results!A3060,FIND("RX",Results!A3060,1),3),""))</f>
        <v/>
      </c>
      <c r="I3059" t="str">
        <f t="shared" si="339"/>
        <v/>
      </c>
    </row>
    <row r="3060" spans="1:9" x14ac:dyDescent="0.3">
      <c r="A3060" t="str">
        <f>LEFT(RIGHT(Results!A3061,18),3)</f>
        <v/>
      </c>
      <c r="C3060" t="str">
        <f xml:space="preserve"> MID(Results!A3061,11,8)</f>
        <v/>
      </c>
      <c r="E3060">
        <f>IF(ISERROR(FIND("end",Results!A3061,1)) = FALSE,1,0)</f>
        <v>0</v>
      </c>
      <c r="G3060" t="str">
        <f>IF(ISERROR(FIND("RC",Results!A3061,1))=FALSE,MID(Results!A3061,FIND("RC",Results!A3061,1),3),IF(ISERROR(FIND("RX",Results!A3061,1))=FALSE,MID(Results!A3061,FIND("RX",Results!A3061,1),3),""))</f>
        <v/>
      </c>
      <c r="I3060" t="str">
        <f t="shared" si="339"/>
        <v/>
      </c>
    </row>
    <row r="3061" spans="1:9" x14ac:dyDescent="0.3">
      <c r="A3061" t="str">
        <f>LEFT(RIGHT(Results!A3062,18),3)</f>
        <v/>
      </c>
      <c r="C3061" t="str">
        <f xml:space="preserve"> MID(Results!A3062,11,8)</f>
        <v/>
      </c>
      <c r="E3061">
        <f>IF(ISERROR(FIND("end",Results!A3062,1)) = FALSE,1,0)</f>
        <v>0</v>
      </c>
      <c r="G3061" t="str">
        <f>IF(ISERROR(FIND("RC",Results!A3062,1))=FALSE,MID(Results!A3062,FIND("RC",Results!A3062,1),3),IF(ISERROR(FIND("RX",Results!A3062,1))=FALSE,MID(Results!A3062,FIND("RX",Results!A3062,1),3),""))</f>
        <v/>
      </c>
      <c r="I3061" t="str">
        <f t="shared" si="339"/>
        <v/>
      </c>
    </row>
    <row r="3062" spans="1:9" x14ac:dyDescent="0.3">
      <c r="A3062" t="str">
        <f>LEFT(RIGHT(Results!A3063,18),3)</f>
        <v/>
      </c>
      <c r="C3062" t="str">
        <f xml:space="preserve"> MID(Results!A3063,11,8)</f>
        <v/>
      </c>
      <c r="E3062">
        <f>IF(ISERROR(FIND("end",Results!A3063,1)) = FALSE,1,0)</f>
        <v>0</v>
      </c>
      <c r="G3062" t="str">
        <f>IF(ISERROR(FIND("RC",Results!A3063,1))=FALSE,MID(Results!A3063,FIND("RC",Results!A3063,1),3),IF(ISERROR(FIND("RX",Results!A3063,1))=FALSE,MID(Results!A3063,FIND("RX",Results!A3063,1),3),""))</f>
        <v/>
      </c>
      <c r="I3062" t="str">
        <f t="shared" si="339"/>
        <v/>
      </c>
    </row>
    <row r="3063" spans="1:9" x14ac:dyDescent="0.3">
      <c r="A3063" t="str">
        <f>LEFT(RIGHT(Results!A3064,18),3)</f>
        <v/>
      </c>
      <c r="C3063" t="str">
        <f xml:space="preserve"> MID(Results!A3064,11,8)</f>
        <v/>
      </c>
      <c r="E3063">
        <f>IF(ISERROR(FIND("end",Results!A3064,1)) = FALSE,1,0)</f>
        <v>0</v>
      </c>
      <c r="G3063" t="str">
        <f>IF(ISERROR(FIND("RC",Results!A3064,1))=FALSE,MID(Results!A3064,FIND("RC",Results!A3064,1),3),IF(ISERROR(FIND("RX",Results!A3064,1))=FALSE,MID(Results!A3064,FIND("RX",Results!A3064,1),3),""))</f>
        <v/>
      </c>
      <c r="I3063" t="str">
        <f t="shared" si="339"/>
        <v/>
      </c>
    </row>
    <row r="3064" spans="1:9" x14ac:dyDescent="0.3">
      <c r="A3064" t="str">
        <f>LEFT(RIGHT(Results!A3065,18),3)</f>
        <v/>
      </c>
      <c r="C3064" t="str">
        <f xml:space="preserve"> MID(Results!A3065,11,8)</f>
        <v/>
      </c>
      <c r="E3064">
        <f>IF(ISERROR(FIND("end",Results!A3065,1)) = FALSE,1,0)</f>
        <v>0</v>
      </c>
      <c r="G3064" t="str">
        <f>IF(ISERROR(FIND("RC",Results!A3065,1))=FALSE,MID(Results!A3065,FIND("RC",Results!A3065,1),3),IF(ISERROR(FIND("RX",Results!A3065,1))=FALSE,MID(Results!A3065,FIND("RX",Results!A3065,1),3),""))</f>
        <v/>
      </c>
      <c r="I3064" t="str">
        <f t="shared" si="339"/>
        <v/>
      </c>
    </row>
    <row r="3065" spans="1:9" x14ac:dyDescent="0.3">
      <c r="A3065" t="str">
        <f>LEFT(RIGHT(Results!A3066,18),3)</f>
        <v/>
      </c>
      <c r="C3065" t="str">
        <f xml:space="preserve"> MID(Results!A3066,11,8)</f>
        <v/>
      </c>
      <c r="E3065">
        <f>IF(ISERROR(FIND("end",Results!A3066,1)) = FALSE,1,0)</f>
        <v>0</v>
      </c>
      <c r="G3065" t="str">
        <f>IF(ISERROR(FIND("RC",Results!A3066,1))=FALSE,MID(Results!A3066,FIND("RC",Results!A3066,1),3),IF(ISERROR(FIND("RX",Results!A3066,1))=FALSE,MID(Results!A3066,FIND("RX",Results!A3066,1),3),""))</f>
        <v/>
      </c>
      <c r="I3065" t="str">
        <f t="shared" si="339"/>
        <v/>
      </c>
    </row>
    <row r="3066" spans="1:9" x14ac:dyDescent="0.3">
      <c r="A3066" t="str">
        <f>LEFT(RIGHT(Results!A3067,18),3)</f>
        <v/>
      </c>
      <c r="C3066" t="str">
        <f xml:space="preserve"> MID(Results!A3067,11,8)</f>
        <v/>
      </c>
      <c r="E3066">
        <f>IF(ISERROR(FIND("end",Results!A3067,1)) = FALSE,1,0)</f>
        <v>0</v>
      </c>
      <c r="G3066" t="str">
        <f>IF(ISERROR(FIND("RC",Results!A3067,1))=FALSE,MID(Results!A3067,FIND("RC",Results!A3067,1),3),IF(ISERROR(FIND("RX",Results!A3067,1))=FALSE,MID(Results!A3067,FIND("RX",Results!A3067,1),3),""))</f>
        <v/>
      </c>
      <c r="I3066" t="str">
        <f t="shared" si="339"/>
        <v/>
      </c>
    </row>
    <row r="3067" spans="1:9" x14ac:dyDescent="0.3">
      <c r="A3067" t="str">
        <f>LEFT(RIGHT(Results!A3068,18),3)</f>
        <v/>
      </c>
      <c r="C3067" t="str">
        <f xml:space="preserve"> MID(Results!A3068,11,8)</f>
        <v/>
      </c>
      <c r="E3067">
        <f>IF(ISERROR(FIND("end",Results!A3068,1)) = FALSE,1,0)</f>
        <v>0</v>
      </c>
      <c r="G3067" t="str">
        <f>IF(ISERROR(FIND("RC",Results!A3068,1))=FALSE,MID(Results!A3068,FIND("RC",Results!A3068,1),3),IF(ISERROR(FIND("RX",Results!A3068,1))=FALSE,MID(Results!A3068,FIND("RX",Results!A3068,1),3),""))</f>
        <v/>
      </c>
      <c r="I3067" t="str">
        <f t="shared" si="339"/>
        <v/>
      </c>
    </row>
    <row r="3068" spans="1:9" x14ac:dyDescent="0.3">
      <c r="A3068" t="str">
        <f>LEFT(RIGHT(Results!A3069,18),3)</f>
        <v/>
      </c>
      <c r="C3068" t="str">
        <f xml:space="preserve"> MID(Results!A3069,11,8)</f>
        <v/>
      </c>
      <c r="E3068">
        <f>IF(ISERROR(FIND("end",Results!A3069,1)) = FALSE,1,0)</f>
        <v>0</v>
      </c>
      <c r="G3068" t="str">
        <f>IF(ISERROR(FIND("RC",Results!A3069,1))=FALSE,MID(Results!A3069,FIND("RC",Results!A3069,1),3),IF(ISERROR(FIND("RX",Results!A3069,1))=FALSE,MID(Results!A3069,FIND("RX",Results!A3069,1),3),""))</f>
        <v/>
      </c>
      <c r="I3068" t="str">
        <f t="shared" si="339"/>
        <v/>
      </c>
    </row>
    <row r="3069" spans="1:9" x14ac:dyDescent="0.3">
      <c r="A3069" t="str">
        <f>LEFT(RIGHT(Results!A3070,18),3)</f>
        <v/>
      </c>
      <c r="C3069" t="str">
        <f xml:space="preserve"> MID(Results!A3070,11,8)</f>
        <v/>
      </c>
      <c r="E3069">
        <f>IF(ISERROR(FIND("end",Results!A3070,1)) = FALSE,1,0)</f>
        <v>0</v>
      </c>
      <c r="G3069" t="str">
        <f>IF(ISERROR(FIND("RC",Results!A3070,1))=FALSE,MID(Results!A3070,FIND("RC",Results!A3070,1),3),IF(ISERROR(FIND("RX",Results!A3070,1))=FALSE,MID(Results!A3070,FIND("RX",Results!A3070,1),3),""))</f>
        <v/>
      </c>
      <c r="I3069" t="str">
        <f t="shared" si="339"/>
        <v/>
      </c>
    </row>
    <row r="3070" spans="1:9" x14ac:dyDescent="0.3">
      <c r="A3070" t="str">
        <f>LEFT(RIGHT(Results!A3071,18),3)</f>
        <v/>
      </c>
      <c r="C3070" t="str">
        <f xml:space="preserve"> MID(Results!A3071,11,8)</f>
        <v/>
      </c>
      <c r="E3070">
        <f>IF(ISERROR(FIND("end",Results!A3071,1)) = FALSE,1,0)</f>
        <v>0</v>
      </c>
      <c r="G3070" t="str">
        <f>IF(ISERROR(FIND("RC",Results!A3071,1))=FALSE,MID(Results!A3071,FIND("RC",Results!A3071,1),3),IF(ISERROR(FIND("RX",Results!A3071,1))=FALSE,MID(Results!A3071,FIND("RX",Results!A3071,1),3),""))</f>
        <v/>
      </c>
      <c r="I3070" t="str">
        <f t="shared" si="339"/>
        <v/>
      </c>
    </row>
    <row r="3071" spans="1:9" x14ac:dyDescent="0.3">
      <c r="A3071" t="str">
        <f>LEFT(RIGHT(Results!A3072,18),3)</f>
        <v/>
      </c>
      <c r="C3071" t="str">
        <f xml:space="preserve"> MID(Results!A3072,11,8)</f>
        <v/>
      </c>
      <c r="E3071">
        <f>IF(ISERROR(FIND("end",Results!A3072,1)) = FALSE,1,0)</f>
        <v>0</v>
      </c>
      <c r="G3071" t="str">
        <f>IF(ISERROR(FIND("RC",Results!A3072,1))=FALSE,MID(Results!A3072,FIND("RC",Results!A3072,1),3),IF(ISERROR(FIND("RX",Results!A3072,1))=FALSE,MID(Results!A3072,FIND("RX",Results!A3072,1),3),""))</f>
        <v/>
      </c>
      <c r="I3071" t="str">
        <f t="shared" si="339"/>
        <v/>
      </c>
    </row>
    <row r="3072" spans="1:9" x14ac:dyDescent="0.3">
      <c r="A3072" t="str">
        <f>LEFT(RIGHT(Results!A3073,18),3)</f>
        <v/>
      </c>
      <c r="C3072" t="str">
        <f xml:space="preserve"> MID(Results!A3073,11,8)</f>
        <v/>
      </c>
      <c r="E3072">
        <f>IF(ISERROR(FIND("end",Results!A3073,1)) = FALSE,1,0)</f>
        <v>0</v>
      </c>
      <c r="G3072" t="str">
        <f>IF(ISERROR(FIND("RC",Results!A3073,1))=FALSE,MID(Results!A3073,FIND("RC",Results!A3073,1),3),IF(ISERROR(FIND("RX",Results!A3073,1))=FALSE,MID(Results!A3073,FIND("RX",Results!A3073,1),3),""))</f>
        <v/>
      </c>
      <c r="I3072" t="str">
        <f t="shared" si="339"/>
        <v/>
      </c>
    </row>
    <row r="3073" spans="1:9" x14ac:dyDescent="0.3">
      <c r="A3073" t="str">
        <f>LEFT(RIGHT(Results!A3074,18),3)</f>
        <v/>
      </c>
      <c r="C3073" t="str">
        <f xml:space="preserve"> MID(Results!A3074,11,8)</f>
        <v/>
      </c>
      <c r="E3073">
        <f>IF(ISERROR(FIND("end",Results!A3074,1)) = FALSE,1,0)</f>
        <v>0</v>
      </c>
      <c r="G3073" t="str">
        <f>IF(ISERROR(FIND("RC",Results!A3074,1))=FALSE,MID(Results!A3074,FIND("RC",Results!A3074,1),3),IF(ISERROR(FIND("RX",Results!A3074,1))=FALSE,MID(Results!A3074,FIND("RX",Results!A3074,1),3),""))</f>
        <v/>
      </c>
      <c r="I3073" t="str">
        <f t="shared" si="339"/>
        <v/>
      </c>
    </row>
    <row r="3074" spans="1:9" x14ac:dyDescent="0.3">
      <c r="A3074" t="str">
        <f>LEFT(RIGHT(Results!A3075,18),3)</f>
        <v/>
      </c>
      <c r="C3074" t="str">
        <f xml:space="preserve"> MID(Results!A3075,11,8)</f>
        <v/>
      </c>
      <c r="E3074">
        <f>IF(ISERROR(FIND("end",Results!A3075,1)) = FALSE,1,0)</f>
        <v>0</v>
      </c>
      <c r="G3074" t="str">
        <f>IF(ISERROR(FIND("RC",Results!A3075,1))=FALSE,MID(Results!A3075,FIND("RC",Results!A3075,1),3),IF(ISERROR(FIND("RX",Results!A3075,1))=FALSE,MID(Results!A3075,FIND("RX",Results!A3075,1),3),""))</f>
        <v/>
      </c>
      <c r="I3074" t="str">
        <f t="shared" si="339"/>
        <v/>
      </c>
    </row>
    <row r="3075" spans="1:9" x14ac:dyDescent="0.3">
      <c r="A3075" t="str">
        <f>LEFT(RIGHT(Results!A3076,18),3)</f>
        <v/>
      </c>
      <c r="C3075" t="str">
        <f xml:space="preserve"> MID(Results!A3076,11,8)</f>
        <v/>
      </c>
      <c r="E3075">
        <f>IF(ISERROR(FIND("end",Results!A3076,1)) = FALSE,1,0)</f>
        <v>0</v>
      </c>
      <c r="G3075" t="str">
        <f>IF(ISERROR(FIND("RC",Results!A3076,1))=FALSE,MID(Results!A3076,FIND("RC",Results!A3076,1),3),IF(ISERROR(FIND("RX",Results!A3076,1))=FALSE,MID(Results!A3076,FIND("RX",Results!A3076,1),3),""))</f>
        <v/>
      </c>
      <c r="I3075" t="str">
        <f t="shared" ref="I3075:I3138" si="340">RIGHT(A3075,1)</f>
        <v/>
      </c>
    </row>
    <row r="3076" spans="1:9" x14ac:dyDescent="0.3">
      <c r="A3076" t="str">
        <f>LEFT(RIGHT(Results!A3077,18),3)</f>
        <v/>
      </c>
      <c r="C3076" t="str">
        <f xml:space="preserve"> MID(Results!A3077,11,8)</f>
        <v/>
      </c>
      <c r="E3076">
        <f>IF(ISERROR(FIND("end",Results!A3077,1)) = FALSE,1,0)</f>
        <v>0</v>
      </c>
      <c r="G3076" t="str">
        <f>IF(ISERROR(FIND("RC",Results!A3077,1))=FALSE,MID(Results!A3077,FIND("RC",Results!A3077,1),3),IF(ISERROR(FIND("RX",Results!A3077,1))=FALSE,MID(Results!A3077,FIND("RX",Results!A3077,1),3),""))</f>
        <v/>
      </c>
      <c r="I3076" t="str">
        <f t="shared" si="340"/>
        <v/>
      </c>
    </row>
    <row r="3077" spans="1:9" x14ac:dyDescent="0.3">
      <c r="A3077" t="str">
        <f>LEFT(RIGHT(Results!A3078,18),3)</f>
        <v/>
      </c>
      <c r="C3077" t="str">
        <f xml:space="preserve"> MID(Results!A3078,11,8)</f>
        <v/>
      </c>
      <c r="E3077">
        <f>IF(ISERROR(FIND("end",Results!A3078,1)) = FALSE,1,0)</f>
        <v>0</v>
      </c>
      <c r="G3077" t="str">
        <f>IF(ISERROR(FIND("RC",Results!A3078,1))=FALSE,MID(Results!A3078,FIND("RC",Results!A3078,1),3),IF(ISERROR(FIND("RX",Results!A3078,1))=FALSE,MID(Results!A3078,FIND("RX",Results!A3078,1),3),""))</f>
        <v/>
      </c>
      <c r="I3077" t="str">
        <f t="shared" si="340"/>
        <v/>
      </c>
    </row>
    <row r="3078" spans="1:9" x14ac:dyDescent="0.3">
      <c r="A3078" t="str">
        <f>LEFT(RIGHT(Results!A3079,18),3)</f>
        <v/>
      </c>
      <c r="C3078" t="str">
        <f xml:space="preserve"> MID(Results!A3079,11,8)</f>
        <v/>
      </c>
      <c r="E3078">
        <f>IF(ISERROR(FIND("end",Results!A3079,1)) = FALSE,1,0)</f>
        <v>0</v>
      </c>
      <c r="G3078" t="str">
        <f>IF(ISERROR(FIND("RC",Results!A3079,1))=FALSE,MID(Results!A3079,FIND("RC",Results!A3079,1),3),IF(ISERROR(FIND("RX",Results!A3079,1))=FALSE,MID(Results!A3079,FIND("RX",Results!A3079,1),3),""))</f>
        <v/>
      </c>
      <c r="I3078" t="str">
        <f t="shared" si="340"/>
        <v/>
      </c>
    </row>
    <row r="3079" spans="1:9" x14ac:dyDescent="0.3">
      <c r="A3079" t="str">
        <f>LEFT(RIGHT(Results!A3080,18),3)</f>
        <v/>
      </c>
      <c r="C3079" t="str">
        <f xml:space="preserve"> MID(Results!A3080,11,8)</f>
        <v/>
      </c>
      <c r="E3079">
        <f>IF(ISERROR(FIND("end",Results!A3080,1)) = FALSE,1,0)</f>
        <v>0</v>
      </c>
      <c r="G3079" t="str">
        <f>IF(ISERROR(FIND("RC",Results!A3080,1))=FALSE,MID(Results!A3080,FIND("RC",Results!A3080,1),3),IF(ISERROR(FIND("RX",Results!A3080,1))=FALSE,MID(Results!A3080,FIND("RX",Results!A3080,1),3),""))</f>
        <v/>
      </c>
      <c r="I3079" t="str">
        <f t="shared" si="340"/>
        <v/>
      </c>
    </row>
    <row r="3080" spans="1:9" x14ac:dyDescent="0.3">
      <c r="A3080" t="str">
        <f>LEFT(RIGHT(Results!A3081,18),3)</f>
        <v/>
      </c>
      <c r="C3080" t="str">
        <f xml:space="preserve"> MID(Results!A3081,11,8)</f>
        <v/>
      </c>
      <c r="E3080">
        <f>IF(ISERROR(FIND("end",Results!A3081,1)) = FALSE,1,0)</f>
        <v>0</v>
      </c>
      <c r="G3080" t="str">
        <f>IF(ISERROR(FIND("RC",Results!A3081,1))=FALSE,MID(Results!A3081,FIND("RC",Results!A3081,1),3),IF(ISERROR(FIND("RX",Results!A3081,1))=FALSE,MID(Results!A3081,FIND("RX",Results!A3081,1),3),""))</f>
        <v/>
      </c>
      <c r="I3080" t="str">
        <f t="shared" si="340"/>
        <v/>
      </c>
    </row>
    <row r="3081" spans="1:9" x14ac:dyDescent="0.3">
      <c r="A3081" t="str">
        <f>LEFT(RIGHT(Results!A3082,18),3)</f>
        <v/>
      </c>
      <c r="C3081" t="str">
        <f xml:space="preserve"> MID(Results!A3082,11,8)</f>
        <v/>
      </c>
      <c r="E3081">
        <f>IF(ISERROR(FIND("end",Results!A3082,1)) = FALSE,1,0)</f>
        <v>0</v>
      </c>
      <c r="G3081" t="str">
        <f>IF(ISERROR(FIND("RC",Results!A3082,1))=FALSE,MID(Results!A3082,FIND("RC",Results!A3082,1),3),IF(ISERROR(FIND("RX",Results!A3082,1))=FALSE,MID(Results!A3082,FIND("RX",Results!A3082,1),3),""))</f>
        <v/>
      </c>
      <c r="I3081" t="str">
        <f t="shared" si="340"/>
        <v/>
      </c>
    </row>
    <row r="3082" spans="1:9" x14ac:dyDescent="0.3">
      <c r="A3082" t="str">
        <f>LEFT(RIGHT(Results!A3083,18),3)</f>
        <v/>
      </c>
      <c r="C3082" t="str">
        <f xml:space="preserve"> MID(Results!A3083,11,8)</f>
        <v/>
      </c>
      <c r="E3082">
        <f>IF(ISERROR(FIND("end",Results!A3083,1)) = FALSE,1,0)</f>
        <v>0</v>
      </c>
      <c r="G3082" t="str">
        <f>IF(ISERROR(FIND("RC",Results!A3083,1))=FALSE,MID(Results!A3083,FIND("RC",Results!A3083,1),3),IF(ISERROR(FIND("RX",Results!A3083,1))=FALSE,MID(Results!A3083,FIND("RX",Results!A3083,1),3),""))</f>
        <v/>
      </c>
      <c r="I3082" t="str">
        <f t="shared" si="340"/>
        <v/>
      </c>
    </row>
    <row r="3083" spans="1:9" x14ac:dyDescent="0.3">
      <c r="A3083" t="str">
        <f>LEFT(RIGHT(Results!A3084,18),3)</f>
        <v/>
      </c>
      <c r="C3083" t="str">
        <f xml:space="preserve"> MID(Results!A3084,11,8)</f>
        <v/>
      </c>
      <c r="E3083">
        <f>IF(ISERROR(FIND("end",Results!A3084,1)) = FALSE,1,0)</f>
        <v>0</v>
      </c>
      <c r="G3083" t="str">
        <f>IF(ISERROR(FIND("RC",Results!A3084,1))=FALSE,MID(Results!A3084,FIND("RC",Results!A3084,1),3),IF(ISERROR(FIND("RX",Results!A3084,1))=FALSE,MID(Results!A3084,FIND("RX",Results!A3084,1),3),""))</f>
        <v/>
      </c>
      <c r="I3083" t="str">
        <f t="shared" si="340"/>
        <v/>
      </c>
    </row>
    <row r="3084" spans="1:9" x14ac:dyDescent="0.3">
      <c r="A3084" t="str">
        <f>LEFT(RIGHT(Results!A3085,18),3)</f>
        <v/>
      </c>
      <c r="C3084" t="str">
        <f xml:space="preserve"> MID(Results!A3085,11,8)</f>
        <v/>
      </c>
      <c r="E3084">
        <f>IF(ISERROR(FIND("end",Results!A3085,1)) = FALSE,1,0)</f>
        <v>0</v>
      </c>
      <c r="G3084" t="str">
        <f>IF(ISERROR(FIND("RC",Results!A3085,1))=FALSE,MID(Results!A3085,FIND("RC",Results!A3085,1),3),IF(ISERROR(FIND("RX",Results!A3085,1))=FALSE,MID(Results!A3085,FIND("RX",Results!A3085,1),3),""))</f>
        <v/>
      </c>
      <c r="I3084" t="str">
        <f t="shared" si="340"/>
        <v/>
      </c>
    </row>
    <row r="3085" spans="1:9" x14ac:dyDescent="0.3">
      <c r="A3085" t="str">
        <f>LEFT(RIGHT(Results!A3086,18),3)</f>
        <v/>
      </c>
      <c r="C3085" t="str">
        <f xml:space="preserve"> MID(Results!A3086,11,8)</f>
        <v/>
      </c>
      <c r="E3085">
        <f>IF(ISERROR(FIND("end",Results!A3086,1)) = FALSE,1,0)</f>
        <v>0</v>
      </c>
      <c r="G3085" t="str">
        <f>IF(ISERROR(FIND("RC",Results!A3086,1))=FALSE,MID(Results!A3086,FIND("RC",Results!A3086,1),3),IF(ISERROR(FIND("RX",Results!A3086,1))=FALSE,MID(Results!A3086,FIND("RX",Results!A3086,1),3),""))</f>
        <v/>
      </c>
      <c r="I3085" t="str">
        <f t="shared" si="340"/>
        <v/>
      </c>
    </row>
    <row r="3086" spans="1:9" x14ac:dyDescent="0.3">
      <c r="A3086" t="str">
        <f>LEFT(RIGHT(Results!A3087,18),3)</f>
        <v/>
      </c>
      <c r="C3086" t="str">
        <f xml:space="preserve"> MID(Results!A3087,11,8)</f>
        <v/>
      </c>
      <c r="E3086">
        <f>IF(ISERROR(FIND("end",Results!A3087,1)) = FALSE,1,0)</f>
        <v>0</v>
      </c>
      <c r="G3086" t="str">
        <f>IF(ISERROR(FIND("RC",Results!A3087,1))=FALSE,MID(Results!A3087,FIND("RC",Results!A3087,1),3),IF(ISERROR(FIND("RX",Results!A3087,1))=FALSE,MID(Results!A3087,FIND("RX",Results!A3087,1),3),""))</f>
        <v/>
      </c>
      <c r="I3086" t="str">
        <f t="shared" si="340"/>
        <v/>
      </c>
    </row>
    <row r="3087" spans="1:9" x14ac:dyDescent="0.3">
      <c r="A3087" t="str">
        <f>LEFT(RIGHT(Results!A3088,18),3)</f>
        <v/>
      </c>
      <c r="C3087" t="str">
        <f xml:space="preserve"> MID(Results!A3088,11,8)</f>
        <v/>
      </c>
      <c r="E3087">
        <f>IF(ISERROR(FIND("end",Results!A3088,1)) = FALSE,1,0)</f>
        <v>0</v>
      </c>
      <c r="G3087" t="str">
        <f>IF(ISERROR(FIND("RC",Results!A3088,1))=FALSE,MID(Results!A3088,FIND("RC",Results!A3088,1),3),IF(ISERROR(FIND("RX",Results!A3088,1))=FALSE,MID(Results!A3088,FIND("RX",Results!A3088,1),3),""))</f>
        <v/>
      </c>
      <c r="I3087" t="str">
        <f t="shared" si="340"/>
        <v/>
      </c>
    </row>
    <row r="3088" spans="1:9" x14ac:dyDescent="0.3">
      <c r="A3088" t="str">
        <f>LEFT(RIGHT(Results!A3089,18),3)</f>
        <v/>
      </c>
      <c r="C3088" t="str">
        <f xml:space="preserve"> MID(Results!A3089,11,8)</f>
        <v/>
      </c>
      <c r="E3088">
        <f>IF(ISERROR(FIND("end",Results!A3089,1)) = FALSE,1,0)</f>
        <v>0</v>
      </c>
      <c r="G3088" t="str">
        <f>IF(ISERROR(FIND("RC",Results!A3089,1))=FALSE,MID(Results!A3089,FIND("RC",Results!A3089,1),3),IF(ISERROR(FIND("RX",Results!A3089,1))=FALSE,MID(Results!A3089,FIND("RX",Results!A3089,1),3),""))</f>
        <v/>
      </c>
      <c r="I3088" t="str">
        <f t="shared" si="340"/>
        <v/>
      </c>
    </row>
    <row r="3089" spans="1:9" x14ac:dyDescent="0.3">
      <c r="A3089" t="str">
        <f>LEFT(RIGHT(Results!A3090,18),3)</f>
        <v/>
      </c>
      <c r="C3089" t="str">
        <f xml:space="preserve"> MID(Results!A3090,11,8)</f>
        <v/>
      </c>
      <c r="E3089">
        <f>IF(ISERROR(FIND("end",Results!A3090,1)) = FALSE,1,0)</f>
        <v>0</v>
      </c>
      <c r="G3089" t="str">
        <f>IF(ISERROR(FIND("RC",Results!A3090,1))=FALSE,MID(Results!A3090,FIND("RC",Results!A3090,1),3),IF(ISERROR(FIND("RX",Results!A3090,1))=FALSE,MID(Results!A3090,FIND("RX",Results!A3090,1),3),""))</f>
        <v/>
      </c>
      <c r="I3089" t="str">
        <f t="shared" si="340"/>
        <v/>
      </c>
    </row>
    <row r="3090" spans="1:9" x14ac:dyDescent="0.3">
      <c r="A3090" t="str">
        <f>LEFT(RIGHT(Results!A3091,18),3)</f>
        <v/>
      </c>
      <c r="C3090" t="str">
        <f xml:space="preserve"> MID(Results!A3091,11,8)</f>
        <v/>
      </c>
      <c r="E3090">
        <f>IF(ISERROR(FIND("end",Results!A3091,1)) = FALSE,1,0)</f>
        <v>0</v>
      </c>
      <c r="G3090" t="str">
        <f>IF(ISERROR(FIND("RC",Results!A3091,1))=FALSE,MID(Results!A3091,FIND("RC",Results!A3091,1),3),IF(ISERROR(FIND("RX",Results!A3091,1))=FALSE,MID(Results!A3091,FIND("RX",Results!A3091,1),3),""))</f>
        <v/>
      </c>
      <c r="I3090" t="str">
        <f t="shared" si="340"/>
        <v/>
      </c>
    </row>
    <row r="3091" spans="1:9" x14ac:dyDescent="0.3">
      <c r="A3091" t="str">
        <f>LEFT(RIGHT(Results!A3092,18),3)</f>
        <v/>
      </c>
      <c r="C3091" t="str">
        <f xml:space="preserve"> MID(Results!A3092,11,8)</f>
        <v/>
      </c>
      <c r="E3091">
        <f>IF(ISERROR(FIND("end",Results!A3092,1)) = FALSE,1,0)</f>
        <v>0</v>
      </c>
      <c r="G3091" t="str">
        <f>IF(ISERROR(FIND("RC",Results!A3092,1))=FALSE,MID(Results!A3092,FIND("RC",Results!A3092,1),3),IF(ISERROR(FIND("RX",Results!A3092,1))=FALSE,MID(Results!A3092,FIND("RX",Results!A3092,1),3),""))</f>
        <v/>
      </c>
      <c r="I3091" t="str">
        <f t="shared" si="340"/>
        <v/>
      </c>
    </row>
    <row r="3092" spans="1:9" x14ac:dyDescent="0.3">
      <c r="A3092" t="str">
        <f>LEFT(RIGHT(Results!A3093,18),3)</f>
        <v/>
      </c>
      <c r="C3092" t="str">
        <f xml:space="preserve"> MID(Results!A3093,11,8)</f>
        <v/>
      </c>
      <c r="E3092">
        <f>IF(ISERROR(FIND("end",Results!A3093,1)) = FALSE,1,0)</f>
        <v>0</v>
      </c>
      <c r="G3092" t="str">
        <f>IF(ISERROR(FIND("RC",Results!A3093,1))=FALSE,MID(Results!A3093,FIND("RC",Results!A3093,1),3),IF(ISERROR(FIND("RX",Results!A3093,1))=FALSE,MID(Results!A3093,FIND("RX",Results!A3093,1),3),""))</f>
        <v/>
      </c>
      <c r="I3092" t="str">
        <f t="shared" si="340"/>
        <v/>
      </c>
    </row>
    <row r="3093" spans="1:9" x14ac:dyDescent="0.3">
      <c r="A3093" t="str">
        <f>LEFT(RIGHT(Results!A3094,18),3)</f>
        <v/>
      </c>
      <c r="C3093" t="str">
        <f xml:space="preserve"> MID(Results!A3094,11,8)</f>
        <v/>
      </c>
      <c r="E3093">
        <f>IF(ISERROR(FIND("end",Results!A3094,1)) = FALSE,1,0)</f>
        <v>0</v>
      </c>
      <c r="G3093" t="str">
        <f>IF(ISERROR(FIND("RC",Results!A3094,1))=FALSE,MID(Results!A3094,FIND("RC",Results!A3094,1),3),IF(ISERROR(FIND("RX",Results!A3094,1))=FALSE,MID(Results!A3094,FIND("RX",Results!A3094,1),3),""))</f>
        <v/>
      </c>
      <c r="I3093" t="str">
        <f t="shared" si="340"/>
        <v/>
      </c>
    </row>
    <row r="3094" spans="1:9" x14ac:dyDescent="0.3">
      <c r="A3094" t="str">
        <f>LEFT(RIGHT(Results!A3095,18),3)</f>
        <v/>
      </c>
      <c r="C3094" t="str">
        <f xml:space="preserve"> MID(Results!A3095,11,8)</f>
        <v/>
      </c>
      <c r="E3094">
        <f>IF(ISERROR(FIND("end",Results!A3095,1)) = FALSE,1,0)</f>
        <v>0</v>
      </c>
      <c r="G3094" t="str">
        <f>IF(ISERROR(FIND("RC",Results!A3095,1))=FALSE,MID(Results!A3095,FIND("RC",Results!A3095,1),3),IF(ISERROR(FIND("RX",Results!A3095,1))=FALSE,MID(Results!A3095,FIND("RX",Results!A3095,1),3),""))</f>
        <v/>
      </c>
      <c r="I3094" t="str">
        <f t="shared" si="340"/>
        <v/>
      </c>
    </row>
    <row r="3095" spans="1:9" x14ac:dyDescent="0.3">
      <c r="A3095" t="str">
        <f>LEFT(RIGHT(Results!A3096,18),3)</f>
        <v/>
      </c>
      <c r="C3095" t="str">
        <f xml:space="preserve"> MID(Results!A3096,11,8)</f>
        <v/>
      </c>
      <c r="E3095">
        <f>IF(ISERROR(FIND("end",Results!A3096,1)) = FALSE,1,0)</f>
        <v>0</v>
      </c>
      <c r="G3095" t="str">
        <f>IF(ISERROR(FIND("RC",Results!A3096,1))=FALSE,MID(Results!A3096,FIND("RC",Results!A3096,1),3),IF(ISERROR(FIND("RX",Results!A3096,1))=FALSE,MID(Results!A3096,FIND("RX",Results!A3096,1),3),""))</f>
        <v/>
      </c>
      <c r="I3095" t="str">
        <f t="shared" si="340"/>
        <v/>
      </c>
    </row>
    <row r="3096" spans="1:9" x14ac:dyDescent="0.3">
      <c r="A3096" t="str">
        <f>LEFT(RIGHT(Results!A3097,18),3)</f>
        <v/>
      </c>
      <c r="C3096" t="str">
        <f xml:space="preserve"> MID(Results!A3097,11,8)</f>
        <v/>
      </c>
      <c r="E3096">
        <f>IF(ISERROR(FIND("end",Results!A3097,1)) = FALSE,1,0)</f>
        <v>0</v>
      </c>
      <c r="G3096" t="str">
        <f>IF(ISERROR(FIND("RC",Results!A3097,1))=FALSE,MID(Results!A3097,FIND("RC",Results!A3097,1),3),IF(ISERROR(FIND("RX",Results!A3097,1))=FALSE,MID(Results!A3097,FIND("RX",Results!A3097,1),3),""))</f>
        <v/>
      </c>
      <c r="I3096" t="str">
        <f t="shared" si="340"/>
        <v/>
      </c>
    </row>
    <row r="3097" spans="1:9" x14ac:dyDescent="0.3">
      <c r="A3097" t="str">
        <f>LEFT(RIGHT(Results!A3098,18),3)</f>
        <v/>
      </c>
      <c r="C3097" t="str">
        <f xml:space="preserve"> MID(Results!A3098,11,8)</f>
        <v/>
      </c>
      <c r="E3097">
        <f>IF(ISERROR(FIND("end",Results!A3098,1)) = FALSE,1,0)</f>
        <v>0</v>
      </c>
      <c r="G3097" t="str">
        <f>IF(ISERROR(FIND("RC",Results!A3098,1))=FALSE,MID(Results!A3098,FIND("RC",Results!A3098,1),3),IF(ISERROR(FIND("RX",Results!A3098,1))=FALSE,MID(Results!A3098,FIND("RX",Results!A3098,1),3),""))</f>
        <v/>
      </c>
      <c r="I3097" t="str">
        <f t="shared" si="340"/>
        <v/>
      </c>
    </row>
    <row r="3098" spans="1:9" x14ac:dyDescent="0.3">
      <c r="A3098" t="str">
        <f>LEFT(RIGHT(Results!A3099,18),3)</f>
        <v/>
      </c>
      <c r="C3098" t="str">
        <f xml:space="preserve"> MID(Results!A3099,11,8)</f>
        <v/>
      </c>
      <c r="E3098">
        <f>IF(ISERROR(FIND("end",Results!A3099,1)) = FALSE,1,0)</f>
        <v>0</v>
      </c>
      <c r="G3098" t="str">
        <f>IF(ISERROR(FIND("RC",Results!A3099,1))=FALSE,MID(Results!A3099,FIND("RC",Results!A3099,1),3),IF(ISERROR(FIND("RX",Results!A3099,1))=FALSE,MID(Results!A3099,FIND("RX",Results!A3099,1),3),""))</f>
        <v/>
      </c>
      <c r="I3098" t="str">
        <f t="shared" si="340"/>
        <v/>
      </c>
    </row>
    <row r="3099" spans="1:9" x14ac:dyDescent="0.3">
      <c r="A3099" t="str">
        <f>LEFT(RIGHT(Results!A3100,18),3)</f>
        <v/>
      </c>
      <c r="C3099" t="str">
        <f xml:space="preserve"> MID(Results!A3100,11,8)</f>
        <v/>
      </c>
      <c r="E3099">
        <f>IF(ISERROR(FIND("end",Results!A3100,1)) = FALSE,1,0)</f>
        <v>0</v>
      </c>
      <c r="G3099" t="str">
        <f>IF(ISERROR(FIND("RC",Results!A3100,1))=FALSE,MID(Results!A3100,FIND("RC",Results!A3100,1),3),IF(ISERROR(FIND("RX",Results!A3100,1))=FALSE,MID(Results!A3100,FIND("RX",Results!A3100,1),3),""))</f>
        <v/>
      </c>
      <c r="I3099" t="str">
        <f t="shared" si="340"/>
        <v/>
      </c>
    </row>
    <row r="3100" spans="1:9" x14ac:dyDescent="0.3">
      <c r="A3100" t="str">
        <f>LEFT(RIGHT(Results!A3101,18),3)</f>
        <v/>
      </c>
      <c r="C3100" t="str">
        <f xml:space="preserve"> MID(Results!A3101,11,8)</f>
        <v/>
      </c>
      <c r="E3100">
        <f>IF(ISERROR(FIND("end",Results!A3101,1)) = FALSE,1,0)</f>
        <v>0</v>
      </c>
      <c r="G3100" t="str">
        <f>IF(ISERROR(FIND("RC",Results!A3101,1))=FALSE,MID(Results!A3101,FIND("RC",Results!A3101,1),3),IF(ISERROR(FIND("RX",Results!A3101,1))=FALSE,MID(Results!A3101,FIND("RX",Results!A3101,1),3),""))</f>
        <v/>
      </c>
      <c r="I3100" t="str">
        <f t="shared" si="340"/>
        <v/>
      </c>
    </row>
    <row r="3101" spans="1:9" x14ac:dyDescent="0.3">
      <c r="A3101" t="str">
        <f>LEFT(RIGHT(Results!A3102,18),3)</f>
        <v/>
      </c>
      <c r="C3101" t="str">
        <f xml:space="preserve"> MID(Results!A3102,11,8)</f>
        <v/>
      </c>
      <c r="E3101">
        <f>IF(ISERROR(FIND("end",Results!A3102,1)) = FALSE,1,0)</f>
        <v>0</v>
      </c>
      <c r="G3101" t="str">
        <f>IF(ISERROR(FIND("RC",Results!A3102,1))=FALSE,MID(Results!A3102,FIND("RC",Results!A3102,1),3),IF(ISERROR(FIND("RX",Results!A3102,1))=FALSE,MID(Results!A3102,FIND("RX",Results!A3102,1),3),""))</f>
        <v/>
      </c>
      <c r="I3101" t="str">
        <f t="shared" si="340"/>
        <v/>
      </c>
    </row>
    <row r="3102" spans="1:9" x14ac:dyDescent="0.3">
      <c r="A3102" t="str">
        <f>LEFT(RIGHT(Results!A3103,18),3)</f>
        <v/>
      </c>
      <c r="C3102" t="str">
        <f xml:space="preserve"> MID(Results!A3103,11,8)</f>
        <v/>
      </c>
      <c r="E3102">
        <f>IF(ISERROR(FIND("end",Results!A3103,1)) = FALSE,1,0)</f>
        <v>0</v>
      </c>
      <c r="G3102" t="str">
        <f>IF(ISERROR(FIND("RC",Results!A3103,1))=FALSE,MID(Results!A3103,FIND("RC",Results!A3103,1),3),IF(ISERROR(FIND("RX",Results!A3103,1))=FALSE,MID(Results!A3103,FIND("RX",Results!A3103,1),3),""))</f>
        <v/>
      </c>
      <c r="I3102" t="str">
        <f t="shared" si="340"/>
        <v/>
      </c>
    </row>
    <row r="3103" spans="1:9" x14ac:dyDescent="0.3">
      <c r="A3103" t="str">
        <f>LEFT(RIGHT(Results!A3104,18),3)</f>
        <v/>
      </c>
      <c r="C3103" t="str">
        <f xml:space="preserve"> MID(Results!A3104,11,8)</f>
        <v/>
      </c>
      <c r="E3103">
        <f>IF(ISERROR(FIND("end",Results!A3104,1)) = FALSE,1,0)</f>
        <v>0</v>
      </c>
      <c r="G3103" t="str">
        <f>IF(ISERROR(FIND("RC",Results!A3104,1))=FALSE,MID(Results!A3104,FIND("RC",Results!A3104,1),3),IF(ISERROR(FIND("RX",Results!A3104,1))=FALSE,MID(Results!A3104,FIND("RX",Results!A3104,1),3),""))</f>
        <v/>
      </c>
      <c r="I3103" t="str">
        <f t="shared" si="340"/>
        <v/>
      </c>
    </row>
    <row r="3104" spans="1:9" x14ac:dyDescent="0.3">
      <c r="A3104" t="str">
        <f>LEFT(RIGHT(Results!A3105,18),3)</f>
        <v/>
      </c>
      <c r="C3104" t="str">
        <f xml:space="preserve"> MID(Results!A3105,11,8)</f>
        <v/>
      </c>
      <c r="E3104">
        <f>IF(ISERROR(FIND("end",Results!A3105,1)) = FALSE,1,0)</f>
        <v>0</v>
      </c>
      <c r="G3104" t="str">
        <f>IF(ISERROR(FIND("RC",Results!A3105,1))=FALSE,MID(Results!A3105,FIND("RC",Results!A3105,1),3),IF(ISERROR(FIND("RX",Results!A3105,1))=FALSE,MID(Results!A3105,FIND("RX",Results!A3105,1),3),""))</f>
        <v/>
      </c>
      <c r="I3104" t="str">
        <f t="shared" si="340"/>
        <v/>
      </c>
    </row>
    <row r="3105" spans="1:9" x14ac:dyDescent="0.3">
      <c r="A3105" t="str">
        <f>LEFT(RIGHT(Results!A3106,18),3)</f>
        <v/>
      </c>
      <c r="C3105" t="str">
        <f xml:space="preserve"> MID(Results!A3106,11,8)</f>
        <v/>
      </c>
      <c r="E3105">
        <f>IF(ISERROR(FIND("end",Results!A3106,1)) = FALSE,1,0)</f>
        <v>0</v>
      </c>
      <c r="G3105" t="str">
        <f>IF(ISERROR(FIND("RC",Results!A3106,1))=FALSE,MID(Results!A3106,FIND("RC",Results!A3106,1),3),IF(ISERROR(FIND("RX",Results!A3106,1))=FALSE,MID(Results!A3106,FIND("RX",Results!A3106,1),3),""))</f>
        <v/>
      </c>
      <c r="I3105" t="str">
        <f t="shared" si="340"/>
        <v/>
      </c>
    </row>
    <row r="3106" spans="1:9" x14ac:dyDescent="0.3">
      <c r="A3106" t="str">
        <f>LEFT(RIGHT(Results!A3107,18),3)</f>
        <v/>
      </c>
      <c r="C3106" t="str">
        <f xml:space="preserve"> MID(Results!A3107,11,8)</f>
        <v/>
      </c>
      <c r="E3106">
        <f>IF(ISERROR(FIND("end",Results!A3107,1)) = FALSE,1,0)</f>
        <v>0</v>
      </c>
      <c r="G3106" t="str">
        <f>IF(ISERROR(FIND("RC",Results!A3107,1))=FALSE,MID(Results!A3107,FIND("RC",Results!A3107,1),3),IF(ISERROR(FIND("RX",Results!A3107,1))=FALSE,MID(Results!A3107,FIND("RX",Results!A3107,1),3),""))</f>
        <v/>
      </c>
      <c r="I3106" t="str">
        <f t="shared" si="340"/>
        <v/>
      </c>
    </row>
    <row r="3107" spans="1:9" x14ac:dyDescent="0.3">
      <c r="A3107" t="str">
        <f>LEFT(RIGHT(Results!A3108,18),3)</f>
        <v/>
      </c>
      <c r="C3107" t="str">
        <f xml:space="preserve"> MID(Results!A3108,11,8)</f>
        <v/>
      </c>
      <c r="E3107">
        <f>IF(ISERROR(FIND("end",Results!A3108,1)) = FALSE,1,0)</f>
        <v>0</v>
      </c>
      <c r="G3107" t="str">
        <f>IF(ISERROR(FIND("RC",Results!A3108,1))=FALSE,MID(Results!A3108,FIND("RC",Results!A3108,1),3),IF(ISERROR(FIND("RX",Results!A3108,1))=FALSE,MID(Results!A3108,FIND("RX",Results!A3108,1),3),""))</f>
        <v/>
      </c>
      <c r="I3107" t="str">
        <f t="shared" si="340"/>
        <v/>
      </c>
    </row>
    <row r="3108" spans="1:9" x14ac:dyDescent="0.3">
      <c r="A3108" t="str">
        <f>LEFT(RIGHT(Results!A3109,18),3)</f>
        <v/>
      </c>
      <c r="C3108" t="str">
        <f xml:space="preserve"> MID(Results!A3109,11,8)</f>
        <v/>
      </c>
      <c r="E3108">
        <f>IF(ISERROR(FIND("end",Results!A3109,1)) = FALSE,1,0)</f>
        <v>0</v>
      </c>
      <c r="G3108" t="str">
        <f>IF(ISERROR(FIND("RC",Results!A3109,1))=FALSE,MID(Results!A3109,FIND("RC",Results!A3109,1),3),IF(ISERROR(FIND("RX",Results!A3109,1))=FALSE,MID(Results!A3109,FIND("RX",Results!A3109,1),3),""))</f>
        <v/>
      </c>
      <c r="I3108" t="str">
        <f t="shared" si="340"/>
        <v/>
      </c>
    </row>
    <row r="3109" spans="1:9" x14ac:dyDescent="0.3">
      <c r="A3109" t="str">
        <f>LEFT(RIGHT(Results!A3110,18),3)</f>
        <v/>
      </c>
      <c r="C3109" t="str">
        <f xml:space="preserve"> MID(Results!A3110,11,8)</f>
        <v/>
      </c>
      <c r="E3109">
        <f>IF(ISERROR(FIND("end",Results!A3110,1)) = FALSE,1,0)</f>
        <v>0</v>
      </c>
      <c r="G3109" t="str">
        <f>IF(ISERROR(FIND("RC",Results!A3110,1))=FALSE,MID(Results!A3110,FIND("RC",Results!A3110,1),3),IF(ISERROR(FIND("RX",Results!A3110,1))=FALSE,MID(Results!A3110,FIND("RX",Results!A3110,1),3),""))</f>
        <v/>
      </c>
      <c r="I3109" t="str">
        <f t="shared" si="340"/>
        <v/>
      </c>
    </row>
    <row r="3110" spans="1:9" x14ac:dyDescent="0.3">
      <c r="A3110" t="str">
        <f>LEFT(RIGHT(Results!A3111,18),3)</f>
        <v/>
      </c>
      <c r="C3110" t="str">
        <f xml:space="preserve"> MID(Results!A3111,11,8)</f>
        <v/>
      </c>
      <c r="E3110">
        <f>IF(ISERROR(FIND("end",Results!A3111,1)) = FALSE,1,0)</f>
        <v>0</v>
      </c>
      <c r="G3110" t="str">
        <f>IF(ISERROR(FIND("RC",Results!A3111,1))=FALSE,MID(Results!A3111,FIND("RC",Results!A3111,1),3),IF(ISERROR(FIND("RX",Results!A3111,1))=FALSE,MID(Results!A3111,FIND("RX",Results!A3111,1),3),""))</f>
        <v/>
      </c>
      <c r="I3110" t="str">
        <f t="shared" si="340"/>
        <v/>
      </c>
    </row>
    <row r="3111" spans="1:9" x14ac:dyDescent="0.3">
      <c r="A3111" t="str">
        <f>LEFT(RIGHT(Results!A3112,18),3)</f>
        <v/>
      </c>
      <c r="C3111" t="str">
        <f xml:space="preserve"> MID(Results!A3112,11,8)</f>
        <v/>
      </c>
      <c r="E3111">
        <f>IF(ISERROR(FIND("end",Results!A3112,1)) = FALSE,1,0)</f>
        <v>0</v>
      </c>
      <c r="G3111" t="str">
        <f>IF(ISERROR(FIND("RC",Results!A3112,1))=FALSE,MID(Results!A3112,FIND("RC",Results!A3112,1),3),IF(ISERROR(FIND("RX",Results!A3112,1))=FALSE,MID(Results!A3112,FIND("RX",Results!A3112,1),3),""))</f>
        <v/>
      </c>
      <c r="I3111" t="str">
        <f t="shared" si="340"/>
        <v/>
      </c>
    </row>
    <row r="3112" spans="1:9" x14ac:dyDescent="0.3">
      <c r="A3112" t="str">
        <f>LEFT(RIGHT(Results!A3113,18),3)</f>
        <v/>
      </c>
      <c r="C3112" t="str">
        <f xml:space="preserve"> MID(Results!A3113,11,8)</f>
        <v/>
      </c>
      <c r="E3112">
        <f>IF(ISERROR(FIND("end",Results!A3113,1)) = FALSE,1,0)</f>
        <v>0</v>
      </c>
      <c r="G3112" t="str">
        <f>IF(ISERROR(FIND("RC",Results!A3113,1))=FALSE,MID(Results!A3113,FIND("RC",Results!A3113,1),3),IF(ISERROR(FIND("RX",Results!A3113,1))=FALSE,MID(Results!A3113,FIND("RX",Results!A3113,1),3),""))</f>
        <v/>
      </c>
      <c r="I3112" t="str">
        <f t="shared" si="340"/>
        <v/>
      </c>
    </row>
    <row r="3113" spans="1:9" x14ac:dyDescent="0.3">
      <c r="A3113" t="str">
        <f>LEFT(RIGHT(Results!A3114,18),3)</f>
        <v/>
      </c>
      <c r="C3113" t="str">
        <f xml:space="preserve"> MID(Results!A3114,11,8)</f>
        <v/>
      </c>
      <c r="E3113">
        <f>IF(ISERROR(FIND("end",Results!A3114,1)) = FALSE,1,0)</f>
        <v>0</v>
      </c>
      <c r="G3113" t="str">
        <f>IF(ISERROR(FIND("RC",Results!A3114,1))=FALSE,MID(Results!A3114,FIND("RC",Results!A3114,1),3),IF(ISERROR(FIND("RX",Results!A3114,1))=FALSE,MID(Results!A3114,FIND("RX",Results!A3114,1),3),""))</f>
        <v/>
      </c>
      <c r="I3113" t="str">
        <f t="shared" si="340"/>
        <v/>
      </c>
    </row>
    <row r="3114" spans="1:9" x14ac:dyDescent="0.3">
      <c r="A3114" t="str">
        <f>LEFT(RIGHT(Results!A3115,18),3)</f>
        <v/>
      </c>
      <c r="C3114" t="str">
        <f xml:space="preserve"> MID(Results!A3115,11,8)</f>
        <v/>
      </c>
      <c r="E3114">
        <f>IF(ISERROR(FIND("end",Results!A3115,1)) = FALSE,1,0)</f>
        <v>0</v>
      </c>
      <c r="G3114" t="str">
        <f>IF(ISERROR(FIND("RC",Results!A3115,1))=FALSE,MID(Results!A3115,FIND("RC",Results!A3115,1),3),IF(ISERROR(FIND("RX",Results!A3115,1))=FALSE,MID(Results!A3115,FIND("RX",Results!A3115,1),3),""))</f>
        <v/>
      </c>
      <c r="I3114" t="str">
        <f t="shared" si="340"/>
        <v/>
      </c>
    </row>
    <row r="3115" spans="1:9" x14ac:dyDescent="0.3">
      <c r="A3115" t="str">
        <f>LEFT(RIGHT(Results!A3116,18),3)</f>
        <v/>
      </c>
      <c r="C3115" t="str">
        <f xml:space="preserve"> MID(Results!A3116,11,8)</f>
        <v/>
      </c>
      <c r="E3115">
        <f>IF(ISERROR(FIND("end",Results!A3116,1)) = FALSE,1,0)</f>
        <v>0</v>
      </c>
      <c r="G3115" t="str">
        <f>IF(ISERROR(FIND("RC",Results!A3116,1))=FALSE,MID(Results!A3116,FIND("RC",Results!A3116,1),3),IF(ISERROR(FIND("RX",Results!A3116,1))=FALSE,MID(Results!A3116,FIND("RX",Results!A3116,1),3),""))</f>
        <v/>
      </c>
      <c r="I3115" t="str">
        <f t="shared" si="340"/>
        <v/>
      </c>
    </row>
    <row r="3116" spans="1:9" x14ac:dyDescent="0.3">
      <c r="A3116" t="str">
        <f>LEFT(RIGHT(Results!A3117,18),3)</f>
        <v/>
      </c>
      <c r="C3116" t="str">
        <f xml:space="preserve"> MID(Results!A3117,11,8)</f>
        <v/>
      </c>
      <c r="E3116">
        <f>IF(ISERROR(FIND("end",Results!A3117,1)) = FALSE,1,0)</f>
        <v>0</v>
      </c>
      <c r="G3116" t="str">
        <f>IF(ISERROR(FIND("RC",Results!A3117,1))=FALSE,MID(Results!A3117,FIND("RC",Results!A3117,1),3),IF(ISERROR(FIND("RX",Results!A3117,1))=FALSE,MID(Results!A3117,FIND("RX",Results!A3117,1),3),""))</f>
        <v/>
      </c>
      <c r="I3116" t="str">
        <f t="shared" si="340"/>
        <v/>
      </c>
    </row>
    <row r="3117" spans="1:9" x14ac:dyDescent="0.3">
      <c r="A3117" t="str">
        <f>LEFT(RIGHT(Results!A3118,18),3)</f>
        <v/>
      </c>
      <c r="C3117" t="str">
        <f xml:space="preserve"> MID(Results!A3118,11,8)</f>
        <v/>
      </c>
      <c r="E3117">
        <f>IF(ISERROR(FIND("end",Results!A3118,1)) = FALSE,1,0)</f>
        <v>0</v>
      </c>
      <c r="G3117" t="str">
        <f>IF(ISERROR(FIND("RC",Results!A3118,1))=FALSE,MID(Results!A3118,FIND("RC",Results!A3118,1),3),IF(ISERROR(FIND("RX",Results!A3118,1))=FALSE,MID(Results!A3118,FIND("RX",Results!A3118,1),3),""))</f>
        <v/>
      </c>
      <c r="I3117" t="str">
        <f t="shared" si="340"/>
        <v/>
      </c>
    </row>
    <row r="3118" spans="1:9" x14ac:dyDescent="0.3">
      <c r="A3118" t="str">
        <f>LEFT(RIGHT(Results!A3119,18),3)</f>
        <v/>
      </c>
      <c r="C3118" t="str">
        <f xml:space="preserve"> MID(Results!A3119,11,8)</f>
        <v/>
      </c>
      <c r="E3118">
        <f>IF(ISERROR(FIND("end",Results!A3119,1)) = FALSE,1,0)</f>
        <v>0</v>
      </c>
      <c r="G3118" t="str">
        <f>IF(ISERROR(FIND("RC",Results!A3119,1))=FALSE,MID(Results!A3119,FIND("RC",Results!A3119,1),3),IF(ISERROR(FIND("RX",Results!A3119,1))=FALSE,MID(Results!A3119,FIND("RX",Results!A3119,1),3),""))</f>
        <v/>
      </c>
      <c r="I3118" t="str">
        <f t="shared" si="340"/>
        <v/>
      </c>
    </row>
    <row r="3119" spans="1:9" x14ac:dyDescent="0.3">
      <c r="A3119" t="str">
        <f>LEFT(RIGHT(Results!A3120,18),3)</f>
        <v/>
      </c>
      <c r="C3119" t="str">
        <f xml:space="preserve"> MID(Results!A3120,11,8)</f>
        <v/>
      </c>
      <c r="E3119">
        <f>IF(ISERROR(FIND("end",Results!A3120,1)) = FALSE,1,0)</f>
        <v>0</v>
      </c>
      <c r="G3119" t="str">
        <f>IF(ISERROR(FIND("RC",Results!A3120,1))=FALSE,MID(Results!A3120,FIND("RC",Results!A3120,1),3),IF(ISERROR(FIND("RX",Results!A3120,1))=FALSE,MID(Results!A3120,FIND("RX",Results!A3120,1),3),""))</f>
        <v/>
      </c>
      <c r="I3119" t="str">
        <f t="shared" si="340"/>
        <v/>
      </c>
    </row>
    <row r="3120" spans="1:9" x14ac:dyDescent="0.3">
      <c r="A3120" t="str">
        <f>LEFT(RIGHT(Results!A3121,18),3)</f>
        <v/>
      </c>
      <c r="C3120" t="str">
        <f xml:space="preserve"> MID(Results!A3121,11,8)</f>
        <v/>
      </c>
      <c r="E3120">
        <f>IF(ISERROR(FIND("end",Results!A3121,1)) = FALSE,1,0)</f>
        <v>0</v>
      </c>
      <c r="G3120" t="str">
        <f>IF(ISERROR(FIND("RC",Results!A3121,1))=FALSE,MID(Results!A3121,FIND("RC",Results!A3121,1),3),IF(ISERROR(FIND("RX",Results!A3121,1))=FALSE,MID(Results!A3121,FIND("RX",Results!A3121,1),3),""))</f>
        <v/>
      </c>
      <c r="I3120" t="str">
        <f t="shared" si="340"/>
        <v/>
      </c>
    </row>
    <row r="3121" spans="1:9" x14ac:dyDescent="0.3">
      <c r="A3121" t="str">
        <f>LEFT(RIGHT(Results!A3122,18),3)</f>
        <v/>
      </c>
      <c r="C3121" t="str">
        <f xml:space="preserve"> MID(Results!A3122,11,8)</f>
        <v/>
      </c>
      <c r="E3121">
        <f>IF(ISERROR(FIND("end",Results!A3122,1)) = FALSE,1,0)</f>
        <v>0</v>
      </c>
      <c r="G3121" t="str">
        <f>IF(ISERROR(FIND("RC",Results!A3122,1))=FALSE,MID(Results!A3122,FIND("RC",Results!A3122,1),3),IF(ISERROR(FIND("RX",Results!A3122,1))=FALSE,MID(Results!A3122,FIND("RX",Results!A3122,1),3),""))</f>
        <v/>
      </c>
      <c r="I3121" t="str">
        <f t="shared" si="340"/>
        <v/>
      </c>
    </row>
    <row r="3122" spans="1:9" x14ac:dyDescent="0.3">
      <c r="A3122" t="str">
        <f>LEFT(RIGHT(Results!A3123,18),3)</f>
        <v/>
      </c>
      <c r="C3122" t="str">
        <f xml:space="preserve"> MID(Results!A3123,11,8)</f>
        <v/>
      </c>
      <c r="E3122">
        <f>IF(ISERROR(FIND("end",Results!A3123,1)) = FALSE,1,0)</f>
        <v>0</v>
      </c>
      <c r="G3122" t="str">
        <f>IF(ISERROR(FIND("RC",Results!A3123,1))=FALSE,MID(Results!A3123,FIND("RC",Results!A3123,1),3),IF(ISERROR(FIND("RX",Results!A3123,1))=FALSE,MID(Results!A3123,FIND("RX",Results!A3123,1),3),""))</f>
        <v/>
      </c>
      <c r="I3122" t="str">
        <f t="shared" si="340"/>
        <v/>
      </c>
    </row>
    <row r="3123" spans="1:9" x14ac:dyDescent="0.3">
      <c r="A3123" t="str">
        <f>LEFT(RIGHT(Results!A3124,18),3)</f>
        <v/>
      </c>
      <c r="C3123" t="str">
        <f xml:space="preserve"> MID(Results!A3124,11,8)</f>
        <v/>
      </c>
      <c r="E3123">
        <f>IF(ISERROR(FIND("end",Results!A3124,1)) = FALSE,1,0)</f>
        <v>0</v>
      </c>
      <c r="G3123" t="str">
        <f>IF(ISERROR(FIND("RC",Results!A3124,1))=FALSE,MID(Results!A3124,FIND("RC",Results!A3124,1),3),IF(ISERROR(FIND("RX",Results!A3124,1))=FALSE,MID(Results!A3124,FIND("RX",Results!A3124,1),3),""))</f>
        <v/>
      </c>
      <c r="I3123" t="str">
        <f t="shared" si="340"/>
        <v/>
      </c>
    </row>
    <row r="3124" spans="1:9" x14ac:dyDescent="0.3">
      <c r="A3124" t="str">
        <f>LEFT(RIGHT(Results!A3125,18),3)</f>
        <v/>
      </c>
      <c r="C3124" t="str">
        <f xml:space="preserve"> MID(Results!A3125,11,8)</f>
        <v/>
      </c>
      <c r="E3124">
        <f>IF(ISERROR(FIND("end",Results!A3125,1)) = FALSE,1,0)</f>
        <v>0</v>
      </c>
      <c r="G3124" t="str">
        <f>IF(ISERROR(FIND("RC",Results!A3125,1))=FALSE,MID(Results!A3125,FIND("RC",Results!A3125,1),3),IF(ISERROR(FIND("RX",Results!A3125,1))=FALSE,MID(Results!A3125,FIND("RX",Results!A3125,1),3),""))</f>
        <v/>
      </c>
      <c r="I3124" t="str">
        <f t="shared" si="340"/>
        <v/>
      </c>
    </row>
    <row r="3125" spans="1:9" x14ac:dyDescent="0.3">
      <c r="A3125" t="str">
        <f>LEFT(RIGHT(Results!A3126,18),3)</f>
        <v/>
      </c>
      <c r="C3125" t="str">
        <f xml:space="preserve"> MID(Results!A3126,11,8)</f>
        <v/>
      </c>
      <c r="E3125">
        <f>IF(ISERROR(FIND("end",Results!A3126,1)) = FALSE,1,0)</f>
        <v>0</v>
      </c>
      <c r="G3125" t="str">
        <f>IF(ISERROR(FIND("RC",Results!A3126,1))=FALSE,MID(Results!A3126,FIND("RC",Results!A3126,1),3),IF(ISERROR(FIND("RX",Results!A3126,1))=FALSE,MID(Results!A3126,FIND("RX",Results!A3126,1),3),""))</f>
        <v/>
      </c>
      <c r="I3125" t="str">
        <f t="shared" si="340"/>
        <v/>
      </c>
    </row>
    <row r="3126" spans="1:9" x14ac:dyDescent="0.3">
      <c r="A3126" t="str">
        <f>LEFT(RIGHT(Results!A3127,18),3)</f>
        <v/>
      </c>
      <c r="C3126" t="str">
        <f xml:space="preserve"> MID(Results!A3127,11,8)</f>
        <v/>
      </c>
      <c r="E3126">
        <f>IF(ISERROR(FIND("end",Results!A3127,1)) = FALSE,1,0)</f>
        <v>0</v>
      </c>
      <c r="G3126" t="str">
        <f>IF(ISERROR(FIND("RC",Results!A3127,1))=FALSE,MID(Results!A3127,FIND("RC",Results!A3127,1),3),IF(ISERROR(FIND("RX",Results!A3127,1))=FALSE,MID(Results!A3127,FIND("RX",Results!A3127,1),3),""))</f>
        <v/>
      </c>
      <c r="I3126" t="str">
        <f t="shared" si="340"/>
        <v/>
      </c>
    </row>
    <row r="3127" spans="1:9" x14ac:dyDescent="0.3">
      <c r="A3127" t="str">
        <f>LEFT(RIGHT(Results!A3128,18),3)</f>
        <v/>
      </c>
      <c r="C3127" t="str">
        <f xml:space="preserve"> MID(Results!A3128,11,8)</f>
        <v/>
      </c>
      <c r="E3127">
        <f>IF(ISERROR(FIND("end",Results!A3128,1)) = FALSE,1,0)</f>
        <v>0</v>
      </c>
      <c r="G3127" t="str">
        <f>IF(ISERROR(FIND("RC",Results!A3128,1))=FALSE,MID(Results!A3128,FIND("RC",Results!A3128,1),3),IF(ISERROR(FIND("RX",Results!A3128,1))=FALSE,MID(Results!A3128,FIND("RX",Results!A3128,1),3),""))</f>
        <v/>
      </c>
      <c r="I3127" t="str">
        <f t="shared" si="340"/>
        <v/>
      </c>
    </row>
    <row r="3128" spans="1:9" x14ac:dyDescent="0.3">
      <c r="A3128" t="str">
        <f>LEFT(RIGHT(Results!A3129,18),3)</f>
        <v/>
      </c>
      <c r="C3128" t="str">
        <f xml:space="preserve"> MID(Results!A3129,11,8)</f>
        <v/>
      </c>
      <c r="E3128">
        <f>IF(ISERROR(FIND("end",Results!A3129,1)) = FALSE,1,0)</f>
        <v>0</v>
      </c>
      <c r="G3128" t="str">
        <f>IF(ISERROR(FIND("RC",Results!A3129,1))=FALSE,MID(Results!A3129,FIND("RC",Results!A3129,1),3),IF(ISERROR(FIND("RX",Results!A3129,1))=FALSE,MID(Results!A3129,FIND("RX",Results!A3129,1),3),""))</f>
        <v/>
      </c>
      <c r="I3128" t="str">
        <f t="shared" si="340"/>
        <v/>
      </c>
    </row>
    <row r="3129" spans="1:9" x14ac:dyDescent="0.3">
      <c r="A3129" t="str">
        <f>LEFT(RIGHT(Results!A3130,18),3)</f>
        <v/>
      </c>
      <c r="C3129" t="str">
        <f xml:space="preserve"> MID(Results!A3130,11,8)</f>
        <v/>
      </c>
      <c r="E3129">
        <f>IF(ISERROR(FIND("end",Results!A3130,1)) = FALSE,1,0)</f>
        <v>0</v>
      </c>
      <c r="G3129" t="str">
        <f>IF(ISERROR(FIND("RC",Results!A3130,1))=FALSE,MID(Results!A3130,FIND("RC",Results!A3130,1),3),IF(ISERROR(FIND("RX",Results!A3130,1))=FALSE,MID(Results!A3130,FIND("RX",Results!A3130,1),3),""))</f>
        <v/>
      </c>
      <c r="I3129" t="str">
        <f t="shared" si="340"/>
        <v/>
      </c>
    </row>
    <row r="3130" spans="1:9" x14ac:dyDescent="0.3">
      <c r="A3130" t="str">
        <f>LEFT(RIGHT(Results!A3131,18),3)</f>
        <v/>
      </c>
      <c r="C3130" t="str">
        <f xml:space="preserve"> MID(Results!A3131,11,8)</f>
        <v/>
      </c>
      <c r="E3130">
        <f>IF(ISERROR(FIND("end",Results!A3131,1)) = FALSE,1,0)</f>
        <v>0</v>
      </c>
      <c r="G3130" t="str">
        <f>IF(ISERROR(FIND("RC",Results!A3131,1))=FALSE,MID(Results!A3131,FIND("RC",Results!A3131,1),3),IF(ISERROR(FIND("RX",Results!A3131,1))=FALSE,MID(Results!A3131,FIND("RX",Results!A3131,1),3),""))</f>
        <v/>
      </c>
      <c r="I3130" t="str">
        <f t="shared" si="340"/>
        <v/>
      </c>
    </row>
    <row r="3131" spans="1:9" x14ac:dyDescent="0.3">
      <c r="A3131" t="str">
        <f>LEFT(RIGHT(Results!A3132,18),3)</f>
        <v/>
      </c>
      <c r="C3131" t="str">
        <f xml:space="preserve"> MID(Results!A3132,11,8)</f>
        <v/>
      </c>
      <c r="E3131">
        <f>IF(ISERROR(FIND("end",Results!A3132,1)) = FALSE,1,0)</f>
        <v>0</v>
      </c>
      <c r="G3131" t="str">
        <f>IF(ISERROR(FIND("RC",Results!A3132,1))=FALSE,MID(Results!A3132,FIND("RC",Results!A3132,1),3),IF(ISERROR(FIND("RX",Results!A3132,1))=FALSE,MID(Results!A3132,FIND("RX",Results!A3132,1),3),""))</f>
        <v/>
      </c>
      <c r="I3131" t="str">
        <f t="shared" si="340"/>
        <v/>
      </c>
    </row>
    <row r="3132" spans="1:9" x14ac:dyDescent="0.3">
      <c r="A3132" t="str">
        <f>LEFT(RIGHT(Results!A3133,18),3)</f>
        <v/>
      </c>
      <c r="C3132" t="str">
        <f xml:space="preserve"> MID(Results!A3133,11,8)</f>
        <v/>
      </c>
      <c r="E3132">
        <f>IF(ISERROR(FIND("end",Results!A3133,1)) = FALSE,1,0)</f>
        <v>0</v>
      </c>
      <c r="G3132" t="str">
        <f>IF(ISERROR(FIND("RC",Results!A3133,1))=FALSE,MID(Results!A3133,FIND("RC",Results!A3133,1),3),IF(ISERROR(FIND("RX",Results!A3133,1))=FALSE,MID(Results!A3133,FIND("RX",Results!A3133,1),3),""))</f>
        <v/>
      </c>
      <c r="I3132" t="str">
        <f t="shared" si="340"/>
        <v/>
      </c>
    </row>
    <row r="3133" spans="1:9" x14ac:dyDescent="0.3">
      <c r="A3133" t="str">
        <f>LEFT(RIGHT(Results!A3134,18),3)</f>
        <v/>
      </c>
      <c r="C3133" t="str">
        <f xml:space="preserve"> MID(Results!A3134,11,8)</f>
        <v/>
      </c>
      <c r="E3133">
        <f>IF(ISERROR(FIND("end",Results!A3134,1)) = FALSE,1,0)</f>
        <v>0</v>
      </c>
      <c r="G3133" t="str">
        <f>IF(ISERROR(FIND("RC",Results!A3134,1))=FALSE,MID(Results!A3134,FIND("RC",Results!A3134,1),3),IF(ISERROR(FIND("RX",Results!A3134,1))=FALSE,MID(Results!A3134,FIND("RX",Results!A3134,1),3),""))</f>
        <v/>
      </c>
      <c r="I3133" t="str">
        <f t="shared" si="340"/>
        <v/>
      </c>
    </row>
    <row r="3134" spans="1:9" x14ac:dyDescent="0.3">
      <c r="A3134" t="str">
        <f>LEFT(RIGHT(Results!A3135,18),3)</f>
        <v/>
      </c>
      <c r="C3134" t="str">
        <f xml:space="preserve"> MID(Results!A3135,11,8)</f>
        <v/>
      </c>
      <c r="E3134">
        <f>IF(ISERROR(FIND("end",Results!A3135,1)) = FALSE,1,0)</f>
        <v>0</v>
      </c>
      <c r="G3134" t="str">
        <f>IF(ISERROR(FIND("RC",Results!A3135,1))=FALSE,MID(Results!A3135,FIND("RC",Results!A3135,1),3),IF(ISERROR(FIND("RX",Results!A3135,1))=FALSE,MID(Results!A3135,FIND("RX",Results!A3135,1),3),""))</f>
        <v/>
      </c>
      <c r="I3134" t="str">
        <f t="shared" si="340"/>
        <v/>
      </c>
    </row>
    <row r="3135" spans="1:9" x14ac:dyDescent="0.3">
      <c r="A3135" t="str">
        <f>LEFT(RIGHT(Results!A3136,18),3)</f>
        <v/>
      </c>
      <c r="C3135" t="str">
        <f xml:space="preserve"> MID(Results!A3136,11,8)</f>
        <v/>
      </c>
      <c r="E3135">
        <f>IF(ISERROR(FIND("end",Results!A3136,1)) = FALSE,1,0)</f>
        <v>0</v>
      </c>
      <c r="G3135" t="str">
        <f>IF(ISERROR(FIND("RC",Results!A3136,1))=FALSE,MID(Results!A3136,FIND("RC",Results!A3136,1),3),IF(ISERROR(FIND("RX",Results!A3136,1))=FALSE,MID(Results!A3136,FIND("RX",Results!A3136,1),3),""))</f>
        <v/>
      </c>
      <c r="I3135" t="str">
        <f t="shared" si="340"/>
        <v/>
      </c>
    </row>
    <row r="3136" spans="1:9" x14ac:dyDescent="0.3">
      <c r="A3136" t="str">
        <f>LEFT(RIGHT(Results!A3137,18),3)</f>
        <v/>
      </c>
      <c r="C3136" t="str">
        <f xml:space="preserve"> MID(Results!A3137,11,8)</f>
        <v/>
      </c>
      <c r="E3136">
        <f>IF(ISERROR(FIND("end",Results!A3137,1)) = FALSE,1,0)</f>
        <v>0</v>
      </c>
      <c r="G3136" t="str">
        <f>IF(ISERROR(FIND("RC",Results!A3137,1))=FALSE,MID(Results!A3137,FIND("RC",Results!A3137,1),3),IF(ISERROR(FIND("RX",Results!A3137,1))=FALSE,MID(Results!A3137,FIND("RX",Results!A3137,1),3),""))</f>
        <v/>
      </c>
      <c r="I3136" t="str">
        <f t="shared" si="340"/>
        <v/>
      </c>
    </row>
    <row r="3137" spans="1:9" x14ac:dyDescent="0.3">
      <c r="A3137" t="str">
        <f>LEFT(RIGHT(Results!A3138,18),3)</f>
        <v/>
      </c>
      <c r="C3137" t="str">
        <f xml:space="preserve"> MID(Results!A3138,11,8)</f>
        <v/>
      </c>
      <c r="E3137">
        <f>IF(ISERROR(FIND("end",Results!A3138,1)) = FALSE,1,0)</f>
        <v>0</v>
      </c>
      <c r="G3137" t="str">
        <f>IF(ISERROR(FIND("RC",Results!A3138,1))=FALSE,MID(Results!A3138,FIND("RC",Results!A3138,1),3),IF(ISERROR(FIND("RX",Results!A3138,1))=FALSE,MID(Results!A3138,FIND("RX",Results!A3138,1),3),""))</f>
        <v/>
      </c>
      <c r="I3137" t="str">
        <f t="shared" si="340"/>
        <v/>
      </c>
    </row>
    <row r="3138" spans="1:9" x14ac:dyDescent="0.3">
      <c r="A3138" t="str">
        <f>LEFT(RIGHT(Results!A3139,18),3)</f>
        <v/>
      </c>
      <c r="C3138" t="str">
        <f xml:space="preserve"> MID(Results!A3139,11,8)</f>
        <v/>
      </c>
      <c r="E3138">
        <f>IF(ISERROR(FIND("end",Results!A3139,1)) = FALSE,1,0)</f>
        <v>0</v>
      </c>
      <c r="G3138" t="str">
        <f>IF(ISERROR(FIND("RC",Results!A3139,1))=FALSE,MID(Results!A3139,FIND("RC",Results!A3139,1),3),IF(ISERROR(FIND("RX",Results!A3139,1))=FALSE,MID(Results!A3139,FIND("RX",Results!A3139,1),3),""))</f>
        <v/>
      </c>
      <c r="I3138" t="str">
        <f t="shared" si="340"/>
        <v/>
      </c>
    </row>
    <row r="3139" spans="1:9" x14ac:dyDescent="0.3">
      <c r="A3139" t="str">
        <f>LEFT(RIGHT(Results!A3140,18),3)</f>
        <v/>
      </c>
      <c r="C3139" t="str">
        <f xml:space="preserve"> MID(Results!A3140,11,8)</f>
        <v/>
      </c>
      <c r="E3139">
        <f>IF(ISERROR(FIND("end",Results!A3140,1)) = FALSE,1,0)</f>
        <v>0</v>
      </c>
      <c r="G3139" t="str">
        <f>IF(ISERROR(FIND("RC",Results!A3140,1))=FALSE,MID(Results!A3140,FIND("RC",Results!A3140,1),3),IF(ISERROR(FIND("RX",Results!A3140,1))=FALSE,MID(Results!A3140,FIND("RX",Results!A3140,1),3),""))</f>
        <v/>
      </c>
      <c r="I3139" t="str">
        <f t="shared" ref="I3139:I3179" si="341">RIGHT(A3139,1)</f>
        <v/>
      </c>
    </row>
    <row r="3140" spans="1:9" x14ac:dyDescent="0.3">
      <c r="A3140" t="str">
        <f>LEFT(RIGHT(Results!A3141,18),3)</f>
        <v/>
      </c>
      <c r="C3140" t="str">
        <f xml:space="preserve"> MID(Results!A3141,11,8)</f>
        <v/>
      </c>
      <c r="E3140">
        <f>IF(ISERROR(FIND("end",Results!A3141,1)) = FALSE,1,0)</f>
        <v>0</v>
      </c>
      <c r="G3140" t="str">
        <f>IF(ISERROR(FIND("RC",Results!A3141,1))=FALSE,MID(Results!A3141,FIND("RC",Results!A3141,1),3),IF(ISERROR(FIND("RX",Results!A3141,1))=FALSE,MID(Results!A3141,FIND("RX",Results!A3141,1),3),""))</f>
        <v/>
      </c>
      <c r="I3140" t="str">
        <f t="shared" si="341"/>
        <v/>
      </c>
    </row>
    <row r="3141" spans="1:9" x14ac:dyDescent="0.3">
      <c r="A3141" t="str">
        <f>LEFT(RIGHT(Results!A3142,18),3)</f>
        <v/>
      </c>
      <c r="C3141" t="str">
        <f xml:space="preserve"> MID(Results!A3142,11,8)</f>
        <v/>
      </c>
      <c r="E3141">
        <f>IF(ISERROR(FIND("end",Results!A3142,1)) = FALSE,1,0)</f>
        <v>0</v>
      </c>
      <c r="G3141" t="str">
        <f>IF(ISERROR(FIND("RC",Results!A3142,1))=FALSE,MID(Results!A3142,FIND("RC",Results!A3142,1),3),IF(ISERROR(FIND("RX",Results!A3142,1))=FALSE,MID(Results!A3142,FIND("RX",Results!A3142,1),3),""))</f>
        <v/>
      </c>
      <c r="I3141" t="str">
        <f t="shared" si="341"/>
        <v/>
      </c>
    </row>
    <row r="3142" spans="1:9" x14ac:dyDescent="0.3">
      <c r="A3142" t="str">
        <f>LEFT(RIGHT(Results!A3143,18),3)</f>
        <v/>
      </c>
      <c r="C3142" t="str">
        <f xml:space="preserve"> MID(Results!A3143,11,8)</f>
        <v/>
      </c>
      <c r="E3142">
        <f>IF(ISERROR(FIND("end",Results!A3143,1)) = FALSE,1,0)</f>
        <v>0</v>
      </c>
      <c r="G3142" t="str">
        <f>IF(ISERROR(FIND("RC",Results!A3143,1))=FALSE,MID(Results!A3143,FIND("RC",Results!A3143,1),3),IF(ISERROR(FIND("RX",Results!A3143,1))=FALSE,MID(Results!A3143,FIND("RX",Results!A3143,1),3),""))</f>
        <v/>
      </c>
      <c r="I3142" t="str">
        <f t="shared" si="341"/>
        <v/>
      </c>
    </row>
    <row r="3143" spans="1:9" x14ac:dyDescent="0.3">
      <c r="A3143" t="str">
        <f>LEFT(RIGHT(Results!A3144,18),3)</f>
        <v/>
      </c>
      <c r="C3143" t="str">
        <f xml:space="preserve"> MID(Results!A3144,11,8)</f>
        <v/>
      </c>
      <c r="E3143">
        <f>IF(ISERROR(FIND("end",Results!A3144,1)) = FALSE,1,0)</f>
        <v>0</v>
      </c>
      <c r="G3143" t="str">
        <f>IF(ISERROR(FIND("RC",Results!A3144,1))=FALSE,MID(Results!A3144,FIND("RC",Results!A3144,1),3),IF(ISERROR(FIND("RX",Results!A3144,1))=FALSE,MID(Results!A3144,FIND("RX",Results!A3144,1),3),""))</f>
        <v/>
      </c>
      <c r="I3143" t="str">
        <f t="shared" si="341"/>
        <v/>
      </c>
    </row>
    <row r="3144" spans="1:9" x14ac:dyDescent="0.3">
      <c r="A3144" t="str">
        <f>LEFT(RIGHT(Results!A3145,18),3)</f>
        <v/>
      </c>
      <c r="C3144" t="str">
        <f xml:space="preserve"> MID(Results!A3145,11,8)</f>
        <v/>
      </c>
      <c r="E3144">
        <f>IF(ISERROR(FIND("end",Results!A3145,1)) = FALSE,1,0)</f>
        <v>0</v>
      </c>
      <c r="G3144" t="str">
        <f>IF(ISERROR(FIND("RC",Results!A3145,1))=FALSE,MID(Results!A3145,FIND("RC",Results!A3145,1),3),IF(ISERROR(FIND("RX",Results!A3145,1))=FALSE,MID(Results!A3145,FIND("RX",Results!A3145,1),3),""))</f>
        <v/>
      </c>
      <c r="I3144" t="str">
        <f t="shared" si="341"/>
        <v/>
      </c>
    </row>
    <row r="3145" spans="1:9" x14ac:dyDescent="0.3">
      <c r="A3145" t="str">
        <f>LEFT(RIGHT(Results!A3146,18),3)</f>
        <v/>
      </c>
      <c r="C3145" t="str">
        <f xml:space="preserve"> MID(Results!A3146,11,8)</f>
        <v/>
      </c>
      <c r="E3145">
        <f>IF(ISERROR(FIND("end",Results!A3146,1)) = FALSE,1,0)</f>
        <v>0</v>
      </c>
      <c r="G3145" t="str">
        <f>IF(ISERROR(FIND("RC",Results!A3146,1))=FALSE,MID(Results!A3146,FIND("RC",Results!A3146,1),3),IF(ISERROR(FIND("RX",Results!A3146,1))=FALSE,MID(Results!A3146,FIND("RX",Results!A3146,1),3),""))</f>
        <v/>
      </c>
      <c r="I3145" t="str">
        <f t="shared" si="341"/>
        <v/>
      </c>
    </row>
    <row r="3146" spans="1:9" x14ac:dyDescent="0.3">
      <c r="A3146" t="str">
        <f>LEFT(RIGHT(Results!A3147,18),3)</f>
        <v/>
      </c>
      <c r="C3146" t="str">
        <f xml:space="preserve"> MID(Results!A3147,11,8)</f>
        <v/>
      </c>
      <c r="E3146">
        <f>IF(ISERROR(FIND("end",Results!A3147,1)) = FALSE,1,0)</f>
        <v>0</v>
      </c>
      <c r="G3146" t="str">
        <f>IF(ISERROR(FIND("RC",Results!A3147,1))=FALSE,MID(Results!A3147,FIND("RC",Results!A3147,1),3),IF(ISERROR(FIND("RX",Results!A3147,1))=FALSE,MID(Results!A3147,FIND("RX",Results!A3147,1),3),""))</f>
        <v/>
      </c>
      <c r="I3146" t="str">
        <f t="shared" si="341"/>
        <v/>
      </c>
    </row>
    <row r="3147" spans="1:9" x14ac:dyDescent="0.3">
      <c r="A3147" t="str">
        <f>LEFT(RIGHT(Results!A3148,18),3)</f>
        <v/>
      </c>
      <c r="C3147" t="str">
        <f xml:space="preserve"> MID(Results!A3148,11,8)</f>
        <v/>
      </c>
      <c r="E3147">
        <f>IF(ISERROR(FIND("end",Results!A3148,1)) = FALSE,1,0)</f>
        <v>0</v>
      </c>
      <c r="G3147" t="str">
        <f>IF(ISERROR(FIND("RC",Results!A3148,1))=FALSE,MID(Results!A3148,FIND("RC",Results!A3148,1),3),IF(ISERROR(FIND("RX",Results!A3148,1))=FALSE,MID(Results!A3148,FIND("RX",Results!A3148,1),3),""))</f>
        <v/>
      </c>
      <c r="I3147" t="str">
        <f t="shared" si="341"/>
        <v/>
      </c>
    </row>
    <row r="3148" spans="1:9" x14ac:dyDescent="0.3">
      <c r="A3148" t="str">
        <f>LEFT(RIGHT(Results!A3149,18),3)</f>
        <v/>
      </c>
      <c r="C3148" t="str">
        <f xml:space="preserve"> MID(Results!A3149,11,8)</f>
        <v/>
      </c>
      <c r="E3148">
        <f>IF(ISERROR(FIND("end",Results!A3149,1)) = FALSE,1,0)</f>
        <v>0</v>
      </c>
      <c r="G3148" t="str">
        <f>IF(ISERROR(FIND("RC",Results!A3149,1))=FALSE,MID(Results!A3149,FIND("RC",Results!A3149,1),3),IF(ISERROR(FIND("RX",Results!A3149,1))=FALSE,MID(Results!A3149,FIND("RX",Results!A3149,1),3),""))</f>
        <v/>
      </c>
      <c r="I3148" t="str">
        <f t="shared" si="341"/>
        <v/>
      </c>
    </row>
    <row r="3149" spans="1:9" x14ac:dyDescent="0.3">
      <c r="A3149" t="str">
        <f>LEFT(RIGHT(Results!A3150,18),3)</f>
        <v/>
      </c>
      <c r="C3149" t="str">
        <f xml:space="preserve"> MID(Results!A3150,11,8)</f>
        <v/>
      </c>
      <c r="E3149">
        <f>IF(ISERROR(FIND("end",Results!A3150,1)) = FALSE,1,0)</f>
        <v>0</v>
      </c>
      <c r="G3149" t="str">
        <f>IF(ISERROR(FIND("RC",Results!A3150,1))=FALSE,MID(Results!A3150,FIND("RC",Results!A3150,1),3),IF(ISERROR(FIND("RX",Results!A3150,1))=FALSE,MID(Results!A3150,FIND("RX",Results!A3150,1),3),""))</f>
        <v/>
      </c>
      <c r="I3149" t="str">
        <f t="shared" si="341"/>
        <v/>
      </c>
    </row>
    <row r="3150" spans="1:9" x14ac:dyDescent="0.3">
      <c r="A3150" t="str">
        <f>LEFT(RIGHT(Results!A3151,18),3)</f>
        <v/>
      </c>
      <c r="C3150" t="str">
        <f xml:space="preserve"> MID(Results!A3151,11,8)</f>
        <v/>
      </c>
      <c r="E3150">
        <f>IF(ISERROR(FIND("end",Results!A3151,1)) = FALSE,1,0)</f>
        <v>0</v>
      </c>
      <c r="G3150" t="str">
        <f>IF(ISERROR(FIND("RC",Results!A3151,1))=FALSE,MID(Results!A3151,FIND("RC",Results!A3151,1),3),IF(ISERROR(FIND("RX",Results!A3151,1))=FALSE,MID(Results!A3151,FIND("RX",Results!A3151,1),3),""))</f>
        <v/>
      </c>
      <c r="I3150" t="str">
        <f t="shared" si="341"/>
        <v/>
      </c>
    </row>
    <row r="3151" spans="1:9" x14ac:dyDescent="0.3">
      <c r="A3151" t="str">
        <f>LEFT(RIGHT(Results!A3152,18),3)</f>
        <v/>
      </c>
      <c r="C3151" t="str">
        <f xml:space="preserve"> MID(Results!A3152,11,8)</f>
        <v/>
      </c>
      <c r="E3151">
        <f>IF(ISERROR(FIND("end",Results!A3152,1)) = FALSE,1,0)</f>
        <v>0</v>
      </c>
      <c r="G3151" t="str">
        <f>IF(ISERROR(FIND("RC",Results!A3152,1))=FALSE,MID(Results!A3152,FIND("RC",Results!A3152,1),3),IF(ISERROR(FIND("RX",Results!A3152,1))=FALSE,MID(Results!A3152,FIND("RX",Results!A3152,1),3),""))</f>
        <v/>
      </c>
      <c r="I3151" t="str">
        <f t="shared" si="341"/>
        <v/>
      </c>
    </row>
    <row r="3152" spans="1:9" x14ac:dyDescent="0.3">
      <c r="A3152" t="str">
        <f>LEFT(RIGHT(Results!A3153,18),3)</f>
        <v/>
      </c>
      <c r="C3152" t="str">
        <f xml:space="preserve"> MID(Results!A3153,11,8)</f>
        <v/>
      </c>
      <c r="E3152">
        <f>IF(ISERROR(FIND("end",Results!A3153,1)) = FALSE,1,0)</f>
        <v>0</v>
      </c>
      <c r="G3152" t="str">
        <f>IF(ISERROR(FIND("RC",Results!A3153,1))=FALSE,MID(Results!A3153,FIND("RC",Results!A3153,1),3),IF(ISERROR(FIND("RX",Results!A3153,1))=FALSE,MID(Results!A3153,FIND("RX",Results!A3153,1),3),""))</f>
        <v/>
      </c>
      <c r="I3152" t="str">
        <f t="shared" si="341"/>
        <v/>
      </c>
    </row>
    <row r="3153" spans="1:9" x14ac:dyDescent="0.3">
      <c r="A3153" t="str">
        <f>LEFT(RIGHT(Results!A3154,18),3)</f>
        <v/>
      </c>
      <c r="C3153" t="str">
        <f xml:space="preserve"> MID(Results!A3154,11,8)</f>
        <v/>
      </c>
      <c r="E3153">
        <f>IF(ISERROR(FIND("end",Results!A3154,1)) = FALSE,1,0)</f>
        <v>0</v>
      </c>
      <c r="G3153" t="str">
        <f>IF(ISERROR(FIND("RC",Results!A3154,1))=FALSE,MID(Results!A3154,FIND("RC",Results!A3154,1),3),IF(ISERROR(FIND("RX",Results!A3154,1))=FALSE,MID(Results!A3154,FIND("RX",Results!A3154,1),3),""))</f>
        <v/>
      </c>
      <c r="I3153" t="str">
        <f t="shared" si="341"/>
        <v/>
      </c>
    </row>
    <row r="3154" spans="1:9" x14ac:dyDescent="0.3">
      <c r="A3154" t="str">
        <f>LEFT(RIGHT(Results!A3155,18),3)</f>
        <v/>
      </c>
      <c r="C3154" t="str">
        <f xml:space="preserve"> MID(Results!A3155,11,8)</f>
        <v/>
      </c>
      <c r="E3154">
        <f>IF(ISERROR(FIND("end",Results!A3155,1)) = FALSE,1,0)</f>
        <v>0</v>
      </c>
      <c r="G3154" t="str">
        <f>IF(ISERROR(FIND("RC",Results!A3155,1))=FALSE,MID(Results!A3155,FIND("RC",Results!A3155,1),3),IF(ISERROR(FIND("RX",Results!A3155,1))=FALSE,MID(Results!A3155,FIND("RX",Results!A3155,1),3),""))</f>
        <v/>
      </c>
      <c r="I3154" t="str">
        <f t="shared" si="341"/>
        <v/>
      </c>
    </row>
    <row r="3155" spans="1:9" x14ac:dyDescent="0.3">
      <c r="A3155" t="str">
        <f>LEFT(RIGHT(Results!A3156,18),3)</f>
        <v/>
      </c>
      <c r="C3155" t="str">
        <f xml:space="preserve"> MID(Results!A3156,11,8)</f>
        <v/>
      </c>
      <c r="E3155">
        <f>IF(ISERROR(FIND("end",Results!A3156,1)) = FALSE,1,0)</f>
        <v>0</v>
      </c>
      <c r="G3155" t="str">
        <f>IF(ISERROR(FIND("RC",Results!A3156,1))=FALSE,MID(Results!A3156,FIND("RC",Results!A3156,1),3),IF(ISERROR(FIND("RX",Results!A3156,1))=FALSE,MID(Results!A3156,FIND("RX",Results!A3156,1),3),""))</f>
        <v/>
      </c>
      <c r="I3155" t="str">
        <f t="shared" si="341"/>
        <v/>
      </c>
    </row>
    <row r="3156" spans="1:9" x14ac:dyDescent="0.3">
      <c r="A3156" t="str">
        <f>LEFT(RIGHT(Results!A3157,18),3)</f>
        <v/>
      </c>
      <c r="C3156" t="str">
        <f xml:space="preserve"> MID(Results!A3157,11,8)</f>
        <v/>
      </c>
      <c r="E3156">
        <f>IF(ISERROR(FIND("end",Results!A3157,1)) = FALSE,1,0)</f>
        <v>0</v>
      </c>
      <c r="G3156" t="str">
        <f>IF(ISERROR(FIND("RC",Results!A3157,1))=FALSE,MID(Results!A3157,FIND("RC",Results!A3157,1),3),IF(ISERROR(FIND("RX",Results!A3157,1))=FALSE,MID(Results!A3157,FIND("RX",Results!A3157,1),3),""))</f>
        <v/>
      </c>
      <c r="I3156" t="str">
        <f t="shared" si="341"/>
        <v/>
      </c>
    </row>
    <row r="3157" spans="1:9" x14ac:dyDescent="0.3">
      <c r="A3157" t="str">
        <f>LEFT(RIGHT(Results!A3158,18),3)</f>
        <v/>
      </c>
      <c r="C3157" t="str">
        <f xml:space="preserve"> MID(Results!A3158,11,8)</f>
        <v/>
      </c>
      <c r="E3157">
        <f>IF(ISERROR(FIND("end",Results!A3158,1)) = FALSE,1,0)</f>
        <v>0</v>
      </c>
      <c r="G3157" t="str">
        <f>IF(ISERROR(FIND("RC",Results!A3158,1))=FALSE,MID(Results!A3158,FIND("RC",Results!A3158,1),3),IF(ISERROR(FIND("RX",Results!A3158,1))=FALSE,MID(Results!A3158,FIND("RX",Results!A3158,1),3),""))</f>
        <v/>
      </c>
      <c r="I3157" t="str">
        <f t="shared" si="341"/>
        <v/>
      </c>
    </row>
    <row r="3158" spans="1:9" x14ac:dyDescent="0.3">
      <c r="A3158" t="str">
        <f>LEFT(RIGHT(Results!A3159,18),3)</f>
        <v/>
      </c>
      <c r="C3158" t="str">
        <f xml:space="preserve"> MID(Results!A3159,11,8)</f>
        <v/>
      </c>
      <c r="E3158">
        <f>IF(ISERROR(FIND("end",Results!A3159,1)) = FALSE,1,0)</f>
        <v>0</v>
      </c>
      <c r="G3158" t="str">
        <f>IF(ISERROR(FIND("RC",Results!A3159,1))=FALSE,MID(Results!A3159,FIND("RC",Results!A3159,1),3),IF(ISERROR(FIND("RX",Results!A3159,1))=FALSE,MID(Results!A3159,FIND("RX",Results!A3159,1),3),""))</f>
        <v/>
      </c>
      <c r="I3158" t="str">
        <f t="shared" si="341"/>
        <v/>
      </c>
    </row>
    <row r="3159" spans="1:9" x14ac:dyDescent="0.3">
      <c r="A3159" t="str">
        <f>LEFT(RIGHT(Results!A3160,18),3)</f>
        <v/>
      </c>
      <c r="C3159" t="str">
        <f xml:space="preserve"> MID(Results!A3160,11,8)</f>
        <v/>
      </c>
      <c r="E3159">
        <f>IF(ISERROR(FIND("end",Results!A3160,1)) = FALSE,1,0)</f>
        <v>0</v>
      </c>
      <c r="G3159" t="str">
        <f>IF(ISERROR(FIND("RC",Results!A3160,1))=FALSE,MID(Results!A3160,FIND("RC",Results!A3160,1),3),IF(ISERROR(FIND("RX",Results!A3160,1))=FALSE,MID(Results!A3160,FIND("RX",Results!A3160,1),3),""))</f>
        <v/>
      </c>
      <c r="I3159" t="str">
        <f t="shared" si="341"/>
        <v/>
      </c>
    </row>
    <row r="3160" spans="1:9" x14ac:dyDescent="0.3">
      <c r="A3160" t="str">
        <f>LEFT(RIGHT(Results!A3161,18),3)</f>
        <v/>
      </c>
      <c r="C3160" t="str">
        <f xml:space="preserve"> MID(Results!A3161,11,8)</f>
        <v/>
      </c>
      <c r="E3160">
        <f>IF(ISERROR(FIND("end",Results!A3161,1)) = FALSE,1,0)</f>
        <v>0</v>
      </c>
      <c r="G3160" t="str">
        <f>IF(ISERROR(FIND("RC",Results!A3161,1))=FALSE,MID(Results!A3161,FIND("RC",Results!A3161,1),3),IF(ISERROR(FIND("RX",Results!A3161,1))=FALSE,MID(Results!A3161,FIND("RX",Results!A3161,1),3),""))</f>
        <v/>
      </c>
      <c r="I3160" t="str">
        <f t="shared" si="341"/>
        <v/>
      </c>
    </row>
    <row r="3161" spans="1:9" x14ac:dyDescent="0.3">
      <c r="A3161" t="str">
        <f>LEFT(RIGHT(Results!A3162,18),3)</f>
        <v/>
      </c>
      <c r="C3161" t="str">
        <f xml:space="preserve"> MID(Results!A3162,11,8)</f>
        <v/>
      </c>
      <c r="E3161">
        <f>IF(ISERROR(FIND("end",Results!A3162,1)) = FALSE,1,0)</f>
        <v>0</v>
      </c>
      <c r="G3161" t="str">
        <f>IF(ISERROR(FIND("RC",Results!A3162,1))=FALSE,MID(Results!A3162,FIND("RC",Results!A3162,1),3),IF(ISERROR(FIND("RX",Results!A3162,1))=FALSE,MID(Results!A3162,FIND("RX",Results!A3162,1),3),""))</f>
        <v/>
      </c>
      <c r="I3161" t="str">
        <f t="shared" si="341"/>
        <v/>
      </c>
    </row>
    <row r="3162" spans="1:9" x14ac:dyDescent="0.3">
      <c r="A3162" t="str">
        <f>LEFT(RIGHT(Results!A3163,18),3)</f>
        <v/>
      </c>
      <c r="C3162" t="str">
        <f xml:space="preserve"> MID(Results!A3163,11,8)</f>
        <v/>
      </c>
      <c r="E3162">
        <f>IF(ISERROR(FIND("end",Results!A3163,1)) = FALSE,1,0)</f>
        <v>0</v>
      </c>
      <c r="G3162" t="str">
        <f>IF(ISERROR(FIND("RC",Results!A3163,1))=FALSE,MID(Results!A3163,FIND("RC",Results!A3163,1),3),IF(ISERROR(FIND("RX",Results!A3163,1))=FALSE,MID(Results!A3163,FIND("RX",Results!A3163,1),3),""))</f>
        <v/>
      </c>
      <c r="I3162" t="str">
        <f t="shared" si="341"/>
        <v/>
      </c>
    </row>
    <row r="3163" spans="1:9" x14ac:dyDescent="0.3">
      <c r="A3163" t="str">
        <f>LEFT(RIGHT(Results!A3164,18),3)</f>
        <v/>
      </c>
      <c r="C3163" t="str">
        <f xml:space="preserve"> MID(Results!A3164,11,8)</f>
        <v/>
      </c>
      <c r="E3163">
        <f>IF(ISERROR(FIND("end",Results!A3164,1)) = FALSE,1,0)</f>
        <v>0</v>
      </c>
      <c r="G3163" t="str">
        <f>IF(ISERROR(FIND("RC",Results!A3164,1))=FALSE,MID(Results!A3164,FIND("RC",Results!A3164,1),3),IF(ISERROR(FIND("RX",Results!A3164,1))=FALSE,MID(Results!A3164,FIND("RX",Results!A3164,1),3),""))</f>
        <v/>
      </c>
      <c r="I3163" t="str">
        <f t="shared" si="341"/>
        <v/>
      </c>
    </row>
    <row r="3164" spans="1:9" x14ac:dyDescent="0.3">
      <c r="A3164" t="str">
        <f>LEFT(RIGHT(Results!A3165,18),3)</f>
        <v/>
      </c>
      <c r="C3164" t="str">
        <f xml:space="preserve"> MID(Results!A3165,11,8)</f>
        <v/>
      </c>
      <c r="E3164">
        <f>IF(ISERROR(FIND("end",Results!A3165,1)) = FALSE,1,0)</f>
        <v>0</v>
      </c>
      <c r="G3164" t="str">
        <f>IF(ISERROR(FIND("RC",Results!A3165,1))=FALSE,MID(Results!A3165,FIND("RC",Results!A3165,1),3),IF(ISERROR(FIND("RX",Results!A3165,1))=FALSE,MID(Results!A3165,FIND("RX",Results!A3165,1),3),""))</f>
        <v/>
      </c>
      <c r="I3164" t="str">
        <f t="shared" si="341"/>
        <v/>
      </c>
    </row>
    <row r="3165" spans="1:9" x14ac:dyDescent="0.3">
      <c r="A3165" t="str">
        <f>LEFT(RIGHT(Results!A3166,18),3)</f>
        <v/>
      </c>
      <c r="C3165" t="str">
        <f xml:space="preserve"> MID(Results!A3166,11,8)</f>
        <v/>
      </c>
      <c r="E3165">
        <f>IF(ISERROR(FIND("end",Results!A3166,1)) = FALSE,1,0)</f>
        <v>0</v>
      </c>
      <c r="G3165" t="str">
        <f>IF(ISERROR(FIND("RC",Results!A3166,1))=FALSE,MID(Results!A3166,FIND("RC",Results!A3166,1),3),IF(ISERROR(FIND("RX",Results!A3166,1))=FALSE,MID(Results!A3166,FIND("RX",Results!A3166,1),3),""))</f>
        <v/>
      </c>
      <c r="I3165" t="str">
        <f t="shared" si="341"/>
        <v/>
      </c>
    </row>
    <row r="3166" spans="1:9" x14ac:dyDescent="0.3">
      <c r="A3166" t="str">
        <f>LEFT(RIGHT(Results!A3167,18),3)</f>
        <v/>
      </c>
      <c r="C3166" t="str">
        <f xml:space="preserve"> MID(Results!A3167,11,8)</f>
        <v/>
      </c>
      <c r="E3166">
        <f>IF(ISERROR(FIND("end",Results!A3167,1)) = FALSE,1,0)</f>
        <v>0</v>
      </c>
      <c r="G3166" t="str">
        <f>IF(ISERROR(FIND("RC",Results!A3167,1))=FALSE,MID(Results!A3167,FIND("RC",Results!A3167,1),3),IF(ISERROR(FIND("RX",Results!A3167,1))=FALSE,MID(Results!A3167,FIND("RX",Results!A3167,1),3),""))</f>
        <v/>
      </c>
      <c r="I3166" t="str">
        <f t="shared" si="341"/>
        <v/>
      </c>
    </row>
    <row r="3167" spans="1:9" x14ac:dyDescent="0.3">
      <c r="A3167" t="str">
        <f>LEFT(RIGHT(Results!A3168,18),3)</f>
        <v/>
      </c>
      <c r="C3167" t="str">
        <f xml:space="preserve"> MID(Results!A3168,11,8)</f>
        <v/>
      </c>
      <c r="E3167">
        <f>IF(ISERROR(FIND("end",Results!A3168,1)) = FALSE,1,0)</f>
        <v>0</v>
      </c>
      <c r="G3167" t="str">
        <f>IF(ISERROR(FIND("RC",Results!A3168,1))=FALSE,MID(Results!A3168,FIND("RC",Results!A3168,1),3),IF(ISERROR(FIND("RX",Results!A3168,1))=FALSE,MID(Results!A3168,FIND("RX",Results!A3168,1),3),""))</f>
        <v/>
      </c>
      <c r="I3167" t="str">
        <f t="shared" si="341"/>
        <v/>
      </c>
    </row>
    <row r="3168" spans="1:9" x14ac:dyDescent="0.3">
      <c r="A3168" t="str">
        <f>LEFT(RIGHT(Results!A3169,18),3)</f>
        <v/>
      </c>
      <c r="C3168" t="str">
        <f xml:space="preserve"> MID(Results!A3169,11,8)</f>
        <v/>
      </c>
      <c r="E3168">
        <f>IF(ISERROR(FIND("end",Results!A3169,1)) = FALSE,1,0)</f>
        <v>0</v>
      </c>
      <c r="G3168" t="str">
        <f>IF(ISERROR(FIND("RC",Results!A3169,1))=FALSE,MID(Results!A3169,FIND("RC",Results!A3169,1),3),IF(ISERROR(FIND("RX",Results!A3169,1))=FALSE,MID(Results!A3169,FIND("RX",Results!A3169,1),3),""))</f>
        <v/>
      </c>
      <c r="I3168" t="str">
        <f t="shared" si="341"/>
        <v/>
      </c>
    </row>
    <row r="3169" spans="1:9" x14ac:dyDescent="0.3">
      <c r="A3169" t="str">
        <f>LEFT(RIGHT(Results!A3170,18),3)</f>
        <v/>
      </c>
      <c r="C3169" t="str">
        <f xml:space="preserve"> MID(Results!A3170,11,8)</f>
        <v/>
      </c>
      <c r="E3169">
        <f>IF(ISERROR(FIND("end",Results!A3170,1)) = FALSE,1,0)</f>
        <v>0</v>
      </c>
      <c r="G3169" t="str">
        <f>IF(ISERROR(FIND("RC",Results!A3170,1))=FALSE,MID(Results!A3170,FIND("RC",Results!A3170,1),3),IF(ISERROR(FIND("RX",Results!A3170,1))=FALSE,MID(Results!A3170,FIND("RX",Results!A3170,1),3),""))</f>
        <v/>
      </c>
      <c r="I3169" t="str">
        <f t="shared" si="341"/>
        <v/>
      </c>
    </row>
    <row r="3170" spans="1:9" x14ac:dyDescent="0.3">
      <c r="A3170" t="str">
        <f>LEFT(RIGHT(Results!A3171,18),3)</f>
        <v/>
      </c>
      <c r="C3170" t="str">
        <f xml:space="preserve"> MID(Results!A3171,11,8)</f>
        <v/>
      </c>
      <c r="E3170">
        <f>IF(ISERROR(FIND("end",Results!A3171,1)) = FALSE,1,0)</f>
        <v>0</v>
      </c>
      <c r="G3170" t="str">
        <f>IF(ISERROR(FIND("RC",Results!A3171,1))=FALSE,MID(Results!A3171,FIND("RC",Results!A3171,1),3),IF(ISERROR(FIND("RX",Results!A3171,1))=FALSE,MID(Results!A3171,FIND("RX",Results!A3171,1),3),""))</f>
        <v/>
      </c>
      <c r="I3170" t="str">
        <f t="shared" si="341"/>
        <v/>
      </c>
    </row>
    <row r="3171" spans="1:9" x14ac:dyDescent="0.3">
      <c r="A3171" t="str">
        <f>LEFT(RIGHT(Results!A3172,18),3)</f>
        <v/>
      </c>
      <c r="C3171" t="str">
        <f xml:space="preserve"> MID(Results!A3172,11,8)</f>
        <v/>
      </c>
      <c r="E3171">
        <f>IF(ISERROR(FIND("end",Results!A3172,1)) = FALSE,1,0)</f>
        <v>0</v>
      </c>
      <c r="G3171" t="str">
        <f>IF(ISERROR(FIND("RC",Results!A3172,1))=FALSE,MID(Results!A3172,FIND("RC",Results!A3172,1),3),IF(ISERROR(FIND("RX",Results!A3172,1))=FALSE,MID(Results!A3172,FIND("RX",Results!A3172,1),3),""))</f>
        <v/>
      </c>
      <c r="I3171" t="str">
        <f t="shared" si="341"/>
        <v/>
      </c>
    </row>
    <row r="3172" spans="1:9" x14ac:dyDescent="0.3">
      <c r="A3172" t="str">
        <f>LEFT(RIGHT(Results!A3173,18),3)</f>
        <v/>
      </c>
      <c r="C3172" t="str">
        <f xml:space="preserve"> MID(Results!A3173,11,8)</f>
        <v/>
      </c>
      <c r="E3172">
        <f>IF(ISERROR(FIND("end",Results!A3173,1)) = FALSE,1,0)</f>
        <v>0</v>
      </c>
      <c r="G3172" t="str">
        <f>IF(ISERROR(FIND("RC",Results!A3173,1))=FALSE,MID(Results!A3173,FIND("RC",Results!A3173,1),3),IF(ISERROR(FIND("RX",Results!A3173,1))=FALSE,MID(Results!A3173,FIND("RX",Results!A3173,1),3),""))</f>
        <v/>
      </c>
      <c r="I3172" t="str">
        <f t="shared" si="341"/>
        <v/>
      </c>
    </row>
    <row r="3173" spans="1:9" x14ac:dyDescent="0.3">
      <c r="A3173" t="str">
        <f>LEFT(RIGHT(Results!A3174,18),3)</f>
        <v/>
      </c>
      <c r="C3173" t="str">
        <f xml:space="preserve"> MID(Results!A3174,11,8)</f>
        <v/>
      </c>
      <c r="E3173">
        <f>IF(ISERROR(FIND("end",Results!A3174,1)) = FALSE,1,0)</f>
        <v>0</v>
      </c>
      <c r="G3173" t="str">
        <f>IF(ISERROR(FIND("RC",Results!A3174,1))=FALSE,MID(Results!A3174,FIND("RC",Results!A3174,1),3),IF(ISERROR(FIND("RX",Results!A3174,1))=FALSE,MID(Results!A3174,FIND("RX",Results!A3174,1),3),""))</f>
        <v/>
      </c>
      <c r="I3173" t="str">
        <f t="shared" si="341"/>
        <v/>
      </c>
    </row>
    <row r="3174" spans="1:9" x14ac:dyDescent="0.3">
      <c r="A3174" t="str">
        <f>LEFT(RIGHT(Results!A3175,18),3)</f>
        <v/>
      </c>
      <c r="C3174" t="str">
        <f xml:space="preserve"> MID(Results!A3175,11,8)</f>
        <v/>
      </c>
      <c r="E3174">
        <f>IF(ISERROR(FIND("end",Results!A3175,1)) = FALSE,1,0)</f>
        <v>0</v>
      </c>
      <c r="G3174" t="str">
        <f>IF(ISERROR(FIND("RC",Results!A3175,1))=FALSE,MID(Results!A3175,FIND("RC",Results!A3175,1),3),IF(ISERROR(FIND("RX",Results!A3175,1))=FALSE,MID(Results!A3175,FIND("RX",Results!A3175,1),3),""))</f>
        <v/>
      </c>
      <c r="I3174" t="str">
        <f t="shared" si="341"/>
        <v/>
      </c>
    </row>
    <row r="3175" spans="1:9" x14ac:dyDescent="0.3">
      <c r="A3175" t="str">
        <f>LEFT(RIGHT(Results!A3176,18),3)</f>
        <v/>
      </c>
      <c r="C3175" t="str">
        <f xml:space="preserve"> MID(Results!A3176,11,8)</f>
        <v/>
      </c>
      <c r="E3175">
        <f>IF(ISERROR(FIND("end",Results!A3176,1)) = FALSE,1,0)</f>
        <v>0</v>
      </c>
      <c r="G3175" t="str">
        <f>IF(ISERROR(FIND("RC",Results!A3176,1))=FALSE,MID(Results!A3176,FIND("RC",Results!A3176,1),3),IF(ISERROR(FIND("RX",Results!A3176,1))=FALSE,MID(Results!A3176,FIND("RX",Results!A3176,1),3),""))</f>
        <v/>
      </c>
      <c r="I3175" t="str">
        <f t="shared" si="341"/>
        <v/>
      </c>
    </row>
    <row r="3176" spans="1:9" x14ac:dyDescent="0.3">
      <c r="A3176" t="str">
        <f>LEFT(RIGHT(Results!A3177,18),3)</f>
        <v/>
      </c>
      <c r="C3176" t="str">
        <f xml:space="preserve"> MID(Results!A3177,11,8)</f>
        <v/>
      </c>
      <c r="E3176">
        <f>IF(ISERROR(FIND("end",Results!A3177,1)) = FALSE,1,0)</f>
        <v>0</v>
      </c>
      <c r="G3176" t="str">
        <f>IF(ISERROR(FIND("RC",Results!A3177,1))=FALSE,MID(Results!A3177,FIND("RC",Results!A3177,1),3),IF(ISERROR(FIND("RX",Results!A3177,1))=FALSE,MID(Results!A3177,FIND("RX",Results!A3177,1),3),""))</f>
        <v/>
      </c>
      <c r="I3176" t="str">
        <f t="shared" si="341"/>
        <v/>
      </c>
    </row>
    <row r="3177" spans="1:9" x14ac:dyDescent="0.3">
      <c r="A3177" t="str">
        <f>LEFT(RIGHT(Results!A3178,18),3)</f>
        <v/>
      </c>
      <c r="C3177" t="str">
        <f xml:space="preserve"> MID(Results!A3178,11,8)</f>
        <v/>
      </c>
      <c r="E3177">
        <f>IF(ISERROR(FIND("end",Results!A3178,1)) = FALSE,1,0)</f>
        <v>0</v>
      </c>
      <c r="G3177" t="str">
        <f>IF(ISERROR(FIND("RC",Results!A3178,1))=FALSE,MID(Results!A3178,FIND("RC",Results!A3178,1),3),IF(ISERROR(FIND("RX",Results!A3178,1))=FALSE,MID(Results!A3178,FIND("RX",Results!A3178,1),3),""))</f>
        <v/>
      </c>
      <c r="I3177" t="str">
        <f t="shared" si="341"/>
        <v/>
      </c>
    </row>
    <row r="3178" spans="1:9" x14ac:dyDescent="0.3">
      <c r="A3178" t="str">
        <f>LEFT(RIGHT(Results!A3179,18),3)</f>
        <v/>
      </c>
      <c r="C3178" t="str">
        <f xml:space="preserve"> MID(Results!A3179,11,8)</f>
        <v/>
      </c>
      <c r="E3178">
        <f>IF(ISERROR(FIND("end",Results!A3179,1)) = FALSE,1,0)</f>
        <v>0</v>
      </c>
      <c r="G3178" t="str">
        <f>IF(ISERROR(FIND("RC",Results!A3179,1))=FALSE,MID(Results!A3179,FIND("RC",Results!A3179,1),3),IF(ISERROR(FIND("RX",Results!A3179,1))=FALSE,MID(Results!A3179,FIND("RX",Results!A3179,1),3),""))</f>
        <v/>
      </c>
      <c r="I3178" t="str">
        <f t="shared" si="341"/>
        <v/>
      </c>
    </row>
    <row r="3179" spans="1:9" x14ac:dyDescent="0.3">
      <c r="A3179" t="str">
        <f>LEFT(RIGHT(Results!A3180,18),3)</f>
        <v/>
      </c>
      <c r="C3179" t="str">
        <f xml:space="preserve"> MID(Results!A3180,11,8)</f>
        <v/>
      </c>
      <c r="E3179">
        <f>IF(ISERROR(FIND("end",Results!A3180,1)) = FALSE,1,0)</f>
        <v>0</v>
      </c>
      <c r="G3179" t="str">
        <f>IF(ISERROR(FIND("RC",Results!A3180,1))=FALSE,MID(Results!A3180,FIND("RC",Results!A3180,1),3),IF(ISERROR(FIND("RX",Results!A3180,1))=FALSE,MID(Results!A3180,FIND("RX",Results!A3180,1),3),""))</f>
        <v/>
      </c>
      <c r="I3179" t="str">
        <f t="shared" si="341"/>
        <v/>
      </c>
    </row>
    <row r="3180" spans="1:9" x14ac:dyDescent="0.3">
      <c r="A3180" t="str">
        <f>LEFT(RIGHT(Results!A3181,18),3)</f>
        <v/>
      </c>
      <c r="C3180" t="str">
        <f xml:space="preserve"> MID(Results!A3181,11,8)</f>
        <v/>
      </c>
      <c r="E3180">
        <f>IF(ISERROR(FIND("end",Results!A3181,1)) = FALSE,1,0)</f>
        <v>0</v>
      </c>
      <c r="G3180" t="str">
        <f>IF(ISERROR(FIND("RC",Results!A3181,1))=FALSE,MID(Results!A3181,FIND("RC",Results!A3181,1),3),IF(ISERROR(FIND("RX",Results!A3181,1))=FALSE,MID(Results!A3181,FIND("RX",Results!A3181,1),3),""))</f>
        <v/>
      </c>
    </row>
    <row r="3181" spans="1:9" x14ac:dyDescent="0.3">
      <c r="A3181" t="str">
        <f>LEFT(RIGHT(Results!A3182,18),3)</f>
        <v/>
      </c>
      <c r="C3181" t="str">
        <f xml:space="preserve"> MID(Results!A3182,11,8)</f>
        <v/>
      </c>
      <c r="E3181">
        <f>IF(ISERROR(FIND("end",Results!A3182,1)) = FALSE,1,0)</f>
        <v>0</v>
      </c>
      <c r="G3181" t="str">
        <f>IF(ISERROR(FIND("RC",Results!A3182,1))=FALSE,MID(Results!A3182,FIND("RC",Results!A3182,1),3),IF(ISERROR(FIND("RX",Results!A3182,1))=FALSE,MID(Results!A3182,FIND("RX",Results!A3182,1),3),""))</f>
        <v/>
      </c>
    </row>
    <row r="3182" spans="1:9" x14ac:dyDescent="0.3">
      <c r="A3182" t="str">
        <f>LEFT(RIGHT(Results!A3183,18),3)</f>
        <v/>
      </c>
      <c r="C3182" t="str">
        <f xml:space="preserve"> MID(Results!A3183,11,8)</f>
        <v/>
      </c>
      <c r="E3182">
        <f>IF(ISERROR(FIND("end",Results!A3183,1)) = FALSE,1,0)</f>
        <v>0</v>
      </c>
      <c r="G3182" t="str">
        <f>IF(ISERROR(FIND("RC",Results!A3183,1))=FALSE,MID(Results!A3183,FIND("RC",Results!A3183,1),3),IF(ISERROR(FIND("RX",Results!A3183,1))=FALSE,MID(Results!A3183,FIND("RX",Results!A3183,1),3),""))</f>
        <v/>
      </c>
    </row>
    <row r="3183" spans="1:9" x14ac:dyDescent="0.3">
      <c r="A3183" t="str">
        <f>LEFT(RIGHT(Results!A3184,18),3)</f>
        <v/>
      </c>
      <c r="C3183" t="str">
        <f xml:space="preserve"> MID(Results!A3184,11,8)</f>
        <v/>
      </c>
      <c r="E3183">
        <f>IF(ISERROR(FIND("end",Results!A3184,1)) = FALSE,1,0)</f>
        <v>0</v>
      </c>
      <c r="G3183" t="str">
        <f>IF(ISERROR(FIND("RC",Results!A3184,1))=FALSE,MID(Results!A3184,FIND("RC",Results!A3184,1),3),IF(ISERROR(FIND("RX",Results!A3184,1))=FALSE,MID(Results!A3184,FIND("RX",Results!A3184,1),3),""))</f>
        <v/>
      </c>
    </row>
    <row r="3184" spans="1:9" x14ac:dyDescent="0.3">
      <c r="A3184" t="str">
        <f>LEFT(RIGHT(Results!A3185,18),3)</f>
        <v/>
      </c>
      <c r="C3184" t="str">
        <f xml:space="preserve"> MID(Results!A3185,11,8)</f>
        <v/>
      </c>
      <c r="E3184">
        <f>IF(ISERROR(FIND("end",Results!A3185,1)) = FALSE,1,0)</f>
        <v>0</v>
      </c>
      <c r="G3184" t="str">
        <f>IF(ISERROR(FIND("RC",Results!A3185,1))=FALSE,MID(Results!A3185,FIND("RC",Results!A3185,1),3),IF(ISERROR(FIND("RX",Results!A3185,1))=FALSE,MID(Results!A3185,FIND("RX",Results!A3185,1),3),""))</f>
        <v/>
      </c>
    </row>
    <row r="3185" spans="1:7" x14ac:dyDescent="0.3">
      <c r="A3185" t="str">
        <f>LEFT(RIGHT(Results!A3186,18),3)</f>
        <v/>
      </c>
      <c r="C3185" t="str">
        <f xml:space="preserve"> MID(Results!A3186,11,8)</f>
        <v/>
      </c>
      <c r="E3185">
        <f>IF(ISERROR(FIND("end",Results!A3186,1)) = FALSE,1,0)</f>
        <v>0</v>
      </c>
      <c r="G3185" t="str">
        <f>IF(ISERROR(FIND("RC",Results!A3186,1))=FALSE,MID(Results!A3186,FIND("RC",Results!A3186,1),3),IF(ISERROR(FIND("RX",Results!A3186,1))=FALSE,MID(Results!A3186,FIND("RX",Results!A3186,1),3),""))</f>
        <v/>
      </c>
    </row>
    <row r="3186" spans="1:7" x14ac:dyDescent="0.3">
      <c r="A3186" t="str">
        <f>LEFT(RIGHT(Results!A3187,18),3)</f>
        <v/>
      </c>
      <c r="C3186" t="str">
        <f xml:space="preserve"> MID(Results!A3187,11,8)</f>
        <v/>
      </c>
      <c r="E3186">
        <f>IF(ISERROR(FIND("end",Results!A3187,1)) = FALSE,1,0)</f>
        <v>0</v>
      </c>
      <c r="G3186" t="str">
        <f>IF(ISERROR(FIND("RC",Results!A3187,1))=FALSE,MID(Results!A3187,FIND("RC",Results!A3187,1),3),IF(ISERROR(FIND("RX",Results!A3187,1))=FALSE,MID(Results!A3187,FIND("RX",Results!A3187,1),3),""))</f>
        <v/>
      </c>
    </row>
    <row r="3187" spans="1:7" x14ac:dyDescent="0.3">
      <c r="A3187" t="str">
        <f>LEFT(RIGHT(Results!A3188,18),3)</f>
        <v/>
      </c>
      <c r="C3187" t="str">
        <f xml:space="preserve"> MID(Results!A3188,11,8)</f>
        <v/>
      </c>
      <c r="E3187">
        <f>IF(ISERROR(FIND("end",Results!A3188,1)) = FALSE,1,0)</f>
        <v>0</v>
      </c>
      <c r="G3187" t="str">
        <f>IF(ISERROR(FIND("RC",Results!A3188,1))=FALSE,MID(Results!A3188,FIND("RC",Results!A3188,1),3),IF(ISERROR(FIND("RX",Results!A3188,1))=FALSE,MID(Results!A3188,FIND("RX",Results!A3188,1),3),""))</f>
        <v/>
      </c>
    </row>
    <row r="3188" spans="1:7" x14ac:dyDescent="0.3">
      <c r="A3188" t="str">
        <f>LEFT(RIGHT(Results!A3189,18),3)</f>
        <v/>
      </c>
      <c r="C3188" t="str">
        <f xml:space="preserve"> MID(Results!A3189,11,8)</f>
        <v/>
      </c>
      <c r="E3188">
        <f>IF(ISERROR(FIND("end",Results!A3189,1)) = FALSE,1,0)</f>
        <v>0</v>
      </c>
      <c r="G3188" t="str">
        <f>IF(ISERROR(FIND("RC",Results!A3189,1))=FALSE,MID(Results!A3189,FIND("RC",Results!A3189,1),3),IF(ISERROR(FIND("RX",Results!A3189,1))=FALSE,MID(Results!A3189,FIND("RX",Results!A3189,1),3),""))</f>
        <v/>
      </c>
    </row>
    <row r="3189" spans="1:7" x14ac:dyDescent="0.3">
      <c r="A3189" t="str">
        <f>LEFT(RIGHT(Results!A3190,18),3)</f>
        <v/>
      </c>
      <c r="C3189" t="str">
        <f xml:space="preserve"> MID(Results!A3190,11,8)</f>
        <v/>
      </c>
      <c r="E3189">
        <f>IF(ISERROR(FIND("end",Results!A3190,1)) = FALSE,1,0)</f>
        <v>0</v>
      </c>
      <c r="G3189" t="str">
        <f>IF(ISERROR(FIND("RC",Results!A3190,1))=FALSE,MID(Results!A3190,FIND("RC",Results!A3190,1),3),IF(ISERROR(FIND("RX",Results!A3190,1))=FALSE,MID(Results!A3190,FIND("RX",Results!A3190,1),3),""))</f>
        <v/>
      </c>
    </row>
    <row r="3190" spans="1:7" x14ac:dyDescent="0.3">
      <c r="A3190" t="str">
        <f>LEFT(RIGHT(Results!A3191,18),3)</f>
        <v/>
      </c>
      <c r="C3190" t="str">
        <f xml:space="preserve"> MID(Results!A3191,11,8)</f>
        <v/>
      </c>
      <c r="E3190">
        <f>IF(ISERROR(FIND("end",Results!A3191,1)) = FALSE,1,0)</f>
        <v>0</v>
      </c>
      <c r="G3190" t="str">
        <f>IF(ISERROR(FIND("RC",Results!A3191,1))=FALSE,MID(Results!A3191,FIND("RC",Results!A3191,1),3),IF(ISERROR(FIND("RX",Results!A3191,1))=FALSE,MID(Results!A3191,FIND("RX",Results!A3191,1),3),""))</f>
        <v/>
      </c>
    </row>
    <row r="3191" spans="1:7" x14ac:dyDescent="0.3">
      <c r="A3191" t="str">
        <f>LEFT(RIGHT(Results!A3192,18),3)</f>
        <v/>
      </c>
      <c r="C3191" t="str">
        <f xml:space="preserve"> MID(Results!A3192,11,8)</f>
        <v/>
      </c>
      <c r="E3191">
        <f>IF(ISERROR(FIND("end",Results!A3192,1)) = FALSE,1,0)</f>
        <v>0</v>
      </c>
      <c r="G3191" t="str">
        <f>IF(ISERROR(FIND("RC",Results!A3192,1))=FALSE,MID(Results!A3192,FIND("RC",Results!A3192,1),3),IF(ISERROR(FIND("RX",Results!A3192,1))=FALSE,MID(Results!A3192,FIND("RX",Results!A3192,1),3),""))</f>
        <v/>
      </c>
    </row>
    <row r="3192" spans="1:7" x14ac:dyDescent="0.3">
      <c r="A3192" t="str">
        <f>LEFT(RIGHT(Results!A3193,18),3)</f>
        <v/>
      </c>
      <c r="C3192" t="str">
        <f xml:space="preserve"> MID(Results!A3193,11,8)</f>
        <v/>
      </c>
      <c r="E3192">
        <f>IF(ISERROR(FIND("end",Results!A3193,1)) = FALSE,1,0)</f>
        <v>0</v>
      </c>
      <c r="G3192" t="str">
        <f>IF(ISERROR(FIND("RC",Results!A3193,1))=FALSE,MID(Results!A3193,FIND("RC",Results!A3193,1),3),IF(ISERROR(FIND("RX",Results!A3193,1))=FALSE,MID(Results!A3193,FIND("RX",Results!A3193,1),3),""))</f>
        <v/>
      </c>
    </row>
    <row r="3193" spans="1:7" x14ac:dyDescent="0.3">
      <c r="A3193" t="str">
        <f>LEFT(RIGHT(Results!A3194,18),3)</f>
        <v/>
      </c>
      <c r="C3193" t="str">
        <f xml:space="preserve"> MID(Results!A3194,11,8)</f>
        <v/>
      </c>
      <c r="E3193">
        <f>IF(ISERROR(FIND("end",Results!A3194,1)) = FALSE,1,0)</f>
        <v>0</v>
      </c>
      <c r="G3193" t="str">
        <f>IF(ISERROR(FIND("RC",Results!A3194,1))=FALSE,MID(Results!A3194,FIND("RC",Results!A3194,1),3),IF(ISERROR(FIND("RX",Results!A3194,1))=FALSE,MID(Results!A3194,FIND("RX",Results!A3194,1),3),""))</f>
        <v/>
      </c>
    </row>
    <row r="3194" spans="1:7" x14ac:dyDescent="0.3">
      <c r="A3194" t="str">
        <f>LEFT(RIGHT(Results!A3195,18),3)</f>
        <v/>
      </c>
      <c r="C3194" t="str">
        <f xml:space="preserve"> MID(Results!A3195,11,8)</f>
        <v/>
      </c>
      <c r="E3194">
        <f>IF(ISERROR(FIND("end",Results!A3195,1)) = FALSE,1,0)</f>
        <v>0</v>
      </c>
      <c r="G3194" t="str">
        <f>IF(ISERROR(FIND("RC",Results!A3195,1))=FALSE,MID(Results!A3195,FIND("RC",Results!A3195,1),3),IF(ISERROR(FIND("RX",Results!A3195,1))=FALSE,MID(Results!A3195,FIND("RX",Results!A3195,1),3),""))</f>
        <v/>
      </c>
    </row>
    <row r="3195" spans="1:7" x14ac:dyDescent="0.3">
      <c r="A3195" t="str">
        <f>LEFT(RIGHT(Results!A3196,18),3)</f>
        <v/>
      </c>
      <c r="C3195" t="str">
        <f xml:space="preserve"> MID(Results!A3196,11,8)</f>
        <v/>
      </c>
      <c r="E3195">
        <f>IF(ISERROR(FIND("end",Results!A3196,1)) = FALSE,1,0)</f>
        <v>0</v>
      </c>
      <c r="G3195" t="str">
        <f>IF(ISERROR(FIND("RC",Results!A3196,1))=FALSE,MID(Results!A3196,FIND("RC",Results!A3196,1),3),IF(ISERROR(FIND("RX",Results!A3196,1))=FALSE,MID(Results!A3196,FIND("RX",Results!A3196,1),3),""))</f>
        <v/>
      </c>
    </row>
    <row r="3196" spans="1:7" x14ac:dyDescent="0.3">
      <c r="A3196" t="str">
        <f>LEFT(RIGHT(Results!A3197,18),3)</f>
        <v/>
      </c>
      <c r="C3196" t="str">
        <f xml:space="preserve"> MID(Results!A3197,11,8)</f>
        <v/>
      </c>
      <c r="E3196">
        <f>IF(ISERROR(FIND("end",Results!A3197,1)) = FALSE,1,0)</f>
        <v>0</v>
      </c>
      <c r="G3196" t="str">
        <f>IF(ISERROR(FIND("RC",Results!A3197,1))=FALSE,MID(Results!A3197,FIND("RC",Results!A3197,1),3),IF(ISERROR(FIND("RX",Results!A3197,1))=FALSE,MID(Results!A3197,FIND("RX",Results!A3197,1),3),""))</f>
        <v/>
      </c>
    </row>
    <row r="3197" spans="1:7" x14ac:dyDescent="0.3">
      <c r="A3197" t="str">
        <f>LEFT(RIGHT(Results!A3198,18),3)</f>
        <v/>
      </c>
      <c r="C3197" t="str">
        <f xml:space="preserve"> MID(Results!A3198,11,8)</f>
        <v/>
      </c>
      <c r="E3197">
        <f>IF(ISERROR(FIND("end",Results!A3198,1)) = FALSE,1,0)</f>
        <v>0</v>
      </c>
      <c r="G3197" t="str">
        <f>IF(ISERROR(FIND("RC",Results!A3198,1))=FALSE,MID(Results!A3198,FIND("RC",Results!A3198,1),3),IF(ISERROR(FIND("RX",Results!A3198,1))=FALSE,MID(Results!A3198,FIND("RX",Results!A3198,1),3),""))</f>
        <v/>
      </c>
    </row>
    <row r="3198" spans="1:7" x14ac:dyDescent="0.3">
      <c r="A3198" t="str">
        <f>LEFT(RIGHT(Results!A3199,18),3)</f>
        <v/>
      </c>
      <c r="C3198" t="str">
        <f xml:space="preserve"> MID(Results!A3199,11,8)</f>
        <v/>
      </c>
      <c r="E3198">
        <f>IF(ISERROR(FIND("end",Results!A3199,1)) = FALSE,1,0)</f>
        <v>0</v>
      </c>
      <c r="G3198" t="str">
        <f>IF(ISERROR(FIND("RC",Results!A3199,1))=FALSE,MID(Results!A3199,FIND("RC",Results!A3199,1),3),IF(ISERROR(FIND("RX",Results!A3199,1))=FALSE,MID(Results!A3199,FIND("RX",Results!A3199,1),3),""))</f>
        <v/>
      </c>
    </row>
    <row r="3199" spans="1:7" x14ac:dyDescent="0.3">
      <c r="A3199" t="str">
        <f>LEFT(RIGHT(Results!A3200,18),3)</f>
        <v/>
      </c>
      <c r="C3199" t="str">
        <f xml:space="preserve"> MID(Results!A3200,11,8)</f>
        <v/>
      </c>
      <c r="E3199">
        <f>IF(ISERROR(FIND("end",Results!A3200,1)) = FALSE,1,0)</f>
        <v>0</v>
      </c>
      <c r="G3199" t="str">
        <f>IF(ISERROR(FIND("RC",Results!A3200,1))=FALSE,MID(Results!A3200,FIND("RC",Results!A3200,1),3),IF(ISERROR(FIND("RX",Results!A3200,1))=FALSE,MID(Results!A3200,FIND("RX",Results!A3200,1),3),""))</f>
        <v/>
      </c>
    </row>
    <row r="3200" spans="1:7" x14ac:dyDescent="0.3">
      <c r="A3200" t="str">
        <f>LEFT(RIGHT(Results!A3201,18),3)</f>
        <v/>
      </c>
      <c r="C3200" t="str">
        <f xml:space="preserve"> MID(Results!A3201,11,8)</f>
        <v/>
      </c>
      <c r="E3200">
        <f>IF(ISERROR(FIND("end",Results!A3201,1)) = FALSE,1,0)</f>
        <v>0</v>
      </c>
      <c r="G3200" t="str">
        <f>IF(ISERROR(FIND("RC",Results!A3201,1))=FALSE,MID(Results!A3201,FIND("RC",Results!A3201,1),3),IF(ISERROR(FIND("RX",Results!A3201,1))=FALSE,MID(Results!A3201,FIND("RX",Results!A3201,1),3),""))</f>
        <v/>
      </c>
    </row>
    <row r="3201" spans="1:7" x14ac:dyDescent="0.3">
      <c r="A3201" t="str">
        <f>LEFT(RIGHT(Results!A3202,18),3)</f>
        <v/>
      </c>
      <c r="C3201" t="str">
        <f xml:space="preserve"> MID(Results!A3202,11,8)</f>
        <v/>
      </c>
      <c r="E3201">
        <f>IF(ISERROR(FIND("end",Results!A3202,1)) = FALSE,1,0)</f>
        <v>0</v>
      </c>
      <c r="G3201" t="str">
        <f>IF(ISERROR(FIND("RC",Results!A3202,1))=FALSE,MID(Results!A3202,FIND("RC",Results!A3202,1),3),IF(ISERROR(FIND("RX",Results!A3202,1))=FALSE,MID(Results!A3202,FIND("RX",Results!A3202,1),3),""))</f>
        <v/>
      </c>
    </row>
    <row r="3202" spans="1:7" x14ac:dyDescent="0.3">
      <c r="A3202" t="str">
        <f>LEFT(RIGHT(Results!A3203,18),3)</f>
        <v/>
      </c>
      <c r="C3202" t="str">
        <f xml:space="preserve"> MID(Results!A3203,11,8)</f>
        <v/>
      </c>
      <c r="E3202">
        <f>IF(ISERROR(FIND("end",Results!A3203,1)) = FALSE,1,0)</f>
        <v>0</v>
      </c>
      <c r="G3202" t="str">
        <f>IF(ISERROR(FIND("RC",Results!A3203,1))=FALSE,MID(Results!A3203,FIND("RC",Results!A3203,1),3),IF(ISERROR(FIND("RX",Results!A3203,1))=FALSE,MID(Results!A3203,FIND("RX",Results!A3203,1),3),""))</f>
        <v/>
      </c>
    </row>
    <row r="3203" spans="1:7" x14ac:dyDescent="0.3">
      <c r="A3203" t="str">
        <f>LEFT(RIGHT(Results!A3204,18),3)</f>
        <v/>
      </c>
      <c r="C3203" t="str">
        <f xml:space="preserve"> MID(Results!A3204,11,8)</f>
        <v/>
      </c>
      <c r="E3203">
        <f>IF(ISERROR(FIND("end",Results!A3204,1)) = FALSE,1,0)</f>
        <v>0</v>
      </c>
      <c r="G3203" t="str">
        <f>IF(ISERROR(FIND("RC",Results!A3204,1))=FALSE,MID(Results!A3204,FIND("RC",Results!A3204,1),3),IF(ISERROR(FIND("RX",Results!A3204,1))=FALSE,MID(Results!A3204,FIND("RX",Results!A3204,1),3),""))</f>
        <v/>
      </c>
    </row>
    <row r="3204" spans="1:7" x14ac:dyDescent="0.3">
      <c r="A3204" t="str">
        <f>LEFT(RIGHT(Results!A3205,18),3)</f>
        <v/>
      </c>
      <c r="C3204" t="str">
        <f xml:space="preserve"> MID(Results!A3205,11,8)</f>
        <v/>
      </c>
      <c r="E3204">
        <f>IF(ISERROR(FIND("end",Results!A3205,1)) = FALSE,1,0)</f>
        <v>0</v>
      </c>
      <c r="G3204" t="str">
        <f>IF(ISERROR(FIND("RC",Results!A3205,1))=FALSE,MID(Results!A3205,FIND("RC",Results!A3205,1),3),IF(ISERROR(FIND("RX",Results!A3205,1))=FALSE,MID(Results!A3205,FIND("RX",Results!A3205,1),3),""))</f>
        <v/>
      </c>
    </row>
    <row r="3205" spans="1:7" x14ac:dyDescent="0.3">
      <c r="A3205" t="str">
        <f>LEFT(RIGHT(Results!A3206,18),3)</f>
        <v/>
      </c>
      <c r="C3205" t="str">
        <f xml:space="preserve"> MID(Results!A3206,11,8)</f>
        <v/>
      </c>
      <c r="E3205">
        <f>IF(ISERROR(FIND("end",Results!A3206,1)) = FALSE,1,0)</f>
        <v>0</v>
      </c>
      <c r="G3205" t="str">
        <f>IF(ISERROR(FIND("RC",Results!A3206,1))=FALSE,MID(Results!A3206,FIND("RC",Results!A3206,1),3),IF(ISERROR(FIND("RX",Results!A3206,1))=FALSE,MID(Results!A3206,FIND("RX",Results!A3206,1),3),""))</f>
        <v/>
      </c>
    </row>
    <row r="3206" spans="1:7" x14ac:dyDescent="0.3">
      <c r="A3206" t="str">
        <f>LEFT(RIGHT(Results!A3207,18),3)</f>
        <v/>
      </c>
      <c r="C3206" t="str">
        <f xml:space="preserve"> MID(Results!A3207,11,8)</f>
        <v/>
      </c>
      <c r="E3206">
        <f>IF(ISERROR(FIND("end",Results!A3207,1)) = FALSE,1,0)</f>
        <v>0</v>
      </c>
      <c r="G3206" t="str">
        <f>IF(ISERROR(FIND("RC",Results!A3207,1))=FALSE,MID(Results!A3207,FIND("RC",Results!A3207,1),3),IF(ISERROR(FIND("RX",Results!A3207,1))=FALSE,MID(Results!A3207,FIND("RX",Results!A3207,1),3),""))</f>
        <v/>
      </c>
    </row>
    <row r="3207" spans="1:7" x14ac:dyDescent="0.3">
      <c r="A3207" t="str">
        <f>LEFT(RIGHT(Results!A3208,18),3)</f>
        <v/>
      </c>
      <c r="C3207" t="str">
        <f xml:space="preserve"> MID(Results!A3208,11,8)</f>
        <v/>
      </c>
      <c r="E3207">
        <f>IF(ISERROR(FIND("end",Results!A3208,1)) = FALSE,1,0)</f>
        <v>0</v>
      </c>
      <c r="G3207" t="str">
        <f>IF(ISERROR(FIND("RC",Results!A3208,1))=FALSE,MID(Results!A3208,FIND("RC",Results!A3208,1),3),IF(ISERROR(FIND("RX",Results!A3208,1))=FALSE,MID(Results!A3208,FIND("RX",Results!A3208,1),3),""))</f>
        <v/>
      </c>
    </row>
    <row r="3208" spans="1:7" x14ac:dyDescent="0.3">
      <c r="A3208" t="str">
        <f>LEFT(RIGHT(Results!A3209,18),3)</f>
        <v/>
      </c>
      <c r="C3208" t="str">
        <f xml:space="preserve"> MID(Results!A3209,11,8)</f>
        <v/>
      </c>
      <c r="E3208">
        <f>IF(ISERROR(FIND("end",Results!A3209,1)) = FALSE,1,0)</f>
        <v>0</v>
      </c>
      <c r="G3208" t="str">
        <f>IF(ISERROR(FIND("RC",Results!A3209,1))=FALSE,MID(Results!A3209,FIND("RC",Results!A3209,1),3),IF(ISERROR(FIND("RX",Results!A3209,1))=FALSE,MID(Results!A3209,FIND("RX",Results!A3209,1),3),""))</f>
        <v/>
      </c>
    </row>
    <row r="3209" spans="1:7" x14ac:dyDescent="0.3">
      <c r="A3209" t="str">
        <f>LEFT(RIGHT(Results!A3210,18),3)</f>
        <v/>
      </c>
      <c r="C3209" t="str">
        <f xml:space="preserve"> MID(Results!A3210,11,8)</f>
        <v/>
      </c>
      <c r="E3209">
        <f>IF(ISERROR(FIND("end",Results!A3210,1)) = FALSE,1,0)</f>
        <v>0</v>
      </c>
      <c r="G3209" t="str">
        <f>IF(ISERROR(FIND("RC",Results!A3210,1))=FALSE,MID(Results!A3210,FIND("RC",Results!A3210,1),3),IF(ISERROR(FIND("RX",Results!A3210,1))=FALSE,MID(Results!A3210,FIND("RX",Results!A3210,1),3),""))</f>
        <v/>
      </c>
    </row>
    <row r="3210" spans="1:7" x14ac:dyDescent="0.3">
      <c r="A3210" t="str">
        <f>LEFT(RIGHT(Results!A3211,18),3)</f>
        <v/>
      </c>
      <c r="C3210" t="str">
        <f xml:space="preserve"> MID(Results!A3211,11,8)</f>
        <v/>
      </c>
      <c r="E3210">
        <f>IF(ISERROR(FIND("end",Results!A3211,1)) = FALSE,1,0)</f>
        <v>0</v>
      </c>
      <c r="G3210" t="str">
        <f>IF(ISERROR(FIND("RC",Results!A3211,1))=FALSE,MID(Results!A3211,FIND("RC",Results!A3211,1),3),IF(ISERROR(FIND("RX",Results!A3211,1))=FALSE,MID(Results!A3211,FIND("RX",Results!A3211,1),3),""))</f>
        <v/>
      </c>
    </row>
    <row r="3211" spans="1:7" x14ac:dyDescent="0.3">
      <c r="A3211" t="str">
        <f>LEFT(RIGHT(Results!A3212,18),3)</f>
        <v/>
      </c>
      <c r="C3211" t="str">
        <f xml:space="preserve"> MID(Results!A3212,11,8)</f>
        <v/>
      </c>
      <c r="E3211">
        <f>IF(ISERROR(FIND("end",Results!A3212,1)) = FALSE,1,0)</f>
        <v>0</v>
      </c>
      <c r="G3211" t="str">
        <f>IF(ISERROR(FIND("RC",Results!A3212,1))=FALSE,MID(Results!A3212,FIND("RC",Results!A3212,1),3),IF(ISERROR(FIND("RX",Results!A3212,1))=FALSE,MID(Results!A3212,FIND("RX",Results!A3212,1),3),""))</f>
        <v/>
      </c>
    </row>
    <row r="3212" spans="1:7" x14ac:dyDescent="0.3">
      <c r="A3212" t="str">
        <f>LEFT(RIGHT(Results!A3213,18),3)</f>
        <v/>
      </c>
      <c r="C3212" t="str">
        <f xml:space="preserve"> MID(Results!A3213,11,8)</f>
        <v/>
      </c>
      <c r="E3212">
        <f>IF(ISERROR(FIND("end",Results!A3213,1)) = FALSE,1,0)</f>
        <v>0</v>
      </c>
      <c r="G3212" t="str">
        <f>IF(ISERROR(FIND("RC",Results!A3213,1))=FALSE,MID(Results!A3213,FIND("RC",Results!A3213,1),3),IF(ISERROR(FIND("RX",Results!A3213,1))=FALSE,MID(Results!A3213,FIND("RX",Results!A3213,1),3),""))</f>
        <v/>
      </c>
    </row>
    <row r="3213" spans="1:7" x14ac:dyDescent="0.3">
      <c r="A3213" t="str">
        <f>LEFT(RIGHT(Results!A3214,18),3)</f>
        <v/>
      </c>
      <c r="C3213" t="str">
        <f xml:space="preserve"> MID(Results!A3214,11,8)</f>
        <v/>
      </c>
      <c r="E3213">
        <f>IF(ISERROR(FIND("end",Results!A3214,1)) = FALSE,1,0)</f>
        <v>0</v>
      </c>
      <c r="G3213" t="str">
        <f>IF(ISERROR(FIND("RC",Results!A3214,1))=FALSE,MID(Results!A3214,FIND("RC",Results!A3214,1),3),IF(ISERROR(FIND("RX",Results!A3214,1))=FALSE,MID(Results!A3214,FIND("RX",Results!A3214,1),3),""))</f>
        <v/>
      </c>
    </row>
    <row r="3214" spans="1:7" x14ac:dyDescent="0.3">
      <c r="A3214" t="str">
        <f>LEFT(RIGHT(Results!A3215,18),3)</f>
        <v/>
      </c>
      <c r="C3214" t="str">
        <f xml:space="preserve"> MID(Results!A3215,11,8)</f>
        <v/>
      </c>
      <c r="E3214">
        <f>IF(ISERROR(FIND("end",Results!A3215,1)) = FALSE,1,0)</f>
        <v>0</v>
      </c>
      <c r="G3214" t="str">
        <f>IF(ISERROR(FIND("RC",Results!A3215,1))=FALSE,MID(Results!A3215,FIND("RC",Results!A3215,1),3),IF(ISERROR(FIND("RX",Results!A3215,1))=FALSE,MID(Results!A3215,FIND("RX",Results!A3215,1),3),""))</f>
        <v/>
      </c>
    </row>
    <row r="3215" spans="1:7" x14ac:dyDescent="0.3">
      <c r="A3215" t="str">
        <f>LEFT(RIGHT(Results!A3216,18),3)</f>
        <v/>
      </c>
      <c r="C3215" t="str">
        <f xml:space="preserve"> MID(Results!A3216,11,8)</f>
        <v/>
      </c>
      <c r="E3215">
        <f>IF(ISERROR(FIND("end",Results!A3216,1)) = FALSE,1,0)</f>
        <v>0</v>
      </c>
      <c r="G3215" t="str">
        <f>IF(ISERROR(FIND("RC",Results!A3216,1))=FALSE,MID(Results!A3216,FIND("RC",Results!A3216,1),3),IF(ISERROR(FIND("RX",Results!A3216,1))=FALSE,MID(Results!A3216,FIND("RX",Results!A3216,1),3),""))</f>
        <v/>
      </c>
    </row>
    <row r="3216" spans="1:7" x14ac:dyDescent="0.3">
      <c r="A3216" t="str">
        <f>LEFT(RIGHT(Results!A3217,18),3)</f>
        <v/>
      </c>
      <c r="C3216" t="str">
        <f xml:space="preserve"> MID(Results!A3217,11,8)</f>
        <v/>
      </c>
      <c r="E3216">
        <f>IF(ISERROR(FIND("end",Results!A3217,1)) = FALSE,1,0)</f>
        <v>0</v>
      </c>
      <c r="G3216" t="str">
        <f>IF(ISERROR(FIND("RC",Results!A3217,1))=FALSE,MID(Results!A3217,FIND("RC",Results!A3217,1),3),IF(ISERROR(FIND("RX",Results!A3217,1))=FALSE,MID(Results!A3217,FIND("RX",Results!A3217,1),3),""))</f>
        <v/>
      </c>
    </row>
    <row r="3217" spans="1:7" x14ac:dyDescent="0.3">
      <c r="A3217" t="str">
        <f>LEFT(RIGHT(Results!A3218,18),3)</f>
        <v/>
      </c>
      <c r="C3217" t="str">
        <f xml:space="preserve"> MID(Results!A3218,11,8)</f>
        <v/>
      </c>
      <c r="E3217">
        <f>IF(ISERROR(FIND("end",Results!A3218,1)) = FALSE,1,0)</f>
        <v>0</v>
      </c>
      <c r="G3217" t="str">
        <f>IF(ISERROR(FIND("RC",Results!A3218,1))=FALSE,MID(Results!A3218,FIND("RC",Results!A3218,1),3),IF(ISERROR(FIND("RX",Results!A3218,1))=FALSE,MID(Results!A3218,FIND("RX",Results!A3218,1),3),""))</f>
        <v/>
      </c>
    </row>
    <row r="3218" spans="1:7" x14ac:dyDescent="0.3">
      <c r="A3218" t="str">
        <f>LEFT(RIGHT(Results!A3219,18),3)</f>
        <v/>
      </c>
      <c r="C3218" t="str">
        <f xml:space="preserve"> MID(Results!A3219,11,8)</f>
        <v/>
      </c>
      <c r="E3218">
        <f>IF(ISERROR(FIND("end",Results!A3219,1)) = FALSE,1,0)</f>
        <v>0</v>
      </c>
      <c r="G3218" t="str">
        <f>IF(ISERROR(FIND("RC",Results!A3219,1))=FALSE,MID(Results!A3219,FIND("RC",Results!A3219,1),3),IF(ISERROR(FIND("RX",Results!A3219,1))=FALSE,MID(Results!A3219,FIND("RX",Results!A3219,1),3),""))</f>
        <v/>
      </c>
    </row>
    <row r="3219" spans="1:7" x14ac:dyDescent="0.3">
      <c r="A3219" t="str">
        <f>LEFT(RIGHT(Results!A3220,18),3)</f>
        <v/>
      </c>
      <c r="C3219" t="str">
        <f xml:space="preserve"> MID(Results!A3220,11,8)</f>
        <v/>
      </c>
      <c r="E3219">
        <f>IF(ISERROR(FIND("end",Results!A3220,1)) = FALSE,1,0)</f>
        <v>0</v>
      </c>
      <c r="G3219" t="str">
        <f>IF(ISERROR(FIND("RC",Results!A3220,1))=FALSE,MID(Results!A3220,FIND("RC",Results!A3220,1),3),IF(ISERROR(FIND("RX",Results!A3220,1))=FALSE,MID(Results!A3220,FIND("RX",Results!A3220,1),3),""))</f>
        <v/>
      </c>
    </row>
    <row r="3220" spans="1:7" x14ac:dyDescent="0.3">
      <c r="A3220" t="str">
        <f>LEFT(RIGHT(Results!A3221,18),3)</f>
        <v/>
      </c>
      <c r="C3220" t="str">
        <f xml:space="preserve"> MID(Results!A3221,11,8)</f>
        <v/>
      </c>
      <c r="E3220">
        <f>IF(ISERROR(FIND("end",Results!A3221,1)) = FALSE,1,0)</f>
        <v>0</v>
      </c>
      <c r="G3220" t="str">
        <f>IF(ISERROR(FIND("RC",Results!A3221,1))=FALSE,MID(Results!A3221,FIND("RC",Results!A3221,1),3),IF(ISERROR(FIND("RX",Results!A3221,1))=FALSE,MID(Results!A3221,FIND("RX",Results!A3221,1),3),""))</f>
        <v/>
      </c>
    </row>
    <row r="3221" spans="1:7" x14ac:dyDescent="0.3">
      <c r="A3221" t="str">
        <f>LEFT(RIGHT(Results!A3222,18),3)</f>
        <v/>
      </c>
      <c r="C3221" t="str">
        <f xml:space="preserve"> MID(Results!A3222,11,8)</f>
        <v/>
      </c>
      <c r="E3221">
        <f>IF(ISERROR(FIND("end",Results!A3222,1)) = FALSE,1,0)</f>
        <v>0</v>
      </c>
      <c r="G3221" t="str">
        <f>IF(ISERROR(FIND("RC",Results!A3222,1))=FALSE,MID(Results!A3222,FIND("RC",Results!A3222,1),3),IF(ISERROR(FIND("RX",Results!A3222,1))=FALSE,MID(Results!A3222,FIND("RX",Results!A3222,1),3),""))</f>
        <v/>
      </c>
    </row>
    <row r="3222" spans="1:7" x14ac:dyDescent="0.3">
      <c r="A3222" t="str">
        <f>LEFT(RIGHT(Results!A3223,18),3)</f>
        <v/>
      </c>
      <c r="C3222" t="str">
        <f xml:space="preserve"> MID(Results!A3223,11,8)</f>
        <v/>
      </c>
      <c r="E3222">
        <f>IF(ISERROR(FIND("end",Results!A3223,1)) = FALSE,1,0)</f>
        <v>0</v>
      </c>
      <c r="G3222" t="str">
        <f>IF(ISERROR(FIND("RC",Results!A3223,1))=FALSE,MID(Results!A3223,FIND("RC",Results!A3223,1),3),IF(ISERROR(FIND("RX",Results!A3223,1))=FALSE,MID(Results!A3223,FIND("RX",Results!A3223,1),3),""))</f>
        <v/>
      </c>
    </row>
    <row r="3223" spans="1:7" x14ac:dyDescent="0.3">
      <c r="A3223" t="str">
        <f>LEFT(RIGHT(Results!A3224,18),3)</f>
        <v/>
      </c>
      <c r="C3223" t="str">
        <f xml:space="preserve"> MID(Results!A3224,11,8)</f>
        <v/>
      </c>
      <c r="E3223">
        <f>IF(ISERROR(FIND("end",Results!A3224,1)) = FALSE,1,0)</f>
        <v>0</v>
      </c>
      <c r="G3223" t="str">
        <f>IF(ISERROR(FIND("RC",Results!A3224,1))=FALSE,MID(Results!A3224,FIND("RC",Results!A3224,1),3),IF(ISERROR(FIND("RX",Results!A3224,1))=FALSE,MID(Results!A3224,FIND("RX",Results!A3224,1),3),""))</f>
        <v/>
      </c>
    </row>
    <row r="3224" spans="1:7" x14ac:dyDescent="0.3">
      <c r="A3224" t="str">
        <f>LEFT(RIGHT(Results!A3225,18),3)</f>
        <v/>
      </c>
      <c r="C3224" t="str">
        <f xml:space="preserve"> MID(Results!A3225,11,8)</f>
        <v/>
      </c>
      <c r="E3224">
        <f>IF(ISERROR(FIND("end",Results!A3225,1)) = FALSE,1,0)</f>
        <v>0</v>
      </c>
      <c r="G3224" t="str">
        <f>IF(ISERROR(FIND("RC",Results!A3225,1))=FALSE,MID(Results!A3225,FIND("RC",Results!A3225,1),3),IF(ISERROR(FIND("RX",Results!A3225,1))=FALSE,MID(Results!A3225,FIND("RX",Results!A3225,1),3),""))</f>
        <v/>
      </c>
    </row>
    <row r="3225" spans="1:7" x14ac:dyDescent="0.3">
      <c r="A3225" t="str">
        <f>LEFT(RIGHT(Results!A3226,18),3)</f>
        <v/>
      </c>
      <c r="C3225" t="str">
        <f xml:space="preserve"> MID(Results!A3226,11,8)</f>
        <v/>
      </c>
      <c r="E3225">
        <f>IF(ISERROR(FIND("end",Results!A3226,1)) = FALSE,1,0)</f>
        <v>0</v>
      </c>
      <c r="G3225" t="str">
        <f>IF(ISERROR(FIND("RC",Results!A3226,1))=FALSE,MID(Results!A3226,FIND("RC",Results!A3226,1),3),IF(ISERROR(FIND("RX",Results!A3226,1))=FALSE,MID(Results!A3226,FIND("RX",Results!A3226,1),3),""))</f>
        <v/>
      </c>
    </row>
    <row r="3226" spans="1:7" x14ac:dyDescent="0.3">
      <c r="A3226" t="str">
        <f>LEFT(RIGHT(Results!A3227,18),3)</f>
        <v/>
      </c>
      <c r="C3226" t="str">
        <f xml:space="preserve"> MID(Results!A3227,11,8)</f>
        <v/>
      </c>
      <c r="E3226">
        <f>IF(ISERROR(FIND("end",Results!A3227,1)) = FALSE,1,0)</f>
        <v>0</v>
      </c>
      <c r="G3226" t="str">
        <f>IF(ISERROR(FIND("RC",Results!A3227,1))=FALSE,MID(Results!A3227,FIND("RC",Results!A3227,1),3),IF(ISERROR(FIND("RX",Results!A3227,1))=FALSE,MID(Results!A3227,FIND("RX",Results!A3227,1),3),""))</f>
        <v/>
      </c>
    </row>
    <row r="3227" spans="1:7" x14ac:dyDescent="0.3">
      <c r="A3227" t="str">
        <f>LEFT(RIGHT(Results!A3228,18),3)</f>
        <v/>
      </c>
      <c r="C3227" t="str">
        <f xml:space="preserve"> MID(Results!A3228,11,8)</f>
        <v/>
      </c>
      <c r="E3227">
        <f>IF(ISERROR(FIND("end",Results!A3228,1)) = FALSE,1,0)</f>
        <v>0</v>
      </c>
      <c r="G3227" t="str">
        <f>IF(ISERROR(FIND("RC",Results!A3228,1))=FALSE,MID(Results!A3228,FIND("RC",Results!A3228,1),3),IF(ISERROR(FIND("RX",Results!A3228,1))=FALSE,MID(Results!A3228,FIND("RX",Results!A3228,1),3),""))</f>
        <v/>
      </c>
    </row>
    <row r="3228" spans="1:7" x14ac:dyDescent="0.3">
      <c r="A3228" t="str">
        <f>LEFT(RIGHT(Results!A3229,18),3)</f>
        <v/>
      </c>
      <c r="C3228" t="str">
        <f xml:space="preserve"> MID(Results!A3229,11,8)</f>
        <v/>
      </c>
      <c r="E3228">
        <f>IF(ISERROR(FIND("end",Results!A3229,1)) = FALSE,1,0)</f>
        <v>0</v>
      </c>
      <c r="G3228" t="str">
        <f>IF(ISERROR(FIND("RC",Results!A3229,1))=FALSE,MID(Results!A3229,FIND("RC",Results!A3229,1),3),IF(ISERROR(FIND("RX",Results!A3229,1))=FALSE,MID(Results!A3229,FIND("RX",Results!A3229,1),3),""))</f>
        <v/>
      </c>
    </row>
    <row r="3229" spans="1:7" x14ac:dyDescent="0.3">
      <c r="A3229" t="str">
        <f>LEFT(RIGHT(Results!A3230,18),3)</f>
        <v/>
      </c>
      <c r="C3229" t="str">
        <f xml:space="preserve"> MID(Results!A3230,11,8)</f>
        <v/>
      </c>
      <c r="E3229">
        <f>IF(ISERROR(FIND("end",Results!A3230,1)) = FALSE,1,0)</f>
        <v>0</v>
      </c>
      <c r="G3229" t="str">
        <f>IF(ISERROR(FIND("RC",Results!A3230,1))=FALSE,MID(Results!A3230,FIND("RC",Results!A3230,1),3),IF(ISERROR(FIND("RX",Results!A3230,1))=FALSE,MID(Results!A3230,FIND("RX",Results!A3230,1),3),""))</f>
        <v/>
      </c>
    </row>
    <row r="3230" spans="1:7" x14ac:dyDescent="0.3">
      <c r="A3230" t="str">
        <f>LEFT(RIGHT(Results!A3231,18),3)</f>
        <v/>
      </c>
      <c r="C3230" t="str">
        <f xml:space="preserve"> MID(Results!A3231,11,8)</f>
        <v/>
      </c>
      <c r="E3230">
        <f>IF(ISERROR(FIND("end",Results!A3231,1)) = FALSE,1,0)</f>
        <v>0</v>
      </c>
      <c r="G3230" t="str">
        <f>IF(ISERROR(FIND("RC",Results!A3231,1))=FALSE,MID(Results!A3231,FIND("RC",Results!A3231,1),3),IF(ISERROR(FIND("RX",Results!A3231,1))=FALSE,MID(Results!A3231,FIND("RX",Results!A3231,1),3),""))</f>
        <v/>
      </c>
    </row>
    <row r="3231" spans="1:7" x14ac:dyDescent="0.3">
      <c r="A3231" t="str">
        <f>LEFT(RIGHT(Results!A3232,18),3)</f>
        <v/>
      </c>
      <c r="C3231" t="str">
        <f xml:space="preserve"> MID(Results!A3232,11,8)</f>
        <v/>
      </c>
      <c r="E3231">
        <f>IF(ISERROR(FIND("end",Results!A3232,1)) = FALSE,1,0)</f>
        <v>0</v>
      </c>
      <c r="G3231" t="str">
        <f>IF(ISERROR(FIND("RC",Results!A3232,1))=FALSE,MID(Results!A3232,FIND("RC",Results!A3232,1),3),IF(ISERROR(FIND("RX",Results!A3232,1))=FALSE,MID(Results!A3232,FIND("RX",Results!A3232,1),3),""))</f>
        <v/>
      </c>
    </row>
    <row r="3232" spans="1:7" x14ac:dyDescent="0.3">
      <c r="A3232" t="str">
        <f>LEFT(RIGHT(Results!A3233,18),3)</f>
        <v/>
      </c>
      <c r="C3232" t="str">
        <f xml:space="preserve"> MID(Results!A3233,11,8)</f>
        <v/>
      </c>
      <c r="E3232">
        <f>IF(ISERROR(FIND("end",Results!A3233,1)) = FALSE,1,0)</f>
        <v>0</v>
      </c>
      <c r="G3232" t="str">
        <f>IF(ISERROR(FIND("RC",Results!A3233,1))=FALSE,MID(Results!A3233,FIND("RC",Results!A3233,1),3),IF(ISERROR(FIND("RX",Results!A3233,1))=FALSE,MID(Results!A3233,FIND("RX",Results!A3233,1),3),""))</f>
        <v/>
      </c>
    </row>
    <row r="3233" spans="1:7" x14ac:dyDescent="0.3">
      <c r="A3233" t="str">
        <f>LEFT(RIGHT(Results!A3234,18),3)</f>
        <v/>
      </c>
      <c r="C3233" t="str">
        <f xml:space="preserve"> MID(Results!A3234,11,8)</f>
        <v/>
      </c>
      <c r="E3233">
        <f>IF(ISERROR(FIND("end",Results!A3234,1)) = FALSE,1,0)</f>
        <v>0</v>
      </c>
      <c r="G3233" t="str">
        <f>IF(ISERROR(FIND("RC",Results!A3234,1))=FALSE,MID(Results!A3234,FIND("RC",Results!A3234,1),3),IF(ISERROR(FIND("RX",Results!A3234,1))=FALSE,MID(Results!A3234,FIND("RX",Results!A3234,1),3),""))</f>
        <v/>
      </c>
    </row>
    <row r="3234" spans="1:7" x14ac:dyDescent="0.3">
      <c r="A3234" t="str">
        <f>LEFT(RIGHT(Results!A3235,18),3)</f>
        <v/>
      </c>
      <c r="C3234" t="str">
        <f xml:space="preserve"> MID(Results!A3235,11,8)</f>
        <v/>
      </c>
      <c r="E3234">
        <f>IF(ISERROR(FIND("end",Results!A3235,1)) = FALSE,1,0)</f>
        <v>0</v>
      </c>
      <c r="G3234" t="str">
        <f>IF(ISERROR(FIND("RC",Results!A3235,1))=FALSE,MID(Results!A3235,FIND("RC",Results!A3235,1),3),IF(ISERROR(FIND("RX",Results!A3235,1))=FALSE,MID(Results!A3235,FIND("RX",Results!A3235,1),3),""))</f>
        <v/>
      </c>
    </row>
    <row r="3235" spans="1:7" x14ac:dyDescent="0.3">
      <c r="A3235" t="str">
        <f>LEFT(RIGHT(Results!A3236,18),3)</f>
        <v/>
      </c>
      <c r="C3235" t="str">
        <f xml:space="preserve"> MID(Results!A3236,11,8)</f>
        <v/>
      </c>
      <c r="E3235">
        <f>IF(ISERROR(FIND("end",Results!A3236,1)) = FALSE,1,0)</f>
        <v>0</v>
      </c>
      <c r="G3235" t="str">
        <f>IF(ISERROR(FIND("RC",Results!A3236,1))=FALSE,MID(Results!A3236,FIND("RC",Results!A3236,1),3),IF(ISERROR(FIND("RX",Results!A3236,1))=FALSE,MID(Results!A3236,FIND("RX",Results!A3236,1),3),""))</f>
        <v/>
      </c>
    </row>
    <row r="3236" spans="1:7" x14ac:dyDescent="0.3">
      <c r="A3236" t="str">
        <f>LEFT(RIGHT(Results!A3237,18),3)</f>
        <v/>
      </c>
      <c r="C3236" t="str">
        <f xml:space="preserve"> MID(Results!A3237,11,8)</f>
        <v/>
      </c>
      <c r="E3236">
        <f>IF(ISERROR(FIND("end",Results!A3237,1)) = FALSE,1,0)</f>
        <v>0</v>
      </c>
      <c r="G3236" t="str">
        <f>IF(ISERROR(FIND("RC",Results!A3237,1))=FALSE,MID(Results!A3237,FIND("RC",Results!A3237,1),3),IF(ISERROR(FIND("RX",Results!A3237,1))=FALSE,MID(Results!A3237,FIND("RX",Results!A3237,1),3),""))</f>
        <v/>
      </c>
    </row>
    <row r="3237" spans="1:7" x14ac:dyDescent="0.3">
      <c r="A3237" t="str">
        <f>LEFT(RIGHT(Results!A3238,18),3)</f>
        <v/>
      </c>
      <c r="C3237" t="str">
        <f xml:space="preserve"> MID(Results!A3238,11,8)</f>
        <v/>
      </c>
      <c r="E3237">
        <f>IF(ISERROR(FIND("end",Results!A3238,1)) = FALSE,1,0)</f>
        <v>0</v>
      </c>
      <c r="G3237" t="str">
        <f>IF(ISERROR(FIND("RC",Results!A3238,1))=FALSE,MID(Results!A3238,FIND("RC",Results!A3238,1),3),IF(ISERROR(FIND("RX",Results!A3238,1))=FALSE,MID(Results!A3238,FIND("RX",Results!A3238,1),3),""))</f>
        <v/>
      </c>
    </row>
    <row r="3238" spans="1:7" x14ac:dyDescent="0.3">
      <c r="A3238" t="str">
        <f>LEFT(RIGHT(Results!A3239,18),3)</f>
        <v/>
      </c>
      <c r="C3238" t="str">
        <f xml:space="preserve"> MID(Results!A3239,11,8)</f>
        <v/>
      </c>
      <c r="E3238">
        <f>IF(ISERROR(FIND("end",Results!A3239,1)) = FALSE,1,0)</f>
        <v>0</v>
      </c>
      <c r="G3238" t="str">
        <f>IF(ISERROR(FIND("RC",Results!A3239,1))=FALSE,MID(Results!A3239,FIND("RC",Results!A3239,1),3),IF(ISERROR(FIND("RX",Results!A3239,1))=FALSE,MID(Results!A3239,FIND("RX",Results!A3239,1),3),""))</f>
        <v/>
      </c>
    </row>
    <row r="3239" spans="1:7" x14ac:dyDescent="0.3">
      <c r="A3239" t="str">
        <f>LEFT(RIGHT(Results!A3240,18),3)</f>
        <v/>
      </c>
      <c r="C3239" t="str">
        <f xml:space="preserve"> MID(Results!A3240,11,8)</f>
        <v/>
      </c>
      <c r="E3239">
        <f>IF(ISERROR(FIND("end",Results!A3240,1)) = FALSE,1,0)</f>
        <v>0</v>
      </c>
      <c r="G3239" t="str">
        <f>IF(ISERROR(FIND("RC",Results!A3240,1))=FALSE,MID(Results!A3240,FIND("RC",Results!A3240,1),3),IF(ISERROR(FIND("RX",Results!A3240,1))=FALSE,MID(Results!A3240,FIND("RX",Results!A3240,1),3),""))</f>
        <v/>
      </c>
    </row>
    <row r="3240" spans="1:7" x14ac:dyDescent="0.3">
      <c r="A3240" t="str">
        <f>LEFT(RIGHT(Results!A3241,18),3)</f>
        <v/>
      </c>
      <c r="C3240" t="str">
        <f xml:space="preserve"> MID(Results!A3241,11,8)</f>
        <v/>
      </c>
      <c r="E3240">
        <f>IF(ISERROR(FIND("end",Results!A3241,1)) = FALSE,1,0)</f>
        <v>0</v>
      </c>
      <c r="G3240" t="str">
        <f>IF(ISERROR(FIND("RC",Results!A3241,1))=FALSE,MID(Results!A3241,FIND("RC",Results!A3241,1),3),IF(ISERROR(FIND("RX",Results!A3241,1))=FALSE,MID(Results!A3241,FIND("RX",Results!A3241,1),3),""))</f>
        <v/>
      </c>
    </row>
    <row r="3241" spans="1:7" x14ac:dyDescent="0.3">
      <c r="A3241" t="str">
        <f>LEFT(RIGHT(Results!A3242,18),3)</f>
        <v/>
      </c>
      <c r="C3241" t="str">
        <f xml:space="preserve"> MID(Results!A3242,11,8)</f>
        <v/>
      </c>
      <c r="E3241">
        <f>IF(ISERROR(FIND("end",Results!A3242,1)) = FALSE,1,0)</f>
        <v>0</v>
      </c>
      <c r="G3241" t="str">
        <f>IF(ISERROR(FIND("RC",Results!A3242,1))=FALSE,MID(Results!A3242,FIND("RC",Results!A3242,1),3),IF(ISERROR(FIND("RX",Results!A3242,1))=FALSE,MID(Results!A3242,FIND("RX",Results!A3242,1),3),""))</f>
        <v/>
      </c>
    </row>
    <row r="3242" spans="1:7" x14ac:dyDescent="0.3">
      <c r="A3242" t="str">
        <f>LEFT(RIGHT(Results!A3243,18),3)</f>
        <v/>
      </c>
      <c r="C3242" t="str">
        <f xml:space="preserve"> MID(Results!A3243,11,8)</f>
        <v/>
      </c>
      <c r="E3242">
        <f>IF(ISERROR(FIND("end",Results!A3243,1)) = FALSE,1,0)</f>
        <v>0</v>
      </c>
      <c r="G3242" t="str">
        <f>IF(ISERROR(FIND("RC",Results!A3243,1))=FALSE,MID(Results!A3243,FIND("RC",Results!A3243,1),3),IF(ISERROR(FIND("RX",Results!A3243,1))=FALSE,MID(Results!A3243,FIND("RX",Results!A3243,1),3),""))</f>
        <v/>
      </c>
    </row>
    <row r="3243" spans="1:7" x14ac:dyDescent="0.3">
      <c r="A3243" t="str">
        <f>LEFT(RIGHT(Results!A3244,18),3)</f>
        <v/>
      </c>
      <c r="C3243" t="str">
        <f xml:space="preserve"> MID(Results!A3244,11,8)</f>
        <v/>
      </c>
      <c r="E3243">
        <f>IF(ISERROR(FIND("end",Results!A3244,1)) = FALSE,1,0)</f>
        <v>0</v>
      </c>
      <c r="G3243" t="str">
        <f>IF(ISERROR(FIND("RC",Results!A3244,1))=FALSE,MID(Results!A3244,FIND("RC",Results!A3244,1),3),IF(ISERROR(FIND("RX",Results!A3244,1))=FALSE,MID(Results!A3244,FIND("RX",Results!A3244,1),3),""))</f>
        <v/>
      </c>
    </row>
    <row r="3244" spans="1:7" x14ac:dyDescent="0.3">
      <c r="A3244" t="str">
        <f>LEFT(RIGHT(Results!A3245,18),3)</f>
        <v/>
      </c>
      <c r="C3244" t="str">
        <f xml:space="preserve"> MID(Results!A3245,11,8)</f>
        <v/>
      </c>
      <c r="E3244">
        <f>IF(ISERROR(FIND("end",Results!A3245,1)) = FALSE,1,0)</f>
        <v>0</v>
      </c>
      <c r="G3244" t="str">
        <f>IF(ISERROR(FIND("RC",Results!A3245,1))=FALSE,MID(Results!A3245,FIND("RC",Results!A3245,1),3),IF(ISERROR(FIND("RX",Results!A3245,1))=FALSE,MID(Results!A3245,FIND("RX",Results!A3245,1),3),""))</f>
        <v/>
      </c>
    </row>
    <row r="3245" spans="1:7" x14ac:dyDescent="0.3">
      <c r="A3245" t="str">
        <f>LEFT(RIGHT(Results!A3246,18),3)</f>
        <v/>
      </c>
      <c r="C3245" t="str">
        <f xml:space="preserve"> MID(Results!A3246,11,8)</f>
        <v/>
      </c>
      <c r="E3245">
        <f>IF(ISERROR(FIND("end",Results!A3246,1)) = FALSE,1,0)</f>
        <v>0</v>
      </c>
      <c r="G3245" t="str">
        <f>IF(ISERROR(FIND("RC",Results!A3246,1))=FALSE,MID(Results!A3246,FIND("RC",Results!A3246,1),3),IF(ISERROR(FIND("RX",Results!A3246,1))=FALSE,MID(Results!A3246,FIND("RX",Results!A3246,1),3),""))</f>
        <v/>
      </c>
    </row>
    <row r="3246" spans="1:7" x14ac:dyDescent="0.3">
      <c r="A3246" t="str">
        <f>LEFT(RIGHT(Results!A3247,18),3)</f>
        <v/>
      </c>
      <c r="C3246" t="str">
        <f xml:space="preserve"> MID(Results!A3247,11,8)</f>
        <v/>
      </c>
      <c r="E3246">
        <f>IF(ISERROR(FIND("end",Results!A3247,1)) = FALSE,1,0)</f>
        <v>0</v>
      </c>
      <c r="G3246" t="str">
        <f>IF(ISERROR(FIND("RC",Results!A3247,1))=FALSE,MID(Results!A3247,FIND("RC",Results!A3247,1),3),IF(ISERROR(FIND("RX",Results!A3247,1))=FALSE,MID(Results!A3247,FIND("RX",Results!A3247,1),3),""))</f>
        <v/>
      </c>
    </row>
    <row r="3247" spans="1:7" x14ac:dyDescent="0.3">
      <c r="A3247" t="str">
        <f>LEFT(RIGHT(Results!A3248,18),3)</f>
        <v/>
      </c>
      <c r="C3247" t="str">
        <f xml:space="preserve"> MID(Results!A3248,11,8)</f>
        <v/>
      </c>
      <c r="E3247">
        <f>IF(ISERROR(FIND("end",Results!A3248,1)) = FALSE,1,0)</f>
        <v>0</v>
      </c>
      <c r="G3247" t="str">
        <f>IF(ISERROR(FIND("RC",Results!A3248,1))=FALSE,MID(Results!A3248,FIND("RC",Results!A3248,1),3),IF(ISERROR(FIND("RX",Results!A3248,1))=FALSE,MID(Results!A3248,FIND("RX",Results!A3248,1),3),""))</f>
        <v/>
      </c>
    </row>
    <row r="3248" spans="1:7" x14ac:dyDescent="0.3">
      <c r="A3248" t="str">
        <f>LEFT(RIGHT(Results!A3249,18),3)</f>
        <v/>
      </c>
      <c r="C3248" t="str">
        <f xml:space="preserve"> MID(Results!A3249,11,8)</f>
        <v/>
      </c>
      <c r="E3248">
        <f>IF(ISERROR(FIND("end",Results!A3249,1)) = FALSE,1,0)</f>
        <v>0</v>
      </c>
      <c r="G3248" t="str">
        <f>IF(ISERROR(FIND("RC",Results!A3249,1))=FALSE,MID(Results!A3249,FIND("RC",Results!A3249,1),3),IF(ISERROR(FIND("RX",Results!A3249,1))=FALSE,MID(Results!A3249,FIND("RX",Results!A3249,1),3),""))</f>
        <v/>
      </c>
    </row>
    <row r="3249" spans="1:7" x14ac:dyDescent="0.3">
      <c r="A3249" t="str">
        <f>LEFT(RIGHT(Results!A3250,18),3)</f>
        <v/>
      </c>
      <c r="C3249" t="str">
        <f xml:space="preserve"> MID(Results!A3250,11,8)</f>
        <v/>
      </c>
      <c r="E3249">
        <f>IF(ISERROR(FIND("end",Results!A3250,1)) = FALSE,1,0)</f>
        <v>0</v>
      </c>
      <c r="G3249" t="str">
        <f>IF(ISERROR(FIND("RC",Results!A3250,1))=FALSE,MID(Results!A3250,FIND("RC",Results!A3250,1),3),IF(ISERROR(FIND("RX",Results!A3250,1))=FALSE,MID(Results!A3250,FIND("RX",Results!A3250,1),3),""))</f>
        <v/>
      </c>
    </row>
    <row r="3250" spans="1:7" x14ac:dyDescent="0.3">
      <c r="A3250" t="str">
        <f>LEFT(RIGHT(Results!A3251,18),3)</f>
        <v/>
      </c>
      <c r="C3250" t="str">
        <f xml:space="preserve"> MID(Results!A3251,11,8)</f>
        <v/>
      </c>
      <c r="E3250">
        <f>IF(ISERROR(FIND("end",Results!A3251,1)) = FALSE,1,0)</f>
        <v>0</v>
      </c>
      <c r="G3250" t="str">
        <f>IF(ISERROR(FIND("RC",Results!A3251,1))=FALSE,MID(Results!A3251,FIND("RC",Results!A3251,1),3),IF(ISERROR(FIND("RX",Results!A3251,1))=FALSE,MID(Results!A3251,FIND("RX",Results!A3251,1),3),""))</f>
        <v/>
      </c>
    </row>
    <row r="3251" spans="1:7" x14ac:dyDescent="0.3">
      <c r="A3251" t="str">
        <f>LEFT(RIGHT(Results!A3252,18),3)</f>
        <v/>
      </c>
      <c r="C3251" t="str">
        <f xml:space="preserve"> MID(Results!A3252,11,8)</f>
        <v/>
      </c>
      <c r="E3251">
        <f>IF(ISERROR(FIND("end",Results!A3252,1)) = FALSE,1,0)</f>
        <v>0</v>
      </c>
      <c r="G3251" t="str">
        <f>IF(ISERROR(FIND("RC",Results!A3252,1))=FALSE,MID(Results!A3252,FIND("RC",Results!A3252,1),3),IF(ISERROR(FIND("RX",Results!A3252,1))=FALSE,MID(Results!A3252,FIND("RX",Results!A3252,1),3),""))</f>
        <v/>
      </c>
    </row>
    <row r="3252" spans="1:7" x14ac:dyDescent="0.3">
      <c r="A3252" t="str">
        <f>LEFT(RIGHT(Results!A3253,18),3)</f>
        <v/>
      </c>
      <c r="C3252" t="str">
        <f xml:space="preserve"> MID(Results!A3253,11,8)</f>
        <v/>
      </c>
      <c r="E3252">
        <f>IF(ISERROR(FIND("end",Results!A3253,1)) = FALSE,1,0)</f>
        <v>0</v>
      </c>
      <c r="G3252" t="str">
        <f>IF(ISERROR(FIND("RC",Results!A3253,1))=FALSE,MID(Results!A3253,FIND("RC",Results!A3253,1),3),IF(ISERROR(FIND("RX",Results!A3253,1))=FALSE,MID(Results!A3253,FIND("RX",Results!A3253,1),3),""))</f>
        <v/>
      </c>
    </row>
    <row r="3253" spans="1:7" x14ac:dyDescent="0.3">
      <c r="A3253" t="str">
        <f>LEFT(RIGHT(Results!A3254,18),3)</f>
        <v/>
      </c>
      <c r="C3253" t="str">
        <f xml:space="preserve"> MID(Results!A3254,11,8)</f>
        <v/>
      </c>
      <c r="E3253">
        <f>IF(ISERROR(FIND("end",Results!A3254,1)) = FALSE,1,0)</f>
        <v>0</v>
      </c>
      <c r="G3253" t="str">
        <f>IF(ISERROR(FIND("RC",Results!A3254,1))=FALSE,MID(Results!A3254,FIND("RC",Results!A3254,1),3),IF(ISERROR(FIND("RX",Results!A3254,1))=FALSE,MID(Results!A3254,FIND("RX",Results!A3254,1),3),""))</f>
        <v/>
      </c>
    </row>
    <row r="3254" spans="1:7" x14ac:dyDescent="0.3">
      <c r="A3254" t="str">
        <f>LEFT(RIGHT(Results!A3255,18),3)</f>
        <v/>
      </c>
      <c r="C3254" t="str">
        <f xml:space="preserve"> MID(Results!A3255,11,8)</f>
        <v/>
      </c>
      <c r="E3254">
        <f>IF(ISERROR(FIND("end",Results!A3255,1)) = FALSE,1,0)</f>
        <v>0</v>
      </c>
      <c r="G3254" t="str">
        <f>IF(ISERROR(FIND("RC",Results!A3255,1))=FALSE,MID(Results!A3255,FIND("RC",Results!A3255,1),3),IF(ISERROR(FIND("RX",Results!A3255,1))=FALSE,MID(Results!A3255,FIND("RX",Results!A3255,1),3),""))</f>
        <v/>
      </c>
    </row>
    <row r="3255" spans="1:7" x14ac:dyDescent="0.3">
      <c r="A3255" t="str">
        <f>LEFT(RIGHT(Results!A3256,18),3)</f>
        <v/>
      </c>
      <c r="C3255" t="str">
        <f xml:space="preserve"> MID(Results!A3256,11,8)</f>
        <v/>
      </c>
      <c r="E3255">
        <f>IF(ISERROR(FIND("end",Results!A3256,1)) = FALSE,1,0)</f>
        <v>0</v>
      </c>
      <c r="G3255" t="str">
        <f>IF(ISERROR(FIND("RC",Results!A3256,1))=FALSE,MID(Results!A3256,FIND("RC",Results!A3256,1),3),IF(ISERROR(FIND("RX",Results!A3256,1))=FALSE,MID(Results!A3256,FIND("RX",Results!A3256,1),3),""))</f>
        <v/>
      </c>
    </row>
    <row r="3256" spans="1:7" x14ac:dyDescent="0.3">
      <c r="A3256" t="str">
        <f>LEFT(RIGHT(Results!A3257,18),3)</f>
        <v/>
      </c>
      <c r="C3256" t="str">
        <f xml:space="preserve"> MID(Results!A3257,11,8)</f>
        <v/>
      </c>
      <c r="E3256">
        <f>IF(ISERROR(FIND("end",Results!A3257,1)) = FALSE,1,0)</f>
        <v>0</v>
      </c>
      <c r="G3256" t="str">
        <f>IF(ISERROR(FIND("RC",Results!A3257,1))=FALSE,MID(Results!A3257,FIND("RC",Results!A3257,1),3),IF(ISERROR(FIND("RX",Results!A3257,1))=FALSE,MID(Results!A3257,FIND("RX",Results!A3257,1),3),""))</f>
        <v/>
      </c>
    </row>
    <row r="3257" spans="1:7" x14ac:dyDescent="0.3">
      <c r="A3257" t="str">
        <f>LEFT(RIGHT(Results!A3258,18),3)</f>
        <v/>
      </c>
      <c r="C3257" t="str">
        <f xml:space="preserve"> MID(Results!A3258,11,8)</f>
        <v/>
      </c>
      <c r="E3257">
        <f>IF(ISERROR(FIND("end",Results!A3258,1)) = FALSE,1,0)</f>
        <v>0</v>
      </c>
      <c r="G3257" t="str">
        <f>IF(ISERROR(FIND("RC",Results!A3258,1))=FALSE,MID(Results!A3258,FIND("RC",Results!A3258,1),3),IF(ISERROR(FIND("RX",Results!A3258,1))=FALSE,MID(Results!A3258,FIND("RX",Results!A3258,1),3),""))</f>
        <v/>
      </c>
    </row>
    <row r="3258" spans="1:7" x14ac:dyDescent="0.3">
      <c r="A3258" t="str">
        <f>LEFT(RIGHT(Results!A3259,18),3)</f>
        <v/>
      </c>
      <c r="C3258" t="str">
        <f xml:space="preserve"> MID(Results!A3259,11,8)</f>
        <v/>
      </c>
      <c r="E3258">
        <f>IF(ISERROR(FIND("end",Results!A3259,1)) = FALSE,1,0)</f>
        <v>0</v>
      </c>
      <c r="G3258" t="str">
        <f>IF(ISERROR(FIND("RC",Results!A3259,1))=FALSE,MID(Results!A3259,FIND("RC",Results!A3259,1),3),IF(ISERROR(FIND("RX",Results!A3259,1))=FALSE,MID(Results!A3259,FIND("RX",Results!A3259,1),3),""))</f>
        <v/>
      </c>
    </row>
    <row r="3259" spans="1:7" x14ac:dyDescent="0.3">
      <c r="A3259" t="str">
        <f>LEFT(RIGHT(Results!A3260,18),3)</f>
        <v/>
      </c>
      <c r="C3259" t="str">
        <f xml:space="preserve"> MID(Results!A3260,11,8)</f>
        <v/>
      </c>
      <c r="E3259">
        <f>IF(ISERROR(FIND("end",Results!A3260,1)) = FALSE,1,0)</f>
        <v>0</v>
      </c>
      <c r="G3259" t="str">
        <f>IF(ISERROR(FIND("RC",Results!A3260,1))=FALSE,MID(Results!A3260,FIND("RC",Results!A3260,1),3),IF(ISERROR(FIND("RX",Results!A3260,1))=FALSE,MID(Results!A3260,FIND("RX",Results!A3260,1),3),""))</f>
        <v/>
      </c>
    </row>
    <row r="3260" spans="1:7" x14ac:dyDescent="0.3">
      <c r="A3260" t="str">
        <f>LEFT(RIGHT(Results!A3261,18),3)</f>
        <v/>
      </c>
      <c r="C3260" t="str">
        <f xml:space="preserve"> MID(Results!A3261,11,8)</f>
        <v/>
      </c>
      <c r="E3260">
        <f>IF(ISERROR(FIND("end",Results!A3261,1)) = FALSE,1,0)</f>
        <v>0</v>
      </c>
      <c r="G3260" t="str">
        <f>IF(ISERROR(FIND("RC",Results!A3261,1))=FALSE,MID(Results!A3261,FIND("RC",Results!A3261,1),3),IF(ISERROR(FIND("RX",Results!A3261,1))=FALSE,MID(Results!A3261,FIND("RX",Results!A3261,1),3),""))</f>
        <v/>
      </c>
    </row>
    <row r="3261" spans="1:7" x14ac:dyDescent="0.3">
      <c r="A3261" t="str">
        <f>LEFT(RIGHT(Results!A3262,18),3)</f>
        <v/>
      </c>
      <c r="C3261" t="str">
        <f xml:space="preserve"> MID(Results!A3262,11,8)</f>
        <v/>
      </c>
      <c r="E3261">
        <f>IF(ISERROR(FIND("end",Results!A3262,1)) = FALSE,1,0)</f>
        <v>0</v>
      </c>
      <c r="G3261" t="str">
        <f>IF(ISERROR(FIND("RC",Results!A3262,1))=FALSE,MID(Results!A3262,FIND("RC",Results!A3262,1),3),IF(ISERROR(FIND("RX",Results!A3262,1))=FALSE,MID(Results!A3262,FIND("RX",Results!A3262,1),3),""))</f>
        <v/>
      </c>
    </row>
    <row r="3262" spans="1:7" x14ac:dyDescent="0.3">
      <c r="A3262" t="str">
        <f>LEFT(RIGHT(Results!A3263,18),3)</f>
        <v/>
      </c>
      <c r="C3262" t="str">
        <f xml:space="preserve"> MID(Results!A3263,11,8)</f>
        <v/>
      </c>
      <c r="E3262">
        <f>IF(ISERROR(FIND("end",Results!A3263,1)) = FALSE,1,0)</f>
        <v>0</v>
      </c>
      <c r="G3262" t="str">
        <f>IF(ISERROR(FIND("RC",Results!A3263,1))=FALSE,MID(Results!A3263,FIND("RC",Results!A3263,1),3),IF(ISERROR(FIND("RX",Results!A3263,1))=FALSE,MID(Results!A3263,FIND("RX",Results!A3263,1),3),""))</f>
        <v/>
      </c>
    </row>
    <row r="3263" spans="1:7" x14ac:dyDescent="0.3">
      <c r="A3263" t="str">
        <f>LEFT(RIGHT(Results!A3264,18),3)</f>
        <v/>
      </c>
      <c r="C3263" t="str">
        <f xml:space="preserve"> MID(Results!A3264,11,8)</f>
        <v/>
      </c>
      <c r="E3263">
        <f>IF(ISERROR(FIND("end",Results!A3264,1)) = FALSE,1,0)</f>
        <v>0</v>
      </c>
      <c r="G3263" t="str">
        <f>IF(ISERROR(FIND("RC",Results!A3264,1))=FALSE,MID(Results!A3264,FIND("RC",Results!A3264,1),3),IF(ISERROR(FIND("RX",Results!A3264,1))=FALSE,MID(Results!A3264,FIND("RX",Results!A3264,1),3),""))</f>
        <v/>
      </c>
    </row>
    <row r="3264" spans="1:7" x14ac:dyDescent="0.3">
      <c r="A3264" t="str">
        <f>LEFT(RIGHT(Results!A3265,18),3)</f>
        <v/>
      </c>
      <c r="C3264" t="str">
        <f xml:space="preserve"> MID(Results!A3265,11,8)</f>
        <v/>
      </c>
      <c r="E3264">
        <f>IF(ISERROR(FIND("end",Results!A3265,1)) = FALSE,1,0)</f>
        <v>0</v>
      </c>
      <c r="G3264" t="str">
        <f>IF(ISERROR(FIND("RC",Results!A3265,1))=FALSE,MID(Results!A3265,FIND("RC",Results!A3265,1),3),IF(ISERROR(FIND("RX",Results!A3265,1))=FALSE,MID(Results!A3265,FIND("RX",Results!A3265,1),3),""))</f>
        <v/>
      </c>
    </row>
    <row r="3265" spans="1:7" x14ac:dyDescent="0.3">
      <c r="A3265" t="str">
        <f>LEFT(RIGHT(Results!A3266,18),3)</f>
        <v/>
      </c>
      <c r="C3265" t="str">
        <f xml:space="preserve"> MID(Results!A3266,11,8)</f>
        <v/>
      </c>
      <c r="E3265">
        <f>IF(ISERROR(FIND("end",Results!A3266,1)) = FALSE,1,0)</f>
        <v>0</v>
      </c>
      <c r="G3265" t="str">
        <f>IF(ISERROR(FIND("RC",Results!A3266,1))=FALSE,MID(Results!A3266,FIND("RC",Results!A3266,1),3),IF(ISERROR(FIND("RX",Results!A3266,1))=FALSE,MID(Results!A3266,FIND("RX",Results!A3266,1),3),""))</f>
        <v/>
      </c>
    </row>
    <row r="3266" spans="1:7" x14ac:dyDescent="0.3">
      <c r="A3266" t="str">
        <f>LEFT(RIGHT(Results!A3267,18),3)</f>
        <v/>
      </c>
      <c r="C3266" t="str">
        <f xml:space="preserve"> MID(Results!A3267,11,8)</f>
        <v/>
      </c>
      <c r="E3266">
        <f>IF(ISERROR(FIND("end",Results!A3267,1)) = FALSE,1,0)</f>
        <v>0</v>
      </c>
      <c r="G3266" t="str">
        <f>IF(ISERROR(FIND("RC",Results!A3267,1))=FALSE,MID(Results!A3267,FIND("RC",Results!A3267,1),3),IF(ISERROR(FIND("RX",Results!A3267,1))=FALSE,MID(Results!A3267,FIND("RX",Results!A3267,1),3),""))</f>
        <v/>
      </c>
    </row>
    <row r="3267" spans="1:7" x14ac:dyDescent="0.3">
      <c r="A3267" t="str">
        <f>LEFT(RIGHT(Results!A3268,18),3)</f>
        <v/>
      </c>
      <c r="C3267" t="str">
        <f xml:space="preserve"> MID(Results!A3268,11,8)</f>
        <v/>
      </c>
      <c r="E3267">
        <f>IF(ISERROR(FIND("end",Results!A3268,1)) = FALSE,1,0)</f>
        <v>0</v>
      </c>
      <c r="G3267" t="str">
        <f>IF(ISERROR(FIND("RC",Results!A3268,1))=FALSE,MID(Results!A3268,FIND("RC",Results!A3268,1),3),IF(ISERROR(FIND("RX",Results!A3268,1))=FALSE,MID(Results!A3268,FIND("RX",Results!A3268,1),3),""))</f>
        <v/>
      </c>
    </row>
    <row r="3268" spans="1:7" x14ac:dyDescent="0.3">
      <c r="A3268" t="str">
        <f>LEFT(RIGHT(Results!A3269,18),3)</f>
        <v/>
      </c>
      <c r="C3268" t="str">
        <f xml:space="preserve"> MID(Results!A3269,11,8)</f>
        <v/>
      </c>
      <c r="E3268">
        <f>IF(ISERROR(FIND("end",Results!A3269,1)) = FALSE,1,0)</f>
        <v>0</v>
      </c>
      <c r="G3268" t="str">
        <f>IF(ISERROR(FIND("RC",Results!A3269,1))=FALSE,MID(Results!A3269,FIND("RC",Results!A3269,1),3),IF(ISERROR(FIND("RX",Results!A3269,1))=FALSE,MID(Results!A3269,FIND("RX",Results!A3269,1),3),""))</f>
        <v/>
      </c>
    </row>
    <row r="3269" spans="1:7" x14ac:dyDescent="0.3">
      <c r="A3269" t="str">
        <f>LEFT(RIGHT(Results!A3270,18),3)</f>
        <v/>
      </c>
      <c r="C3269" t="str">
        <f xml:space="preserve"> MID(Results!A3270,11,8)</f>
        <v/>
      </c>
      <c r="E3269">
        <f>IF(ISERROR(FIND("end",Results!A3270,1)) = FALSE,1,0)</f>
        <v>0</v>
      </c>
      <c r="G3269" t="str">
        <f>IF(ISERROR(FIND("RC",Results!A3270,1))=FALSE,MID(Results!A3270,FIND("RC",Results!A3270,1),3),IF(ISERROR(FIND("RX",Results!A3270,1))=FALSE,MID(Results!A3270,FIND("RX",Results!A3270,1),3),""))</f>
        <v/>
      </c>
    </row>
    <row r="3270" spans="1:7" x14ac:dyDescent="0.3">
      <c r="A3270" t="str">
        <f>LEFT(RIGHT(Results!A3271,18),3)</f>
        <v/>
      </c>
      <c r="C3270" t="str">
        <f xml:space="preserve"> MID(Results!A3271,11,8)</f>
        <v/>
      </c>
      <c r="E3270">
        <f>IF(ISERROR(FIND("end",Results!A3271,1)) = FALSE,1,0)</f>
        <v>0</v>
      </c>
      <c r="G3270" t="str">
        <f>IF(ISERROR(FIND("RC",Results!A3271,1))=FALSE,MID(Results!A3271,FIND("RC",Results!A3271,1),3),IF(ISERROR(FIND("RX",Results!A3271,1))=FALSE,MID(Results!A3271,FIND("RX",Results!A3271,1),3),""))</f>
        <v/>
      </c>
    </row>
    <row r="3271" spans="1:7" x14ac:dyDescent="0.3">
      <c r="A3271" t="str">
        <f>LEFT(RIGHT(Results!A3272,18),3)</f>
        <v/>
      </c>
      <c r="C3271" t="str">
        <f xml:space="preserve"> MID(Results!A3272,11,8)</f>
        <v/>
      </c>
      <c r="E3271">
        <f>IF(ISERROR(FIND("end",Results!A3272,1)) = FALSE,1,0)</f>
        <v>0</v>
      </c>
      <c r="G3271" t="str">
        <f>IF(ISERROR(FIND("RC",Results!A3272,1))=FALSE,MID(Results!A3272,FIND("RC",Results!A3272,1),3),IF(ISERROR(FIND("RX",Results!A3272,1))=FALSE,MID(Results!A3272,FIND("RX",Results!A3272,1),3),""))</f>
        <v/>
      </c>
    </row>
    <row r="3272" spans="1:7" x14ac:dyDescent="0.3">
      <c r="A3272" t="str">
        <f>LEFT(RIGHT(Results!A3273,18),3)</f>
        <v/>
      </c>
      <c r="C3272" t="str">
        <f xml:space="preserve"> MID(Results!A3273,11,8)</f>
        <v/>
      </c>
      <c r="E3272">
        <f>IF(ISERROR(FIND("end",Results!A3273,1)) = FALSE,1,0)</f>
        <v>0</v>
      </c>
      <c r="G3272" t="str">
        <f>IF(ISERROR(FIND("RC",Results!A3273,1))=FALSE,MID(Results!A3273,FIND("RC",Results!A3273,1),3),IF(ISERROR(FIND("RX",Results!A3273,1))=FALSE,MID(Results!A3273,FIND("RX",Results!A3273,1),3),""))</f>
        <v/>
      </c>
    </row>
    <row r="3273" spans="1:7" x14ac:dyDescent="0.3">
      <c r="A3273" t="str">
        <f>LEFT(RIGHT(Results!A3274,18),3)</f>
        <v/>
      </c>
      <c r="C3273" t="str">
        <f xml:space="preserve"> MID(Results!A3274,11,8)</f>
        <v/>
      </c>
      <c r="E3273">
        <f>IF(ISERROR(FIND("end",Results!A3274,1)) = FALSE,1,0)</f>
        <v>0</v>
      </c>
      <c r="G3273" t="str">
        <f>IF(ISERROR(FIND("RC",Results!A3274,1))=FALSE,MID(Results!A3274,FIND("RC",Results!A3274,1),3),IF(ISERROR(FIND("RX",Results!A3274,1))=FALSE,MID(Results!A3274,FIND("RX",Results!A3274,1),3),""))</f>
        <v/>
      </c>
    </row>
    <row r="3274" spans="1:7" x14ac:dyDescent="0.3">
      <c r="A3274" t="str">
        <f>LEFT(RIGHT(Results!A3275,18),3)</f>
        <v/>
      </c>
      <c r="C3274" t="str">
        <f xml:space="preserve"> MID(Results!A3275,11,8)</f>
        <v/>
      </c>
      <c r="E3274">
        <f>IF(ISERROR(FIND("end",Results!A3275,1)) = FALSE,1,0)</f>
        <v>0</v>
      </c>
      <c r="G3274" t="str">
        <f>IF(ISERROR(FIND("RC",Results!A3275,1))=FALSE,MID(Results!A3275,FIND("RC",Results!A3275,1),3),IF(ISERROR(FIND("RX",Results!A3275,1))=FALSE,MID(Results!A3275,FIND("RX",Results!A3275,1),3),""))</f>
        <v/>
      </c>
    </row>
    <row r="3275" spans="1:7" x14ac:dyDescent="0.3">
      <c r="A3275" t="str">
        <f>LEFT(RIGHT(Results!A3276,18),3)</f>
        <v/>
      </c>
      <c r="C3275" t="str">
        <f xml:space="preserve"> MID(Results!A3276,11,8)</f>
        <v/>
      </c>
      <c r="E3275">
        <f>IF(ISERROR(FIND("end",Results!A3276,1)) = FALSE,1,0)</f>
        <v>0</v>
      </c>
      <c r="G3275" t="str">
        <f>IF(ISERROR(FIND("RC",Results!A3276,1))=FALSE,MID(Results!A3276,FIND("RC",Results!A3276,1),3),IF(ISERROR(FIND("RX",Results!A3276,1))=FALSE,MID(Results!A3276,FIND("RX",Results!A3276,1),3),""))</f>
        <v/>
      </c>
    </row>
    <row r="3276" spans="1:7" x14ac:dyDescent="0.3">
      <c r="A3276" t="str">
        <f>LEFT(RIGHT(Results!A3277,18),3)</f>
        <v/>
      </c>
      <c r="C3276" t="str">
        <f xml:space="preserve"> MID(Results!A3277,11,8)</f>
        <v/>
      </c>
      <c r="E3276">
        <f>IF(ISERROR(FIND("end",Results!A3277,1)) = FALSE,1,0)</f>
        <v>0</v>
      </c>
      <c r="G3276" t="str">
        <f>IF(ISERROR(FIND("RC",Results!A3277,1))=FALSE,MID(Results!A3277,FIND("RC",Results!A3277,1),3),IF(ISERROR(FIND("RX",Results!A3277,1))=FALSE,MID(Results!A3277,FIND("RX",Results!A3277,1),3),""))</f>
        <v/>
      </c>
    </row>
    <row r="3277" spans="1:7" x14ac:dyDescent="0.3">
      <c r="A3277" t="str">
        <f>LEFT(RIGHT(Results!A3278,18),3)</f>
        <v/>
      </c>
      <c r="C3277" t="str">
        <f xml:space="preserve"> MID(Results!A3278,11,8)</f>
        <v/>
      </c>
      <c r="E3277">
        <f>IF(ISERROR(FIND("end",Results!A3278,1)) = FALSE,1,0)</f>
        <v>0</v>
      </c>
      <c r="G3277" t="str">
        <f>IF(ISERROR(FIND("RC",Results!A3278,1))=FALSE,MID(Results!A3278,FIND("RC",Results!A3278,1),3),IF(ISERROR(FIND("RX",Results!A3278,1))=FALSE,MID(Results!A3278,FIND("RX",Results!A3278,1),3),""))</f>
        <v/>
      </c>
    </row>
    <row r="3278" spans="1:7" x14ac:dyDescent="0.3">
      <c r="A3278" t="str">
        <f>LEFT(RIGHT(Results!A3279,18),3)</f>
        <v/>
      </c>
      <c r="C3278" t="str">
        <f xml:space="preserve"> MID(Results!A3279,11,8)</f>
        <v/>
      </c>
      <c r="E3278">
        <f>IF(ISERROR(FIND("end",Results!A3279,1)) = FALSE,1,0)</f>
        <v>0</v>
      </c>
      <c r="G3278" t="str">
        <f>IF(ISERROR(FIND("RC",Results!A3279,1))=FALSE,MID(Results!A3279,FIND("RC",Results!A3279,1),3),IF(ISERROR(FIND("RX",Results!A3279,1))=FALSE,MID(Results!A3279,FIND("RX",Results!A3279,1),3),""))</f>
        <v/>
      </c>
    </row>
    <row r="3279" spans="1:7" x14ac:dyDescent="0.3">
      <c r="A3279" t="str">
        <f>LEFT(RIGHT(Results!A3280,18),3)</f>
        <v/>
      </c>
      <c r="C3279" t="str">
        <f xml:space="preserve"> MID(Results!A3280,11,8)</f>
        <v/>
      </c>
      <c r="E3279">
        <f>IF(ISERROR(FIND("end",Results!A3280,1)) = FALSE,1,0)</f>
        <v>0</v>
      </c>
      <c r="G3279" t="str">
        <f>IF(ISERROR(FIND("RC",Results!A3280,1))=FALSE,MID(Results!A3280,FIND("RC",Results!A3280,1),3),IF(ISERROR(FIND("RX",Results!A3280,1))=FALSE,MID(Results!A3280,FIND("RX",Results!A3280,1),3),""))</f>
        <v/>
      </c>
    </row>
    <row r="3280" spans="1:7" x14ac:dyDescent="0.3">
      <c r="A3280" t="str">
        <f>LEFT(RIGHT(Results!A3281,18),3)</f>
        <v/>
      </c>
      <c r="C3280" t="str">
        <f xml:space="preserve"> MID(Results!A3281,11,8)</f>
        <v/>
      </c>
      <c r="E3280">
        <f>IF(ISERROR(FIND("end",Results!A3281,1)) = FALSE,1,0)</f>
        <v>0</v>
      </c>
      <c r="G3280" t="str">
        <f>IF(ISERROR(FIND("RC",Results!A3281,1))=FALSE,MID(Results!A3281,FIND("RC",Results!A3281,1),3),IF(ISERROR(FIND("RX",Results!A3281,1))=FALSE,MID(Results!A3281,FIND("RX",Results!A3281,1),3),""))</f>
        <v/>
      </c>
    </row>
    <row r="3281" spans="1:7" x14ac:dyDescent="0.3">
      <c r="A3281" t="str">
        <f>LEFT(RIGHT(Results!A3282,18),3)</f>
        <v/>
      </c>
      <c r="C3281" t="str">
        <f xml:space="preserve"> MID(Results!A3282,11,8)</f>
        <v/>
      </c>
      <c r="E3281">
        <f>IF(ISERROR(FIND("end",Results!A3282,1)) = FALSE,1,0)</f>
        <v>0</v>
      </c>
      <c r="G3281" t="str">
        <f>IF(ISERROR(FIND("RC",Results!A3282,1))=FALSE,MID(Results!A3282,FIND("RC",Results!A3282,1),3),IF(ISERROR(FIND("RX",Results!A3282,1))=FALSE,MID(Results!A3282,FIND("RX",Results!A3282,1),3),""))</f>
        <v/>
      </c>
    </row>
    <row r="3282" spans="1:7" x14ac:dyDescent="0.3">
      <c r="A3282" t="str">
        <f>LEFT(RIGHT(Results!A3283,18),3)</f>
        <v/>
      </c>
      <c r="C3282" t="str">
        <f xml:space="preserve"> MID(Results!A3283,11,8)</f>
        <v/>
      </c>
      <c r="E3282">
        <f>IF(ISERROR(FIND("end",Results!A3283,1)) = FALSE,1,0)</f>
        <v>0</v>
      </c>
      <c r="G3282" t="str">
        <f>IF(ISERROR(FIND("RC",Results!A3283,1))=FALSE,MID(Results!A3283,FIND("RC",Results!A3283,1),3),IF(ISERROR(FIND("RX",Results!A3283,1))=FALSE,MID(Results!A3283,FIND("RX",Results!A3283,1),3),""))</f>
        <v/>
      </c>
    </row>
    <row r="3283" spans="1:7" x14ac:dyDescent="0.3">
      <c r="A3283" t="str">
        <f>LEFT(RIGHT(Results!A3284,18),3)</f>
        <v/>
      </c>
      <c r="C3283" t="str">
        <f xml:space="preserve"> MID(Results!A3284,11,8)</f>
        <v/>
      </c>
      <c r="E3283">
        <f>IF(ISERROR(FIND("end",Results!A3284,1)) = FALSE,1,0)</f>
        <v>0</v>
      </c>
      <c r="G3283" t="str">
        <f>IF(ISERROR(FIND("RC",Results!A3284,1))=FALSE,MID(Results!A3284,FIND("RC",Results!A3284,1),3),IF(ISERROR(FIND("RX",Results!A3284,1))=FALSE,MID(Results!A3284,FIND("RX",Results!A3284,1),3),""))</f>
        <v/>
      </c>
    </row>
    <row r="3284" spans="1:7" x14ac:dyDescent="0.3">
      <c r="A3284" t="str">
        <f>LEFT(RIGHT(Results!A3285,18),3)</f>
        <v/>
      </c>
      <c r="C3284" t="str">
        <f xml:space="preserve"> MID(Results!A3285,11,8)</f>
        <v/>
      </c>
      <c r="E3284">
        <f>IF(ISERROR(FIND("end",Results!A3285,1)) = FALSE,1,0)</f>
        <v>0</v>
      </c>
      <c r="G3284" t="str">
        <f>IF(ISERROR(FIND("RC",Results!A3285,1))=FALSE,MID(Results!A3285,FIND("RC",Results!A3285,1),3),IF(ISERROR(FIND("RX",Results!A3285,1))=FALSE,MID(Results!A3285,FIND("RX",Results!A3285,1),3),""))</f>
        <v/>
      </c>
    </row>
    <row r="3285" spans="1:7" x14ac:dyDescent="0.3">
      <c r="A3285" t="str">
        <f>LEFT(RIGHT(Results!A3286,18),3)</f>
        <v/>
      </c>
      <c r="C3285" t="str">
        <f xml:space="preserve"> MID(Results!A3286,11,8)</f>
        <v/>
      </c>
      <c r="E3285">
        <f>IF(ISERROR(FIND("end",Results!A3286,1)) = FALSE,1,0)</f>
        <v>0</v>
      </c>
      <c r="G3285" t="str">
        <f>IF(ISERROR(FIND("RC",Results!A3286,1))=FALSE,MID(Results!A3286,FIND("RC",Results!A3286,1),3),IF(ISERROR(FIND("RX",Results!A3286,1))=FALSE,MID(Results!A3286,FIND("RX",Results!A3286,1),3),""))</f>
        <v/>
      </c>
    </row>
    <row r="3286" spans="1:7" x14ac:dyDescent="0.3">
      <c r="A3286" t="str">
        <f>LEFT(RIGHT(Results!A3287,18),3)</f>
        <v/>
      </c>
      <c r="C3286" t="str">
        <f xml:space="preserve"> MID(Results!A3287,11,8)</f>
        <v/>
      </c>
      <c r="E3286">
        <f>IF(ISERROR(FIND("end",Results!A3287,1)) = FALSE,1,0)</f>
        <v>0</v>
      </c>
      <c r="G3286" t="str">
        <f>IF(ISERROR(FIND("RC",Results!A3287,1))=FALSE,MID(Results!A3287,FIND("RC",Results!A3287,1),3),IF(ISERROR(FIND("RX",Results!A3287,1))=FALSE,MID(Results!A3287,FIND("RX",Results!A3287,1),3),""))</f>
        <v/>
      </c>
    </row>
    <row r="3287" spans="1:7" x14ac:dyDescent="0.3">
      <c r="A3287" t="str">
        <f>LEFT(RIGHT(Results!A3288,18),3)</f>
        <v/>
      </c>
      <c r="C3287" t="str">
        <f xml:space="preserve"> MID(Results!A3288,11,8)</f>
        <v/>
      </c>
      <c r="E3287">
        <f>IF(ISERROR(FIND("end",Results!A3288,1)) = FALSE,1,0)</f>
        <v>0</v>
      </c>
      <c r="G3287" t="str">
        <f>IF(ISERROR(FIND("RC",Results!A3288,1))=FALSE,MID(Results!A3288,FIND("RC",Results!A3288,1),3),IF(ISERROR(FIND("RX",Results!A3288,1))=FALSE,MID(Results!A3288,FIND("RX",Results!A3288,1),3),""))</f>
        <v/>
      </c>
    </row>
    <row r="3288" spans="1:7" x14ac:dyDescent="0.3">
      <c r="A3288" t="str">
        <f>LEFT(RIGHT(Results!A3289,18),3)</f>
        <v/>
      </c>
      <c r="C3288" t="str">
        <f xml:space="preserve"> MID(Results!A3289,11,8)</f>
        <v/>
      </c>
      <c r="E3288">
        <f>IF(ISERROR(FIND("end",Results!A3289,1)) = FALSE,1,0)</f>
        <v>0</v>
      </c>
      <c r="G3288" t="str">
        <f>IF(ISERROR(FIND("RC",Results!A3289,1))=FALSE,MID(Results!A3289,FIND("RC",Results!A3289,1),3),IF(ISERROR(FIND("RX",Results!A3289,1))=FALSE,MID(Results!A3289,FIND("RX",Results!A3289,1),3),""))</f>
        <v/>
      </c>
    </row>
    <row r="3289" spans="1:7" x14ac:dyDescent="0.3">
      <c r="A3289" t="str">
        <f>LEFT(RIGHT(Results!A3290,18),3)</f>
        <v/>
      </c>
      <c r="C3289" t="str">
        <f xml:space="preserve"> MID(Results!A3290,11,8)</f>
        <v/>
      </c>
      <c r="E3289">
        <f>IF(ISERROR(FIND("end",Results!A3290,1)) = FALSE,1,0)</f>
        <v>0</v>
      </c>
      <c r="G3289" t="str">
        <f>IF(ISERROR(FIND("RC",Results!A3290,1))=FALSE,MID(Results!A3290,FIND("RC",Results!A3290,1),3),IF(ISERROR(FIND("RX",Results!A3290,1))=FALSE,MID(Results!A3290,FIND("RX",Results!A3290,1),3),""))</f>
        <v/>
      </c>
    </row>
    <row r="3290" spans="1:7" x14ac:dyDescent="0.3">
      <c r="A3290" t="str">
        <f>LEFT(RIGHT(Results!A3291,18),3)</f>
        <v/>
      </c>
      <c r="C3290" t="str">
        <f xml:space="preserve"> MID(Results!A3291,11,8)</f>
        <v/>
      </c>
      <c r="E3290">
        <f>IF(ISERROR(FIND("end",Results!A3291,1)) = FALSE,1,0)</f>
        <v>0</v>
      </c>
      <c r="G3290" t="str">
        <f>IF(ISERROR(FIND("RC",Results!A3291,1))=FALSE,MID(Results!A3291,FIND("RC",Results!A3291,1),3),IF(ISERROR(FIND("RX",Results!A3291,1))=FALSE,MID(Results!A3291,FIND("RX",Results!A3291,1),3),""))</f>
        <v/>
      </c>
    </row>
    <row r="3291" spans="1:7" x14ac:dyDescent="0.3">
      <c r="A3291" t="str">
        <f>LEFT(RIGHT(Results!A3292,18),3)</f>
        <v/>
      </c>
      <c r="C3291" t="str">
        <f xml:space="preserve"> MID(Results!A3292,11,8)</f>
        <v/>
      </c>
      <c r="E3291">
        <f>IF(ISERROR(FIND("end",Results!A3292,1)) = FALSE,1,0)</f>
        <v>0</v>
      </c>
      <c r="G3291" t="str">
        <f>IF(ISERROR(FIND("RC",Results!A3292,1))=FALSE,MID(Results!A3292,FIND("RC",Results!A3292,1),3),IF(ISERROR(FIND("RX",Results!A3292,1))=FALSE,MID(Results!A3292,FIND("RX",Results!A3292,1),3),""))</f>
        <v/>
      </c>
    </row>
    <row r="3292" spans="1:7" x14ac:dyDescent="0.3">
      <c r="A3292" t="str">
        <f>LEFT(RIGHT(Results!A3293,18),3)</f>
        <v/>
      </c>
      <c r="C3292" t="str">
        <f xml:space="preserve"> MID(Results!A3293,11,8)</f>
        <v/>
      </c>
      <c r="E3292">
        <f>IF(ISERROR(FIND("end",Results!A3293,1)) = FALSE,1,0)</f>
        <v>0</v>
      </c>
      <c r="G3292" t="str">
        <f>IF(ISERROR(FIND("RC",Results!A3293,1))=FALSE,MID(Results!A3293,FIND("RC",Results!A3293,1),3),IF(ISERROR(FIND("RX",Results!A3293,1))=FALSE,MID(Results!A3293,FIND("RX",Results!A3293,1),3),""))</f>
        <v/>
      </c>
    </row>
    <row r="3293" spans="1:7" x14ac:dyDescent="0.3">
      <c r="A3293" t="str">
        <f>LEFT(RIGHT(Results!A3294,18),3)</f>
        <v/>
      </c>
      <c r="C3293" t="str">
        <f xml:space="preserve"> MID(Results!A3294,11,8)</f>
        <v/>
      </c>
      <c r="E3293">
        <f>IF(ISERROR(FIND("end",Results!A3294,1)) = FALSE,1,0)</f>
        <v>0</v>
      </c>
      <c r="G3293" t="str">
        <f>IF(ISERROR(FIND("RC",Results!A3294,1))=FALSE,MID(Results!A3294,FIND("RC",Results!A3294,1),3),IF(ISERROR(FIND("RX",Results!A3294,1))=FALSE,MID(Results!A3294,FIND("RX",Results!A3294,1),3),""))</f>
        <v/>
      </c>
    </row>
    <row r="3294" spans="1:7" x14ac:dyDescent="0.3">
      <c r="A3294" t="str">
        <f>LEFT(RIGHT(Results!A3295,18),3)</f>
        <v/>
      </c>
      <c r="C3294" t="str">
        <f xml:space="preserve"> MID(Results!A3295,11,8)</f>
        <v/>
      </c>
      <c r="E3294">
        <f>IF(ISERROR(FIND("end",Results!A3295,1)) = FALSE,1,0)</f>
        <v>0</v>
      </c>
      <c r="G3294" t="str">
        <f>IF(ISERROR(FIND("RC",Results!A3295,1))=FALSE,MID(Results!A3295,FIND("RC",Results!A3295,1),3),IF(ISERROR(FIND("RX",Results!A3295,1))=FALSE,MID(Results!A3295,FIND("RX",Results!A3295,1),3),""))</f>
        <v/>
      </c>
    </row>
    <row r="3295" spans="1:7" x14ac:dyDescent="0.3">
      <c r="A3295" t="str">
        <f>LEFT(RIGHT(Results!A3296,18),3)</f>
        <v/>
      </c>
      <c r="C3295" t="str">
        <f xml:space="preserve"> MID(Results!A3296,11,8)</f>
        <v/>
      </c>
      <c r="E3295">
        <f>IF(ISERROR(FIND("end",Results!A3296,1)) = FALSE,1,0)</f>
        <v>0</v>
      </c>
      <c r="G3295" t="str">
        <f>IF(ISERROR(FIND("RC",Results!A3296,1))=FALSE,MID(Results!A3296,FIND("RC",Results!A3296,1),3),IF(ISERROR(FIND("RX",Results!A3296,1))=FALSE,MID(Results!A3296,FIND("RX",Results!A3296,1),3),""))</f>
        <v/>
      </c>
    </row>
    <row r="3296" spans="1:7" x14ac:dyDescent="0.3">
      <c r="A3296" t="str">
        <f>LEFT(RIGHT(Results!A3297,18),3)</f>
        <v/>
      </c>
      <c r="C3296" t="str">
        <f xml:space="preserve"> MID(Results!A3297,11,8)</f>
        <v/>
      </c>
      <c r="E3296">
        <f>IF(ISERROR(FIND("end",Results!A3297,1)) = FALSE,1,0)</f>
        <v>0</v>
      </c>
      <c r="G3296" t="str">
        <f>IF(ISERROR(FIND("RC",Results!A3297,1))=FALSE,MID(Results!A3297,FIND("RC",Results!A3297,1),3),IF(ISERROR(FIND("RX",Results!A3297,1))=FALSE,MID(Results!A3297,FIND("RX",Results!A3297,1),3),""))</f>
        <v/>
      </c>
    </row>
    <row r="3297" spans="1:7" x14ac:dyDescent="0.3">
      <c r="A3297" t="str">
        <f>LEFT(RIGHT(Results!A3298,18),3)</f>
        <v/>
      </c>
      <c r="C3297" t="str">
        <f xml:space="preserve"> MID(Results!A3298,11,8)</f>
        <v/>
      </c>
      <c r="E3297">
        <f>IF(ISERROR(FIND("end",Results!A3298,1)) = FALSE,1,0)</f>
        <v>0</v>
      </c>
      <c r="G3297" t="str">
        <f>IF(ISERROR(FIND("RC",Results!A3298,1))=FALSE,MID(Results!A3298,FIND("RC",Results!A3298,1),3),IF(ISERROR(FIND("RX",Results!A3298,1))=FALSE,MID(Results!A3298,FIND("RX",Results!A3298,1),3),""))</f>
        <v/>
      </c>
    </row>
    <row r="3298" spans="1:7" x14ac:dyDescent="0.3">
      <c r="A3298" t="str">
        <f>LEFT(RIGHT(Results!A3299,18),3)</f>
        <v/>
      </c>
      <c r="C3298" t="str">
        <f xml:space="preserve"> MID(Results!A3299,11,8)</f>
        <v/>
      </c>
      <c r="E3298">
        <f>IF(ISERROR(FIND("end",Results!A3299,1)) = FALSE,1,0)</f>
        <v>0</v>
      </c>
      <c r="G3298" t="str">
        <f>IF(ISERROR(FIND("RC",Results!A3299,1))=FALSE,MID(Results!A3299,FIND("RC",Results!A3299,1),3),IF(ISERROR(FIND("RX",Results!A3299,1))=FALSE,MID(Results!A3299,FIND("RX",Results!A3299,1),3),""))</f>
        <v/>
      </c>
    </row>
    <row r="3299" spans="1:7" x14ac:dyDescent="0.3">
      <c r="A3299" t="str">
        <f>LEFT(RIGHT(Results!A3300,18),3)</f>
        <v/>
      </c>
      <c r="C3299" t="str">
        <f xml:space="preserve"> MID(Results!A3300,11,8)</f>
        <v/>
      </c>
      <c r="E3299">
        <f>IF(ISERROR(FIND("end",Results!A3300,1)) = FALSE,1,0)</f>
        <v>0</v>
      </c>
      <c r="G3299" t="str">
        <f>IF(ISERROR(FIND("RC",Results!A3300,1))=FALSE,MID(Results!A3300,FIND("RC",Results!A3300,1),3),IF(ISERROR(FIND("RX",Results!A3300,1))=FALSE,MID(Results!A3300,FIND("RX",Results!A3300,1),3),""))</f>
        <v/>
      </c>
    </row>
    <row r="3300" spans="1:7" x14ac:dyDescent="0.3">
      <c r="A3300" t="str">
        <f>LEFT(RIGHT(Results!A3301,18),3)</f>
        <v/>
      </c>
      <c r="C3300" t="str">
        <f xml:space="preserve"> MID(Results!A3301,11,8)</f>
        <v/>
      </c>
      <c r="E3300">
        <f>IF(ISERROR(FIND("end",Results!A3301,1)) = FALSE,1,0)</f>
        <v>0</v>
      </c>
      <c r="G3300" t="str">
        <f>IF(ISERROR(FIND("RC",Results!A3301,1))=FALSE,MID(Results!A3301,FIND("RC",Results!A3301,1),3),IF(ISERROR(FIND("RX",Results!A3301,1))=FALSE,MID(Results!A3301,FIND("RX",Results!A3301,1),3),""))</f>
        <v/>
      </c>
    </row>
    <row r="3301" spans="1:7" x14ac:dyDescent="0.3">
      <c r="A3301" t="str">
        <f>LEFT(RIGHT(Results!A3302,18),3)</f>
        <v/>
      </c>
      <c r="C3301" t="str">
        <f xml:space="preserve"> MID(Results!A3302,11,8)</f>
        <v/>
      </c>
      <c r="E3301">
        <f>IF(ISERROR(FIND("end",Results!A3302,1)) = FALSE,1,0)</f>
        <v>0</v>
      </c>
      <c r="G3301" t="str">
        <f>IF(ISERROR(FIND("RC",Results!A3302,1))=FALSE,MID(Results!A3302,FIND("RC",Results!A3302,1),3),IF(ISERROR(FIND("RX",Results!A3302,1))=FALSE,MID(Results!A3302,FIND("RX",Results!A3302,1),3),""))</f>
        <v/>
      </c>
    </row>
    <row r="3302" spans="1:7" x14ac:dyDescent="0.3">
      <c r="A3302" t="str">
        <f>LEFT(RIGHT(Results!A3303,18),3)</f>
        <v/>
      </c>
      <c r="C3302" t="str">
        <f xml:space="preserve"> MID(Results!A3303,11,8)</f>
        <v/>
      </c>
      <c r="E3302">
        <f>IF(ISERROR(FIND("end",Results!A3303,1)) = FALSE,1,0)</f>
        <v>0</v>
      </c>
      <c r="G3302" t="str">
        <f>IF(ISERROR(FIND("RC",Results!A3303,1))=FALSE,MID(Results!A3303,FIND("RC",Results!A3303,1),3),IF(ISERROR(FIND("RX",Results!A3303,1))=FALSE,MID(Results!A3303,FIND("RX",Results!A3303,1),3),""))</f>
        <v/>
      </c>
    </row>
    <row r="3303" spans="1:7" x14ac:dyDescent="0.3">
      <c r="A3303" t="str">
        <f>LEFT(RIGHT(Results!A3304,18),3)</f>
        <v/>
      </c>
      <c r="C3303" t="str">
        <f xml:space="preserve"> MID(Results!A3304,11,8)</f>
        <v/>
      </c>
      <c r="E3303">
        <f>IF(ISERROR(FIND("end",Results!A3304,1)) = FALSE,1,0)</f>
        <v>0</v>
      </c>
      <c r="G3303" t="str">
        <f>IF(ISERROR(FIND("RC",Results!A3304,1))=FALSE,MID(Results!A3304,FIND("RC",Results!A3304,1),3),IF(ISERROR(FIND("RX",Results!A3304,1))=FALSE,MID(Results!A3304,FIND("RX",Results!A3304,1),3),""))</f>
        <v/>
      </c>
    </row>
    <row r="3304" spans="1:7" x14ac:dyDescent="0.3">
      <c r="A3304" t="str">
        <f>LEFT(RIGHT(Results!A3305,18),3)</f>
        <v/>
      </c>
      <c r="C3304" t="str">
        <f xml:space="preserve"> MID(Results!A3305,11,8)</f>
        <v/>
      </c>
      <c r="E3304">
        <f>IF(ISERROR(FIND("end",Results!A3305,1)) = FALSE,1,0)</f>
        <v>0</v>
      </c>
      <c r="G3304" t="str">
        <f>IF(ISERROR(FIND("RC",Results!A3305,1))=FALSE,MID(Results!A3305,FIND("RC",Results!A3305,1),3),IF(ISERROR(FIND("RX",Results!A3305,1))=FALSE,MID(Results!A3305,FIND("RX",Results!A3305,1),3),""))</f>
        <v/>
      </c>
    </row>
    <row r="3305" spans="1:7" x14ac:dyDescent="0.3">
      <c r="A3305" t="str">
        <f>LEFT(RIGHT(Results!A3306,18),3)</f>
        <v/>
      </c>
      <c r="C3305" t="str">
        <f xml:space="preserve"> MID(Results!A3306,11,8)</f>
        <v/>
      </c>
      <c r="E3305">
        <f>IF(ISERROR(FIND("end",Results!A3306,1)) = FALSE,1,0)</f>
        <v>0</v>
      </c>
      <c r="G3305" t="str">
        <f>IF(ISERROR(FIND("RC",Results!A3306,1))=FALSE,MID(Results!A3306,FIND("RC",Results!A3306,1),3),IF(ISERROR(FIND("RX",Results!A3306,1))=FALSE,MID(Results!A3306,FIND("RX",Results!A3306,1),3),""))</f>
        <v/>
      </c>
    </row>
    <row r="3306" spans="1:7" x14ac:dyDescent="0.3">
      <c r="A3306" t="str">
        <f>LEFT(RIGHT(Results!A3307,18),3)</f>
        <v/>
      </c>
      <c r="C3306" t="str">
        <f xml:space="preserve"> MID(Results!A3307,11,8)</f>
        <v/>
      </c>
      <c r="E3306">
        <f>IF(ISERROR(FIND("end",Results!A3307,1)) = FALSE,1,0)</f>
        <v>0</v>
      </c>
      <c r="G3306" t="str">
        <f>IF(ISERROR(FIND("RC",Results!A3307,1))=FALSE,MID(Results!A3307,FIND("RC",Results!A3307,1),3),IF(ISERROR(FIND("RX",Results!A3307,1))=FALSE,MID(Results!A3307,FIND("RX",Results!A3307,1),3),""))</f>
        <v/>
      </c>
    </row>
    <row r="3307" spans="1:7" x14ac:dyDescent="0.3">
      <c r="A3307" t="str">
        <f>LEFT(RIGHT(Results!A3308,18),3)</f>
        <v/>
      </c>
      <c r="C3307" t="str">
        <f xml:space="preserve"> MID(Results!A3308,11,8)</f>
        <v/>
      </c>
      <c r="E3307">
        <f>IF(ISERROR(FIND("end",Results!A3308,1)) = FALSE,1,0)</f>
        <v>0</v>
      </c>
      <c r="G3307" t="str">
        <f>IF(ISERROR(FIND("RC",Results!A3308,1))=FALSE,MID(Results!A3308,FIND("RC",Results!A3308,1),3),IF(ISERROR(FIND("RX",Results!A3308,1))=FALSE,MID(Results!A3308,FIND("RX",Results!A3308,1),3),""))</f>
        <v/>
      </c>
    </row>
    <row r="3308" spans="1:7" x14ac:dyDescent="0.3">
      <c r="A3308" t="str">
        <f>LEFT(RIGHT(Results!A3309,18),3)</f>
        <v/>
      </c>
      <c r="C3308" t="str">
        <f xml:space="preserve"> MID(Results!A3309,11,8)</f>
        <v/>
      </c>
      <c r="E3308">
        <f>IF(ISERROR(FIND("end",Results!A3309,1)) = FALSE,1,0)</f>
        <v>0</v>
      </c>
      <c r="G3308" t="str">
        <f>IF(ISERROR(FIND("RC",Results!A3309,1))=FALSE,MID(Results!A3309,FIND("RC",Results!A3309,1),3),IF(ISERROR(FIND("RX",Results!A3309,1))=FALSE,MID(Results!A3309,FIND("RX",Results!A3309,1),3),""))</f>
        <v/>
      </c>
    </row>
    <row r="3309" spans="1:7" x14ac:dyDescent="0.3">
      <c r="A3309" t="str">
        <f>LEFT(RIGHT(Results!A3310,18),3)</f>
        <v/>
      </c>
      <c r="C3309" t="str">
        <f xml:space="preserve"> MID(Results!A3310,11,8)</f>
        <v/>
      </c>
      <c r="E3309">
        <f>IF(ISERROR(FIND("end",Results!A3310,1)) = FALSE,1,0)</f>
        <v>0</v>
      </c>
      <c r="G3309" t="str">
        <f>IF(ISERROR(FIND("RC",Results!A3310,1))=FALSE,MID(Results!A3310,FIND("RC",Results!A3310,1),3),IF(ISERROR(FIND("RX",Results!A3310,1))=FALSE,MID(Results!A3310,FIND("RX",Results!A3310,1),3),""))</f>
        <v/>
      </c>
    </row>
    <row r="3310" spans="1:7" x14ac:dyDescent="0.3">
      <c r="A3310" t="str">
        <f>LEFT(RIGHT(Results!A3311,18),3)</f>
        <v/>
      </c>
      <c r="C3310" t="str">
        <f xml:space="preserve"> MID(Results!A3311,11,8)</f>
        <v/>
      </c>
      <c r="E3310">
        <f>IF(ISERROR(FIND("end",Results!A3311,1)) = FALSE,1,0)</f>
        <v>0</v>
      </c>
      <c r="G3310" t="str">
        <f>IF(ISERROR(FIND("RC",Results!A3311,1))=FALSE,MID(Results!A3311,FIND("RC",Results!A3311,1),3),IF(ISERROR(FIND("RX",Results!A3311,1))=FALSE,MID(Results!A3311,FIND("RX",Results!A3311,1),3),""))</f>
        <v/>
      </c>
    </row>
    <row r="3311" spans="1:7" x14ac:dyDescent="0.3">
      <c r="A3311" t="str">
        <f>LEFT(RIGHT(Results!A3312,18),3)</f>
        <v/>
      </c>
      <c r="C3311" t="str">
        <f xml:space="preserve"> MID(Results!A3312,11,8)</f>
        <v/>
      </c>
      <c r="E3311">
        <f>IF(ISERROR(FIND("end",Results!A3312,1)) = FALSE,1,0)</f>
        <v>0</v>
      </c>
      <c r="G3311" t="str">
        <f>IF(ISERROR(FIND("RC",Results!A3312,1))=FALSE,MID(Results!A3312,FIND("RC",Results!A3312,1),3),IF(ISERROR(FIND("RX",Results!A3312,1))=FALSE,MID(Results!A3312,FIND("RX",Results!A3312,1),3),""))</f>
        <v/>
      </c>
    </row>
    <row r="3312" spans="1:7" x14ac:dyDescent="0.3">
      <c r="A3312" t="str">
        <f>LEFT(RIGHT(Results!A3313,18),3)</f>
        <v/>
      </c>
      <c r="C3312" t="str">
        <f xml:space="preserve"> MID(Results!A3313,11,8)</f>
        <v/>
      </c>
      <c r="E3312">
        <f>IF(ISERROR(FIND("end",Results!A3313,1)) = FALSE,1,0)</f>
        <v>0</v>
      </c>
      <c r="G3312" t="str">
        <f>IF(ISERROR(FIND("RC",Results!A3313,1))=FALSE,MID(Results!A3313,FIND("RC",Results!A3313,1),3),IF(ISERROR(FIND("RX",Results!A3313,1))=FALSE,MID(Results!A3313,FIND("RX",Results!A3313,1),3),""))</f>
        <v/>
      </c>
    </row>
    <row r="3313" spans="1:7" x14ac:dyDescent="0.3">
      <c r="A3313" t="str">
        <f>LEFT(RIGHT(Results!A3314,18),3)</f>
        <v/>
      </c>
      <c r="C3313" t="str">
        <f xml:space="preserve"> MID(Results!A3314,11,8)</f>
        <v/>
      </c>
      <c r="E3313">
        <f>IF(ISERROR(FIND("end",Results!A3314,1)) = FALSE,1,0)</f>
        <v>0</v>
      </c>
      <c r="G3313" t="str">
        <f>IF(ISERROR(FIND("RC",Results!A3314,1))=FALSE,MID(Results!A3314,FIND("RC",Results!A3314,1),3),IF(ISERROR(FIND("RX",Results!A3314,1))=FALSE,MID(Results!A3314,FIND("RX",Results!A3314,1),3),""))</f>
        <v/>
      </c>
    </row>
    <row r="3314" spans="1:7" x14ac:dyDescent="0.3">
      <c r="A3314" t="str">
        <f>LEFT(RIGHT(Results!A3315,18),3)</f>
        <v/>
      </c>
      <c r="C3314" t="str">
        <f xml:space="preserve"> MID(Results!A3315,11,8)</f>
        <v/>
      </c>
      <c r="E3314">
        <f>IF(ISERROR(FIND("end",Results!A3315,1)) = FALSE,1,0)</f>
        <v>0</v>
      </c>
      <c r="G3314" t="str">
        <f>IF(ISERROR(FIND("RC",Results!A3315,1))=FALSE,MID(Results!A3315,FIND("RC",Results!A3315,1),3),IF(ISERROR(FIND("RX",Results!A3315,1))=FALSE,MID(Results!A3315,FIND("RX",Results!A3315,1),3),""))</f>
        <v/>
      </c>
    </row>
    <row r="3315" spans="1:7" x14ac:dyDescent="0.3">
      <c r="A3315" t="str">
        <f>LEFT(RIGHT(Results!A3316,18),3)</f>
        <v/>
      </c>
      <c r="C3315" t="str">
        <f xml:space="preserve"> MID(Results!A3316,11,8)</f>
        <v/>
      </c>
      <c r="E3315">
        <f>IF(ISERROR(FIND("end",Results!A3316,1)) = FALSE,1,0)</f>
        <v>0</v>
      </c>
      <c r="G3315" t="str">
        <f>IF(ISERROR(FIND("RC",Results!A3316,1))=FALSE,MID(Results!A3316,FIND("RC",Results!A3316,1),3),IF(ISERROR(FIND("RX",Results!A3316,1))=FALSE,MID(Results!A3316,FIND("RX",Results!A3316,1),3),""))</f>
        <v/>
      </c>
    </row>
    <row r="3316" spans="1:7" x14ac:dyDescent="0.3">
      <c r="A3316" t="str">
        <f>LEFT(RIGHT(Results!A3317,18),3)</f>
        <v/>
      </c>
      <c r="C3316" t="str">
        <f xml:space="preserve"> MID(Results!A3317,11,8)</f>
        <v/>
      </c>
      <c r="E3316">
        <f>IF(ISERROR(FIND("end",Results!A3317,1)) = FALSE,1,0)</f>
        <v>0</v>
      </c>
      <c r="G3316" t="str">
        <f>IF(ISERROR(FIND("RC",Results!A3317,1))=FALSE,MID(Results!A3317,FIND("RC",Results!A3317,1),3),IF(ISERROR(FIND("RX",Results!A3317,1))=FALSE,MID(Results!A3317,FIND("RX",Results!A3317,1),3),""))</f>
        <v/>
      </c>
    </row>
    <row r="3317" spans="1:7" x14ac:dyDescent="0.3">
      <c r="A3317" t="str">
        <f>LEFT(RIGHT(Results!A3318,18),3)</f>
        <v/>
      </c>
      <c r="C3317" t="str">
        <f xml:space="preserve"> MID(Results!A3318,11,8)</f>
        <v/>
      </c>
      <c r="E3317">
        <f>IF(ISERROR(FIND("end",Results!A3318,1)) = FALSE,1,0)</f>
        <v>0</v>
      </c>
      <c r="G3317" t="str">
        <f>IF(ISERROR(FIND("RC",Results!A3318,1))=FALSE,MID(Results!A3318,FIND("RC",Results!A3318,1),3),IF(ISERROR(FIND("RX",Results!A3318,1))=FALSE,MID(Results!A3318,FIND("RX",Results!A3318,1),3),""))</f>
        <v/>
      </c>
    </row>
    <row r="3318" spans="1:7" x14ac:dyDescent="0.3">
      <c r="A3318" t="str">
        <f>LEFT(RIGHT(Results!A3319,18),3)</f>
        <v/>
      </c>
      <c r="C3318" t="str">
        <f xml:space="preserve"> MID(Results!A3319,11,8)</f>
        <v/>
      </c>
      <c r="E3318">
        <f>IF(ISERROR(FIND("end",Results!A3319,1)) = FALSE,1,0)</f>
        <v>0</v>
      </c>
      <c r="G3318" t="str">
        <f>IF(ISERROR(FIND("RC",Results!A3319,1))=FALSE,MID(Results!A3319,FIND("RC",Results!A3319,1),3),IF(ISERROR(FIND("RX",Results!A3319,1))=FALSE,MID(Results!A3319,FIND("RX",Results!A3319,1),3),""))</f>
        <v/>
      </c>
    </row>
    <row r="3319" spans="1:7" x14ac:dyDescent="0.3">
      <c r="A3319" t="str">
        <f>LEFT(RIGHT(Results!A3320,18),3)</f>
        <v/>
      </c>
      <c r="C3319" t="str">
        <f xml:space="preserve"> MID(Results!A3320,11,8)</f>
        <v/>
      </c>
      <c r="E3319">
        <f>IF(ISERROR(FIND("end",Results!A3320,1)) = FALSE,1,0)</f>
        <v>0</v>
      </c>
      <c r="G3319" t="str">
        <f>IF(ISERROR(FIND("RC",Results!A3320,1))=FALSE,MID(Results!A3320,FIND("RC",Results!A3320,1),3),IF(ISERROR(FIND("RX",Results!A3320,1))=FALSE,MID(Results!A3320,FIND("RX",Results!A3320,1),3),""))</f>
        <v/>
      </c>
    </row>
    <row r="3320" spans="1:7" x14ac:dyDescent="0.3">
      <c r="A3320" t="str">
        <f>LEFT(RIGHT(Results!A3321,18),3)</f>
        <v/>
      </c>
      <c r="C3320" t="str">
        <f xml:space="preserve"> MID(Results!A3321,11,8)</f>
        <v/>
      </c>
      <c r="E3320">
        <f>IF(ISERROR(FIND("end",Results!A3321,1)) = FALSE,1,0)</f>
        <v>0</v>
      </c>
      <c r="G3320" t="str">
        <f>IF(ISERROR(FIND("RC",Results!A3321,1))=FALSE,MID(Results!A3321,FIND("RC",Results!A3321,1),3),IF(ISERROR(FIND("RX",Results!A3321,1))=FALSE,MID(Results!A3321,FIND("RX",Results!A3321,1),3),""))</f>
        <v/>
      </c>
    </row>
    <row r="3321" spans="1:7" x14ac:dyDescent="0.3">
      <c r="A3321" t="str">
        <f>LEFT(RIGHT(Results!A3322,18),3)</f>
        <v/>
      </c>
      <c r="C3321" t="str">
        <f xml:space="preserve"> MID(Results!A3322,11,8)</f>
        <v/>
      </c>
      <c r="E3321">
        <f>IF(ISERROR(FIND("end",Results!A3322,1)) = FALSE,1,0)</f>
        <v>0</v>
      </c>
      <c r="G3321" t="str">
        <f>IF(ISERROR(FIND("RC",Results!A3322,1))=FALSE,MID(Results!A3322,FIND("RC",Results!A3322,1),3),IF(ISERROR(FIND("RX",Results!A3322,1))=FALSE,MID(Results!A3322,FIND("RX",Results!A3322,1),3),""))</f>
        <v/>
      </c>
    </row>
    <row r="3322" spans="1:7" x14ac:dyDescent="0.3">
      <c r="A3322" t="str">
        <f>LEFT(RIGHT(Results!A3323,18),3)</f>
        <v/>
      </c>
      <c r="C3322" t="str">
        <f xml:space="preserve"> MID(Results!A3323,11,8)</f>
        <v/>
      </c>
      <c r="E3322">
        <f>IF(ISERROR(FIND("end",Results!A3323,1)) = FALSE,1,0)</f>
        <v>0</v>
      </c>
      <c r="G3322" t="str">
        <f>IF(ISERROR(FIND("RC",Results!A3323,1))=FALSE,MID(Results!A3323,FIND("RC",Results!A3323,1),3),IF(ISERROR(FIND("RX",Results!A3323,1))=FALSE,MID(Results!A3323,FIND("RX",Results!A3323,1),3),""))</f>
        <v/>
      </c>
    </row>
    <row r="3323" spans="1:7" x14ac:dyDescent="0.3">
      <c r="A3323" t="str">
        <f>LEFT(RIGHT(Results!A3324,18),3)</f>
        <v/>
      </c>
      <c r="C3323" t="str">
        <f xml:space="preserve"> MID(Results!A3324,11,8)</f>
        <v/>
      </c>
      <c r="E3323">
        <f>IF(ISERROR(FIND("end",Results!A3324,1)) = FALSE,1,0)</f>
        <v>0</v>
      </c>
      <c r="G3323" t="str">
        <f>IF(ISERROR(FIND("RC",Results!A3324,1))=FALSE,MID(Results!A3324,FIND("RC",Results!A3324,1),3),IF(ISERROR(FIND("RX",Results!A3324,1))=FALSE,MID(Results!A3324,FIND("RX",Results!A3324,1),3),""))</f>
        <v/>
      </c>
    </row>
    <row r="3324" spans="1:7" x14ac:dyDescent="0.3">
      <c r="A3324" t="str">
        <f>LEFT(RIGHT(Results!A3325,18),3)</f>
        <v/>
      </c>
      <c r="C3324" t="str">
        <f xml:space="preserve"> MID(Results!A3325,11,8)</f>
        <v/>
      </c>
      <c r="E3324">
        <f>IF(ISERROR(FIND("end",Results!A3325,1)) = FALSE,1,0)</f>
        <v>0</v>
      </c>
      <c r="G3324" t="str">
        <f>IF(ISERROR(FIND("RC",Results!A3325,1))=FALSE,MID(Results!A3325,FIND("RC",Results!A3325,1),3),IF(ISERROR(FIND("RX",Results!A3325,1))=FALSE,MID(Results!A3325,FIND("RX",Results!A3325,1),3),""))</f>
        <v/>
      </c>
    </row>
    <row r="3325" spans="1:7" x14ac:dyDescent="0.3">
      <c r="A3325" t="str">
        <f>LEFT(RIGHT(Results!A3326,18),3)</f>
        <v/>
      </c>
      <c r="C3325" t="str">
        <f xml:space="preserve"> MID(Results!A3326,11,8)</f>
        <v/>
      </c>
      <c r="E3325">
        <f>IF(ISERROR(FIND("end",Results!A3326,1)) = FALSE,1,0)</f>
        <v>0</v>
      </c>
      <c r="G3325" t="str">
        <f>IF(ISERROR(FIND("RC",Results!A3326,1))=FALSE,MID(Results!A3326,FIND("RC",Results!A3326,1),3),IF(ISERROR(FIND("RX",Results!A3326,1))=FALSE,MID(Results!A3326,FIND("RX",Results!A3326,1),3),""))</f>
        <v/>
      </c>
    </row>
    <row r="3326" spans="1:7" x14ac:dyDescent="0.3">
      <c r="A3326" t="str">
        <f>LEFT(RIGHT(Results!A3327,18),3)</f>
        <v/>
      </c>
      <c r="C3326" t="str">
        <f xml:space="preserve"> MID(Results!A3327,11,8)</f>
        <v/>
      </c>
      <c r="E3326">
        <f>IF(ISERROR(FIND("end",Results!A3327,1)) = FALSE,1,0)</f>
        <v>0</v>
      </c>
      <c r="G3326" t="str">
        <f>IF(ISERROR(FIND("RC",Results!A3327,1))=FALSE,MID(Results!A3327,FIND("RC",Results!A3327,1),3),IF(ISERROR(FIND("RX",Results!A3327,1))=FALSE,MID(Results!A3327,FIND("RX",Results!A3327,1),3),""))</f>
        <v/>
      </c>
    </row>
    <row r="3327" spans="1:7" x14ac:dyDescent="0.3">
      <c r="A3327" t="str">
        <f>LEFT(RIGHT(Results!A3328,18),3)</f>
        <v/>
      </c>
      <c r="C3327" t="str">
        <f xml:space="preserve"> MID(Results!A3328,11,8)</f>
        <v/>
      </c>
      <c r="E3327">
        <f>IF(ISERROR(FIND("end",Results!A3328,1)) = FALSE,1,0)</f>
        <v>0</v>
      </c>
      <c r="G3327" t="str">
        <f>IF(ISERROR(FIND("RC",Results!A3328,1))=FALSE,MID(Results!A3328,FIND("RC",Results!A3328,1),3),IF(ISERROR(FIND("RX",Results!A3328,1))=FALSE,MID(Results!A3328,FIND("RX",Results!A3328,1),3),""))</f>
        <v/>
      </c>
    </row>
    <row r="3328" spans="1:7" x14ac:dyDescent="0.3">
      <c r="A3328" t="str">
        <f>LEFT(RIGHT(Results!A3329,18),3)</f>
        <v/>
      </c>
      <c r="C3328" t="str">
        <f xml:space="preserve"> MID(Results!A3329,11,8)</f>
        <v/>
      </c>
      <c r="E3328">
        <f>IF(ISERROR(FIND("end",Results!A3329,1)) = FALSE,1,0)</f>
        <v>0</v>
      </c>
      <c r="G3328" t="str">
        <f>IF(ISERROR(FIND("RC",Results!A3329,1))=FALSE,MID(Results!A3329,FIND("RC",Results!A3329,1),3),IF(ISERROR(FIND("RX",Results!A3329,1))=FALSE,MID(Results!A3329,FIND("RX",Results!A3329,1),3),""))</f>
        <v/>
      </c>
    </row>
    <row r="3329" spans="1:7" x14ac:dyDescent="0.3">
      <c r="A3329" t="str">
        <f>LEFT(RIGHT(Results!A3330,18),3)</f>
        <v/>
      </c>
      <c r="C3329" t="str">
        <f xml:space="preserve"> MID(Results!A3330,11,8)</f>
        <v/>
      </c>
      <c r="E3329">
        <f>IF(ISERROR(FIND("end",Results!A3330,1)) = FALSE,1,0)</f>
        <v>0</v>
      </c>
      <c r="G3329" t="str">
        <f>IF(ISERROR(FIND("RC",Results!A3330,1))=FALSE,MID(Results!A3330,FIND("RC",Results!A3330,1),3),IF(ISERROR(FIND("RX",Results!A3330,1))=FALSE,MID(Results!A3330,FIND("RX",Results!A3330,1),3),""))</f>
        <v/>
      </c>
    </row>
    <row r="3330" spans="1:7" x14ac:dyDescent="0.3">
      <c r="A3330" t="str">
        <f>LEFT(RIGHT(Results!A3331,18),3)</f>
        <v/>
      </c>
      <c r="C3330" t="str">
        <f xml:space="preserve"> MID(Results!A3331,11,8)</f>
        <v/>
      </c>
      <c r="E3330">
        <f>IF(ISERROR(FIND("end",Results!A3331,1)) = FALSE,1,0)</f>
        <v>0</v>
      </c>
      <c r="G3330" t="str">
        <f>IF(ISERROR(FIND("RC",Results!A3331,1))=FALSE,MID(Results!A3331,FIND("RC",Results!A3331,1),3),IF(ISERROR(FIND("RX",Results!A3331,1))=FALSE,MID(Results!A3331,FIND("RX",Results!A3331,1),3),""))</f>
        <v/>
      </c>
    </row>
    <row r="3331" spans="1:7" x14ac:dyDescent="0.3">
      <c r="A3331" t="str">
        <f>LEFT(RIGHT(Results!A3332,18),3)</f>
        <v/>
      </c>
      <c r="C3331" t="str">
        <f xml:space="preserve"> MID(Results!A3332,11,8)</f>
        <v/>
      </c>
      <c r="E3331">
        <f>IF(ISERROR(FIND("end",Results!A3332,1)) = FALSE,1,0)</f>
        <v>0</v>
      </c>
      <c r="G3331" t="str">
        <f>IF(ISERROR(FIND("RC",Results!A3332,1))=FALSE,MID(Results!A3332,FIND("RC",Results!A3332,1),3),IF(ISERROR(FIND("RX",Results!A3332,1))=FALSE,MID(Results!A3332,FIND("RX",Results!A3332,1),3),""))</f>
        <v/>
      </c>
    </row>
    <row r="3332" spans="1:7" x14ac:dyDescent="0.3">
      <c r="A3332" t="str">
        <f>LEFT(RIGHT(Results!A3333,18),3)</f>
        <v/>
      </c>
      <c r="C3332" t="str">
        <f xml:space="preserve"> MID(Results!A3333,11,8)</f>
        <v/>
      </c>
      <c r="E3332">
        <f>IF(ISERROR(FIND("end",Results!A3333,1)) = FALSE,1,0)</f>
        <v>0</v>
      </c>
      <c r="G3332" t="str">
        <f>IF(ISERROR(FIND("RC",Results!A3333,1))=FALSE,MID(Results!A3333,FIND("RC",Results!A3333,1),3),IF(ISERROR(FIND("RX",Results!A3333,1))=FALSE,MID(Results!A3333,FIND("RX",Results!A3333,1),3),""))</f>
        <v/>
      </c>
    </row>
    <row r="3333" spans="1:7" x14ac:dyDescent="0.3">
      <c r="A3333" t="str">
        <f>LEFT(RIGHT(Results!A3334,18),3)</f>
        <v/>
      </c>
      <c r="C3333" t="str">
        <f xml:space="preserve"> MID(Results!A3334,11,8)</f>
        <v/>
      </c>
      <c r="E3333">
        <f>IF(ISERROR(FIND("end",Results!A3334,1)) = FALSE,1,0)</f>
        <v>0</v>
      </c>
      <c r="G3333" t="str">
        <f>IF(ISERROR(FIND("RC",Results!A3334,1))=FALSE,MID(Results!A3334,FIND("RC",Results!A3334,1),3),IF(ISERROR(FIND("RX",Results!A3334,1))=FALSE,MID(Results!A3334,FIND("RX",Results!A3334,1),3),""))</f>
        <v/>
      </c>
    </row>
    <row r="3334" spans="1:7" x14ac:dyDescent="0.3">
      <c r="A3334" t="str">
        <f>LEFT(RIGHT(Results!A3335,18),3)</f>
        <v/>
      </c>
      <c r="C3334" t="str">
        <f xml:space="preserve"> MID(Results!A3335,11,8)</f>
        <v/>
      </c>
      <c r="E3334">
        <f>IF(ISERROR(FIND("end",Results!A3335,1)) = FALSE,1,0)</f>
        <v>0</v>
      </c>
      <c r="G3334" t="str">
        <f>IF(ISERROR(FIND("RC",Results!A3335,1))=FALSE,MID(Results!A3335,FIND("RC",Results!A3335,1),3),IF(ISERROR(FIND("RX",Results!A3335,1))=FALSE,MID(Results!A3335,FIND("RX",Results!A3335,1),3),""))</f>
        <v/>
      </c>
    </row>
    <row r="3335" spans="1:7" x14ac:dyDescent="0.3">
      <c r="A3335" t="str">
        <f>LEFT(RIGHT(Results!A3336,18),3)</f>
        <v/>
      </c>
      <c r="C3335" t="str">
        <f xml:space="preserve"> MID(Results!A3336,11,8)</f>
        <v/>
      </c>
      <c r="E3335">
        <f>IF(ISERROR(FIND("end",Results!A3336,1)) = FALSE,1,0)</f>
        <v>0</v>
      </c>
      <c r="G3335" t="str">
        <f>IF(ISERROR(FIND("RC",Results!A3336,1))=FALSE,MID(Results!A3336,FIND("RC",Results!A3336,1),3),IF(ISERROR(FIND("RX",Results!A3336,1))=FALSE,MID(Results!A3336,FIND("RX",Results!A3336,1),3),""))</f>
        <v/>
      </c>
    </row>
    <row r="3336" spans="1:7" x14ac:dyDescent="0.3">
      <c r="A3336" t="str">
        <f>LEFT(RIGHT(Results!A3337,18),3)</f>
        <v/>
      </c>
      <c r="C3336" t="str">
        <f xml:space="preserve"> MID(Results!A3337,11,8)</f>
        <v/>
      </c>
      <c r="E3336">
        <f>IF(ISERROR(FIND("end",Results!A3337,1)) = FALSE,1,0)</f>
        <v>0</v>
      </c>
      <c r="G3336" t="str">
        <f>IF(ISERROR(FIND("RC",Results!A3337,1))=FALSE,MID(Results!A3337,FIND("RC",Results!A3337,1),3),IF(ISERROR(FIND("RX",Results!A3337,1))=FALSE,MID(Results!A3337,FIND("RX",Results!A3337,1),3),""))</f>
        <v/>
      </c>
    </row>
    <row r="3337" spans="1:7" x14ac:dyDescent="0.3">
      <c r="A3337" t="str">
        <f>LEFT(RIGHT(Results!A3338,18),3)</f>
        <v/>
      </c>
      <c r="C3337" t="str">
        <f xml:space="preserve"> MID(Results!A3338,11,8)</f>
        <v/>
      </c>
      <c r="E3337">
        <f>IF(ISERROR(FIND("end",Results!A3338,1)) = FALSE,1,0)</f>
        <v>0</v>
      </c>
      <c r="G3337" t="str">
        <f>IF(ISERROR(FIND("RC",Results!A3338,1))=FALSE,MID(Results!A3338,FIND("RC",Results!A3338,1),3),IF(ISERROR(FIND("RX",Results!A3338,1))=FALSE,MID(Results!A3338,FIND("RX",Results!A3338,1),3),""))</f>
        <v/>
      </c>
    </row>
    <row r="3338" spans="1:7" x14ac:dyDescent="0.3">
      <c r="A3338" t="str">
        <f>LEFT(RIGHT(Results!A3339,18),3)</f>
        <v/>
      </c>
      <c r="C3338" t="str">
        <f xml:space="preserve"> MID(Results!A3339,11,8)</f>
        <v/>
      </c>
      <c r="E3338">
        <f>IF(ISERROR(FIND("end",Results!A3339,1)) = FALSE,1,0)</f>
        <v>0</v>
      </c>
      <c r="G3338" t="str">
        <f>IF(ISERROR(FIND("RC",Results!A3339,1))=FALSE,MID(Results!A3339,FIND("RC",Results!A3339,1),3),IF(ISERROR(FIND("RX",Results!A3339,1))=FALSE,MID(Results!A3339,FIND("RX",Results!A3339,1),3),""))</f>
        <v/>
      </c>
    </row>
    <row r="3339" spans="1:7" x14ac:dyDescent="0.3">
      <c r="A3339" t="str">
        <f>LEFT(RIGHT(Results!A3340,18),3)</f>
        <v/>
      </c>
      <c r="C3339" t="str">
        <f xml:space="preserve"> MID(Results!A3340,11,8)</f>
        <v/>
      </c>
      <c r="E3339">
        <f>IF(ISERROR(FIND("end",Results!A3340,1)) = FALSE,1,0)</f>
        <v>0</v>
      </c>
      <c r="G3339" t="str">
        <f>IF(ISERROR(FIND("RC",Results!A3340,1))=FALSE,MID(Results!A3340,FIND("RC",Results!A3340,1),3),IF(ISERROR(FIND("RX",Results!A3340,1))=FALSE,MID(Results!A3340,FIND("RX",Results!A3340,1),3),""))</f>
        <v/>
      </c>
    </row>
    <row r="3340" spans="1:7" x14ac:dyDescent="0.3">
      <c r="A3340" t="str">
        <f>LEFT(RIGHT(Results!A3341,18),3)</f>
        <v/>
      </c>
      <c r="C3340" t="str">
        <f xml:space="preserve"> MID(Results!A3341,11,8)</f>
        <v/>
      </c>
      <c r="E3340">
        <f>IF(ISERROR(FIND("end",Results!A3341,1)) = FALSE,1,0)</f>
        <v>0</v>
      </c>
      <c r="G3340" t="str">
        <f>IF(ISERROR(FIND("RC",Results!A3341,1))=FALSE,MID(Results!A3341,FIND("RC",Results!A3341,1),3),IF(ISERROR(FIND("RX",Results!A3341,1))=FALSE,MID(Results!A3341,FIND("RX",Results!A3341,1),3),""))</f>
        <v/>
      </c>
    </row>
    <row r="3341" spans="1:7" x14ac:dyDescent="0.3">
      <c r="A3341" t="str">
        <f>LEFT(RIGHT(Results!A3342,18),3)</f>
        <v/>
      </c>
      <c r="C3341" t="str">
        <f xml:space="preserve"> MID(Results!A3342,11,8)</f>
        <v/>
      </c>
      <c r="E3341">
        <f>IF(ISERROR(FIND("end",Results!A3342,1)) = FALSE,1,0)</f>
        <v>0</v>
      </c>
      <c r="G3341" t="str">
        <f>IF(ISERROR(FIND("RC",Results!A3342,1))=FALSE,MID(Results!A3342,FIND("RC",Results!A3342,1),3),IF(ISERROR(FIND("RX",Results!A3342,1))=FALSE,MID(Results!A3342,FIND("RX",Results!A3342,1),3),""))</f>
        <v/>
      </c>
    </row>
    <row r="3342" spans="1:7" x14ac:dyDescent="0.3">
      <c r="A3342" t="str">
        <f>LEFT(RIGHT(Results!A3343,18),3)</f>
        <v/>
      </c>
      <c r="C3342" t="str">
        <f xml:space="preserve"> MID(Results!A3343,11,8)</f>
        <v/>
      </c>
      <c r="E3342">
        <f>IF(ISERROR(FIND("end",Results!A3343,1)) = FALSE,1,0)</f>
        <v>0</v>
      </c>
      <c r="G3342" t="str">
        <f>IF(ISERROR(FIND("RC",Results!A3343,1))=FALSE,MID(Results!A3343,FIND("RC",Results!A3343,1),3),IF(ISERROR(FIND("RX",Results!A3343,1))=FALSE,MID(Results!A3343,FIND("RX",Results!A3343,1),3),""))</f>
        <v/>
      </c>
    </row>
    <row r="3343" spans="1:7" x14ac:dyDescent="0.3">
      <c r="A3343" t="str">
        <f>LEFT(RIGHT(Results!A3344,18),3)</f>
        <v/>
      </c>
      <c r="C3343" t="str">
        <f xml:space="preserve"> MID(Results!A3344,11,8)</f>
        <v/>
      </c>
      <c r="E3343">
        <f>IF(ISERROR(FIND("end",Results!A3344,1)) = FALSE,1,0)</f>
        <v>0</v>
      </c>
      <c r="G3343" t="str">
        <f>IF(ISERROR(FIND("RC",Results!A3344,1))=FALSE,MID(Results!A3344,FIND("RC",Results!A3344,1),3),IF(ISERROR(FIND("RX",Results!A3344,1))=FALSE,MID(Results!A3344,FIND("RX",Results!A3344,1),3),""))</f>
        <v/>
      </c>
    </row>
    <row r="3344" spans="1:7" x14ac:dyDescent="0.3">
      <c r="A3344" t="str">
        <f>LEFT(RIGHT(Results!A3345,18),3)</f>
        <v/>
      </c>
      <c r="C3344" t="str">
        <f xml:space="preserve"> MID(Results!A3345,11,8)</f>
        <v/>
      </c>
      <c r="E3344">
        <f>IF(ISERROR(FIND("end",Results!A3345,1)) = FALSE,1,0)</f>
        <v>0</v>
      </c>
      <c r="G3344" t="str">
        <f>IF(ISERROR(FIND("RC",Results!A3345,1))=FALSE,MID(Results!A3345,FIND("RC",Results!A3345,1),3),IF(ISERROR(FIND("RX",Results!A3345,1))=FALSE,MID(Results!A3345,FIND("RX",Results!A3345,1),3),""))</f>
        <v/>
      </c>
    </row>
    <row r="3345" spans="1:7" x14ac:dyDescent="0.3">
      <c r="A3345" t="str">
        <f>LEFT(RIGHT(Results!A3346,18),3)</f>
        <v/>
      </c>
      <c r="C3345" t="str">
        <f xml:space="preserve"> MID(Results!A3346,11,8)</f>
        <v/>
      </c>
      <c r="E3345">
        <f>IF(ISERROR(FIND("end",Results!A3346,1)) = FALSE,1,0)</f>
        <v>0</v>
      </c>
      <c r="G3345" t="str">
        <f>IF(ISERROR(FIND("RC",Results!A3346,1))=FALSE,MID(Results!A3346,FIND("RC",Results!A3346,1),3),IF(ISERROR(FIND("RX",Results!A3346,1))=FALSE,MID(Results!A3346,FIND("RX",Results!A3346,1),3),""))</f>
        <v/>
      </c>
    </row>
    <row r="3346" spans="1:7" x14ac:dyDescent="0.3">
      <c r="A3346" t="str">
        <f>LEFT(RIGHT(Results!A3347,18),3)</f>
        <v/>
      </c>
      <c r="C3346" t="str">
        <f xml:space="preserve"> MID(Results!A3347,11,8)</f>
        <v/>
      </c>
      <c r="E3346">
        <f>IF(ISERROR(FIND("end",Results!A3347,1)) = FALSE,1,0)</f>
        <v>0</v>
      </c>
      <c r="G3346" t="str">
        <f>IF(ISERROR(FIND("RC",Results!A3347,1))=FALSE,MID(Results!A3347,FIND("RC",Results!A3347,1),3),IF(ISERROR(FIND("RX",Results!A3347,1))=FALSE,MID(Results!A3347,FIND("RX",Results!A3347,1),3),""))</f>
        <v/>
      </c>
    </row>
    <row r="3347" spans="1:7" x14ac:dyDescent="0.3">
      <c r="A3347" t="str">
        <f>LEFT(RIGHT(Results!A3348,18),3)</f>
        <v/>
      </c>
      <c r="C3347" t="str">
        <f xml:space="preserve"> MID(Results!A3348,11,8)</f>
        <v/>
      </c>
      <c r="E3347">
        <f>IF(ISERROR(FIND("end",Results!A3348,1)) = FALSE,1,0)</f>
        <v>0</v>
      </c>
      <c r="G3347" t="str">
        <f>IF(ISERROR(FIND("RC",Results!A3348,1))=FALSE,MID(Results!A3348,FIND("RC",Results!A3348,1),3),IF(ISERROR(FIND("RX",Results!A3348,1))=FALSE,MID(Results!A3348,FIND("RX",Results!A3348,1),3),""))</f>
        <v/>
      </c>
    </row>
    <row r="3348" spans="1:7" x14ac:dyDescent="0.3">
      <c r="A3348" t="str">
        <f>LEFT(RIGHT(Results!A3349,18),3)</f>
        <v/>
      </c>
      <c r="C3348" t="str">
        <f xml:space="preserve"> MID(Results!A3349,11,8)</f>
        <v/>
      </c>
      <c r="E3348">
        <f>IF(ISERROR(FIND("end",Results!A3349,1)) = FALSE,1,0)</f>
        <v>0</v>
      </c>
      <c r="G3348" t="str">
        <f>IF(ISERROR(FIND("RC",Results!A3349,1))=FALSE,MID(Results!A3349,FIND("RC",Results!A3349,1),3),IF(ISERROR(FIND("RX",Results!A3349,1))=FALSE,MID(Results!A3349,FIND("RX",Results!A3349,1),3),""))</f>
        <v/>
      </c>
    </row>
    <row r="3349" spans="1:7" x14ac:dyDescent="0.3">
      <c r="A3349" t="str">
        <f>LEFT(RIGHT(Results!A3350,18),3)</f>
        <v/>
      </c>
      <c r="C3349" t="str">
        <f xml:space="preserve"> MID(Results!A3350,11,8)</f>
        <v/>
      </c>
      <c r="E3349">
        <f>IF(ISERROR(FIND("end",Results!A3350,1)) = FALSE,1,0)</f>
        <v>0</v>
      </c>
      <c r="G3349" t="str">
        <f>IF(ISERROR(FIND("RC",Results!A3350,1))=FALSE,MID(Results!A3350,FIND("RC",Results!A3350,1),3),IF(ISERROR(FIND("RX",Results!A3350,1))=FALSE,MID(Results!A3350,FIND("RX",Results!A3350,1),3),""))</f>
        <v/>
      </c>
    </row>
    <row r="3350" spans="1:7" x14ac:dyDescent="0.3">
      <c r="A3350" t="str">
        <f>LEFT(RIGHT(Results!A3351,18),3)</f>
        <v/>
      </c>
      <c r="C3350" t="str">
        <f xml:space="preserve"> MID(Results!A3351,11,8)</f>
        <v/>
      </c>
      <c r="E3350">
        <f>IF(ISERROR(FIND("end",Results!A3351,1)) = FALSE,1,0)</f>
        <v>0</v>
      </c>
      <c r="G3350" t="str">
        <f>IF(ISERROR(FIND("RC",Results!A3351,1))=FALSE,MID(Results!A3351,FIND("RC",Results!A3351,1),3),IF(ISERROR(FIND("RX",Results!A3351,1))=FALSE,MID(Results!A3351,FIND("RX",Results!A3351,1),3),""))</f>
        <v/>
      </c>
    </row>
    <row r="3351" spans="1:7" x14ac:dyDescent="0.3">
      <c r="A3351" t="str">
        <f>LEFT(RIGHT(Results!A3352,18),3)</f>
        <v/>
      </c>
      <c r="C3351" t="str">
        <f xml:space="preserve"> MID(Results!A3352,11,8)</f>
        <v/>
      </c>
      <c r="E3351">
        <f>IF(ISERROR(FIND("end",Results!A3352,1)) = FALSE,1,0)</f>
        <v>0</v>
      </c>
      <c r="G3351" t="str">
        <f>IF(ISERROR(FIND("RC",Results!A3352,1))=FALSE,MID(Results!A3352,FIND("RC",Results!A3352,1),3),IF(ISERROR(FIND("RX",Results!A3352,1))=FALSE,MID(Results!A3352,FIND("RX",Results!A3352,1),3),""))</f>
        <v/>
      </c>
    </row>
    <row r="3352" spans="1:7" x14ac:dyDescent="0.3">
      <c r="A3352" t="str">
        <f>LEFT(RIGHT(Results!A3353,18),3)</f>
        <v/>
      </c>
      <c r="C3352" t="str">
        <f xml:space="preserve"> MID(Results!A3353,11,8)</f>
        <v/>
      </c>
      <c r="E3352">
        <f>IF(ISERROR(FIND("end",Results!A3353,1)) = FALSE,1,0)</f>
        <v>0</v>
      </c>
      <c r="G3352" t="str">
        <f>IF(ISERROR(FIND("RC",Results!A3353,1))=FALSE,MID(Results!A3353,FIND("RC",Results!A3353,1),3),IF(ISERROR(FIND("RX",Results!A3353,1))=FALSE,MID(Results!A3353,FIND("RX",Results!A3353,1),3),""))</f>
        <v/>
      </c>
    </row>
    <row r="3353" spans="1:7" x14ac:dyDescent="0.3">
      <c r="A3353" t="str">
        <f>LEFT(RIGHT(Results!A3354,18),3)</f>
        <v/>
      </c>
      <c r="C3353" t="str">
        <f xml:space="preserve"> MID(Results!A3354,11,8)</f>
        <v/>
      </c>
      <c r="E3353">
        <f>IF(ISERROR(FIND("end",Results!A3354,1)) = FALSE,1,0)</f>
        <v>0</v>
      </c>
      <c r="G3353" t="str">
        <f>IF(ISERROR(FIND("RC",Results!A3354,1))=FALSE,MID(Results!A3354,FIND("RC",Results!A3354,1),3),IF(ISERROR(FIND("RX",Results!A3354,1))=FALSE,MID(Results!A3354,FIND("RX",Results!A3354,1),3),""))</f>
        <v/>
      </c>
    </row>
    <row r="3354" spans="1:7" x14ac:dyDescent="0.3">
      <c r="A3354" t="str">
        <f>LEFT(RIGHT(Results!A3355,18),3)</f>
        <v/>
      </c>
      <c r="C3354" t="str">
        <f xml:space="preserve"> MID(Results!A3355,11,8)</f>
        <v/>
      </c>
      <c r="E3354">
        <f>IF(ISERROR(FIND("end",Results!A3355,1)) = FALSE,1,0)</f>
        <v>0</v>
      </c>
      <c r="G3354" t="str">
        <f>IF(ISERROR(FIND("RC",Results!A3355,1))=FALSE,MID(Results!A3355,FIND("RC",Results!A3355,1),3),IF(ISERROR(FIND("RX",Results!A3355,1))=FALSE,MID(Results!A3355,FIND("RX",Results!A3355,1),3),""))</f>
        <v/>
      </c>
    </row>
    <row r="3355" spans="1:7" x14ac:dyDescent="0.3">
      <c r="A3355" t="str">
        <f>LEFT(RIGHT(Results!A3356,18),3)</f>
        <v/>
      </c>
      <c r="C3355" t="str">
        <f xml:space="preserve"> MID(Results!A3356,11,8)</f>
        <v/>
      </c>
      <c r="E3355">
        <f>IF(ISERROR(FIND("end",Results!A3356,1)) = FALSE,1,0)</f>
        <v>0</v>
      </c>
      <c r="G3355" t="str">
        <f>IF(ISERROR(FIND("RC",Results!A3356,1))=FALSE,MID(Results!A3356,FIND("RC",Results!A3356,1),3),IF(ISERROR(FIND("RX",Results!A3356,1))=FALSE,MID(Results!A3356,FIND("RX",Results!A3356,1),3),""))</f>
        <v/>
      </c>
    </row>
    <row r="3356" spans="1:7" x14ac:dyDescent="0.3">
      <c r="A3356" t="str">
        <f>LEFT(RIGHT(Results!A3357,18),3)</f>
        <v/>
      </c>
      <c r="C3356" t="str">
        <f xml:space="preserve"> MID(Results!A3357,11,8)</f>
        <v/>
      </c>
      <c r="E3356">
        <f>IF(ISERROR(FIND("end",Results!A3357,1)) = FALSE,1,0)</f>
        <v>0</v>
      </c>
      <c r="G3356" t="str">
        <f>IF(ISERROR(FIND("RC",Results!A3357,1))=FALSE,MID(Results!A3357,FIND("RC",Results!A3357,1),3),IF(ISERROR(FIND("RX",Results!A3357,1))=FALSE,MID(Results!A3357,FIND("RX",Results!A3357,1),3),""))</f>
        <v/>
      </c>
    </row>
    <row r="3357" spans="1:7" x14ac:dyDescent="0.3">
      <c r="A3357" t="str">
        <f>LEFT(RIGHT(Results!A3358,18),3)</f>
        <v/>
      </c>
      <c r="C3357" t="str">
        <f xml:space="preserve"> MID(Results!A3358,11,8)</f>
        <v/>
      </c>
      <c r="E3357">
        <f>IF(ISERROR(FIND("end",Results!A3358,1)) = FALSE,1,0)</f>
        <v>0</v>
      </c>
      <c r="G3357" t="str">
        <f>IF(ISERROR(FIND("RC",Results!A3358,1))=FALSE,MID(Results!A3358,FIND("RC",Results!A3358,1),3),IF(ISERROR(FIND("RX",Results!A3358,1))=FALSE,MID(Results!A3358,FIND("RX",Results!A3358,1),3),""))</f>
        <v/>
      </c>
    </row>
    <row r="3358" spans="1:7" x14ac:dyDescent="0.3">
      <c r="A3358" t="str">
        <f>LEFT(RIGHT(Results!A3359,18),3)</f>
        <v/>
      </c>
      <c r="C3358" t="str">
        <f xml:space="preserve"> MID(Results!A3359,11,8)</f>
        <v/>
      </c>
      <c r="E3358">
        <f>IF(ISERROR(FIND("end",Results!A3359,1)) = FALSE,1,0)</f>
        <v>0</v>
      </c>
      <c r="G3358" t="str">
        <f>IF(ISERROR(FIND("RC",Results!A3359,1))=FALSE,MID(Results!A3359,FIND("RC",Results!A3359,1),3),IF(ISERROR(FIND("RX",Results!A3359,1))=FALSE,MID(Results!A3359,FIND("RX",Results!A3359,1),3),""))</f>
        <v/>
      </c>
    </row>
    <row r="3359" spans="1:7" x14ac:dyDescent="0.3">
      <c r="A3359" t="str">
        <f>LEFT(RIGHT(Results!A3360,18),3)</f>
        <v/>
      </c>
      <c r="C3359" t="str">
        <f xml:space="preserve"> MID(Results!A3360,11,8)</f>
        <v/>
      </c>
      <c r="E3359">
        <f>IF(ISERROR(FIND("end",Results!A3360,1)) = FALSE,1,0)</f>
        <v>0</v>
      </c>
      <c r="G3359" t="str">
        <f>IF(ISERROR(FIND("RC",Results!A3360,1))=FALSE,MID(Results!A3360,FIND("RC",Results!A3360,1),3),IF(ISERROR(FIND("RX",Results!A3360,1))=FALSE,MID(Results!A3360,FIND("RX",Results!A3360,1),3),""))</f>
        <v/>
      </c>
    </row>
    <row r="3360" spans="1:7" x14ac:dyDescent="0.3">
      <c r="A3360" t="str">
        <f>LEFT(RIGHT(Results!A3361,18),3)</f>
        <v/>
      </c>
      <c r="C3360" t="str">
        <f xml:space="preserve"> MID(Results!A3361,11,8)</f>
        <v/>
      </c>
      <c r="E3360">
        <f>IF(ISERROR(FIND("end",Results!A3361,1)) = FALSE,1,0)</f>
        <v>0</v>
      </c>
      <c r="G3360" t="str">
        <f>IF(ISERROR(FIND("RC",Results!A3361,1))=FALSE,MID(Results!A3361,FIND("RC",Results!A3361,1),3),IF(ISERROR(FIND("RX",Results!A3361,1))=FALSE,MID(Results!A3361,FIND("RX",Results!A3361,1),3),""))</f>
        <v/>
      </c>
    </row>
    <row r="3361" spans="1:7" x14ac:dyDescent="0.3">
      <c r="A3361" t="str">
        <f>LEFT(RIGHT(Results!A3362,18),3)</f>
        <v/>
      </c>
      <c r="C3361" t="str">
        <f xml:space="preserve"> MID(Results!A3362,11,8)</f>
        <v/>
      </c>
      <c r="E3361">
        <f>IF(ISERROR(FIND("end",Results!A3362,1)) = FALSE,1,0)</f>
        <v>0</v>
      </c>
      <c r="G3361" t="str">
        <f>IF(ISERROR(FIND("RC",Results!A3362,1))=FALSE,MID(Results!A3362,FIND("RC",Results!A3362,1),3),IF(ISERROR(FIND("RX",Results!A3362,1))=FALSE,MID(Results!A3362,FIND("RX",Results!A3362,1),3),""))</f>
        <v/>
      </c>
    </row>
    <row r="3362" spans="1:7" x14ac:dyDescent="0.3">
      <c r="A3362" t="str">
        <f>LEFT(RIGHT(Results!A3363,18),3)</f>
        <v/>
      </c>
      <c r="C3362" t="str">
        <f xml:space="preserve"> MID(Results!A3363,11,8)</f>
        <v/>
      </c>
      <c r="E3362">
        <f>IF(ISERROR(FIND("end",Results!A3363,1)) = FALSE,1,0)</f>
        <v>0</v>
      </c>
      <c r="G3362" t="str">
        <f>IF(ISERROR(FIND("RC",Results!A3363,1))=FALSE,MID(Results!A3363,FIND("RC",Results!A3363,1),3),IF(ISERROR(FIND("RX",Results!A3363,1))=FALSE,MID(Results!A3363,FIND("RX",Results!A3363,1),3),""))</f>
        <v/>
      </c>
    </row>
    <row r="3363" spans="1:7" x14ac:dyDescent="0.3">
      <c r="A3363" t="str">
        <f>LEFT(RIGHT(Results!A3364,18),3)</f>
        <v/>
      </c>
      <c r="C3363" t="str">
        <f xml:space="preserve"> MID(Results!A3364,11,8)</f>
        <v/>
      </c>
      <c r="E3363">
        <f>IF(ISERROR(FIND("end",Results!A3364,1)) = FALSE,1,0)</f>
        <v>0</v>
      </c>
      <c r="G3363" t="str">
        <f>IF(ISERROR(FIND("RC",Results!A3364,1))=FALSE,MID(Results!A3364,FIND("RC",Results!A3364,1),3),IF(ISERROR(FIND("RX",Results!A3364,1))=FALSE,MID(Results!A3364,FIND("RX",Results!A3364,1),3),""))</f>
        <v/>
      </c>
    </row>
    <row r="3364" spans="1:7" x14ac:dyDescent="0.3">
      <c r="A3364" t="str">
        <f>LEFT(RIGHT(Results!A3365,18),3)</f>
        <v/>
      </c>
      <c r="C3364" t="str">
        <f xml:space="preserve"> MID(Results!A3365,11,8)</f>
        <v/>
      </c>
      <c r="E3364">
        <f>IF(ISERROR(FIND("end",Results!A3365,1)) = FALSE,1,0)</f>
        <v>0</v>
      </c>
      <c r="G3364" t="str">
        <f>IF(ISERROR(FIND("RC",Results!A3365,1))=FALSE,MID(Results!A3365,FIND("RC",Results!A3365,1),3),IF(ISERROR(FIND("RX",Results!A3365,1))=FALSE,MID(Results!A3365,FIND("RX",Results!A3365,1),3),""))</f>
        <v/>
      </c>
    </row>
    <row r="3365" spans="1:7" x14ac:dyDescent="0.3">
      <c r="A3365" t="str">
        <f>LEFT(RIGHT(Results!A3366,18),3)</f>
        <v/>
      </c>
      <c r="C3365" t="str">
        <f xml:space="preserve"> MID(Results!A3366,11,8)</f>
        <v/>
      </c>
      <c r="E3365">
        <f>IF(ISERROR(FIND("end",Results!A3366,1)) = FALSE,1,0)</f>
        <v>0</v>
      </c>
      <c r="G3365" t="str">
        <f>IF(ISERROR(FIND("RC",Results!A3366,1))=FALSE,MID(Results!A3366,FIND("RC",Results!A3366,1),3),IF(ISERROR(FIND("RX",Results!A3366,1))=FALSE,MID(Results!A3366,FIND("RX",Results!A3366,1),3),""))</f>
        <v/>
      </c>
    </row>
    <row r="3366" spans="1:7" x14ac:dyDescent="0.3">
      <c r="A3366" t="str">
        <f>LEFT(RIGHT(Results!A3367,18),3)</f>
        <v/>
      </c>
      <c r="C3366" t="str">
        <f xml:space="preserve"> MID(Results!A3367,11,8)</f>
        <v/>
      </c>
      <c r="E3366">
        <f>IF(ISERROR(FIND("end",Results!A3367,1)) = FALSE,1,0)</f>
        <v>0</v>
      </c>
      <c r="G3366" t="str">
        <f>IF(ISERROR(FIND("RC",Results!A3367,1))=FALSE,MID(Results!A3367,FIND("RC",Results!A3367,1),3),IF(ISERROR(FIND("RX",Results!A3367,1))=FALSE,MID(Results!A3367,FIND("RX",Results!A3367,1),3),""))</f>
        <v/>
      </c>
    </row>
    <row r="3367" spans="1:7" x14ac:dyDescent="0.3">
      <c r="A3367" t="str">
        <f>LEFT(RIGHT(Results!A3368,18),3)</f>
        <v/>
      </c>
      <c r="C3367" t="str">
        <f xml:space="preserve"> MID(Results!A3368,11,8)</f>
        <v/>
      </c>
      <c r="E3367">
        <f>IF(ISERROR(FIND("end",Results!A3368,1)) = FALSE,1,0)</f>
        <v>0</v>
      </c>
      <c r="G3367" t="str">
        <f>IF(ISERROR(FIND("RC",Results!A3368,1))=FALSE,MID(Results!A3368,FIND("RC",Results!A3368,1),3),IF(ISERROR(FIND("RX",Results!A3368,1))=FALSE,MID(Results!A3368,FIND("RX",Results!A3368,1),3),""))</f>
        <v/>
      </c>
    </row>
    <row r="3368" spans="1:7" x14ac:dyDescent="0.3">
      <c r="A3368" t="str">
        <f>LEFT(RIGHT(Results!A3369,18),3)</f>
        <v/>
      </c>
      <c r="C3368" t="str">
        <f xml:space="preserve"> MID(Results!A3369,11,8)</f>
        <v/>
      </c>
      <c r="E3368">
        <f>IF(ISERROR(FIND("end",Results!A3369,1)) = FALSE,1,0)</f>
        <v>0</v>
      </c>
      <c r="G3368" t="str">
        <f>IF(ISERROR(FIND("RC",Results!A3369,1))=FALSE,MID(Results!A3369,FIND("RC",Results!A3369,1),3),IF(ISERROR(FIND("RX",Results!A3369,1))=FALSE,MID(Results!A3369,FIND("RX",Results!A3369,1),3),""))</f>
        <v/>
      </c>
    </row>
    <row r="3369" spans="1:7" x14ac:dyDescent="0.3">
      <c r="A3369" t="str">
        <f>LEFT(RIGHT(Results!A3370,18),3)</f>
        <v/>
      </c>
      <c r="C3369" t="str">
        <f xml:space="preserve"> MID(Results!A3370,11,8)</f>
        <v/>
      </c>
      <c r="E3369">
        <f>IF(ISERROR(FIND("end",Results!A3370,1)) = FALSE,1,0)</f>
        <v>0</v>
      </c>
      <c r="G3369" t="str">
        <f>IF(ISERROR(FIND("RC",Results!A3370,1))=FALSE,MID(Results!A3370,FIND("RC",Results!A3370,1),3),IF(ISERROR(FIND("RX",Results!A3370,1))=FALSE,MID(Results!A3370,FIND("RX",Results!A3370,1),3),""))</f>
        <v/>
      </c>
    </row>
    <row r="3370" spans="1:7" x14ac:dyDescent="0.3">
      <c r="A3370" t="str">
        <f>LEFT(RIGHT(Results!A3371,18),3)</f>
        <v/>
      </c>
      <c r="C3370" t="str">
        <f xml:space="preserve"> MID(Results!A3371,11,8)</f>
        <v/>
      </c>
      <c r="E3370">
        <f>IF(ISERROR(FIND("end",Results!A3371,1)) = FALSE,1,0)</f>
        <v>0</v>
      </c>
      <c r="G3370" t="str">
        <f>IF(ISERROR(FIND("RC",Results!A3371,1))=FALSE,MID(Results!A3371,FIND("RC",Results!A3371,1),3),IF(ISERROR(FIND("RX",Results!A3371,1))=FALSE,MID(Results!A3371,FIND("RX",Results!A3371,1),3),""))</f>
        <v/>
      </c>
    </row>
    <row r="3371" spans="1:7" x14ac:dyDescent="0.3">
      <c r="A3371" t="str">
        <f>LEFT(RIGHT(Results!A3372,18),3)</f>
        <v/>
      </c>
      <c r="C3371" t="str">
        <f xml:space="preserve"> MID(Results!A3372,11,8)</f>
        <v/>
      </c>
      <c r="E3371">
        <f>IF(ISERROR(FIND("end",Results!A3372,1)) = FALSE,1,0)</f>
        <v>0</v>
      </c>
      <c r="G3371" t="str">
        <f>IF(ISERROR(FIND("RC",Results!A3372,1))=FALSE,MID(Results!A3372,FIND("RC",Results!A3372,1),3),IF(ISERROR(FIND("RX",Results!A3372,1))=FALSE,MID(Results!A3372,FIND("RX",Results!A3372,1),3),""))</f>
        <v/>
      </c>
    </row>
    <row r="3372" spans="1:7" x14ac:dyDescent="0.3">
      <c r="A3372" t="str">
        <f>LEFT(RIGHT(Results!A3373,18),3)</f>
        <v/>
      </c>
      <c r="C3372" t="str">
        <f xml:space="preserve"> MID(Results!A3373,11,8)</f>
        <v/>
      </c>
      <c r="E3372">
        <f>IF(ISERROR(FIND("end",Results!A3373,1)) = FALSE,1,0)</f>
        <v>0</v>
      </c>
      <c r="G3372" t="str">
        <f>IF(ISERROR(FIND("RC",Results!A3373,1))=FALSE,MID(Results!A3373,FIND("RC",Results!A3373,1),3),IF(ISERROR(FIND("RX",Results!A3373,1))=FALSE,MID(Results!A3373,FIND("RX",Results!A3373,1),3),""))</f>
        <v/>
      </c>
    </row>
    <row r="3373" spans="1:7" x14ac:dyDescent="0.3">
      <c r="A3373" t="str">
        <f>LEFT(RIGHT(Results!A3374,18),3)</f>
        <v/>
      </c>
      <c r="C3373" t="str">
        <f xml:space="preserve"> MID(Results!A3374,11,8)</f>
        <v/>
      </c>
      <c r="E3373">
        <f>IF(ISERROR(FIND("end",Results!A3374,1)) = FALSE,1,0)</f>
        <v>0</v>
      </c>
      <c r="G3373" t="str">
        <f>IF(ISERROR(FIND("RC",Results!A3374,1))=FALSE,MID(Results!A3374,FIND("RC",Results!A3374,1),3),IF(ISERROR(FIND("RX",Results!A3374,1))=FALSE,MID(Results!A3374,FIND("RX",Results!A3374,1),3),""))</f>
        <v/>
      </c>
    </row>
    <row r="3374" spans="1:7" x14ac:dyDescent="0.3">
      <c r="A3374" t="str">
        <f>LEFT(RIGHT(Results!A3375,18),3)</f>
        <v/>
      </c>
      <c r="C3374" t="str">
        <f xml:space="preserve"> MID(Results!A3375,11,8)</f>
        <v/>
      </c>
      <c r="E3374">
        <f>IF(ISERROR(FIND("end",Results!A3375,1)) = FALSE,1,0)</f>
        <v>0</v>
      </c>
      <c r="G3374" t="str">
        <f>IF(ISERROR(FIND("RC",Results!A3375,1))=FALSE,MID(Results!A3375,FIND("RC",Results!A3375,1),3),IF(ISERROR(FIND("RX",Results!A3375,1))=FALSE,MID(Results!A3375,FIND("RX",Results!A3375,1),3),""))</f>
        <v/>
      </c>
    </row>
    <row r="3375" spans="1:7" x14ac:dyDescent="0.3">
      <c r="A3375" t="str">
        <f>LEFT(RIGHT(Results!A3376,18),3)</f>
        <v/>
      </c>
      <c r="C3375" t="str">
        <f xml:space="preserve"> MID(Results!A3376,11,8)</f>
        <v/>
      </c>
      <c r="E3375">
        <f>IF(ISERROR(FIND("end",Results!A3376,1)) = FALSE,1,0)</f>
        <v>0</v>
      </c>
      <c r="G3375" t="str">
        <f>IF(ISERROR(FIND("RC",Results!A3376,1))=FALSE,MID(Results!A3376,FIND("RC",Results!A3376,1),3),IF(ISERROR(FIND("RX",Results!A3376,1))=FALSE,MID(Results!A3376,FIND("RX",Results!A3376,1),3),""))</f>
        <v/>
      </c>
    </row>
    <row r="3376" spans="1:7" x14ac:dyDescent="0.3">
      <c r="A3376" t="str">
        <f>LEFT(RIGHT(Results!A3377,18),3)</f>
        <v/>
      </c>
      <c r="C3376" t="str">
        <f xml:space="preserve"> MID(Results!A3377,11,8)</f>
        <v/>
      </c>
      <c r="E3376">
        <f>IF(ISERROR(FIND("end",Results!A3377,1)) = FALSE,1,0)</f>
        <v>0</v>
      </c>
      <c r="G3376" t="str">
        <f>IF(ISERROR(FIND("RC",Results!A3377,1))=FALSE,MID(Results!A3377,FIND("RC",Results!A3377,1),3),IF(ISERROR(FIND("RX",Results!A3377,1))=FALSE,MID(Results!A3377,FIND("RX",Results!A3377,1),3),""))</f>
        <v/>
      </c>
    </row>
    <row r="3377" spans="1:7" x14ac:dyDescent="0.3">
      <c r="A3377" t="str">
        <f>LEFT(RIGHT(Results!A3378,18),3)</f>
        <v/>
      </c>
      <c r="C3377" t="str">
        <f xml:space="preserve"> MID(Results!A3378,11,8)</f>
        <v/>
      </c>
      <c r="E3377">
        <f>IF(ISERROR(FIND("end",Results!A3378,1)) = FALSE,1,0)</f>
        <v>0</v>
      </c>
      <c r="G3377" t="str">
        <f>IF(ISERROR(FIND("RC",Results!A3378,1))=FALSE,MID(Results!A3378,FIND("RC",Results!A3378,1),3),IF(ISERROR(FIND("RX",Results!A3378,1))=FALSE,MID(Results!A3378,FIND("RX",Results!A3378,1),3),""))</f>
        <v/>
      </c>
    </row>
    <row r="3378" spans="1:7" x14ac:dyDescent="0.3">
      <c r="A3378" t="str">
        <f>LEFT(RIGHT(Results!A3379,18),3)</f>
        <v/>
      </c>
      <c r="C3378" t="str">
        <f xml:space="preserve"> MID(Results!A3379,11,8)</f>
        <v/>
      </c>
      <c r="E3378">
        <f>IF(ISERROR(FIND("end",Results!A3379,1)) = FALSE,1,0)</f>
        <v>0</v>
      </c>
      <c r="G3378" t="str">
        <f>IF(ISERROR(FIND("RC",Results!A3379,1))=FALSE,MID(Results!A3379,FIND("RC",Results!A3379,1),3),IF(ISERROR(FIND("RX",Results!A3379,1))=FALSE,MID(Results!A3379,FIND("RX",Results!A3379,1),3),""))</f>
        <v/>
      </c>
    </row>
    <row r="3379" spans="1:7" x14ac:dyDescent="0.3">
      <c r="A3379" t="str">
        <f>LEFT(RIGHT(Results!A3380,18),3)</f>
        <v/>
      </c>
      <c r="C3379" t="str">
        <f xml:space="preserve"> MID(Results!A3380,11,8)</f>
        <v/>
      </c>
      <c r="E3379">
        <f>IF(ISERROR(FIND("end",Results!A3380,1)) = FALSE,1,0)</f>
        <v>0</v>
      </c>
      <c r="G3379" t="str">
        <f>IF(ISERROR(FIND("RC",Results!A3380,1))=FALSE,MID(Results!A3380,FIND("RC",Results!A3380,1),3),IF(ISERROR(FIND("RX",Results!A3380,1))=FALSE,MID(Results!A3380,FIND("RX",Results!A3380,1),3),""))</f>
        <v/>
      </c>
    </row>
    <row r="3380" spans="1:7" x14ac:dyDescent="0.3">
      <c r="A3380" t="str">
        <f>LEFT(RIGHT(Results!A3381,18),3)</f>
        <v/>
      </c>
      <c r="C3380" t="str">
        <f xml:space="preserve"> MID(Results!A3381,11,8)</f>
        <v/>
      </c>
      <c r="E3380">
        <f>IF(ISERROR(FIND("end",Results!A3381,1)) = FALSE,1,0)</f>
        <v>0</v>
      </c>
      <c r="G3380" t="str">
        <f>IF(ISERROR(FIND("RC",Results!A3381,1))=FALSE,MID(Results!A3381,FIND("RC",Results!A3381,1),3),IF(ISERROR(FIND("RX",Results!A3381,1))=FALSE,MID(Results!A3381,FIND("RX",Results!A3381,1),3),""))</f>
        <v/>
      </c>
    </row>
    <row r="3381" spans="1:7" x14ac:dyDescent="0.3">
      <c r="A3381" t="str">
        <f>LEFT(RIGHT(Results!A3382,18),3)</f>
        <v/>
      </c>
      <c r="C3381" t="str">
        <f xml:space="preserve"> MID(Results!A3382,11,8)</f>
        <v/>
      </c>
      <c r="E3381">
        <f>IF(ISERROR(FIND("end",Results!A3382,1)) = FALSE,1,0)</f>
        <v>0</v>
      </c>
      <c r="G3381" t="str">
        <f>IF(ISERROR(FIND("RC",Results!A3382,1))=FALSE,MID(Results!A3382,FIND("RC",Results!A3382,1),3),IF(ISERROR(FIND("RX",Results!A3382,1))=FALSE,MID(Results!A3382,FIND("RX",Results!A3382,1),3),""))</f>
        <v/>
      </c>
    </row>
    <row r="3382" spans="1:7" x14ac:dyDescent="0.3">
      <c r="A3382" t="str">
        <f>LEFT(RIGHT(Results!A3383,18),3)</f>
        <v/>
      </c>
      <c r="C3382" t="str">
        <f xml:space="preserve"> MID(Results!A3383,11,8)</f>
        <v/>
      </c>
      <c r="E3382">
        <f>IF(ISERROR(FIND("end",Results!A3383,1)) = FALSE,1,0)</f>
        <v>0</v>
      </c>
      <c r="G3382" t="str">
        <f>IF(ISERROR(FIND("RC",Results!A3383,1))=FALSE,MID(Results!A3383,FIND("RC",Results!A3383,1),3),IF(ISERROR(FIND("RX",Results!A3383,1))=FALSE,MID(Results!A3383,FIND("RX",Results!A3383,1),3),""))</f>
        <v/>
      </c>
    </row>
    <row r="3383" spans="1:7" x14ac:dyDescent="0.3">
      <c r="A3383" t="str">
        <f>LEFT(RIGHT(Results!A3384,18),3)</f>
        <v/>
      </c>
      <c r="C3383" t="str">
        <f xml:space="preserve"> MID(Results!A3384,11,8)</f>
        <v/>
      </c>
      <c r="E3383">
        <f>IF(ISERROR(FIND("end",Results!A3384,1)) = FALSE,1,0)</f>
        <v>0</v>
      </c>
      <c r="G3383" t="str">
        <f>IF(ISERROR(FIND("RC",Results!A3384,1))=FALSE,MID(Results!A3384,FIND("RC",Results!A3384,1),3),IF(ISERROR(FIND("RX",Results!A3384,1))=FALSE,MID(Results!A3384,FIND("RX",Results!A3384,1),3),""))</f>
        <v/>
      </c>
    </row>
    <row r="3384" spans="1:7" x14ac:dyDescent="0.3">
      <c r="A3384" t="str">
        <f>LEFT(RIGHT(Results!A3385,18),3)</f>
        <v/>
      </c>
      <c r="C3384" t="str">
        <f xml:space="preserve"> MID(Results!A3385,11,8)</f>
        <v/>
      </c>
      <c r="E3384">
        <f>IF(ISERROR(FIND("end",Results!A3385,1)) = FALSE,1,0)</f>
        <v>0</v>
      </c>
      <c r="G3384" t="str">
        <f>IF(ISERROR(FIND("RC",Results!A3385,1))=FALSE,MID(Results!A3385,FIND("RC",Results!A3385,1),3),IF(ISERROR(FIND("RX",Results!A3385,1))=FALSE,MID(Results!A3385,FIND("RX",Results!A3385,1),3),""))</f>
        <v/>
      </c>
    </row>
    <row r="3385" spans="1:7" x14ac:dyDescent="0.3">
      <c r="A3385" t="str">
        <f>LEFT(RIGHT(Results!A3386,18),3)</f>
        <v/>
      </c>
      <c r="C3385" t="str">
        <f xml:space="preserve"> MID(Results!A3386,11,8)</f>
        <v/>
      </c>
      <c r="E3385">
        <f>IF(ISERROR(FIND("end",Results!A3386,1)) = FALSE,1,0)</f>
        <v>0</v>
      </c>
      <c r="G3385" t="str">
        <f>IF(ISERROR(FIND("RC",Results!A3386,1))=FALSE,MID(Results!A3386,FIND("RC",Results!A3386,1),3),IF(ISERROR(FIND("RX",Results!A3386,1))=FALSE,MID(Results!A3386,FIND("RX",Results!A3386,1),3),""))</f>
        <v/>
      </c>
    </row>
    <row r="3386" spans="1:7" x14ac:dyDescent="0.3">
      <c r="A3386" t="str">
        <f>LEFT(RIGHT(Results!A3387,18),3)</f>
        <v/>
      </c>
      <c r="C3386" t="str">
        <f xml:space="preserve"> MID(Results!A3387,11,8)</f>
        <v/>
      </c>
      <c r="E3386">
        <f>IF(ISERROR(FIND("end",Results!A3387,1)) = FALSE,1,0)</f>
        <v>0</v>
      </c>
      <c r="G3386" t="str">
        <f>IF(ISERROR(FIND("RC",Results!A3387,1))=FALSE,MID(Results!A3387,FIND("RC",Results!A3387,1),3),IF(ISERROR(FIND("RX",Results!A3387,1))=FALSE,MID(Results!A3387,FIND("RX",Results!A3387,1),3),""))</f>
        <v/>
      </c>
    </row>
    <row r="3387" spans="1:7" x14ac:dyDescent="0.3">
      <c r="A3387" t="str">
        <f>LEFT(RIGHT(Results!A3388,18),3)</f>
        <v/>
      </c>
      <c r="C3387" t="str">
        <f xml:space="preserve"> MID(Results!A3388,11,8)</f>
        <v/>
      </c>
      <c r="E3387">
        <f>IF(ISERROR(FIND("end",Results!A3388,1)) = FALSE,1,0)</f>
        <v>0</v>
      </c>
      <c r="G3387" t="str">
        <f>IF(ISERROR(FIND("RC",Results!A3388,1))=FALSE,MID(Results!A3388,FIND("RC",Results!A3388,1),3),IF(ISERROR(FIND("RX",Results!A3388,1))=FALSE,MID(Results!A3388,FIND("RX",Results!A3388,1),3),""))</f>
        <v/>
      </c>
    </row>
    <row r="3388" spans="1:7" x14ac:dyDescent="0.3">
      <c r="A3388" t="str">
        <f>LEFT(RIGHT(Results!A3389,18),3)</f>
        <v/>
      </c>
      <c r="C3388" t="str">
        <f xml:space="preserve"> MID(Results!A3389,11,8)</f>
        <v/>
      </c>
      <c r="E3388">
        <f>IF(ISERROR(FIND("end",Results!A3389,1)) = FALSE,1,0)</f>
        <v>0</v>
      </c>
      <c r="G3388" t="str">
        <f>IF(ISERROR(FIND("RC",Results!A3389,1))=FALSE,MID(Results!A3389,FIND("RC",Results!A3389,1),3),IF(ISERROR(FIND("RX",Results!A3389,1))=FALSE,MID(Results!A3389,FIND("RX",Results!A3389,1),3),""))</f>
        <v/>
      </c>
    </row>
    <row r="3389" spans="1:7" x14ac:dyDescent="0.3">
      <c r="A3389" t="str">
        <f>LEFT(RIGHT(Results!A3390,18),3)</f>
        <v/>
      </c>
      <c r="C3389" t="str">
        <f xml:space="preserve"> MID(Results!A3390,11,8)</f>
        <v/>
      </c>
      <c r="E3389">
        <f>IF(ISERROR(FIND("end",Results!A3390,1)) = FALSE,1,0)</f>
        <v>0</v>
      </c>
      <c r="G3389" t="str">
        <f>IF(ISERROR(FIND("RC",Results!A3390,1))=FALSE,MID(Results!A3390,FIND("RC",Results!A3390,1),3),IF(ISERROR(FIND("RX",Results!A3390,1))=FALSE,MID(Results!A3390,FIND("RX",Results!A3390,1),3),""))</f>
        <v/>
      </c>
    </row>
    <row r="3390" spans="1:7" x14ac:dyDescent="0.3">
      <c r="A3390" t="str">
        <f>LEFT(RIGHT(Results!A3391,18),3)</f>
        <v/>
      </c>
      <c r="C3390" t="str">
        <f xml:space="preserve"> MID(Results!A3391,11,8)</f>
        <v/>
      </c>
      <c r="E3390">
        <f>IF(ISERROR(FIND("end",Results!A3391,1)) = FALSE,1,0)</f>
        <v>0</v>
      </c>
      <c r="G3390" t="str">
        <f>IF(ISERROR(FIND("RC",Results!A3391,1))=FALSE,MID(Results!A3391,FIND("RC",Results!A3391,1),3),IF(ISERROR(FIND("RX",Results!A3391,1))=FALSE,MID(Results!A3391,FIND("RX",Results!A3391,1),3),""))</f>
        <v/>
      </c>
    </row>
    <row r="3391" spans="1:7" x14ac:dyDescent="0.3">
      <c r="A3391" t="str">
        <f>LEFT(RIGHT(Results!A3392,18),3)</f>
        <v/>
      </c>
      <c r="C3391" t="str">
        <f xml:space="preserve"> MID(Results!A3392,11,8)</f>
        <v/>
      </c>
      <c r="E3391">
        <f>IF(ISERROR(FIND("end",Results!A3392,1)) = FALSE,1,0)</f>
        <v>0</v>
      </c>
      <c r="G3391" t="str">
        <f>IF(ISERROR(FIND("RC",Results!A3392,1))=FALSE,MID(Results!A3392,FIND("RC",Results!A3392,1),3),IF(ISERROR(FIND("RX",Results!A3392,1))=FALSE,MID(Results!A3392,FIND("RX",Results!A3392,1),3),""))</f>
        <v/>
      </c>
    </row>
    <row r="3392" spans="1:7" x14ac:dyDescent="0.3">
      <c r="A3392" t="str">
        <f>LEFT(RIGHT(Results!A3393,18),3)</f>
        <v/>
      </c>
      <c r="C3392" t="str">
        <f xml:space="preserve"> MID(Results!A3393,11,8)</f>
        <v/>
      </c>
      <c r="E3392">
        <f>IF(ISERROR(FIND("end",Results!A3393,1)) = FALSE,1,0)</f>
        <v>0</v>
      </c>
      <c r="G3392" t="str">
        <f>IF(ISERROR(FIND("RC",Results!A3393,1))=FALSE,MID(Results!A3393,FIND("RC",Results!A3393,1),3),IF(ISERROR(FIND("RX",Results!A3393,1))=FALSE,MID(Results!A3393,FIND("RX",Results!A3393,1),3),""))</f>
        <v/>
      </c>
    </row>
    <row r="3393" spans="1:7" x14ac:dyDescent="0.3">
      <c r="A3393" t="str">
        <f>LEFT(RIGHT(Results!A3394,18),3)</f>
        <v/>
      </c>
      <c r="C3393" t="str">
        <f xml:space="preserve"> MID(Results!A3394,11,8)</f>
        <v/>
      </c>
      <c r="E3393">
        <f>IF(ISERROR(FIND("end",Results!A3394,1)) = FALSE,1,0)</f>
        <v>0</v>
      </c>
      <c r="G3393" t="str">
        <f>IF(ISERROR(FIND("RC",Results!A3394,1))=FALSE,MID(Results!A3394,FIND("RC",Results!A3394,1),3),IF(ISERROR(FIND("RX",Results!A3394,1))=FALSE,MID(Results!A3394,FIND("RX",Results!A3394,1),3),""))</f>
        <v/>
      </c>
    </row>
    <row r="3394" spans="1:7" x14ac:dyDescent="0.3">
      <c r="A3394" t="str">
        <f>LEFT(RIGHT(Results!A3395,18),3)</f>
        <v/>
      </c>
      <c r="C3394" t="str">
        <f xml:space="preserve"> MID(Results!A3395,11,8)</f>
        <v/>
      </c>
      <c r="E3394">
        <f>IF(ISERROR(FIND("end",Results!A3395,1)) = FALSE,1,0)</f>
        <v>0</v>
      </c>
      <c r="G3394" t="str">
        <f>IF(ISERROR(FIND("RC",Results!A3395,1))=FALSE,MID(Results!A3395,FIND("RC",Results!A3395,1),3),IF(ISERROR(FIND("RX",Results!A3395,1))=FALSE,MID(Results!A3395,FIND("RX",Results!A3395,1),3),""))</f>
        <v/>
      </c>
    </row>
    <row r="3395" spans="1:7" x14ac:dyDescent="0.3">
      <c r="A3395" t="str">
        <f>LEFT(RIGHT(Results!A3396,18),3)</f>
        <v/>
      </c>
      <c r="C3395" t="str">
        <f xml:space="preserve"> MID(Results!A3396,11,8)</f>
        <v/>
      </c>
      <c r="E3395">
        <f>IF(ISERROR(FIND("end",Results!A3396,1)) = FALSE,1,0)</f>
        <v>0</v>
      </c>
      <c r="G3395" t="str">
        <f>IF(ISERROR(FIND("RC",Results!A3396,1))=FALSE,MID(Results!A3396,FIND("RC",Results!A3396,1),3),IF(ISERROR(FIND("RX",Results!A3396,1))=FALSE,MID(Results!A3396,FIND("RX",Results!A3396,1),3),""))</f>
        <v/>
      </c>
    </row>
    <row r="3396" spans="1:7" x14ac:dyDescent="0.3">
      <c r="A3396" t="str">
        <f>LEFT(RIGHT(Results!A3397,18),3)</f>
        <v/>
      </c>
      <c r="C3396" t="str">
        <f xml:space="preserve"> MID(Results!A3397,11,8)</f>
        <v/>
      </c>
      <c r="E3396">
        <f>IF(ISERROR(FIND("end",Results!A3397,1)) = FALSE,1,0)</f>
        <v>0</v>
      </c>
      <c r="G3396" t="str">
        <f>IF(ISERROR(FIND("RC",Results!A3397,1))=FALSE,MID(Results!A3397,FIND("RC",Results!A3397,1),3),IF(ISERROR(FIND("RX",Results!A3397,1))=FALSE,MID(Results!A3397,FIND("RX",Results!A3397,1),3),""))</f>
        <v/>
      </c>
    </row>
    <row r="3397" spans="1:7" x14ac:dyDescent="0.3">
      <c r="A3397" t="str">
        <f>LEFT(RIGHT(Results!A3398,18),3)</f>
        <v/>
      </c>
      <c r="C3397" t="str">
        <f xml:space="preserve"> MID(Results!A3398,11,8)</f>
        <v/>
      </c>
      <c r="E3397">
        <f>IF(ISERROR(FIND("end",Results!A3398,1)) = FALSE,1,0)</f>
        <v>0</v>
      </c>
      <c r="G3397" t="str">
        <f>IF(ISERROR(FIND("RC",Results!A3398,1))=FALSE,MID(Results!A3398,FIND("RC",Results!A3398,1),3),IF(ISERROR(FIND("RX",Results!A3398,1))=FALSE,MID(Results!A3398,FIND("RX",Results!A3398,1),3),""))</f>
        <v/>
      </c>
    </row>
    <row r="3398" spans="1:7" x14ac:dyDescent="0.3">
      <c r="A3398" t="str">
        <f>LEFT(RIGHT(Results!A3399,18),3)</f>
        <v/>
      </c>
      <c r="C3398" t="str">
        <f xml:space="preserve"> MID(Results!A3399,11,8)</f>
        <v/>
      </c>
      <c r="E3398">
        <f>IF(ISERROR(FIND("end",Results!A3399,1)) = FALSE,1,0)</f>
        <v>0</v>
      </c>
      <c r="G3398" t="str">
        <f>IF(ISERROR(FIND("RC",Results!A3399,1))=FALSE,MID(Results!A3399,FIND("RC",Results!A3399,1),3),IF(ISERROR(FIND("RX",Results!A3399,1))=FALSE,MID(Results!A3399,FIND("RX",Results!A3399,1),3),""))</f>
        <v/>
      </c>
    </row>
    <row r="3399" spans="1:7" x14ac:dyDescent="0.3">
      <c r="A3399" t="str">
        <f>LEFT(RIGHT(Results!A3400,18),3)</f>
        <v/>
      </c>
      <c r="C3399" t="str">
        <f xml:space="preserve"> MID(Results!A3400,11,8)</f>
        <v/>
      </c>
      <c r="E3399">
        <f>IF(ISERROR(FIND("end",Results!A3400,1)) = FALSE,1,0)</f>
        <v>0</v>
      </c>
      <c r="G3399" t="str">
        <f>IF(ISERROR(FIND("RC",Results!A3400,1))=FALSE,MID(Results!A3400,FIND("RC",Results!A3400,1),3),IF(ISERROR(FIND("RX",Results!A3400,1))=FALSE,MID(Results!A3400,FIND("RX",Results!A3400,1),3),""))</f>
        <v/>
      </c>
    </row>
    <row r="3400" spans="1:7" x14ac:dyDescent="0.3">
      <c r="A3400" t="str">
        <f>LEFT(RIGHT(Results!A3401,18),3)</f>
        <v/>
      </c>
      <c r="C3400" t="str">
        <f xml:space="preserve"> MID(Results!A3401,11,8)</f>
        <v/>
      </c>
      <c r="E3400">
        <f>IF(ISERROR(FIND("end",Results!A3401,1)) = FALSE,1,0)</f>
        <v>0</v>
      </c>
      <c r="G3400" t="str">
        <f>IF(ISERROR(FIND("RC",Results!A3401,1))=FALSE,MID(Results!A3401,FIND("RC",Results!A3401,1),3),IF(ISERROR(FIND("RX",Results!A3401,1))=FALSE,MID(Results!A3401,FIND("RX",Results!A3401,1),3),""))</f>
        <v/>
      </c>
    </row>
    <row r="3401" spans="1:7" x14ac:dyDescent="0.3">
      <c r="A3401" t="str">
        <f>LEFT(RIGHT(Results!A3402,18),3)</f>
        <v/>
      </c>
      <c r="C3401" t="str">
        <f xml:space="preserve"> MID(Results!A3402,11,8)</f>
        <v/>
      </c>
      <c r="E3401">
        <f>IF(ISERROR(FIND("end",Results!A3402,1)) = FALSE,1,0)</f>
        <v>0</v>
      </c>
      <c r="G3401" t="str">
        <f>IF(ISERROR(FIND("RC",Results!A3402,1))=FALSE,MID(Results!A3402,FIND("RC",Results!A3402,1),3),IF(ISERROR(FIND("RX",Results!A3402,1))=FALSE,MID(Results!A3402,FIND("RX",Results!A3402,1),3),""))</f>
        <v/>
      </c>
    </row>
    <row r="3402" spans="1:7" x14ac:dyDescent="0.3">
      <c r="A3402" t="str">
        <f>LEFT(RIGHT(Results!A3403,18),3)</f>
        <v/>
      </c>
      <c r="C3402" t="str">
        <f xml:space="preserve"> MID(Results!A3403,11,8)</f>
        <v/>
      </c>
      <c r="E3402">
        <f>IF(ISERROR(FIND("end",Results!A3403,1)) = FALSE,1,0)</f>
        <v>0</v>
      </c>
      <c r="G3402" t="str">
        <f>IF(ISERROR(FIND("RC",Results!A3403,1))=FALSE,MID(Results!A3403,FIND("RC",Results!A3403,1),3),IF(ISERROR(FIND("RX",Results!A3403,1))=FALSE,MID(Results!A3403,FIND("RX",Results!A3403,1),3),""))</f>
        <v/>
      </c>
    </row>
    <row r="3403" spans="1:7" x14ac:dyDescent="0.3">
      <c r="A3403" t="str">
        <f>LEFT(RIGHT(Results!A3404,18),3)</f>
        <v/>
      </c>
      <c r="C3403" t="str">
        <f xml:space="preserve"> MID(Results!A3404,11,8)</f>
        <v/>
      </c>
      <c r="E3403">
        <f>IF(ISERROR(FIND("end",Results!A3404,1)) = FALSE,1,0)</f>
        <v>0</v>
      </c>
      <c r="G3403" t="str">
        <f>IF(ISERROR(FIND("RC",Results!A3404,1))=FALSE,MID(Results!A3404,FIND("RC",Results!A3404,1),3),IF(ISERROR(FIND("RX",Results!A3404,1))=FALSE,MID(Results!A3404,FIND("RX",Results!A3404,1),3),""))</f>
        <v/>
      </c>
    </row>
    <row r="3404" spans="1:7" x14ac:dyDescent="0.3">
      <c r="A3404" t="str">
        <f>LEFT(RIGHT(Results!A3405,18),3)</f>
        <v/>
      </c>
      <c r="C3404" t="str">
        <f xml:space="preserve"> MID(Results!A3405,11,8)</f>
        <v/>
      </c>
      <c r="E3404">
        <f>IF(ISERROR(FIND("end",Results!A3405,1)) = FALSE,1,0)</f>
        <v>0</v>
      </c>
      <c r="G3404" t="str">
        <f>IF(ISERROR(FIND("RC",Results!A3405,1))=FALSE,MID(Results!A3405,FIND("RC",Results!A3405,1),3),IF(ISERROR(FIND("RX",Results!A3405,1))=FALSE,MID(Results!A3405,FIND("RX",Results!A3405,1),3),""))</f>
        <v/>
      </c>
    </row>
    <row r="3405" spans="1:7" x14ac:dyDescent="0.3">
      <c r="A3405" t="str">
        <f>LEFT(RIGHT(Results!A3406,18),3)</f>
        <v/>
      </c>
      <c r="C3405" t="str">
        <f xml:space="preserve"> MID(Results!A3406,11,8)</f>
        <v/>
      </c>
      <c r="E3405">
        <f>IF(ISERROR(FIND("end",Results!A3406,1)) = FALSE,1,0)</f>
        <v>0</v>
      </c>
      <c r="G3405" t="str">
        <f>IF(ISERROR(FIND("RC",Results!A3406,1))=FALSE,MID(Results!A3406,FIND("RC",Results!A3406,1),3),IF(ISERROR(FIND("RX",Results!A3406,1))=FALSE,MID(Results!A3406,FIND("RX",Results!A3406,1),3),""))</f>
        <v/>
      </c>
    </row>
    <row r="3406" spans="1:7" x14ac:dyDescent="0.3">
      <c r="A3406" t="str">
        <f>LEFT(RIGHT(Results!A3407,18),3)</f>
        <v/>
      </c>
      <c r="C3406" t="str">
        <f xml:space="preserve"> MID(Results!A3407,11,8)</f>
        <v/>
      </c>
      <c r="E3406">
        <f>IF(ISERROR(FIND("end",Results!A3407,1)) = FALSE,1,0)</f>
        <v>0</v>
      </c>
      <c r="G3406" t="str">
        <f>IF(ISERROR(FIND("RC",Results!A3407,1))=FALSE,MID(Results!A3407,FIND("RC",Results!A3407,1),3),IF(ISERROR(FIND("RX",Results!A3407,1))=FALSE,MID(Results!A3407,FIND("RX",Results!A3407,1),3),""))</f>
        <v/>
      </c>
    </row>
    <row r="3407" spans="1:7" x14ac:dyDescent="0.3">
      <c r="A3407" t="str">
        <f>LEFT(RIGHT(Results!A3408,18),3)</f>
        <v/>
      </c>
      <c r="C3407" t="str">
        <f xml:space="preserve"> MID(Results!A3408,11,8)</f>
        <v/>
      </c>
      <c r="E3407">
        <f>IF(ISERROR(FIND("end",Results!A3408,1)) = FALSE,1,0)</f>
        <v>0</v>
      </c>
      <c r="G3407" t="str">
        <f>IF(ISERROR(FIND("RC",Results!A3408,1))=FALSE,MID(Results!A3408,FIND("RC",Results!A3408,1),3),IF(ISERROR(FIND("RX",Results!A3408,1))=FALSE,MID(Results!A3408,FIND("RX",Results!A3408,1),3),""))</f>
        <v/>
      </c>
    </row>
    <row r="3408" spans="1:7" x14ac:dyDescent="0.3">
      <c r="A3408" t="str">
        <f>LEFT(RIGHT(Results!A3409,18),3)</f>
        <v/>
      </c>
      <c r="C3408" t="str">
        <f xml:space="preserve"> MID(Results!A3409,11,8)</f>
        <v/>
      </c>
      <c r="E3408">
        <f>IF(ISERROR(FIND("end",Results!A3409,1)) = FALSE,1,0)</f>
        <v>0</v>
      </c>
      <c r="G3408" t="str">
        <f>IF(ISERROR(FIND("RC",Results!A3409,1))=FALSE,MID(Results!A3409,FIND("RC",Results!A3409,1),3),IF(ISERROR(FIND("RX",Results!A3409,1))=FALSE,MID(Results!A3409,FIND("RX",Results!A3409,1),3),""))</f>
        <v/>
      </c>
    </row>
    <row r="3409" spans="1:7" x14ac:dyDescent="0.3">
      <c r="A3409" t="str">
        <f>LEFT(RIGHT(Results!A3410,18),3)</f>
        <v/>
      </c>
      <c r="C3409" t="str">
        <f xml:space="preserve"> MID(Results!A3410,11,8)</f>
        <v/>
      </c>
      <c r="E3409">
        <f>IF(ISERROR(FIND("end",Results!A3410,1)) = FALSE,1,0)</f>
        <v>0</v>
      </c>
      <c r="G3409" t="str">
        <f>IF(ISERROR(FIND("RC",Results!A3410,1))=FALSE,MID(Results!A3410,FIND("RC",Results!A3410,1),3),IF(ISERROR(FIND("RX",Results!A3410,1))=FALSE,MID(Results!A3410,FIND("RX",Results!A3410,1),3),""))</f>
        <v/>
      </c>
    </row>
    <row r="3410" spans="1:7" x14ac:dyDescent="0.3">
      <c r="A3410" t="str">
        <f>LEFT(RIGHT(Results!A3411,18),3)</f>
        <v/>
      </c>
      <c r="C3410" t="str">
        <f xml:space="preserve"> MID(Results!A3411,11,8)</f>
        <v/>
      </c>
      <c r="E3410">
        <f>IF(ISERROR(FIND("end",Results!A3411,1)) = FALSE,1,0)</f>
        <v>0</v>
      </c>
      <c r="G3410" t="str">
        <f>IF(ISERROR(FIND("RC",Results!A3411,1))=FALSE,MID(Results!A3411,FIND("RC",Results!A3411,1),3),IF(ISERROR(FIND("RX",Results!A3411,1))=FALSE,MID(Results!A3411,FIND("RX",Results!A3411,1),3),""))</f>
        <v/>
      </c>
    </row>
    <row r="3411" spans="1:7" x14ac:dyDescent="0.3">
      <c r="A3411" t="str">
        <f>LEFT(RIGHT(Results!A3412,18),3)</f>
        <v/>
      </c>
      <c r="C3411" t="str">
        <f xml:space="preserve"> MID(Results!A3412,11,8)</f>
        <v/>
      </c>
      <c r="E3411">
        <f>IF(ISERROR(FIND("end",Results!A3412,1)) = FALSE,1,0)</f>
        <v>0</v>
      </c>
      <c r="G3411" t="str">
        <f>IF(ISERROR(FIND("RC",Results!A3412,1))=FALSE,MID(Results!A3412,FIND("RC",Results!A3412,1),3),IF(ISERROR(FIND("RX",Results!A3412,1))=FALSE,MID(Results!A3412,FIND("RX",Results!A3412,1),3),""))</f>
        <v/>
      </c>
    </row>
    <row r="3412" spans="1:7" x14ac:dyDescent="0.3">
      <c r="A3412" t="str">
        <f>LEFT(RIGHT(Results!A3413,18),3)</f>
        <v/>
      </c>
      <c r="C3412" t="str">
        <f xml:space="preserve"> MID(Results!A3413,11,8)</f>
        <v/>
      </c>
      <c r="E3412">
        <f>IF(ISERROR(FIND("end",Results!A3413,1)) = FALSE,1,0)</f>
        <v>0</v>
      </c>
      <c r="G3412" t="str">
        <f>IF(ISERROR(FIND("RC",Results!A3413,1))=FALSE,MID(Results!A3413,FIND("RC",Results!A3413,1),3),IF(ISERROR(FIND("RX",Results!A3413,1))=FALSE,MID(Results!A3413,FIND("RX",Results!A3413,1),3),""))</f>
        <v/>
      </c>
    </row>
    <row r="3413" spans="1:7" x14ac:dyDescent="0.3">
      <c r="A3413" t="str">
        <f>LEFT(RIGHT(Results!A3414,18),3)</f>
        <v/>
      </c>
      <c r="C3413" t="str">
        <f xml:space="preserve"> MID(Results!A3414,11,8)</f>
        <v/>
      </c>
      <c r="E3413">
        <f>IF(ISERROR(FIND("end",Results!A3414,1)) = FALSE,1,0)</f>
        <v>0</v>
      </c>
      <c r="G3413" t="str">
        <f>IF(ISERROR(FIND("RC",Results!A3414,1))=FALSE,MID(Results!A3414,FIND("RC",Results!A3414,1),3),IF(ISERROR(FIND("RX",Results!A3414,1))=FALSE,MID(Results!A3414,FIND("RX",Results!A3414,1),3),""))</f>
        <v/>
      </c>
    </row>
    <row r="3414" spans="1:7" x14ac:dyDescent="0.3">
      <c r="A3414" t="str">
        <f>LEFT(RIGHT(Results!A3415,18),3)</f>
        <v/>
      </c>
      <c r="C3414" t="str">
        <f xml:space="preserve"> MID(Results!A3415,11,8)</f>
        <v/>
      </c>
      <c r="E3414">
        <f>IF(ISERROR(FIND("end",Results!A3415,1)) = FALSE,1,0)</f>
        <v>0</v>
      </c>
      <c r="G3414" t="str">
        <f>IF(ISERROR(FIND("RC",Results!A3415,1))=FALSE,MID(Results!A3415,FIND("RC",Results!A3415,1),3),IF(ISERROR(FIND("RX",Results!A3415,1))=FALSE,MID(Results!A3415,FIND("RX",Results!A3415,1),3),""))</f>
        <v/>
      </c>
    </row>
    <row r="3415" spans="1:7" x14ac:dyDescent="0.3">
      <c r="A3415" t="str">
        <f>LEFT(RIGHT(Results!A3416,18),3)</f>
        <v/>
      </c>
      <c r="C3415" t="str">
        <f xml:space="preserve"> MID(Results!A3416,11,8)</f>
        <v/>
      </c>
      <c r="E3415">
        <f>IF(ISERROR(FIND("end",Results!A3416,1)) = FALSE,1,0)</f>
        <v>0</v>
      </c>
      <c r="G3415" t="str">
        <f>IF(ISERROR(FIND("RC",Results!A3416,1))=FALSE,MID(Results!A3416,FIND("RC",Results!A3416,1),3),IF(ISERROR(FIND("RX",Results!A3416,1))=FALSE,MID(Results!A3416,FIND("RX",Results!A3416,1),3),""))</f>
        <v/>
      </c>
    </row>
    <row r="3416" spans="1:7" x14ac:dyDescent="0.3">
      <c r="A3416" t="str">
        <f>LEFT(RIGHT(Results!A3417,18),3)</f>
        <v/>
      </c>
      <c r="C3416" t="str">
        <f xml:space="preserve"> MID(Results!A3417,11,8)</f>
        <v/>
      </c>
      <c r="E3416">
        <f>IF(ISERROR(FIND("end",Results!A3417,1)) = FALSE,1,0)</f>
        <v>0</v>
      </c>
      <c r="G3416" t="str">
        <f>IF(ISERROR(FIND("RC",Results!A3417,1))=FALSE,MID(Results!A3417,FIND("RC",Results!A3417,1),3),IF(ISERROR(FIND("RX",Results!A3417,1))=FALSE,MID(Results!A3417,FIND("RX",Results!A3417,1),3),""))</f>
        <v/>
      </c>
    </row>
    <row r="3417" spans="1:7" x14ac:dyDescent="0.3">
      <c r="A3417" t="str">
        <f>LEFT(RIGHT(Results!A3418,18),3)</f>
        <v/>
      </c>
      <c r="C3417" t="str">
        <f xml:space="preserve"> MID(Results!A3418,11,8)</f>
        <v/>
      </c>
      <c r="E3417">
        <f>IF(ISERROR(FIND("end",Results!A3418,1)) = FALSE,1,0)</f>
        <v>0</v>
      </c>
      <c r="G3417" t="str">
        <f>IF(ISERROR(FIND("RC",Results!A3418,1))=FALSE,MID(Results!A3418,FIND("RC",Results!A3418,1),3),IF(ISERROR(FIND("RX",Results!A3418,1))=FALSE,MID(Results!A3418,FIND("RX",Results!A3418,1),3),""))</f>
        <v/>
      </c>
    </row>
    <row r="3418" spans="1:7" x14ac:dyDescent="0.3">
      <c r="A3418" t="str">
        <f>LEFT(RIGHT(Results!A3419,18),3)</f>
        <v/>
      </c>
      <c r="C3418" t="str">
        <f xml:space="preserve"> MID(Results!A3419,11,8)</f>
        <v/>
      </c>
      <c r="E3418">
        <f>IF(ISERROR(FIND("end",Results!A3419,1)) = FALSE,1,0)</f>
        <v>0</v>
      </c>
      <c r="G3418" t="str">
        <f>IF(ISERROR(FIND("RC",Results!A3419,1))=FALSE,MID(Results!A3419,FIND("RC",Results!A3419,1),3),IF(ISERROR(FIND("RX",Results!A3419,1))=FALSE,MID(Results!A3419,FIND("RX",Results!A3419,1),3),""))</f>
        <v/>
      </c>
    </row>
    <row r="3419" spans="1:7" x14ac:dyDescent="0.3">
      <c r="A3419" t="str">
        <f>LEFT(RIGHT(Results!A3420,18),3)</f>
        <v/>
      </c>
      <c r="C3419" t="str">
        <f xml:space="preserve"> MID(Results!A3420,11,8)</f>
        <v/>
      </c>
      <c r="E3419">
        <f>IF(ISERROR(FIND("end",Results!A3420,1)) = FALSE,1,0)</f>
        <v>0</v>
      </c>
      <c r="G3419" t="str">
        <f>IF(ISERROR(FIND("RC",Results!A3420,1))=FALSE,MID(Results!A3420,FIND("RC",Results!A3420,1),3),IF(ISERROR(FIND("RX",Results!A3420,1))=FALSE,MID(Results!A3420,FIND("RX",Results!A3420,1),3),""))</f>
        <v/>
      </c>
    </row>
    <row r="3420" spans="1:7" x14ac:dyDescent="0.3">
      <c r="A3420" t="str">
        <f>LEFT(RIGHT(Results!A3421,18),3)</f>
        <v/>
      </c>
      <c r="C3420" t="str">
        <f xml:space="preserve"> MID(Results!A3421,11,8)</f>
        <v/>
      </c>
      <c r="E3420">
        <f>IF(ISERROR(FIND("end",Results!A3421,1)) = FALSE,1,0)</f>
        <v>0</v>
      </c>
      <c r="G3420" t="str">
        <f>IF(ISERROR(FIND("RC",Results!A3421,1))=FALSE,MID(Results!A3421,FIND("RC",Results!A3421,1),3),IF(ISERROR(FIND("RX",Results!A3421,1))=FALSE,MID(Results!A3421,FIND("RX",Results!A3421,1),3),""))</f>
        <v/>
      </c>
    </row>
    <row r="3421" spans="1:7" x14ac:dyDescent="0.3">
      <c r="A3421" t="str">
        <f>LEFT(RIGHT(Results!A3422,18),3)</f>
        <v/>
      </c>
      <c r="C3421" t="str">
        <f xml:space="preserve"> MID(Results!A3422,11,8)</f>
        <v/>
      </c>
      <c r="E3421">
        <f>IF(ISERROR(FIND("end",Results!A3422,1)) = FALSE,1,0)</f>
        <v>0</v>
      </c>
      <c r="G3421" t="str">
        <f>IF(ISERROR(FIND("RC",Results!A3422,1))=FALSE,MID(Results!A3422,FIND("RC",Results!A3422,1),3),IF(ISERROR(FIND("RX",Results!A3422,1))=FALSE,MID(Results!A3422,FIND("RX",Results!A3422,1),3),""))</f>
        <v/>
      </c>
    </row>
    <row r="3422" spans="1:7" x14ac:dyDescent="0.3">
      <c r="A3422" t="str">
        <f>LEFT(RIGHT(Results!A3423,18),3)</f>
        <v/>
      </c>
      <c r="C3422" t="str">
        <f xml:space="preserve"> MID(Results!A3423,11,8)</f>
        <v/>
      </c>
      <c r="E3422">
        <f>IF(ISERROR(FIND("end",Results!A3423,1)) = FALSE,1,0)</f>
        <v>0</v>
      </c>
      <c r="G3422" t="str">
        <f>IF(ISERROR(FIND("RC",Results!A3423,1))=FALSE,MID(Results!A3423,FIND("RC",Results!A3423,1),3),IF(ISERROR(FIND("RX",Results!A3423,1))=FALSE,MID(Results!A3423,FIND("RX",Results!A3423,1),3),""))</f>
        <v/>
      </c>
    </row>
    <row r="3423" spans="1:7" x14ac:dyDescent="0.3">
      <c r="A3423" t="str">
        <f>LEFT(RIGHT(Results!A3424,18),3)</f>
        <v/>
      </c>
      <c r="C3423" t="str">
        <f xml:space="preserve"> MID(Results!A3424,11,8)</f>
        <v/>
      </c>
      <c r="E3423">
        <f>IF(ISERROR(FIND("end",Results!A3424,1)) = FALSE,1,0)</f>
        <v>0</v>
      </c>
      <c r="G3423" t="str">
        <f>IF(ISERROR(FIND("RC",Results!A3424,1))=FALSE,MID(Results!A3424,FIND("RC",Results!A3424,1),3),IF(ISERROR(FIND("RX",Results!A3424,1))=FALSE,MID(Results!A3424,FIND("RX",Results!A3424,1),3),""))</f>
        <v/>
      </c>
    </row>
    <row r="3424" spans="1:7" x14ac:dyDescent="0.3">
      <c r="A3424" t="str">
        <f>LEFT(RIGHT(Results!A3425,18),3)</f>
        <v/>
      </c>
      <c r="C3424" t="str">
        <f xml:space="preserve"> MID(Results!A3425,11,8)</f>
        <v/>
      </c>
      <c r="E3424">
        <f>IF(ISERROR(FIND("end",Results!A3425,1)) = FALSE,1,0)</f>
        <v>0</v>
      </c>
      <c r="G3424" t="str">
        <f>IF(ISERROR(FIND("RC",Results!A3425,1))=FALSE,MID(Results!A3425,FIND("RC",Results!A3425,1),3),IF(ISERROR(FIND("RX",Results!A3425,1))=FALSE,MID(Results!A3425,FIND("RX",Results!A3425,1),3),""))</f>
        <v/>
      </c>
    </row>
    <row r="3425" spans="1:7" x14ac:dyDescent="0.3">
      <c r="A3425" t="str">
        <f>LEFT(RIGHT(Results!A3426,18),3)</f>
        <v/>
      </c>
      <c r="C3425" t="str">
        <f xml:space="preserve"> MID(Results!A3426,11,8)</f>
        <v/>
      </c>
      <c r="E3425">
        <f>IF(ISERROR(FIND("end",Results!A3426,1)) = FALSE,1,0)</f>
        <v>0</v>
      </c>
      <c r="G3425" t="str">
        <f>IF(ISERROR(FIND("RC",Results!A3426,1))=FALSE,MID(Results!A3426,FIND("RC",Results!A3426,1),3),IF(ISERROR(FIND("RX",Results!A3426,1))=FALSE,MID(Results!A3426,FIND("RX",Results!A3426,1),3),""))</f>
        <v/>
      </c>
    </row>
    <row r="3426" spans="1:7" x14ac:dyDescent="0.3">
      <c r="A3426" t="str">
        <f>LEFT(RIGHT(Results!A3427,18),3)</f>
        <v/>
      </c>
      <c r="C3426" t="str">
        <f xml:space="preserve"> MID(Results!A3427,11,8)</f>
        <v/>
      </c>
      <c r="E3426">
        <f>IF(ISERROR(FIND("end",Results!A3427,1)) = FALSE,1,0)</f>
        <v>0</v>
      </c>
      <c r="G3426" t="str">
        <f>IF(ISERROR(FIND("RC",Results!A3427,1))=FALSE,MID(Results!A3427,FIND("RC",Results!A3427,1),3),IF(ISERROR(FIND("RX",Results!A3427,1))=FALSE,MID(Results!A3427,FIND("RX",Results!A3427,1),3),""))</f>
        <v/>
      </c>
    </row>
    <row r="3427" spans="1:7" x14ac:dyDescent="0.3">
      <c r="A3427" t="str">
        <f>LEFT(RIGHT(Results!A3428,18),3)</f>
        <v/>
      </c>
      <c r="C3427" t="str">
        <f xml:space="preserve"> MID(Results!A3428,11,8)</f>
        <v/>
      </c>
      <c r="E3427">
        <f>IF(ISERROR(FIND("end",Results!A3428,1)) = FALSE,1,0)</f>
        <v>0</v>
      </c>
      <c r="G3427" t="str">
        <f>IF(ISERROR(FIND("RC",Results!A3428,1))=FALSE,MID(Results!A3428,FIND("RC",Results!A3428,1),3),IF(ISERROR(FIND("RX",Results!A3428,1))=FALSE,MID(Results!A3428,FIND("RX",Results!A3428,1),3),""))</f>
        <v/>
      </c>
    </row>
    <row r="3428" spans="1:7" x14ac:dyDescent="0.3">
      <c r="A3428" t="str">
        <f>LEFT(RIGHT(Results!A3429,18),3)</f>
        <v/>
      </c>
      <c r="C3428" t="str">
        <f xml:space="preserve"> MID(Results!A3429,11,8)</f>
        <v/>
      </c>
      <c r="E3428">
        <f>IF(ISERROR(FIND("end",Results!A3429,1)) = FALSE,1,0)</f>
        <v>0</v>
      </c>
      <c r="G3428" t="str">
        <f>IF(ISERROR(FIND("RC",Results!A3429,1))=FALSE,MID(Results!A3429,FIND("RC",Results!A3429,1),3),IF(ISERROR(FIND("RX",Results!A3429,1))=FALSE,MID(Results!A3429,FIND("RX",Results!A3429,1),3),""))</f>
        <v/>
      </c>
    </row>
    <row r="3429" spans="1:7" x14ac:dyDescent="0.3">
      <c r="A3429" t="str">
        <f>LEFT(RIGHT(Results!A3430,18),3)</f>
        <v/>
      </c>
      <c r="C3429" t="str">
        <f xml:space="preserve"> MID(Results!A3430,11,8)</f>
        <v/>
      </c>
      <c r="E3429">
        <f>IF(ISERROR(FIND("end",Results!A3430,1)) = FALSE,1,0)</f>
        <v>0</v>
      </c>
      <c r="G3429" t="str">
        <f>IF(ISERROR(FIND("RC",Results!A3430,1))=FALSE,MID(Results!A3430,FIND("RC",Results!A3430,1),3),IF(ISERROR(FIND("RX",Results!A3430,1))=FALSE,MID(Results!A3430,FIND("RX",Results!A3430,1),3),""))</f>
        <v/>
      </c>
    </row>
    <row r="3430" spans="1:7" x14ac:dyDescent="0.3">
      <c r="A3430" t="str">
        <f>LEFT(RIGHT(Results!A3431,18),3)</f>
        <v/>
      </c>
      <c r="C3430" t="str">
        <f xml:space="preserve"> MID(Results!A3431,11,8)</f>
        <v/>
      </c>
      <c r="E3430">
        <f>IF(ISERROR(FIND("end",Results!A3431,1)) = FALSE,1,0)</f>
        <v>0</v>
      </c>
      <c r="G3430" t="str">
        <f>IF(ISERROR(FIND("RC",Results!A3431,1))=FALSE,MID(Results!A3431,FIND("RC",Results!A3431,1),3),IF(ISERROR(FIND("RX",Results!A3431,1))=FALSE,MID(Results!A3431,FIND("RX",Results!A3431,1),3),""))</f>
        <v/>
      </c>
    </row>
    <row r="3431" spans="1:7" x14ac:dyDescent="0.3">
      <c r="A3431" t="str">
        <f>LEFT(RIGHT(Results!A3432,18),3)</f>
        <v/>
      </c>
      <c r="C3431" t="str">
        <f xml:space="preserve"> MID(Results!A3432,11,8)</f>
        <v/>
      </c>
      <c r="E3431">
        <f>IF(ISERROR(FIND("end",Results!A3432,1)) = FALSE,1,0)</f>
        <v>0</v>
      </c>
      <c r="G3431" t="str">
        <f>IF(ISERROR(FIND("RC",Results!A3432,1))=FALSE,MID(Results!A3432,FIND("RC",Results!A3432,1),3),IF(ISERROR(FIND("RX",Results!A3432,1))=FALSE,MID(Results!A3432,FIND("RX",Results!A3432,1),3),""))</f>
        <v/>
      </c>
    </row>
    <row r="3432" spans="1:7" x14ac:dyDescent="0.3">
      <c r="A3432" t="str">
        <f>LEFT(RIGHT(Results!A3433,18),3)</f>
        <v/>
      </c>
      <c r="C3432" t="str">
        <f xml:space="preserve"> MID(Results!A3433,11,8)</f>
        <v/>
      </c>
      <c r="E3432">
        <f>IF(ISERROR(FIND("end",Results!A3433,1)) = FALSE,1,0)</f>
        <v>0</v>
      </c>
      <c r="G3432" t="str">
        <f>IF(ISERROR(FIND("RC",Results!A3433,1))=FALSE,MID(Results!A3433,FIND("RC",Results!A3433,1),3),IF(ISERROR(FIND("RX",Results!A3433,1))=FALSE,MID(Results!A3433,FIND("RX",Results!A3433,1),3),""))</f>
        <v/>
      </c>
    </row>
    <row r="3433" spans="1:7" x14ac:dyDescent="0.3">
      <c r="A3433" t="str">
        <f>LEFT(RIGHT(Results!A3434,18),3)</f>
        <v/>
      </c>
      <c r="C3433" t="str">
        <f xml:space="preserve"> MID(Results!A3434,11,8)</f>
        <v/>
      </c>
      <c r="E3433">
        <f>IF(ISERROR(FIND("end",Results!A3434,1)) = FALSE,1,0)</f>
        <v>0</v>
      </c>
      <c r="G3433" t="str">
        <f>IF(ISERROR(FIND("RC",Results!A3434,1))=FALSE,MID(Results!A3434,FIND("RC",Results!A3434,1),3),IF(ISERROR(FIND("RX",Results!A3434,1))=FALSE,MID(Results!A3434,FIND("RX",Results!A3434,1),3),""))</f>
        <v/>
      </c>
    </row>
    <row r="3434" spans="1:7" x14ac:dyDescent="0.3">
      <c r="A3434" t="str">
        <f>LEFT(RIGHT(Results!A3435,18),3)</f>
        <v/>
      </c>
      <c r="C3434" t="str">
        <f xml:space="preserve"> MID(Results!A3435,11,8)</f>
        <v/>
      </c>
      <c r="E3434">
        <f>IF(ISERROR(FIND("end",Results!A3435,1)) = FALSE,1,0)</f>
        <v>0</v>
      </c>
      <c r="G3434" t="str">
        <f>IF(ISERROR(FIND("RC",Results!A3435,1))=FALSE,MID(Results!A3435,FIND("RC",Results!A3435,1),3),IF(ISERROR(FIND("RX",Results!A3435,1))=FALSE,MID(Results!A3435,FIND("RX",Results!A3435,1),3),""))</f>
        <v/>
      </c>
    </row>
    <row r="3435" spans="1:7" x14ac:dyDescent="0.3">
      <c r="A3435" t="str">
        <f>LEFT(RIGHT(Results!A3436,18),3)</f>
        <v/>
      </c>
      <c r="C3435" t="str">
        <f xml:space="preserve"> MID(Results!A3436,11,8)</f>
        <v/>
      </c>
      <c r="E3435">
        <f>IF(ISERROR(FIND("end",Results!A3436,1)) = FALSE,1,0)</f>
        <v>0</v>
      </c>
      <c r="G3435" t="str">
        <f>IF(ISERROR(FIND("RC",Results!A3436,1))=FALSE,MID(Results!A3436,FIND("RC",Results!A3436,1),3),IF(ISERROR(FIND("RX",Results!A3436,1))=FALSE,MID(Results!A3436,FIND("RX",Results!A3436,1),3),""))</f>
        <v/>
      </c>
    </row>
    <row r="3436" spans="1:7" x14ac:dyDescent="0.3">
      <c r="A3436" t="str">
        <f>LEFT(RIGHT(Results!A3437,18),3)</f>
        <v/>
      </c>
      <c r="C3436" t="str">
        <f xml:space="preserve"> MID(Results!A3437,11,8)</f>
        <v/>
      </c>
      <c r="E3436">
        <f>IF(ISERROR(FIND("end",Results!A3437,1)) = FALSE,1,0)</f>
        <v>0</v>
      </c>
      <c r="G3436" t="str">
        <f>IF(ISERROR(FIND("RC",Results!A3437,1))=FALSE,MID(Results!A3437,FIND("RC",Results!A3437,1),3),IF(ISERROR(FIND("RX",Results!A3437,1))=FALSE,MID(Results!A3437,FIND("RX",Results!A3437,1),3),""))</f>
        <v/>
      </c>
    </row>
    <row r="3437" spans="1:7" x14ac:dyDescent="0.3">
      <c r="A3437" t="str">
        <f>LEFT(RIGHT(Results!A3438,18),3)</f>
        <v/>
      </c>
      <c r="C3437" t="str">
        <f xml:space="preserve"> MID(Results!A3438,11,8)</f>
        <v/>
      </c>
      <c r="E3437">
        <f>IF(ISERROR(FIND("end",Results!A3438,1)) = FALSE,1,0)</f>
        <v>0</v>
      </c>
      <c r="G3437" t="str">
        <f>IF(ISERROR(FIND("RC",Results!A3438,1))=FALSE,MID(Results!A3438,FIND("RC",Results!A3438,1),3),IF(ISERROR(FIND("RX",Results!A3438,1))=FALSE,MID(Results!A3438,FIND("RX",Results!A3438,1),3),""))</f>
        <v/>
      </c>
    </row>
    <row r="3438" spans="1:7" x14ac:dyDescent="0.3">
      <c r="A3438" t="str">
        <f>LEFT(RIGHT(Results!A3439,18),3)</f>
        <v/>
      </c>
      <c r="C3438" t="str">
        <f xml:space="preserve"> MID(Results!A3439,11,8)</f>
        <v/>
      </c>
      <c r="E3438">
        <f>IF(ISERROR(FIND("end",Results!A3439,1)) = FALSE,1,0)</f>
        <v>0</v>
      </c>
      <c r="G3438" t="str">
        <f>IF(ISERROR(FIND("RC",Results!A3439,1))=FALSE,MID(Results!A3439,FIND("RC",Results!A3439,1),3),IF(ISERROR(FIND("RX",Results!A3439,1))=FALSE,MID(Results!A3439,FIND("RX",Results!A3439,1),3),""))</f>
        <v/>
      </c>
    </row>
    <row r="3439" spans="1:7" x14ac:dyDescent="0.3">
      <c r="A3439" t="str">
        <f>LEFT(RIGHT(Results!A3440,18),3)</f>
        <v/>
      </c>
      <c r="C3439" t="str">
        <f xml:space="preserve"> MID(Results!A3440,11,8)</f>
        <v/>
      </c>
      <c r="E3439">
        <f>IF(ISERROR(FIND("end",Results!A3440,1)) = FALSE,1,0)</f>
        <v>0</v>
      </c>
      <c r="G3439" t="str">
        <f>IF(ISERROR(FIND("RC",Results!A3440,1))=FALSE,MID(Results!A3440,FIND("RC",Results!A3440,1),3),IF(ISERROR(FIND("RX",Results!A3440,1))=FALSE,MID(Results!A3440,FIND("RX",Results!A3440,1),3),""))</f>
        <v/>
      </c>
    </row>
    <row r="3440" spans="1:7" x14ac:dyDescent="0.3">
      <c r="A3440" t="str">
        <f>LEFT(RIGHT(Results!A3441,18),3)</f>
        <v/>
      </c>
      <c r="C3440" t="str">
        <f xml:space="preserve"> MID(Results!A3441,11,8)</f>
        <v/>
      </c>
      <c r="E3440">
        <f>IF(ISERROR(FIND("end",Results!A3441,1)) = FALSE,1,0)</f>
        <v>0</v>
      </c>
      <c r="G3440" t="str">
        <f>IF(ISERROR(FIND("RC",Results!A3441,1))=FALSE,MID(Results!A3441,FIND("RC",Results!A3441,1),3),IF(ISERROR(FIND("RX",Results!A3441,1))=FALSE,MID(Results!A3441,FIND("RX",Results!A3441,1),3),""))</f>
        <v/>
      </c>
    </row>
    <row r="3441" spans="1:7" x14ac:dyDescent="0.3">
      <c r="A3441" t="str">
        <f>LEFT(RIGHT(Results!A3442,18),3)</f>
        <v/>
      </c>
      <c r="C3441" t="str">
        <f xml:space="preserve"> MID(Results!A3442,11,8)</f>
        <v/>
      </c>
      <c r="E3441">
        <f>IF(ISERROR(FIND("end",Results!A3442,1)) = FALSE,1,0)</f>
        <v>0</v>
      </c>
      <c r="G3441" t="str">
        <f>IF(ISERROR(FIND("RC",Results!A3442,1))=FALSE,MID(Results!A3442,FIND("RC",Results!A3442,1),3),IF(ISERROR(FIND("RX",Results!A3442,1))=FALSE,MID(Results!A3442,FIND("RX",Results!A3442,1),3),""))</f>
        <v/>
      </c>
    </row>
    <row r="3442" spans="1:7" x14ac:dyDescent="0.3">
      <c r="A3442" t="str">
        <f>LEFT(RIGHT(Results!A3443,18),3)</f>
        <v/>
      </c>
      <c r="C3442" t="str">
        <f xml:space="preserve"> MID(Results!A3443,11,8)</f>
        <v/>
      </c>
      <c r="E3442">
        <f>IF(ISERROR(FIND("end",Results!A3443,1)) = FALSE,1,0)</f>
        <v>0</v>
      </c>
      <c r="G3442" t="str">
        <f>IF(ISERROR(FIND("RC",Results!A3443,1))=FALSE,MID(Results!A3443,FIND("RC",Results!A3443,1),3),IF(ISERROR(FIND("RX",Results!A3443,1))=FALSE,MID(Results!A3443,FIND("RX",Results!A3443,1),3),""))</f>
        <v/>
      </c>
    </row>
    <row r="3443" spans="1:7" x14ac:dyDescent="0.3">
      <c r="A3443" t="str">
        <f>LEFT(RIGHT(Results!A3444,18),3)</f>
        <v/>
      </c>
      <c r="C3443" t="str">
        <f xml:space="preserve"> MID(Results!A3444,11,8)</f>
        <v/>
      </c>
      <c r="E3443">
        <f>IF(ISERROR(FIND("end",Results!A3444,1)) = FALSE,1,0)</f>
        <v>0</v>
      </c>
      <c r="G3443" t="str">
        <f>IF(ISERROR(FIND("RC",Results!A3444,1))=FALSE,MID(Results!A3444,FIND("RC",Results!A3444,1),3),IF(ISERROR(FIND("RX",Results!A3444,1))=FALSE,MID(Results!A3444,FIND("RX",Results!A3444,1),3),""))</f>
        <v/>
      </c>
    </row>
    <row r="3444" spans="1:7" x14ac:dyDescent="0.3">
      <c r="A3444" t="str">
        <f>LEFT(RIGHT(Results!A3445,18),3)</f>
        <v/>
      </c>
      <c r="C3444" t="str">
        <f xml:space="preserve"> MID(Results!A3445,11,8)</f>
        <v/>
      </c>
      <c r="E3444">
        <f>IF(ISERROR(FIND("end",Results!A3445,1)) = FALSE,1,0)</f>
        <v>0</v>
      </c>
      <c r="G3444" t="str">
        <f>IF(ISERROR(FIND("RC",Results!A3445,1))=FALSE,MID(Results!A3445,FIND("RC",Results!A3445,1),3),IF(ISERROR(FIND("RX",Results!A3445,1))=FALSE,MID(Results!A3445,FIND("RX",Results!A3445,1),3),""))</f>
        <v/>
      </c>
    </row>
    <row r="3445" spans="1:7" x14ac:dyDescent="0.3">
      <c r="A3445" t="str">
        <f>LEFT(RIGHT(Results!A3446,18),3)</f>
        <v/>
      </c>
      <c r="C3445" t="str">
        <f xml:space="preserve"> MID(Results!A3446,11,8)</f>
        <v/>
      </c>
      <c r="E3445">
        <f>IF(ISERROR(FIND("end",Results!A3446,1)) = FALSE,1,0)</f>
        <v>0</v>
      </c>
      <c r="G3445" t="str">
        <f>IF(ISERROR(FIND("RC",Results!A3446,1))=FALSE,MID(Results!A3446,FIND("RC",Results!A3446,1),3),IF(ISERROR(FIND("RX",Results!A3446,1))=FALSE,MID(Results!A3446,FIND("RX",Results!A3446,1),3),""))</f>
        <v/>
      </c>
    </row>
    <row r="3446" spans="1:7" x14ac:dyDescent="0.3">
      <c r="A3446" t="str">
        <f>LEFT(RIGHT(Results!A3447,18),3)</f>
        <v/>
      </c>
      <c r="C3446" t="str">
        <f xml:space="preserve"> MID(Results!A3447,11,8)</f>
        <v/>
      </c>
      <c r="E3446">
        <f>IF(ISERROR(FIND("end",Results!A3447,1)) = FALSE,1,0)</f>
        <v>0</v>
      </c>
      <c r="G3446" t="str">
        <f>IF(ISERROR(FIND("RC",Results!A3447,1))=FALSE,MID(Results!A3447,FIND("RC",Results!A3447,1),3),IF(ISERROR(FIND("RX",Results!A3447,1))=FALSE,MID(Results!A3447,FIND("RX",Results!A3447,1),3),""))</f>
        <v/>
      </c>
    </row>
    <row r="3447" spans="1:7" x14ac:dyDescent="0.3">
      <c r="A3447" t="str">
        <f>LEFT(RIGHT(Results!A3448,18),3)</f>
        <v/>
      </c>
      <c r="C3447" t="str">
        <f xml:space="preserve"> MID(Results!A3448,11,8)</f>
        <v/>
      </c>
      <c r="E3447">
        <f>IF(ISERROR(FIND("end",Results!A3448,1)) = FALSE,1,0)</f>
        <v>0</v>
      </c>
      <c r="G3447" t="str">
        <f>IF(ISERROR(FIND("RC",Results!A3448,1))=FALSE,MID(Results!A3448,FIND("RC",Results!A3448,1),3),IF(ISERROR(FIND("RX",Results!A3448,1))=FALSE,MID(Results!A3448,FIND("RX",Results!A3448,1),3),""))</f>
        <v/>
      </c>
    </row>
    <row r="3448" spans="1:7" x14ac:dyDescent="0.3">
      <c r="A3448" t="str">
        <f>LEFT(RIGHT(Results!A3449,18),3)</f>
        <v/>
      </c>
      <c r="C3448" t="str">
        <f xml:space="preserve"> MID(Results!A3449,11,8)</f>
        <v/>
      </c>
      <c r="E3448">
        <f>IF(ISERROR(FIND("end",Results!A3449,1)) = FALSE,1,0)</f>
        <v>0</v>
      </c>
      <c r="G3448" t="str">
        <f>IF(ISERROR(FIND("RC",Results!A3449,1))=FALSE,MID(Results!A3449,FIND("RC",Results!A3449,1),3),IF(ISERROR(FIND("RX",Results!A3449,1))=FALSE,MID(Results!A3449,FIND("RX",Results!A3449,1),3),""))</f>
        <v/>
      </c>
    </row>
    <row r="3449" spans="1:7" x14ac:dyDescent="0.3">
      <c r="A3449" t="str">
        <f>LEFT(RIGHT(Results!A3450,18),3)</f>
        <v/>
      </c>
      <c r="C3449" t="str">
        <f xml:space="preserve"> MID(Results!A3450,11,8)</f>
        <v/>
      </c>
      <c r="E3449">
        <f>IF(ISERROR(FIND("end",Results!A3450,1)) = FALSE,1,0)</f>
        <v>0</v>
      </c>
      <c r="G3449" t="str">
        <f>IF(ISERROR(FIND("RC",Results!A3450,1))=FALSE,MID(Results!A3450,FIND("RC",Results!A3450,1),3),IF(ISERROR(FIND("RX",Results!A3450,1))=FALSE,MID(Results!A3450,FIND("RX",Results!A3450,1),3),""))</f>
        <v/>
      </c>
    </row>
    <row r="3450" spans="1:7" x14ac:dyDescent="0.3">
      <c r="A3450" t="str">
        <f>LEFT(RIGHT(Results!A3451,18),3)</f>
        <v/>
      </c>
      <c r="C3450" t="str">
        <f xml:space="preserve"> MID(Results!A3451,11,8)</f>
        <v/>
      </c>
      <c r="E3450">
        <f>IF(ISERROR(FIND("end",Results!A3451,1)) = FALSE,1,0)</f>
        <v>0</v>
      </c>
      <c r="G3450" t="str">
        <f>IF(ISERROR(FIND("RC",Results!A3451,1))=FALSE,MID(Results!A3451,FIND("RC",Results!A3451,1),3),IF(ISERROR(FIND("RX",Results!A3451,1))=FALSE,MID(Results!A3451,FIND("RX",Results!A3451,1),3),""))</f>
        <v/>
      </c>
    </row>
    <row r="3451" spans="1:7" x14ac:dyDescent="0.3">
      <c r="A3451" t="str">
        <f>LEFT(RIGHT(Results!A3452,18),3)</f>
        <v/>
      </c>
      <c r="C3451" t="str">
        <f xml:space="preserve"> MID(Results!A3452,11,8)</f>
        <v/>
      </c>
      <c r="E3451">
        <f>IF(ISERROR(FIND("end",Results!A3452,1)) = FALSE,1,0)</f>
        <v>0</v>
      </c>
      <c r="G3451" t="str">
        <f>IF(ISERROR(FIND("RC",Results!A3452,1))=FALSE,MID(Results!A3452,FIND("RC",Results!A3452,1),3),IF(ISERROR(FIND("RX",Results!A3452,1))=FALSE,MID(Results!A3452,FIND("RX",Results!A3452,1),3),""))</f>
        <v/>
      </c>
    </row>
    <row r="3452" spans="1:7" x14ac:dyDescent="0.3">
      <c r="A3452" t="str">
        <f>LEFT(RIGHT(Results!A3453,18),3)</f>
        <v/>
      </c>
      <c r="C3452" t="str">
        <f xml:space="preserve"> MID(Results!A3453,11,8)</f>
        <v/>
      </c>
      <c r="E3452">
        <f>IF(ISERROR(FIND("end",Results!A3453,1)) = FALSE,1,0)</f>
        <v>0</v>
      </c>
      <c r="G3452" t="str">
        <f>IF(ISERROR(FIND("RC",Results!A3453,1))=FALSE,MID(Results!A3453,FIND("RC",Results!A3453,1),3),IF(ISERROR(FIND("RX",Results!A3453,1))=FALSE,MID(Results!A3453,FIND("RX",Results!A3453,1),3),""))</f>
        <v/>
      </c>
    </row>
    <row r="3453" spans="1:7" x14ac:dyDescent="0.3">
      <c r="A3453" t="str">
        <f>LEFT(RIGHT(Results!A3454,18),3)</f>
        <v/>
      </c>
      <c r="C3453" t="str">
        <f xml:space="preserve"> MID(Results!A3454,11,8)</f>
        <v/>
      </c>
      <c r="E3453">
        <f>IF(ISERROR(FIND("end",Results!A3454,1)) = FALSE,1,0)</f>
        <v>0</v>
      </c>
      <c r="G3453" t="str">
        <f>IF(ISERROR(FIND("RC",Results!A3454,1))=FALSE,MID(Results!A3454,FIND("RC",Results!A3454,1),3),IF(ISERROR(FIND("RX",Results!A3454,1))=FALSE,MID(Results!A3454,FIND("RX",Results!A3454,1),3),""))</f>
        <v/>
      </c>
    </row>
    <row r="3454" spans="1:7" x14ac:dyDescent="0.3">
      <c r="A3454" t="str">
        <f>LEFT(RIGHT(Results!A3455,18),3)</f>
        <v/>
      </c>
      <c r="C3454" t="str">
        <f xml:space="preserve"> MID(Results!A3455,11,8)</f>
        <v/>
      </c>
      <c r="E3454">
        <f>IF(ISERROR(FIND("end",Results!A3455,1)) = FALSE,1,0)</f>
        <v>0</v>
      </c>
      <c r="G3454" t="str">
        <f>IF(ISERROR(FIND("RC",Results!A3455,1))=FALSE,MID(Results!A3455,FIND("RC",Results!A3455,1),3),IF(ISERROR(FIND("RX",Results!A3455,1))=FALSE,MID(Results!A3455,FIND("RX",Results!A3455,1),3),""))</f>
        <v/>
      </c>
    </row>
    <row r="3455" spans="1:7" x14ac:dyDescent="0.3">
      <c r="A3455" t="str">
        <f>LEFT(RIGHT(Results!A3456,18),3)</f>
        <v/>
      </c>
      <c r="C3455" t="str">
        <f xml:space="preserve"> MID(Results!A3456,11,8)</f>
        <v/>
      </c>
      <c r="E3455">
        <f>IF(ISERROR(FIND("end",Results!A3456,1)) = FALSE,1,0)</f>
        <v>0</v>
      </c>
      <c r="G3455" t="str">
        <f>IF(ISERROR(FIND("RC",Results!A3456,1))=FALSE,MID(Results!A3456,FIND("RC",Results!A3456,1),3),IF(ISERROR(FIND("RX",Results!A3456,1))=FALSE,MID(Results!A3456,FIND("RX",Results!A3456,1),3),""))</f>
        <v/>
      </c>
    </row>
    <row r="3456" spans="1:7" x14ac:dyDescent="0.3">
      <c r="A3456" t="str">
        <f>LEFT(RIGHT(Results!A3457,18),3)</f>
        <v/>
      </c>
      <c r="C3456" t="str">
        <f xml:space="preserve"> MID(Results!A3457,11,8)</f>
        <v/>
      </c>
      <c r="E3456">
        <f>IF(ISERROR(FIND("end",Results!A3457,1)) = FALSE,1,0)</f>
        <v>0</v>
      </c>
      <c r="G3456" t="str">
        <f>IF(ISERROR(FIND("RC",Results!A3457,1))=FALSE,MID(Results!A3457,FIND("RC",Results!A3457,1),3),IF(ISERROR(FIND("RX",Results!A3457,1))=FALSE,MID(Results!A3457,FIND("RX",Results!A3457,1),3),""))</f>
        <v/>
      </c>
    </row>
    <row r="3457" spans="1:7" x14ac:dyDescent="0.3">
      <c r="A3457" t="str">
        <f>LEFT(RIGHT(Results!A3458,18),3)</f>
        <v/>
      </c>
      <c r="C3457" t="str">
        <f xml:space="preserve"> MID(Results!A3458,11,8)</f>
        <v/>
      </c>
      <c r="E3457">
        <f>IF(ISERROR(FIND("end",Results!A3458,1)) = FALSE,1,0)</f>
        <v>0</v>
      </c>
      <c r="G3457" t="str">
        <f>IF(ISERROR(FIND("RC",Results!A3458,1))=FALSE,MID(Results!A3458,FIND("RC",Results!A3458,1),3),IF(ISERROR(FIND("RX",Results!A3458,1))=FALSE,MID(Results!A3458,FIND("RX",Results!A3458,1),3),""))</f>
        <v/>
      </c>
    </row>
    <row r="3458" spans="1:7" x14ac:dyDescent="0.3">
      <c r="A3458" t="str">
        <f>LEFT(RIGHT(Results!A3459,18),3)</f>
        <v/>
      </c>
      <c r="C3458" t="str">
        <f xml:space="preserve"> MID(Results!A3459,11,8)</f>
        <v/>
      </c>
      <c r="E3458">
        <f>IF(ISERROR(FIND("end",Results!A3459,1)) = FALSE,1,0)</f>
        <v>0</v>
      </c>
      <c r="G3458" t="str">
        <f>IF(ISERROR(FIND("RC",Results!A3459,1))=FALSE,MID(Results!A3459,FIND("RC",Results!A3459,1),3),IF(ISERROR(FIND("RX",Results!A3459,1))=FALSE,MID(Results!A3459,FIND("RX",Results!A3459,1),3),""))</f>
        <v/>
      </c>
    </row>
    <row r="3459" spans="1:7" x14ac:dyDescent="0.3">
      <c r="A3459" t="str">
        <f>LEFT(RIGHT(Results!A3460,18),3)</f>
        <v/>
      </c>
      <c r="C3459" t="str">
        <f xml:space="preserve"> MID(Results!A3460,11,8)</f>
        <v/>
      </c>
      <c r="E3459">
        <f>IF(ISERROR(FIND("end",Results!A3460,1)) = FALSE,1,0)</f>
        <v>0</v>
      </c>
      <c r="G3459" t="str">
        <f>IF(ISERROR(FIND("RC",Results!A3460,1))=FALSE,MID(Results!A3460,FIND("RC",Results!A3460,1),3),IF(ISERROR(FIND("RX",Results!A3460,1))=FALSE,MID(Results!A3460,FIND("RX",Results!A3460,1),3),""))</f>
        <v/>
      </c>
    </row>
    <row r="3460" spans="1:7" x14ac:dyDescent="0.3">
      <c r="A3460" t="str">
        <f>LEFT(RIGHT(Results!A3461,18),3)</f>
        <v/>
      </c>
      <c r="C3460" t="str">
        <f xml:space="preserve"> MID(Results!A3461,11,8)</f>
        <v/>
      </c>
      <c r="E3460">
        <f>IF(ISERROR(FIND("end",Results!A3461,1)) = FALSE,1,0)</f>
        <v>0</v>
      </c>
      <c r="G3460" t="str">
        <f>IF(ISERROR(FIND("RC",Results!A3461,1))=FALSE,MID(Results!A3461,FIND("RC",Results!A3461,1),3),IF(ISERROR(FIND("RX",Results!A3461,1))=FALSE,MID(Results!A3461,FIND("RX",Results!A3461,1),3),""))</f>
        <v/>
      </c>
    </row>
    <row r="3461" spans="1:7" x14ac:dyDescent="0.3">
      <c r="A3461" t="str">
        <f>LEFT(RIGHT(Results!A3462,18),3)</f>
        <v/>
      </c>
      <c r="C3461" t="str">
        <f xml:space="preserve"> MID(Results!A3462,11,8)</f>
        <v/>
      </c>
      <c r="E3461">
        <f>IF(ISERROR(FIND("end",Results!A3462,1)) = FALSE,1,0)</f>
        <v>0</v>
      </c>
      <c r="G3461" t="str">
        <f>IF(ISERROR(FIND("RC",Results!A3462,1))=FALSE,MID(Results!A3462,FIND("RC",Results!A3462,1),3),IF(ISERROR(FIND("RX",Results!A3462,1))=FALSE,MID(Results!A3462,FIND("RX",Results!A3462,1),3),""))</f>
        <v/>
      </c>
    </row>
    <row r="3462" spans="1:7" x14ac:dyDescent="0.3">
      <c r="A3462" t="str">
        <f>LEFT(RIGHT(Results!A3463,18),3)</f>
        <v/>
      </c>
      <c r="C3462" t="str">
        <f xml:space="preserve"> MID(Results!A3463,11,8)</f>
        <v/>
      </c>
      <c r="E3462">
        <f>IF(ISERROR(FIND("end",Results!A3463,1)) = FALSE,1,0)</f>
        <v>0</v>
      </c>
      <c r="G3462" t="str">
        <f>IF(ISERROR(FIND("RC",Results!A3463,1))=FALSE,MID(Results!A3463,FIND("RC",Results!A3463,1),3),IF(ISERROR(FIND("RX",Results!A3463,1))=FALSE,MID(Results!A3463,FIND("RX",Results!A3463,1),3),""))</f>
        <v/>
      </c>
    </row>
    <row r="3463" spans="1:7" x14ac:dyDescent="0.3">
      <c r="A3463" t="str">
        <f>LEFT(RIGHT(Results!A3464,18),3)</f>
        <v/>
      </c>
      <c r="C3463" t="str">
        <f xml:space="preserve"> MID(Results!A3464,11,8)</f>
        <v/>
      </c>
      <c r="E3463">
        <f>IF(ISERROR(FIND("end",Results!A3464,1)) = FALSE,1,0)</f>
        <v>0</v>
      </c>
      <c r="G3463" t="str">
        <f>IF(ISERROR(FIND("RC",Results!A3464,1))=FALSE,MID(Results!A3464,FIND("RC",Results!A3464,1),3),IF(ISERROR(FIND("RX",Results!A3464,1))=FALSE,MID(Results!A3464,FIND("RX",Results!A3464,1),3),""))</f>
        <v/>
      </c>
    </row>
    <row r="3464" spans="1:7" x14ac:dyDescent="0.3">
      <c r="A3464" t="str">
        <f>LEFT(RIGHT(Results!A3465,18),3)</f>
        <v/>
      </c>
      <c r="C3464" t="str">
        <f xml:space="preserve"> MID(Results!A3465,11,8)</f>
        <v/>
      </c>
      <c r="E3464">
        <f>IF(ISERROR(FIND("end",Results!A3465,1)) = FALSE,1,0)</f>
        <v>0</v>
      </c>
      <c r="G3464" t="str">
        <f>IF(ISERROR(FIND("RC",Results!A3465,1))=FALSE,MID(Results!A3465,FIND("RC",Results!A3465,1),3),IF(ISERROR(FIND("RX",Results!A3465,1))=FALSE,MID(Results!A3465,FIND("RX",Results!A3465,1),3),""))</f>
        <v/>
      </c>
    </row>
    <row r="3465" spans="1:7" x14ac:dyDescent="0.3">
      <c r="A3465" t="str">
        <f>LEFT(RIGHT(Results!A3466,18),3)</f>
        <v/>
      </c>
      <c r="C3465" t="str">
        <f xml:space="preserve"> MID(Results!A3466,11,8)</f>
        <v/>
      </c>
      <c r="E3465">
        <f>IF(ISERROR(FIND("end",Results!A3466,1)) = FALSE,1,0)</f>
        <v>0</v>
      </c>
      <c r="G3465" t="str">
        <f>IF(ISERROR(FIND("RC",Results!A3466,1))=FALSE,MID(Results!A3466,FIND("RC",Results!A3466,1),3),IF(ISERROR(FIND("RX",Results!A3466,1))=FALSE,MID(Results!A3466,FIND("RX",Results!A3466,1),3),""))</f>
        <v/>
      </c>
    </row>
    <row r="3466" spans="1:7" x14ac:dyDescent="0.3">
      <c r="A3466" t="str">
        <f>LEFT(RIGHT(Results!A3467,18),3)</f>
        <v/>
      </c>
      <c r="C3466" t="str">
        <f xml:space="preserve"> MID(Results!A3467,11,8)</f>
        <v/>
      </c>
      <c r="E3466">
        <f>IF(ISERROR(FIND("end",Results!A3467,1)) = FALSE,1,0)</f>
        <v>0</v>
      </c>
      <c r="G3466" t="str">
        <f>IF(ISERROR(FIND("RC",Results!A3467,1))=FALSE,MID(Results!A3467,FIND("RC",Results!A3467,1),3),IF(ISERROR(FIND("RX",Results!A3467,1))=FALSE,MID(Results!A3467,FIND("RX",Results!A3467,1),3),""))</f>
        <v/>
      </c>
    </row>
    <row r="3467" spans="1:7" x14ac:dyDescent="0.3">
      <c r="A3467" t="str">
        <f>LEFT(RIGHT(Results!A3468,18),3)</f>
        <v/>
      </c>
      <c r="C3467" t="str">
        <f xml:space="preserve"> MID(Results!A3468,11,8)</f>
        <v/>
      </c>
      <c r="E3467">
        <f>IF(ISERROR(FIND("end",Results!A3468,1)) = FALSE,1,0)</f>
        <v>0</v>
      </c>
      <c r="G3467" t="str">
        <f>IF(ISERROR(FIND("RC",Results!A3468,1))=FALSE,MID(Results!A3468,FIND("RC",Results!A3468,1),3),IF(ISERROR(FIND("RX",Results!A3468,1))=FALSE,MID(Results!A3468,FIND("RX",Results!A3468,1),3),""))</f>
        <v/>
      </c>
    </row>
    <row r="3468" spans="1:7" x14ac:dyDescent="0.3">
      <c r="A3468" t="str">
        <f>LEFT(RIGHT(Results!A3469,18),3)</f>
        <v/>
      </c>
      <c r="C3468" t="str">
        <f xml:space="preserve"> MID(Results!A3469,11,8)</f>
        <v/>
      </c>
      <c r="E3468">
        <f>IF(ISERROR(FIND("end",Results!A3469,1)) = FALSE,1,0)</f>
        <v>0</v>
      </c>
      <c r="G3468" t="str">
        <f>IF(ISERROR(FIND("RC",Results!A3469,1))=FALSE,MID(Results!A3469,FIND("RC",Results!A3469,1),3),IF(ISERROR(FIND("RX",Results!A3469,1))=FALSE,MID(Results!A3469,FIND("RX",Results!A3469,1),3),""))</f>
        <v/>
      </c>
    </row>
    <row r="3469" spans="1:7" x14ac:dyDescent="0.3">
      <c r="A3469" t="str">
        <f>LEFT(RIGHT(Results!A3470,18),3)</f>
        <v/>
      </c>
      <c r="C3469" t="str">
        <f xml:space="preserve"> MID(Results!A3470,11,8)</f>
        <v/>
      </c>
      <c r="E3469">
        <f>IF(ISERROR(FIND("end",Results!A3470,1)) = FALSE,1,0)</f>
        <v>0</v>
      </c>
      <c r="G3469" t="str">
        <f>IF(ISERROR(FIND("RC",Results!A3470,1))=FALSE,MID(Results!A3470,FIND("RC",Results!A3470,1),3),IF(ISERROR(FIND("RX",Results!A3470,1))=FALSE,MID(Results!A3470,FIND("RX",Results!A3470,1),3),""))</f>
        <v/>
      </c>
    </row>
    <row r="3470" spans="1:7" x14ac:dyDescent="0.3">
      <c r="A3470" t="str">
        <f>LEFT(RIGHT(Results!A3471,18),3)</f>
        <v/>
      </c>
      <c r="C3470" t="str">
        <f xml:space="preserve"> MID(Results!A3471,11,8)</f>
        <v/>
      </c>
      <c r="E3470">
        <f>IF(ISERROR(FIND("end",Results!A3471,1)) = FALSE,1,0)</f>
        <v>0</v>
      </c>
      <c r="G3470" t="str">
        <f>IF(ISERROR(FIND("RC",Results!A3471,1))=FALSE,MID(Results!A3471,FIND("RC",Results!A3471,1),3),IF(ISERROR(FIND("RX",Results!A3471,1))=FALSE,MID(Results!A3471,FIND("RX",Results!A3471,1),3),""))</f>
        <v/>
      </c>
    </row>
    <row r="3471" spans="1:7" x14ac:dyDescent="0.3">
      <c r="A3471" t="str">
        <f>LEFT(RIGHT(Results!A3472,18),3)</f>
        <v/>
      </c>
      <c r="C3471" t="str">
        <f xml:space="preserve"> MID(Results!A3472,11,8)</f>
        <v/>
      </c>
      <c r="E3471">
        <f>IF(ISERROR(FIND("end",Results!A3472,1)) = FALSE,1,0)</f>
        <v>0</v>
      </c>
      <c r="G3471" t="str">
        <f>IF(ISERROR(FIND("RC",Results!A3472,1))=FALSE,MID(Results!A3472,FIND("RC",Results!A3472,1),3),IF(ISERROR(FIND("RX",Results!A3472,1))=FALSE,MID(Results!A3472,FIND("RX",Results!A3472,1),3),""))</f>
        <v/>
      </c>
    </row>
    <row r="3472" spans="1:7" x14ac:dyDescent="0.3">
      <c r="A3472" t="str">
        <f>LEFT(RIGHT(Results!A3473,18),3)</f>
        <v/>
      </c>
      <c r="C3472" t="str">
        <f xml:space="preserve"> MID(Results!A3473,11,8)</f>
        <v/>
      </c>
      <c r="E3472">
        <f>IF(ISERROR(FIND("end",Results!A3473,1)) = FALSE,1,0)</f>
        <v>0</v>
      </c>
      <c r="G3472" t="str">
        <f>IF(ISERROR(FIND("RC",Results!A3473,1))=FALSE,MID(Results!A3473,FIND("RC",Results!A3473,1),3),IF(ISERROR(FIND("RX",Results!A3473,1))=FALSE,MID(Results!A3473,FIND("RX",Results!A3473,1),3),""))</f>
        <v/>
      </c>
    </row>
    <row r="3473" spans="1:7" x14ac:dyDescent="0.3">
      <c r="A3473" t="str">
        <f>LEFT(RIGHT(Results!A3474,18),3)</f>
        <v/>
      </c>
      <c r="C3473" t="str">
        <f xml:space="preserve"> MID(Results!A3474,11,8)</f>
        <v/>
      </c>
      <c r="E3473">
        <f>IF(ISERROR(FIND("end",Results!A3474,1)) = FALSE,1,0)</f>
        <v>0</v>
      </c>
      <c r="G3473" t="str">
        <f>IF(ISERROR(FIND("RC",Results!A3474,1))=FALSE,MID(Results!A3474,FIND("RC",Results!A3474,1),3),IF(ISERROR(FIND("RX",Results!A3474,1))=FALSE,MID(Results!A3474,FIND("RX",Results!A3474,1),3),""))</f>
        <v/>
      </c>
    </row>
    <row r="3474" spans="1:7" x14ac:dyDescent="0.3">
      <c r="A3474" t="str">
        <f>LEFT(RIGHT(Results!A3475,18),3)</f>
        <v/>
      </c>
      <c r="C3474" t="str">
        <f xml:space="preserve"> MID(Results!A3475,11,8)</f>
        <v/>
      </c>
      <c r="E3474">
        <f>IF(ISERROR(FIND("end",Results!A3475,1)) = FALSE,1,0)</f>
        <v>0</v>
      </c>
      <c r="G3474" t="str">
        <f>IF(ISERROR(FIND("RC",Results!A3475,1))=FALSE,MID(Results!A3475,FIND("RC",Results!A3475,1),3),IF(ISERROR(FIND("RX",Results!A3475,1))=FALSE,MID(Results!A3475,FIND("RX",Results!A3475,1),3),""))</f>
        <v/>
      </c>
    </row>
    <row r="3475" spans="1:7" x14ac:dyDescent="0.3">
      <c r="A3475" t="str">
        <f>LEFT(RIGHT(Results!A3476,18),3)</f>
        <v/>
      </c>
      <c r="C3475" t="str">
        <f xml:space="preserve"> MID(Results!A3476,11,8)</f>
        <v/>
      </c>
      <c r="E3475">
        <f>IF(ISERROR(FIND("end",Results!A3476,1)) = FALSE,1,0)</f>
        <v>0</v>
      </c>
      <c r="G3475" t="str">
        <f>IF(ISERROR(FIND("RC",Results!A3476,1))=FALSE,MID(Results!A3476,FIND("RC",Results!A3476,1),3),IF(ISERROR(FIND("RX",Results!A3476,1))=FALSE,MID(Results!A3476,FIND("RX",Results!A3476,1),3),""))</f>
        <v/>
      </c>
    </row>
    <row r="3476" spans="1:7" x14ac:dyDescent="0.3">
      <c r="A3476" t="str">
        <f>LEFT(RIGHT(Results!A3477,18),3)</f>
        <v/>
      </c>
      <c r="C3476" t="str">
        <f xml:space="preserve"> MID(Results!A3477,11,8)</f>
        <v/>
      </c>
      <c r="E3476">
        <f>IF(ISERROR(FIND("end",Results!A3477,1)) = FALSE,1,0)</f>
        <v>0</v>
      </c>
      <c r="G3476" t="str">
        <f>IF(ISERROR(FIND("RC",Results!A3477,1))=FALSE,MID(Results!A3477,FIND("RC",Results!A3477,1),3),IF(ISERROR(FIND("RX",Results!A3477,1))=FALSE,MID(Results!A3477,FIND("RX",Results!A3477,1),3),""))</f>
        <v/>
      </c>
    </row>
    <row r="3477" spans="1:7" x14ac:dyDescent="0.3">
      <c r="A3477" t="str">
        <f>LEFT(RIGHT(Results!A3478,18),3)</f>
        <v/>
      </c>
      <c r="C3477" t="str">
        <f xml:space="preserve"> MID(Results!A3478,11,8)</f>
        <v/>
      </c>
      <c r="E3477">
        <f>IF(ISERROR(FIND("end",Results!A3478,1)) = FALSE,1,0)</f>
        <v>0</v>
      </c>
      <c r="G3477" t="str">
        <f>IF(ISERROR(FIND("RC",Results!A3478,1))=FALSE,MID(Results!A3478,FIND("RC",Results!A3478,1),3),IF(ISERROR(FIND("RX",Results!A3478,1))=FALSE,MID(Results!A3478,FIND("RX",Results!A3478,1),3),""))</f>
        <v/>
      </c>
    </row>
    <row r="3478" spans="1:7" x14ac:dyDescent="0.3">
      <c r="A3478" t="str">
        <f>LEFT(RIGHT(Results!A3479,18),3)</f>
        <v/>
      </c>
      <c r="C3478" t="str">
        <f xml:space="preserve"> MID(Results!A3479,11,8)</f>
        <v/>
      </c>
      <c r="E3478">
        <f>IF(ISERROR(FIND("end",Results!A3479,1)) = FALSE,1,0)</f>
        <v>0</v>
      </c>
      <c r="G3478" t="str">
        <f>IF(ISERROR(FIND("RC",Results!A3479,1))=FALSE,MID(Results!A3479,FIND("RC",Results!A3479,1),3),IF(ISERROR(FIND("RX",Results!A3479,1))=FALSE,MID(Results!A3479,FIND("RX",Results!A3479,1),3),""))</f>
        <v/>
      </c>
    </row>
    <row r="3479" spans="1:7" x14ac:dyDescent="0.3">
      <c r="A3479" t="str">
        <f>LEFT(RIGHT(Results!A3480,18),3)</f>
        <v/>
      </c>
      <c r="C3479" t="str">
        <f xml:space="preserve"> MID(Results!A3480,11,8)</f>
        <v/>
      </c>
      <c r="E3479">
        <f>IF(ISERROR(FIND("end",Results!A3480,1)) = FALSE,1,0)</f>
        <v>0</v>
      </c>
      <c r="G3479" t="str">
        <f>IF(ISERROR(FIND("RC",Results!A3480,1))=FALSE,MID(Results!A3480,FIND("RC",Results!A3480,1),3),IF(ISERROR(FIND("RX",Results!A3480,1))=FALSE,MID(Results!A3480,FIND("RX",Results!A3480,1),3),""))</f>
        <v/>
      </c>
    </row>
    <row r="3480" spans="1:7" x14ac:dyDescent="0.3">
      <c r="A3480" t="str">
        <f>LEFT(RIGHT(Results!A3481,18),3)</f>
        <v/>
      </c>
      <c r="C3480" t="str">
        <f xml:space="preserve"> MID(Results!A3481,11,8)</f>
        <v/>
      </c>
      <c r="E3480">
        <f>IF(ISERROR(FIND("end",Results!A3481,1)) = FALSE,1,0)</f>
        <v>0</v>
      </c>
      <c r="G3480" t="str">
        <f>IF(ISERROR(FIND("RC",Results!A3481,1))=FALSE,MID(Results!A3481,FIND("RC",Results!A3481,1),3),IF(ISERROR(FIND("RX",Results!A3481,1))=FALSE,MID(Results!A3481,FIND("RX",Results!A3481,1),3),""))</f>
        <v/>
      </c>
    </row>
    <row r="3481" spans="1:7" x14ac:dyDescent="0.3">
      <c r="A3481" t="str">
        <f>LEFT(RIGHT(Results!A3482,18),3)</f>
        <v/>
      </c>
      <c r="C3481" t="str">
        <f xml:space="preserve"> MID(Results!A3482,11,8)</f>
        <v/>
      </c>
      <c r="E3481">
        <f>IF(ISERROR(FIND("end",Results!A3482,1)) = FALSE,1,0)</f>
        <v>0</v>
      </c>
      <c r="G3481" t="str">
        <f>IF(ISERROR(FIND("RC",Results!A3482,1))=FALSE,MID(Results!A3482,FIND("RC",Results!A3482,1),3),IF(ISERROR(FIND("RX",Results!A3482,1))=FALSE,MID(Results!A3482,FIND("RX",Results!A3482,1),3),""))</f>
        <v/>
      </c>
    </row>
    <row r="3482" spans="1:7" x14ac:dyDescent="0.3">
      <c r="A3482" t="str">
        <f>LEFT(RIGHT(Results!A3483,18),3)</f>
        <v/>
      </c>
      <c r="C3482" t="str">
        <f xml:space="preserve"> MID(Results!A3483,11,8)</f>
        <v/>
      </c>
      <c r="E3482">
        <f>IF(ISERROR(FIND("end",Results!A3483,1)) = FALSE,1,0)</f>
        <v>0</v>
      </c>
      <c r="G3482" t="str">
        <f>IF(ISERROR(FIND("RC",Results!A3483,1))=FALSE,MID(Results!A3483,FIND("RC",Results!A3483,1),3),IF(ISERROR(FIND("RX",Results!A3483,1))=FALSE,MID(Results!A3483,FIND("RX",Results!A3483,1),3),""))</f>
        <v/>
      </c>
    </row>
    <row r="3483" spans="1:7" x14ac:dyDescent="0.3">
      <c r="A3483" t="str">
        <f>LEFT(RIGHT(Results!A3484,18),3)</f>
        <v/>
      </c>
      <c r="C3483" t="str">
        <f xml:space="preserve"> MID(Results!A3484,11,8)</f>
        <v/>
      </c>
      <c r="E3483">
        <f>IF(ISERROR(FIND("end",Results!A3484,1)) = FALSE,1,0)</f>
        <v>0</v>
      </c>
      <c r="G3483" t="str">
        <f>IF(ISERROR(FIND("RC",Results!A3484,1))=FALSE,MID(Results!A3484,FIND("RC",Results!A3484,1),3),IF(ISERROR(FIND("RX",Results!A3484,1))=FALSE,MID(Results!A3484,FIND("RX",Results!A3484,1),3),""))</f>
        <v/>
      </c>
    </row>
    <row r="3484" spans="1:7" x14ac:dyDescent="0.3">
      <c r="A3484" t="str">
        <f>LEFT(RIGHT(Results!A3485,18),3)</f>
        <v/>
      </c>
      <c r="C3484" t="str">
        <f xml:space="preserve"> MID(Results!A3485,11,8)</f>
        <v/>
      </c>
      <c r="E3484">
        <f>IF(ISERROR(FIND("end",Results!A3485,1)) = FALSE,1,0)</f>
        <v>0</v>
      </c>
      <c r="G3484" t="str">
        <f>IF(ISERROR(FIND("RC",Results!A3485,1))=FALSE,MID(Results!A3485,FIND("RC",Results!A3485,1),3),IF(ISERROR(FIND("RX",Results!A3485,1))=FALSE,MID(Results!A3485,FIND("RX",Results!A3485,1),3),""))</f>
        <v/>
      </c>
    </row>
    <row r="3485" spans="1:7" x14ac:dyDescent="0.3">
      <c r="A3485" t="str">
        <f>LEFT(RIGHT(Results!A3486,18),3)</f>
        <v/>
      </c>
      <c r="C3485" t="str">
        <f xml:space="preserve"> MID(Results!A3486,11,8)</f>
        <v/>
      </c>
      <c r="E3485">
        <f>IF(ISERROR(FIND("end",Results!A3486,1)) = FALSE,1,0)</f>
        <v>0</v>
      </c>
      <c r="G3485" t="str">
        <f>IF(ISERROR(FIND("RC",Results!A3486,1))=FALSE,MID(Results!A3486,FIND("RC",Results!A3486,1),3),IF(ISERROR(FIND("RX",Results!A3486,1))=FALSE,MID(Results!A3486,FIND("RX",Results!A3486,1),3),""))</f>
        <v/>
      </c>
    </row>
    <row r="3486" spans="1:7" x14ac:dyDescent="0.3">
      <c r="A3486" t="str">
        <f>LEFT(RIGHT(Results!A3487,18),3)</f>
        <v/>
      </c>
      <c r="C3486" t="str">
        <f xml:space="preserve"> MID(Results!A3487,11,8)</f>
        <v/>
      </c>
      <c r="E3486">
        <f>IF(ISERROR(FIND("end",Results!A3487,1)) = FALSE,1,0)</f>
        <v>0</v>
      </c>
      <c r="G3486" t="str">
        <f>IF(ISERROR(FIND("RC",Results!A3487,1))=FALSE,MID(Results!A3487,FIND("RC",Results!A3487,1),3),IF(ISERROR(FIND("RX",Results!A3487,1))=FALSE,MID(Results!A3487,FIND("RX",Results!A3487,1),3),""))</f>
        <v/>
      </c>
    </row>
    <row r="3487" spans="1:7" x14ac:dyDescent="0.3">
      <c r="A3487" t="str">
        <f>LEFT(RIGHT(Results!A3488,18),3)</f>
        <v/>
      </c>
      <c r="C3487" t="str">
        <f xml:space="preserve"> MID(Results!A3488,11,8)</f>
        <v/>
      </c>
      <c r="E3487">
        <f>IF(ISERROR(FIND("end",Results!A3488,1)) = FALSE,1,0)</f>
        <v>0</v>
      </c>
      <c r="G3487" t="str">
        <f>IF(ISERROR(FIND("RC",Results!A3488,1))=FALSE,MID(Results!A3488,FIND("RC",Results!A3488,1),3),IF(ISERROR(FIND("RX",Results!A3488,1))=FALSE,MID(Results!A3488,FIND("RX",Results!A3488,1),3),""))</f>
        <v/>
      </c>
    </row>
    <row r="3488" spans="1:7" x14ac:dyDescent="0.3">
      <c r="A3488" t="str">
        <f>LEFT(RIGHT(Results!A3489,18),3)</f>
        <v/>
      </c>
      <c r="C3488" t="str">
        <f xml:space="preserve"> MID(Results!A3489,11,8)</f>
        <v/>
      </c>
      <c r="E3488">
        <f>IF(ISERROR(FIND("end",Results!A3489,1)) = FALSE,1,0)</f>
        <v>0</v>
      </c>
      <c r="G3488" t="str">
        <f>IF(ISERROR(FIND("RC",Results!A3489,1))=FALSE,MID(Results!A3489,FIND("RC",Results!A3489,1),3),IF(ISERROR(FIND("RX",Results!A3489,1))=FALSE,MID(Results!A3489,FIND("RX",Results!A3489,1),3),""))</f>
        <v/>
      </c>
    </row>
    <row r="3489" spans="1:7" x14ac:dyDescent="0.3">
      <c r="A3489" t="str">
        <f>LEFT(RIGHT(Results!A3490,18),3)</f>
        <v/>
      </c>
      <c r="C3489" t="str">
        <f xml:space="preserve"> MID(Results!A3490,11,8)</f>
        <v/>
      </c>
      <c r="E3489">
        <f>IF(ISERROR(FIND("end",Results!A3490,1)) = FALSE,1,0)</f>
        <v>0</v>
      </c>
      <c r="G3489" t="str">
        <f>IF(ISERROR(FIND("RC",Results!A3490,1))=FALSE,MID(Results!A3490,FIND("RC",Results!A3490,1),3),IF(ISERROR(FIND("RX",Results!A3490,1))=FALSE,MID(Results!A3490,FIND("RX",Results!A3490,1),3),""))</f>
        <v/>
      </c>
    </row>
    <row r="3490" spans="1:7" x14ac:dyDescent="0.3">
      <c r="A3490" t="str">
        <f>LEFT(RIGHT(Results!A3491,18),3)</f>
        <v/>
      </c>
      <c r="C3490" t="str">
        <f xml:space="preserve"> MID(Results!A3491,11,8)</f>
        <v/>
      </c>
      <c r="E3490">
        <f>IF(ISERROR(FIND("end",Results!A3491,1)) = FALSE,1,0)</f>
        <v>0</v>
      </c>
      <c r="G3490" t="str">
        <f>IF(ISERROR(FIND("RC",Results!A3491,1))=FALSE,MID(Results!A3491,FIND("RC",Results!A3491,1),3),IF(ISERROR(FIND("RX",Results!A3491,1))=FALSE,MID(Results!A3491,FIND("RX",Results!A3491,1),3),""))</f>
        <v/>
      </c>
    </row>
    <row r="3491" spans="1:7" x14ac:dyDescent="0.3">
      <c r="A3491" t="str">
        <f>LEFT(RIGHT(Results!A3492,18),3)</f>
        <v/>
      </c>
      <c r="C3491" t="str">
        <f xml:space="preserve"> MID(Results!A3492,11,8)</f>
        <v/>
      </c>
      <c r="E3491">
        <f>IF(ISERROR(FIND("end",Results!A3492,1)) = FALSE,1,0)</f>
        <v>0</v>
      </c>
      <c r="G3491" t="str">
        <f>IF(ISERROR(FIND("RC",Results!A3492,1))=FALSE,MID(Results!A3492,FIND("RC",Results!A3492,1),3),IF(ISERROR(FIND("RX",Results!A3492,1))=FALSE,MID(Results!A3492,FIND("RX",Results!A3492,1),3),""))</f>
        <v/>
      </c>
    </row>
    <row r="3492" spans="1:7" x14ac:dyDescent="0.3">
      <c r="A3492" t="str">
        <f>LEFT(RIGHT(Results!A3493,18),3)</f>
        <v/>
      </c>
      <c r="C3492" t="str">
        <f xml:space="preserve"> MID(Results!A3493,11,8)</f>
        <v/>
      </c>
      <c r="E3492">
        <f>IF(ISERROR(FIND("end",Results!A3493,1)) = FALSE,1,0)</f>
        <v>0</v>
      </c>
      <c r="G3492" t="str">
        <f>IF(ISERROR(FIND("RC",Results!A3493,1))=FALSE,MID(Results!A3493,FIND("RC",Results!A3493,1),3),IF(ISERROR(FIND("RX",Results!A3493,1))=FALSE,MID(Results!A3493,FIND("RX",Results!A3493,1),3),""))</f>
        <v/>
      </c>
    </row>
    <row r="3493" spans="1:7" x14ac:dyDescent="0.3">
      <c r="A3493" t="str">
        <f>LEFT(RIGHT(Results!A3494,18),3)</f>
        <v/>
      </c>
      <c r="C3493" t="str">
        <f xml:space="preserve"> MID(Results!A3494,11,8)</f>
        <v/>
      </c>
      <c r="E3493">
        <f>IF(ISERROR(FIND("end",Results!A3494,1)) = FALSE,1,0)</f>
        <v>0</v>
      </c>
      <c r="G3493" t="str">
        <f>IF(ISERROR(FIND("RC",Results!A3494,1))=FALSE,MID(Results!A3494,FIND("RC",Results!A3494,1),3),IF(ISERROR(FIND("RX",Results!A3494,1))=FALSE,MID(Results!A3494,FIND("RX",Results!A3494,1),3),""))</f>
        <v/>
      </c>
    </row>
    <row r="3494" spans="1:7" x14ac:dyDescent="0.3">
      <c r="A3494" t="str">
        <f>LEFT(RIGHT(Results!A3495,18),3)</f>
        <v/>
      </c>
      <c r="C3494" t="str">
        <f xml:space="preserve"> MID(Results!A3495,11,8)</f>
        <v/>
      </c>
      <c r="E3494">
        <f>IF(ISERROR(FIND("end",Results!A3495,1)) = FALSE,1,0)</f>
        <v>0</v>
      </c>
      <c r="G3494" t="str">
        <f>IF(ISERROR(FIND("RC",Results!A3495,1))=FALSE,MID(Results!A3495,FIND("RC",Results!A3495,1),3),IF(ISERROR(FIND("RX",Results!A3495,1))=FALSE,MID(Results!A3495,FIND("RX",Results!A3495,1),3),""))</f>
        <v/>
      </c>
    </row>
    <row r="3495" spans="1:7" x14ac:dyDescent="0.3">
      <c r="A3495" t="str">
        <f>LEFT(RIGHT(Results!A3496,18),3)</f>
        <v/>
      </c>
      <c r="C3495" t="str">
        <f xml:space="preserve"> MID(Results!A3496,11,8)</f>
        <v/>
      </c>
      <c r="E3495">
        <f>IF(ISERROR(FIND("end",Results!A3496,1)) = FALSE,1,0)</f>
        <v>0</v>
      </c>
      <c r="G3495" t="str">
        <f>IF(ISERROR(FIND("RC",Results!A3496,1))=FALSE,MID(Results!A3496,FIND("RC",Results!A3496,1),3),IF(ISERROR(FIND("RX",Results!A3496,1))=FALSE,MID(Results!A3496,FIND("RX",Results!A3496,1),3),""))</f>
        <v/>
      </c>
    </row>
    <row r="3496" spans="1:7" x14ac:dyDescent="0.3">
      <c r="A3496" t="str">
        <f>LEFT(RIGHT(Results!A3497,18),3)</f>
        <v/>
      </c>
      <c r="C3496" t="str">
        <f xml:space="preserve"> MID(Results!A3497,11,8)</f>
        <v/>
      </c>
      <c r="E3496">
        <f>IF(ISERROR(FIND("end",Results!A3497,1)) = FALSE,1,0)</f>
        <v>0</v>
      </c>
      <c r="G3496" t="str">
        <f>IF(ISERROR(FIND("RC",Results!A3497,1))=FALSE,MID(Results!A3497,FIND("RC",Results!A3497,1),3),IF(ISERROR(FIND("RX",Results!A3497,1))=FALSE,MID(Results!A3497,FIND("RX",Results!A3497,1),3),""))</f>
        <v/>
      </c>
    </row>
    <row r="3497" spans="1:7" x14ac:dyDescent="0.3">
      <c r="A3497" t="str">
        <f>LEFT(RIGHT(Results!A3498,18),3)</f>
        <v/>
      </c>
      <c r="C3497" t="str">
        <f xml:space="preserve"> MID(Results!A3498,11,8)</f>
        <v/>
      </c>
      <c r="E3497">
        <f>IF(ISERROR(FIND("end",Results!A3498,1)) = FALSE,1,0)</f>
        <v>0</v>
      </c>
      <c r="G3497" t="str">
        <f>IF(ISERROR(FIND("RC",Results!A3498,1))=FALSE,MID(Results!A3498,FIND("RC",Results!A3498,1),3),IF(ISERROR(FIND("RX",Results!A3498,1))=FALSE,MID(Results!A3498,FIND("RX",Results!A3498,1),3),""))</f>
        <v/>
      </c>
    </row>
    <row r="3498" spans="1:7" x14ac:dyDescent="0.3">
      <c r="A3498" t="str">
        <f>LEFT(RIGHT(Results!A3499,18),3)</f>
        <v/>
      </c>
      <c r="C3498" t="str">
        <f xml:space="preserve"> MID(Results!A3499,11,8)</f>
        <v/>
      </c>
      <c r="E3498">
        <f>IF(ISERROR(FIND("end",Results!A3499,1)) = FALSE,1,0)</f>
        <v>0</v>
      </c>
      <c r="G3498" t="str">
        <f>IF(ISERROR(FIND("RC",Results!A3499,1))=FALSE,MID(Results!A3499,FIND("RC",Results!A3499,1),3),IF(ISERROR(FIND("RX",Results!A3499,1))=FALSE,MID(Results!A3499,FIND("RX",Results!A3499,1),3),""))</f>
        <v/>
      </c>
    </row>
    <row r="3499" spans="1:7" x14ac:dyDescent="0.3">
      <c r="A3499" t="str">
        <f>LEFT(RIGHT(Results!A3500,18),3)</f>
        <v/>
      </c>
      <c r="C3499" t="str">
        <f xml:space="preserve"> MID(Results!A3500,11,8)</f>
        <v/>
      </c>
      <c r="E3499">
        <f>IF(ISERROR(FIND("end",Results!A3500,1)) = FALSE,1,0)</f>
        <v>0</v>
      </c>
      <c r="G3499" t="str">
        <f>IF(ISERROR(FIND("RC",Results!A3500,1))=FALSE,MID(Results!A3500,FIND("RC",Results!A3500,1),3),IF(ISERROR(FIND("RX",Results!A3500,1))=FALSE,MID(Results!A3500,FIND("RX",Results!A3500,1),3),""))</f>
        <v/>
      </c>
    </row>
    <row r="3500" spans="1:7" x14ac:dyDescent="0.3">
      <c r="A3500" t="str">
        <f>LEFT(RIGHT(Results!A3501,18),3)</f>
        <v/>
      </c>
      <c r="C3500" t="str">
        <f xml:space="preserve"> MID(Results!A3501,11,8)</f>
        <v/>
      </c>
      <c r="E3500">
        <f>IF(ISERROR(FIND("end",Results!A3501,1)) = FALSE,1,0)</f>
        <v>0</v>
      </c>
      <c r="G3500" t="str">
        <f>IF(ISERROR(FIND("RC",Results!A3501,1))=FALSE,MID(Results!A3501,FIND("RC",Results!A3501,1),3),IF(ISERROR(FIND("RX",Results!A3501,1))=FALSE,MID(Results!A3501,FIND("RX",Results!A3501,1),3),""))</f>
        <v/>
      </c>
    </row>
  </sheetData>
  <autoFilter ref="A1:N3500">
    <filterColumn colId="10">
      <colorFilter dxfId="0"/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6"/>
  <sheetViews>
    <sheetView tabSelected="1" workbookViewId="0">
      <selection activeCell="G70" sqref="G70"/>
    </sheetView>
  </sheetViews>
  <sheetFormatPr defaultRowHeight="14.4" x14ac:dyDescent="0.3"/>
  <cols>
    <col min="1" max="1" width="10.5546875" bestFit="1" customWidth="1"/>
    <col min="2" max="2" width="11.88671875" customWidth="1"/>
    <col min="3" max="3" width="17.44140625" bestFit="1" customWidth="1"/>
    <col min="4" max="4" width="23" bestFit="1" customWidth="1"/>
    <col min="5" max="5" width="18" bestFit="1" customWidth="1"/>
    <col min="12" max="12" width="10.5546875" bestFit="1" customWidth="1"/>
  </cols>
  <sheetData>
    <row r="1" spans="1:14" ht="18" x14ac:dyDescent="0.25">
      <c r="A1" s="2">
        <f>Results!C3*1</f>
        <v>1</v>
      </c>
      <c r="B1" s="11">
        <f>IF(Results!$G3="AM",IF(Results!E3-0&lt;0.5,Results!E3*24*60*60,(Results!E3-0.5)*24*60*60),(Results!E3+0.5)*24*60*60)</f>
        <v>65240.000000000007</v>
      </c>
      <c r="C1" s="11">
        <f>IF(Results!$G3="AM",IF(Results!F3-0&lt;0.5,Results!F3*24*60*60,(Results!F3-0.5)*24*60*60),(Results!F3+0.5)*24*60*60)</f>
        <v>65339</v>
      </c>
      <c r="D1">
        <f>Results!D3*1</f>
        <v>19</v>
      </c>
      <c r="E1" s="11">
        <f>IF(ISERROR(FIND("Non",Results!J3))=FALSE,0,IF(ISERROR(FIND("Con",Results!J3))=FALSE,1,"Nan"))</f>
        <v>1</v>
      </c>
      <c r="F1" s="5"/>
      <c r="J1" s="11"/>
      <c r="L1" s="3"/>
    </row>
    <row r="2" spans="1:14" ht="18" x14ac:dyDescent="0.25">
      <c r="A2" s="2">
        <f>Results!C4*1</f>
        <v>1</v>
      </c>
      <c r="B2" s="11">
        <f>IF(Results!$G4="AM",IF(Results!E4-0&lt;0.5,Results!E4*24*60*60,(Results!E4-0.5)*24*60*60),(Results!E4+0.5)*24*60*60)</f>
        <v>66090</v>
      </c>
      <c r="C2" s="11">
        <f>IF(Results!$G4="AM",IF(Results!F4-0&lt;0.5,Results!F4*24*60*60,(Results!F4-0.5)*24*60*60),(Results!F4+0.5)*24*60*60)</f>
        <v>66228</v>
      </c>
      <c r="D2" s="11">
        <f>Results!D4*1</f>
        <v>19</v>
      </c>
      <c r="E2" s="11">
        <f>IF(ISERROR(FIND("Non",Results!J4))=FALSE,0,IF(ISERROR(FIND("Con",Results!J4))=FALSE,1,"Nan"))</f>
        <v>1</v>
      </c>
      <c r="F2" s="5"/>
      <c r="G2" s="11"/>
      <c r="J2" s="11"/>
    </row>
    <row r="3" spans="1:14" ht="18" x14ac:dyDescent="0.25">
      <c r="A3" s="2">
        <f>Results!C5*1</f>
        <v>1</v>
      </c>
      <c r="B3" s="11">
        <f>IF(Results!$G5="AM",IF(Results!E5-0&lt;0.5,Results!E5*24*60*60,(Results!E5-0.5)*24*60*60),(Results!E5+0.5)*24*60*60)</f>
        <v>67498</v>
      </c>
      <c r="C3" s="11">
        <f>IF(Results!$G5="AM",IF(Results!F5-0&lt;0.5,Results!F5*24*60*60,(Results!F5-0.5)*24*60*60),(Results!F5+0.5)*24*60*60)</f>
        <v>67589</v>
      </c>
      <c r="D3" s="11">
        <f>Results!D5*1</f>
        <v>19</v>
      </c>
      <c r="E3" s="11">
        <f>IF(ISERROR(FIND("Non",Results!J5))=FALSE,0,IF(ISERROR(FIND("Con",Results!J5))=FALSE,1,"Nan"))</f>
        <v>1</v>
      </c>
      <c r="F3" s="5"/>
      <c r="G3" s="11"/>
      <c r="J3" s="11"/>
    </row>
    <row r="4" spans="1:14" ht="18" x14ac:dyDescent="0.25">
      <c r="A4" s="2">
        <f>Results!C6*1</f>
        <v>1</v>
      </c>
      <c r="B4" s="11">
        <f>IF(Results!$G6="AM",IF(Results!E6-0&lt;0.5,Results!E6*24*60*60,(Results!E6-0.5)*24*60*60),(Results!E6+0.5)*24*60*60)</f>
        <v>68080.999999999985</v>
      </c>
      <c r="C4" s="11">
        <f>IF(Results!$G6="AM",IF(Results!F6-0&lt;0.5,Results!F6*24*60*60,(Results!F6-0.5)*24*60*60),(Results!F6+0.5)*24*60*60)</f>
        <v>68108</v>
      </c>
      <c r="D4" s="11">
        <f>Results!D6*1</f>
        <v>19</v>
      </c>
      <c r="E4" s="11">
        <f>IF(ISERROR(FIND("Non",Results!J6))=FALSE,0,IF(ISERROR(FIND("Con",Results!J6))=FALSE,1,"Nan"))</f>
        <v>0</v>
      </c>
      <c r="F4" s="5"/>
      <c r="G4" s="11"/>
      <c r="J4" s="11"/>
      <c r="M4" s="13"/>
      <c r="N4" s="2"/>
    </row>
    <row r="5" spans="1:14" ht="18" x14ac:dyDescent="0.25">
      <c r="A5" s="2">
        <f>Results!C7*1</f>
        <v>1</v>
      </c>
      <c r="B5" s="11">
        <f>IF(Results!$G7="AM",IF(Results!E7-0&lt;0.5,Results!E7*24*60*60,(Results!E7-0.5)*24*60*60),(Results!E7+0.5)*24*60*60)</f>
        <v>68166.000000000015</v>
      </c>
      <c r="C5" s="11">
        <f>IF(Results!$G7="AM",IF(Results!F7-0&lt;0.5,Results!F7*24*60*60,(Results!F7-0.5)*24*60*60),(Results!F7+0.5)*24*60*60)</f>
        <v>68238</v>
      </c>
      <c r="D5" s="11">
        <f>Results!D7*1</f>
        <v>19</v>
      </c>
      <c r="E5" s="11">
        <f>IF(ISERROR(FIND("Non",Results!J7))=FALSE,0,IF(ISERROR(FIND("Con",Results!J7))=FALSE,1,"Nan"))</f>
        <v>1</v>
      </c>
      <c r="F5" s="5"/>
      <c r="G5" s="11"/>
      <c r="J5" s="11"/>
      <c r="L5" s="13"/>
    </row>
    <row r="6" spans="1:14" ht="18" x14ac:dyDescent="0.25">
      <c r="A6" s="2">
        <f>Results!C8*1</f>
        <v>1</v>
      </c>
      <c r="B6" s="11">
        <f>IF(Results!$G8="AM",IF(Results!E8-0&lt;0.5,Results!E8*24*60*60,(Results!E8-0.5)*24*60*60),(Results!E8+0.5)*24*60*60)</f>
        <v>69360</v>
      </c>
      <c r="C6" s="11">
        <f>IF(Results!$G8="AM",IF(Results!F8-0&lt;0.5,Results!F8*24*60*60,(Results!F8-0.5)*24*60*60),(Results!F8+0.5)*24*60*60)</f>
        <v>69513</v>
      </c>
      <c r="D6" s="11">
        <f>Results!D8*1</f>
        <v>19</v>
      </c>
      <c r="E6" s="11">
        <f>IF(ISERROR(FIND("Non",Results!J8))=FALSE,0,IF(ISERROR(FIND("Con",Results!J8))=FALSE,1,"Nan"))</f>
        <v>1</v>
      </c>
      <c r="F6" s="5"/>
      <c r="G6" s="11"/>
      <c r="J6" s="11"/>
      <c r="L6" s="11"/>
    </row>
    <row r="7" spans="1:14" ht="18" x14ac:dyDescent="0.25">
      <c r="A7" s="2">
        <f>Results!C9*1</f>
        <v>1</v>
      </c>
      <c r="B7" s="11">
        <f>IF(Results!$G9="AM",IF(Results!E9-0&lt;0.5,Results!E9*24*60*60,(Results!E9-0.5)*24*60*60),(Results!E9+0.5)*24*60*60)</f>
        <v>69947.000000000015</v>
      </c>
      <c r="C7" s="11">
        <f>IF(Results!$G9="AM",IF(Results!F9-0&lt;0.5,Results!F9*24*60*60,(Results!F9-0.5)*24*60*60),(Results!F9+0.5)*24*60*60)</f>
        <v>69968.999999999985</v>
      </c>
      <c r="D7" s="11">
        <f>Results!D9*1</f>
        <v>19</v>
      </c>
      <c r="E7" s="11">
        <f>IF(ISERROR(FIND("Non",Results!J9))=FALSE,0,IF(ISERROR(FIND("Con",Results!J9))=FALSE,1,"Nan"))</f>
        <v>0</v>
      </c>
      <c r="F7" s="5"/>
      <c r="G7" s="11"/>
      <c r="J7" s="11"/>
      <c r="L7" s="11"/>
    </row>
    <row r="8" spans="1:14" ht="18" x14ac:dyDescent="0.25">
      <c r="A8" s="2">
        <f>Results!C10*1</f>
        <v>1</v>
      </c>
      <c r="B8" s="11">
        <f>IF(Results!$G10="AM",IF(Results!E10-0&lt;0.5,Results!E10*24*60*60,(Results!E10-0.5)*24*60*60),(Results!E10+0.5)*24*60*60)</f>
        <v>70508</v>
      </c>
      <c r="C8" s="11">
        <f>IF(Results!$G10="AM",IF(Results!F10-0&lt;0.5,Results!F10*24*60*60,(Results!F10-0.5)*24*60*60),(Results!F10+0.5)*24*60*60)</f>
        <v>70537</v>
      </c>
      <c r="D8" s="11">
        <f>Results!D10*1</f>
        <v>19</v>
      </c>
      <c r="E8" s="11">
        <f>IF(ISERROR(FIND("Non",Results!J10))=FALSE,0,IF(ISERROR(FIND("Con",Results!J10))=FALSE,1,"Nan"))</f>
        <v>1</v>
      </c>
      <c r="F8" s="5"/>
      <c r="G8" s="11"/>
      <c r="J8" s="11"/>
      <c r="L8" s="11"/>
    </row>
    <row r="9" spans="1:14" ht="18" x14ac:dyDescent="0.25">
      <c r="A9" s="2">
        <f>Results!C11*1</f>
        <v>1</v>
      </c>
      <c r="B9" s="11">
        <f>IF(Results!$G11="AM",IF(Results!E11-0&lt;0.5,Results!E11*24*60*60,(Results!E11-0.5)*24*60*60),(Results!E11+0.5)*24*60*60)</f>
        <v>70621</v>
      </c>
      <c r="C9" s="11">
        <f>IF(Results!$G11="AM",IF(Results!F11-0&lt;0.5,Results!F11*24*60*60,(Results!F11-0.5)*24*60*60),(Results!F11+0.5)*24*60*60)</f>
        <v>70693.999999999985</v>
      </c>
      <c r="D9" s="11">
        <f>Results!D11*1</f>
        <v>19</v>
      </c>
      <c r="E9" s="11">
        <f>IF(ISERROR(FIND("Non",Results!J11))=FALSE,0,IF(ISERROR(FIND("Con",Results!J11))=FALSE,1,"Nan"))</f>
        <v>1</v>
      </c>
      <c r="F9" s="5"/>
      <c r="G9" s="11"/>
      <c r="J9" s="11"/>
      <c r="L9" s="11"/>
    </row>
    <row r="10" spans="1:14" ht="18" x14ac:dyDescent="0.25">
      <c r="A10" s="2">
        <f>Results!C12*1</f>
        <v>1</v>
      </c>
      <c r="B10" s="11">
        <f>IF(Results!$G12="AM",IF(Results!E12-0&lt;0.5,Results!E12*24*60*60,(Results!E12-0.5)*24*60*60),(Results!E12+0.5)*24*60*60)</f>
        <v>70721</v>
      </c>
      <c r="C10" s="11">
        <f>IF(Results!$G12="AM",IF(Results!F12-0&lt;0.5,Results!F12*24*60*60,(Results!F12-0.5)*24*60*60),(Results!F12+0.5)*24*60*60)</f>
        <v>70891</v>
      </c>
      <c r="D10" s="11">
        <f>Results!D12*1</f>
        <v>19</v>
      </c>
      <c r="E10" s="11">
        <f>IF(ISERROR(FIND("Non",Results!J12))=FALSE,0,IF(ISERROR(FIND("Con",Results!J12))=FALSE,1,"Nan"))</f>
        <v>1</v>
      </c>
      <c r="F10" s="5"/>
      <c r="G10" s="11"/>
      <c r="J10" s="11"/>
      <c r="L10" s="11"/>
      <c r="M10" s="2"/>
    </row>
    <row r="11" spans="1:14" ht="18" x14ac:dyDescent="0.25">
      <c r="A11" s="2">
        <f>Results!C13*1</f>
        <v>1</v>
      </c>
      <c r="B11" s="11">
        <f>IF(Results!$G13="AM",IF(Results!E13-0&lt;0.5,Results!E13*24*60*60,(Results!E13-0.5)*24*60*60),(Results!E13+0.5)*24*60*60)</f>
        <v>72895.999999999985</v>
      </c>
      <c r="C11" s="11">
        <f>IF(Results!$G13="AM",IF(Results!F13-0&lt;0.5,Results!F13*24*60*60,(Results!F13-0.5)*24*60*60),(Results!F13+0.5)*24*60*60)</f>
        <v>73148.999999999985</v>
      </c>
      <c r="D11" s="11">
        <f>Results!D13*1</f>
        <v>19</v>
      </c>
      <c r="E11" s="11">
        <f>IF(ISERROR(FIND("Non",Results!J13))=FALSE,0,IF(ISERROR(FIND("Con",Results!J13))=FALSE,1,"Nan"))</f>
        <v>1</v>
      </c>
      <c r="F11" s="5"/>
      <c r="G11" s="11"/>
      <c r="J11" s="11"/>
      <c r="L11" s="11"/>
      <c r="M11" s="2"/>
    </row>
    <row r="12" spans="1:14" ht="18" x14ac:dyDescent="0.25">
      <c r="A12" s="2">
        <f>Results!C14*1</f>
        <v>1</v>
      </c>
      <c r="B12" s="11">
        <f>IF(Results!$G14="AM",IF(Results!E14-0&lt;0.5,Results!E14*24*60*60,(Results!E14-0.5)*24*60*60),(Results!E14+0.5)*24*60*60)</f>
        <v>73751.999999999985</v>
      </c>
      <c r="C12" s="11">
        <f>IF(Results!$G14="AM",IF(Results!F14-0&lt;0.5,Results!F14*24*60*60,(Results!F14-0.5)*24*60*60),(Results!F14+0.5)*24*60*60)</f>
        <v>73779.999999999985</v>
      </c>
      <c r="D12" s="11">
        <f>Results!D14*1</f>
        <v>19</v>
      </c>
      <c r="E12" s="11">
        <f>IF(ISERROR(FIND("Non",Results!J14))=FALSE,0,IF(ISERROR(FIND("Con",Results!J14))=FALSE,1,"Nan"))</f>
        <v>1</v>
      </c>
      <c r="F12" s="5"/>
      <c r="G12" s="11"/>
      <c r="J12" s="11"/>
      <c r="L12" s="11"/>
      <c r="M12" s="2"/>
    </row>
    <row r="13" spans="1:14" ht="18" x14ac:dyDescent="0.25">
      <c r="A13" s="2">
        <f>Results!C15*1</f>
        <v>1</v>
      </c>
      <c r="B13" s="11">
        <f>IF(Results!$G15="AM",IF(Results!E15-0&lt;0.5,Results!E15*24*60*60,(Results!E15-0.5)*24*60*60),(Results!E15+0.5)*24*60*60)</f>
        <v>74691.000000000015</v>
      </c>
      <c r="C13" s="11">
        <f>IF(Results!$G15="AM",IF(Results!F15-0&lt;0.5,Results!F15*24*60*60,(Results!F15-0.5)*24*60*60),(Results!F15+0.5)*24*60*60)</f>
        <v>74711</v>
      </c>
      <c r="D13" s="11">
        <f>Results!D15*1</f>
        <v>19</v>
      </c>
      <c r="E13" s="11">
        <f>IF(ISERROR(FIND("Non",Results!J15))=FALSE,0,IF(ISERROR(FIND("Con",Results!J15))=FALSE,1,"Nan"))</f>
        <v>0</v>
      </c>
      <c r="F13" s="5"/>
      <c r="G13" s="11"/>
      <c r="J13" s="11"/>
      <c r="L13" s="11"/>
      <c r="M13" s="2"/>
    </row>
    <row r="14" spans="1:14" ht="18" x14ac:dyDescent="0.25">
      <c r="A14" s="2">
        <f>Results!C16*1</f>
        <v>1</v>
      </c>
      <c r="B14" s="11">
        <f>IF(Results!$G16="AM",IF(Results!E16-0&lt;0.5,Results!E16*24*60*60,(Results!E16-0.5)*24*60*60),(Results!E16+0.5)*24*60*60)</f>
        <v>74744.999999999985</v>
      </c>
      <c r="C14" s="11">
        <f>IF(Results!$G16="AM",IF(Results!F16-0&lt;0.5,Results!F16*24*60*60,(Results!F16-0.5)*24*60*60),(Results!F16+0.5)*24*60*60)</f>
        <v>74960.000000000015</v>
      </c>
      <c r="D14" s="11">
        <f>Results!D16*1</f>
        <v>19</v>
      </c>
      <c r="E14" s="11">
        <f>IF(ISERROR(FIND("Non",Results!J16))=FALSE,0,IF(ISERROR(FIND("Con",Results!J16))=FALSE,1,"Nan"))</f>
        <v>1</v>
      </c>
      <c r="F14" s="5"/>
      <c r="G14" s="11"/>
      <c r="J14" s="11"/>
      <c r="L14" s="11"/>
      <c r="M14" s="2"/>
    </row>
    <row r="15" spans="1:14" ht="18" x14ac:dyDescent="0.25">
      <c r="A15" s="2">
        <f>Results!C17*1</f>
        <v>1</v>
      </c>
      <c r="B15" s="11">
        <f>IF(Results!$G17="AM",IF(Results!E17-0&lt;0.5,Results!E17*24*60*60,(Results!E17-0.5)*24*60*60),(Results!E17+0.5)*24*60*60)</f>
        <v>76401</v>
      </c>
      <c r="C15" s="11">
        <f>IF(Results!$G17="AM",IF(Results!F17-0&lt;0.5,Results!F17*24*60*60,(Results!F17-0.5)*24*60*60),(Results!F17+0.5)*24*60*60)</f>
        <v>76426.000000000015</v>
      </c>
      <c r="D15" s="11">
        <f>Results!D17*1</f>
        <v>19</v>
      </c>
      <c r="E15" s="11">
        <f>IF(ISERROR(FIND("Non",Results!J17))=FALSE,0,IF(ISERROR(FIND("Con",Results!J17))=FALSE,1,"Nan"))</f>
        <v>0</v>
      </c>
      <c r="F15" s="5"/>
      <c r="G15" s="11"/>
      <c r="J15" s="11"/>
      <c r="L15" s="11"/>
      <c r="M15" s="2"/>
    </row>
    <row r="16" spans="1:14" ht="18" x14ac:dyDescent="0.25">
      <c r="A16" s="2">
        <f>Results!C18*1</f>
        <v>1</v>
      </c>
      <c r="B16" s="11">
        <f>IF(Results!$G18="AM",IF(Results!E18-0&lt;0.5,Results!E18*24*60*60,(Results!E18-0.5)*24*60*60),(Results!E18+0.5)*24*60*60)</f>
        <v>76487.000000000015</v>
      </c>
      <c r="C16" s="11">
        <f>IF(Results!$G18="AM",IF(Results!F18-0&lt;0.5,Results!F18*24*60*60,(Results!F18-0.5)*24*60*60),(Results!F18+0.5)*24*60*60)</f>
        <v>76641</v>
      </c>
      <c r="D16" s="11">
        <f>Results!D18*1</f>
        <v>19</v>
      </c>
      <c r="E16" s="11">
        <f>IF(ISERROR(FIND("Non",Results!J18))=FALSE,0,IF(ISERROR(FIND("Con",Results!J18))=FALSE,1,"Nan"))</f>
        <v>1</v>
      </c>
      <c r="F16" s="5"/>
      <c r="G16" s="11"/>
      <c r="J16" s="11"/>
      <c r="L16" s="11"/>
      <c r="M16" s="2"/>
    </row>
    <row r="17" spans="1:13" ht="18" x14ac:dyDescent="0.25">
      <c r="A17" s="2">
        <f>Results!C19*1</f>
        <v>1</v>
      </c>
      <c r="B17" s="11">
        <f>IF(Results!$G19="AM",IF(Results!E19-0&lt;0.5,Results!E19*24*60*60,(Results!E19-0.5)*24*60*60),(Results!E19+0.5)*24*60*60)</f>
        <v>76673</v>
      </c>
      <c r="C17" s="11">
        <f>IF(Results!$G19="AM",IF(Results!F19-0&lt;0.5,Results!F19*24*60*60,(Results!F19-0.5)*24*60*60),(Results!F19+0.5)*24*60*60)</f>
        <v>76741</v>
      </c>
      <c r="D17" s="11">
        <f>Results!D19*1</f>
        <v>19</v>
      </c>
      <c r="E17" s="11">
        <f>IF(ISERROR(FIND("Non",Results!J19))=FALSE,0,IF(ISERROR(FIND("Con",Results!J19))=FALSE,1,"Nan"))</f>
        <v>1</v>
      </c>
      <c r="F17" s="5"/>
      <c r="G17" s="11"/>
      <c r="J17" s="11"/>
      <c r="L17" s="11"/>
      <c r="M17" s="2"/>
    </row>
    <row r="18" spans="1:13" ht="18" x14ac:dyDescent="0.25">
      <c r="A18" s="2">
        <f>Results!C20*1</f>
        <v>1</v>
      </c>
      <c r="B18" s="11">
        <f>IF(Results!$G20="AM",IF(Results!E20-0&lt;0.5,Results!E20*24*60*60,(Results!E20-0.5)*24*60*60),(Results!E20+0.5)*24*60*60)</f>
        <v>77972.999999999985</v>
      </c>
      <c r="C18" s="11">
        <f>IF(Results!$G20="AM",IF(Results!F20-0&lt;0.5,Results!F20*24*60*60,(Results!F20-0.5)*24*60*60),(Results!F20+0.5)*24*60*60)</f>
        <v>77988</v>
      </c>
      <c r="D18" s="11">
        <f>Results!D20*1</f>
        <v>19</v>
      </c>
      <c r="E18" s="11">
        <f>IF(ISERROR(FIND("Non",Results!J20))=FALSE,0,IF(ISERROR(FIND("Con",Results!J20))=FALSE,1,"Nan"))</f>
        <v>0</v>
      </c>
      <c r="F18" s="5"/>
      <c r="G18" s="11"/>
      <c r="J18" s="11"/>
      <c r="L18" s="11"/>
      <c r="M18" s="2"/>
    </row>
    <row r="19" spans="1:13" ht="18" x14ac:dyDescent="0.25">
      <c r="A19" s="2">
        <f>Results!C21*1</f>
        <v>1</v>
      </c>
      <c r="B19" s="11">
        <f>IF(Results!$G21="AM",IF(Results!E21-0&lt;0.5,Results!E21*24*60*60,(Results!E21-0.5)*24*60*60),(Results!E21+0.5)*24*60*60)</f>
        <v>78033.000000000015</v>
      </c>
      <c r="C19" s="11">
        <f>IF(Results!$G21="AM",IF(Results!F21-0&lt;0.5,Results!F21*24*60*60,(Results!F21-0.5)*24*60*60),(Results!F21+0.5)*24*60*60)</f>
        <v>78129</v>
      </c>
      <c r="D19" s="11">
        <f>Results!D21*1</f>
        <v>19</v>
      </c>
      <c r="E19" s="11">
        <f>IF(ISERROR(FIND("Non",Results!J21))=FALSE,0,IF(ISERROR(FIND("Con",Results!J21))=FALSE,1,"Nan"))</f>
        <v>1</v>
      </c>
      <c r="F19" s="5"/>
      <c r="G19" s="11"/>
      <c r="J19" s="11"/>
      <c r="L19" s="11"/>
      <c r="M19" s="2"/>
    </row>
    <row r="20" spans="1:13" ht="18" x14ac:dyDescent="0.25">
      <c r="A20" s="2">
        <f>Results!C22*1</f>
        <v>1</v>
      </c>
      <c r="B20" s="11">
        <f>IF(Results!$G22="AM",IF(Results!E22-0&lt;0.5,Results!E22*24*60*60,(Results!E22-0.5)*24*60*60),(Results!E22+0.5)*24*60*60)</f>
        <v>79223</v>
      </c>
      <c r="C20" s="11">
        <f>IF(Results!$G22="AM",IF(Results!F22-0&lt;0.5,Results!F22*24*60*60,(Results!F22-0.5)*24*60*60),(Results!F22+0.5)*24*60*60)</f>
        <v>79242.999999999985</v>
      </c>
      <c r="D20" s="11">
        <f>Results!D22*1</f>
        <v>19</v>
      </c>
      <c r="E20" s="11">
        <f>IF(ISERROR(FIND("Non",Results!J22))=FALSE,0,IF(ISERROR(FIND("Con",Results!J22))=FALSE,1,"Nan"))</f>
        <v>0</v>
      </c>
      <c r="F20" s="5"/>
      <c r="G20" s="11"/>
      <c r="J20" s="11"/>
      <c r="L20" s="11"/>
      <c r="M20" s="2"/>
    </row>
    <row r="21" spans="1:13" ht="18" x14ac:dyDescent="0.25">
      <c r="A21" s="2">
        <f>Results!C23*1</f>
        <v>1</v>
      </c>
      <c r="B21" s="11">
        <f>IF(Results!$G23="AM",IF(Results!E23-0&lt;0.5,Results!E23*24*60*60,(Results!E23-0.5)*24*60*60),(Results!E23+0.5)*24*60*60)</f>
        <v>79277</v>
      </c>
      <c r="C21" s="11">
        <f>IF(Results!$G23="AM",IF(Results!F23-0&lt;0.5,Results!F23*24*60*60,(Results!F23-0.5)*24*60*60),(Results!F23+0.5)*24*60*60)</f>
        <v>79466</v>
      </c>
      <c r="D21" s="11">
        <f>Results!D23*1</f>
        <v>19</v>
      </c>
      <c r="E21" s="11">
        <f>IF(ISERROR(FIND("Non",Results!J23))=FALSE,0,IF(ISERROR(FIND("Con",Results!J23))=FALSE,1,"Nan"))</f>
        <v>1</v>
      </c>
      <c r="F21" s="5"/>
      <c r="G21" s="11"/>
      <c r="J21" s="11"/>
      <c r="L21" s="11"/>
      <c r="M21" s="2"/>
    </row>
    <row r="22" spans="1:13" ht="18" x14ac:dyDescent="0.25">
      <c r="A22" s="2">
        <f>Results!C24*1</f>
        <v>1</v>
      </c>
      <c r="B22" s="11">
        <f>IF(Results!$G24="AM",IF(Results!E24-0&lt;0.5,Results!E24*24*60*60,(Results!E24-0.5)*24*60*60),(Results!E24+0.5)*24*60*60)</f>
        <v>79524</v>
      </c>
      <c r="C22" s="11">
        <f>IF(Results!$G24="AM",IF(Results!F24-0&lt;0.5,Results!F24*24*60*60,(Results!F24-0.5)*24*60*60),(Results!F24+0.5)*24*60*60)</f>
        <v>79589.999999999985</v>
      </c>
      <c r="D22" s="11">
        <f>Results!D24*1</f>
        <v>19</v>
      </c>
      <c r="E22" s="11">
        <f>IF(ISERROR(FIND("Non",Results!J24))=FALSE,0,IF(ISERROR(FIND("Con",Results!J24))=FALSE,1,"Nan"))</f>
        <v>1</v>
      </c>
      <c r="F22" s="5"/>
      <c r="G22" s="11"/>
      <c r="J22" s="11"/>
      <c r="L22" s="11"/>
      <c r="M22" s="2"/>
    </row>
    <row r="23" spans="1:13" ht="18" x14ac:dyDescent="0.25">
      <c r="A23" s="2">
        <f>Results!C25*1</f>
        <v>1</v>
      </c>
      <c r="B23" s="11">
        <f>IF(Results!$G25="AM",IF(Results!E25-0&lt;0.5,Results!E25*24*60*60,(Results!E25-0.5)*24*60*60),(Results!E25+0.5)*24*60*60)</f>
        <v>80880</v>
      </c>
      <c r="C23" s="11">
        <f>IF(Results!$G25="AM",IF(Results!F25-0&lt;0.5,Results!F25*24*60*60,(Results!F25-0.5)*24*60*60),(Results!F25+0.5)*24*60*60)</f>
        <v>81014</v>
      </c>
      <c r="D23" s="11">
        <f>Results!D25*1</f>
        <v>19</v>
      </c>
      <c r="E23" s="11">
        <f>IF(ISERROR(FIND("Non",Results!J25))=FALSE,0,IF(ISERROR(FIND("Con",Results!J25))=FALSE,1,"Nan"))</f>
        <v>1</v>
      </c>
      <c r="F23" s="5"/>
      <c r="G23" s="11"/>
      <c r="J23" s="11"/>
      <c r="L23" s="11"/>
      <c r="M23" s="2"/>
    </row>
    <row r="24" spans="1:13" ht="18" x14ac:dyDescent="0.25">
      <c r="A24" s="2">
        <f>Results!C26*1</f>
        <v>1</v>
      </c>
      <c r="B24" s="11">
        <f>IF(Results!$G26="AM",IF(Results!E26-0&lt;0.5,Results!E26*24*60*60,(Results!E26-0.5)*24*60*60),(Results!E26+0.5)*24*60*60)</f>
        <v>81493</v>
      </c>
      <c r="C24" s="11">
        <f>IF(Results!$G26="AM",IF(Results!F26-0&lt;0.5,Results!F26*24*60*60,(Results!F26-0.5)*24*60*60),(Results!F26+0.5)*24*60*60)</f>
        <v>81516.000000000015</v>
      </c>
      <c r="D24" s="11">
        <f>Results!D26*1</f>
        <v>19</v>
      </c>
      <c r="E24" s="11">
        <f>IF(ISERROR(FIND("Non",Results!J26))=FALSE,0,IF(ISERROR(FIND("Con",Results!J26))=FALSE,1,"Nan"))</f>
        <v>0</v>
      </c>
      <c r="F24" s="5"/>
      <c r="G24" s="11"/>
      <c r="J24" s="11"/>
      <c r="M24" s="2"/>
    </row>
    <row r="25" spans="1:13" ht="18" x14ac:dyDescent="0.25">
      <c r="A25" s="2">
        <f>Results!C27*1</f>
        <v>1</v>
      </c>
      <c r="B25" s="11">
        <f>IF(Results!$G27="AM",IF(Results!E27-0&lt;0.5,Results!E27*24*60*60,(Results!E27-0.5)*24*60*60),(Results!E27+0.5)*24*60*60)</f>
        <v>82738.000000000015</v>
      </c>
      <c r="C25" s="11">
        <f>IF(Results!$G27="AM",IF(Results!F27-0&lt;0.5,Results!F27*24*60*60,(Results!F27-0.5)*24*60*60),(Results!F27+0.5)*24*60*60)</f>
        <v>82761</v>
      </c>
      <c r="D25" s="11">
        <f>Results!D27*1</f>
        <v>19</v>
      </c>
      <c r="E25" s="11">
        <f>IF(ISERROR(FIND("Non",Results!J27))=FALSE,0,IF(ISERROR(FIND("Con",Results!J27))=FALSE,1,"Nan"))</f>
        <v>0</v>
      </c>
      <c r="F25" s="5"/>
      <c r="G25" s="11"/>
      <c r="J25" s="11"/>
      <c r="M25" s="2"/>
    </row>
    <row r="26" spans="1:13" ht="18" x14ac:dyDescent="0.25">
      <c r="A26" s="2">
        <f>Results!C28*1</f>
        <v>1</v>
      </c>
      <c r="B26" s="11">
        <f>IF(Results!$G28="AM",IF(Results!E28-0&lt;0.5,Results!E28*24*60*60,(Results!E28-0.5)*24*60*60),(Results!E28+0.5)*24*60*60)</f>
        <v>82829.000000000015</v>
      </c>
      <c r="C26" s="11">
        <f>IF(Results!$G28="AM",IF(Results!F28-0&lt;0.5,Results!F28*24*60*60,(Results!F28-0.5)*24*60*60),(Results!F28+0.5)*24*60*60)</f>
        <v>82906.999999999985</v>
      </c>
      <c r="D26" s="11">
        <f>Results!D28*1</f>
        <v>19</v>
      </c>
      <c r="E26" s="11">
        <f>IF(ISERROR(FIND("Non",Results!J28))=FALSE,0,IF(ISERROR(FIND("Con",Results!J28))=FALSE,1,"Nan"))</f>
        <v>1</v>
      </c>
      <c r="F26" s="5"/>
      <c r="G26" s="11"/>
      <c r="J26" s="11"/>
      <c r="M26" s="2"/>
    </row>
    <row r="27" spans="1:13" ht="17.399999999999999" x14ac:dyDescent="0.3">
      <c r="A27" s="2">
        <f>Results!C29*1</f>
        <v>1</v>
      </c>
      <c r="B27" s="11">
        <f>IF(Results!$G29="AM",IF(Results!E29-0&lt;0.5,Results!E29*24*60*60,(Results!E29-0.5)*24*60*60),(Results!E29+0.5)*24*60*60)</f>
        <v>83000.000000000015</v>
      </c>
      <c r="C27" s="11">
        <f>IF(Results!$G29="AM",IF(Results!F29-0&lt;0.5,Results!F29*24*60*60,(Results!F29-0.5)*24*60*60),(Results!F29+0.5)*24*60*60)</f>
        <v>83131</v>
      </c>
      <c r="D27" s="11">
        <f>Results!D29*1</f>
        <v>19</v>
      </c>
      <c r="E27" s="11">
        <f>IF(ISERROR(FIND("Non",Results!J29))=FALSE,0,IF(ISERROR(FIND("Con",Results!J29))=FALSE,1,"Nan"))</f>
        <v>1</v>
      </c>
      <c r="F27" s="5"/>
      <c r="G27" s="11"/>
      <c r="J27" s="11"/>
    </row>
    <row r="28" spans="1:13" ht="17.399999999999999" x14ac:dyDescent="0.3">
      <c r="A28" s="2">
        <f>Results!C30*1</f>
        <v>1</v>
      </c>
      <c r="B28" s="11">
        <f>IF(Results!$G30="AM",IF(Results!E30-0&lt;0.5,Results!E30*24*60*60,(Results!E30-0.5)*24*60*60),(Results!E30+0.5)*24*60*60)</f>
        <v>83984</v>
      </c>
      <c r="C28" s="11">
        <f>IF(Results!$G30="AM",IF(Results!F30-0&lt;0.5,Results!F30*24*60*60,(Results!F30-0.5)*24*60*60),(Results!F30+0.5)*24*60*60)</f>
        <v>83997</v>
      </c>
      <c r="D28" s="11">
        <f>Results!D30*1</f>
        <v>19</v>
      </c>
      <c r="E28" s="11">
        <f>IF(ISERROR(FIND("Non",Results!J30))=FALSE,0,IF(ISERROR(FIND("Con",Results!J30))=FALSE,1,"Nan"))</f>
        <v>0</v>
      </c>
      <c r="F28" s="5"/>
      <c r="G28" s="11"/>
      <c r="J28" s="11"/>
    </row>
    <row r="29" spans="1:13" ht="17.399999999999999" x14ac:dyDescent="0.3">
      <c r="A29" s="2">
        <f>Results!C31*1</f>
        <v>1</v>
      </c>
      <c r="B29" s="11">
        <f>IF(Results!$G31="AM",IF(Results!E31-0&lt;0.5,Results!E31*24*60*60,(Results!E31-0.5)*24*60*60),(Results!E31+0.5)*24*60*60)</f>
        <v>84050</v>
      </c>
      <c r="C29" s="11">
        <f>IF(Results!$G31="AM",IF(Results!F31-0&lt;0.5,Results!F31*24*60*60,(Results!F31-0.5)*24*60*60),(Results!F31+0.5)*24*60*60)</f>
        <v>84162.999999999985</v>
      </c>
      <c r="D29" s="11">
        <f>Results!D31*1</f>
        <v>19</v>
      </c>
      <c r="E29" s="11">
        <f>IF(ISERROR(FIND("Non",Results!J31))=FALSE,0,IF(ISERROR(FIND("Con",Results!J31))=FALSE,1,"Nan"))</f>
        <v>1</v>
      </c>
      <c r="F29" s="5"/>
      <c r="G29" s="11"/>
      <c r="J29" s="11"/>
    </row>
    <row r="30" spans="1:13" ht="17.399999999999999" x14ac:dyDescent="0.3">
      <c r="A30" s="2">
        <f>Results!C32*1</f>
        <v>1</v>
      </c>
      <c r="B30" s="11">
        <f>IF(Results!$G32="AM",IF(Results!E32-0&lt;0.5,Results!E32*24*60*60,(Results!E32-0.5)*24*60*60),(Results!E32+0.5)*24*60*60)</f>
        <v>84993</v>
      </c>
      <c r="C30" s="11">
        <f>IF(Results!$G32="AM",IF(Results!F32-0&lt;0.5,Results!F32*24*60*60,(Results!F32-0.5)*24*60*60),(Results!F32+0.5)*24*60*60)</f>
        <v>85014.999999999985</v>
      </c>
      <c r="D30" s="11">
        <f>Results!D32*1</f>
        <v>19</v>
      </c>
      <c r="E30" s="11">
        <f>IF(ISERROR(FIND("Non",Results!J32))=FALSE,0,IF(ISERROR(FIND("Con",Results!J32))=FALSE,1,"Nan"))</f>
        <v>0</v>
      </c>
      <c r="F30" s="5"/>
      <c r="G30" s="11"/>
      <c r="J30" s="11"/>
    </row>
    <row r="31" spans="1:13" ht="17.399999999999999" x14ac:dyDescent="0.3">
      <c r="A31" s="2">
        <f>Results!C33*1</f>
        <v>1</v>
      </c>
      <c r="B31" s="11">
        <f>IF(Results!$G33="AM",IF(Results!E33-0&lt;0.5,Results!E33*24*60*60,(Results!E33-0.5)*24*60*60),(Results!E33+0.5)*24*60*60)</f>
        <v>85087</v>
      </c>
      <c r="C31" s="11">
        <f>IF(Results!$G33="AM",IF(Results!F33-0&lt;0.5,Results!F33*24*60*60,(Results!F33-0.5)*24*60*60),(Results!F33+0.5)*24*60*60)</f>
        <v>85307</v>
      </c>
      <c r="D31" s="11">
        <f>Results!D33*1</f>
        <v>19</v>
      </c>
      <c r="E31" s="11">
        <f>IF(ISERROR(FIND("Non",Results!J33))=FALSE,0,IF(ISERROR(FIND("Con",Results!J33))=FALSE,1,"Nan"))</f>
        <v>1</v>
      </c>
      <c r="F31" s="5"/>
      <c r="G31" s="11"/>
      <c r="J31" s="11"/>
    </row>
    <row r="32" spans="1:13" ht="17.399999999999999" x14ac:dyDescent="0.3">
      <c r="A32" s="2">
        <f>Results!C34*1</f>
        <v>1</v>
      </c>
      <c r="B32" s="11">
        <f>IF(Results!$G34="AM",IF(Results!E34-0&lt;0.5,Results!E34*24*60*60,(Results!E34-0.5)*24*60*60),(Results!E34+0.5)*24*60*60)</f>
        <v>299.99999999999892</v>
      </c>
      <c r="C32" s="11">
        <f>IF(Results!$G34="AM",IF(Results!F34-0&lt;0.5,Results!F34*24*60*60,(Results!F34-0.5)*24*60*60),(Results!F34+0.5)*24*60*60)</f>
        <v>324.00000000000267</v>
      </c>
      <c r="D32" s="11">
        <f>Results!D34*1</f>
        <v>20</v>
      </c>
      <c r="E32" s="11">
        <f>IF(ISERROR(FIND("Non",Results!J34))=FALSE,0,IF(ISERROR(FIND("Con",Results!J34))=FALSE,1,"Nan"))</f>
        <v>0</v>
      </c>
      <c r="F32" s="5"/>
      <c r="G32" s="11"/>
      <c r="J32" s="11"/>
    </row>
    <row r="33" spans="1:10" ht="17.399999999999999" x14ac:dyDescent="0.3">
      <c r="A33" s="2">
        <f>Results!C35*1</f>
        <v>1</v>
      </c>
      <c r="B33" s="11">
        <f>IF(Results!$G35="AM",IF(Results!E35-0&lt;0.5,Results!E35*24*60*60,(Results!E35-0.5)*24*60*60),(Results!E35+0.5)*24*60*60)</f>
        <v>406.99999999999966</v>
      </c>
      <c r="C33" s="11">
        <f>IF(Results!$G35="AM",IF(Results!F35-0&lt;0.5,Results!F35*24*60*60,(Results!F35-0.5)*24*60*60),(Results!F35+0.5)*24*60*60)</f>
        <v>492.99999999999716</v>
      </c>
      <c r="D33" s="11">
        <f>Results!D35*1</f>
        <v>20</v>
      </c>
      <c r="E33" s="11">
        <f>IF(ISERROR(FIND("Non",Results!J35))=FALSE,0,IF(ISERROR(FIND("Con",Results!J35))=FALSE,1,"Nan"))</f>
        <v>1</v>
      </c>
      <c r="F33" s="5"/>
      <c r="G33" s="11"/>
      <c r="J33" s="11"/>
    </row>
    <row r="34" spans="1:10" ht="18" x14ac:dyDescent="0.25">
      <c r="A34" s="2">
        <f>Results!C36*1</f>
        <v>1</v>
      </c>
      <c r="B34" s="11">
        <f>IF(Results!$G36="AM",IF(Results!E36-0&lt;0.5,Results!E36*24*60*60,(Results!E36-0.5)*24*60*60),(Results!E36+0.5)*24*60*60)</f>
        <v>1838.0000000000027</v>
      </c>
      <c r="C34" s="11">
        <f>IF(Results!$G36="AM",IF(Results!F36-0&lt;0.5,Results!F36*24*60*60,(Results!F36-0.5)*24*60*60),(Results!F36+0.5)*24*60*60)</f>
        <v>1860.000000000003</v>
      </c>
      <c r="D34" s="11">
        <f>Results!D36*1</f>
        <v>20</v>
      </c>
      <c r="E34" s="11">
        <f>IF(ISERROR(FIND("Non",Results!J36))=FALSE,0,IF(ISERROR(FIND("Con",Results!J36))=FALSE,1,"Nan"))</f>
        <v>1</v>
      </c>
      <c r="F34" s="5"/>
      <c r="G34" s="11"/>
      <c r="J34" s="11"/>
    </row>
    <row r="35" spans="1:10" ht="18" x14ac:dyDescent="0.25">
      <c r="A35" s="2">
        <f>Results!C37*1</f>
        <v>1</v>
      </c>
      <c r="B35" s="11">
        <f>IF(Results!$G37="AM",IF(Results!E37-0&lt;0.5,Results!E37*24*60*60,(Results!E37-0.5)*24*60*60),(Results!E37+0.5)*24*60*60)</f>
        <v>1932.0000000000045</v>
      </c>
      <c r="C35" s="11">
        <f>IF(Results!$G37="AM",IF(Results!F37-0&lt;0.5,Results!F37*24*60*60,(Results!F37-0.5)*24*60*60),(Results!F37+0.5)*24*60*60)</f>
        <v>2125.0000000000027</v>
      </c>
      <c r="D35" s="11">
        <f>Results!D37*1</f>
        <v>20</v>
      </c>
      <c r="E35" s="11">
        <f>IF(ISERROR(FIND("Non",Results!J37))=FALSE,0,IF(ISERROR(FIND("Con",Results!J37))=FALSE,1,"Nan"))</f>
        <v>1</v>
      </c>
      <c r="F35" s="5"/>
      <c r="G35" s="11"/>
      <c r="J35" s="11"/>
    </row>
    <row r="36" spans="1:10" ht="18" x14ac:dyDescent="0.25">
      <c r="A36" s="2">
        <f>Results!C38*1</f>
        <v>1</v>
      </c>
      <c r="B36" s="11">
        <f>IF(Results!$G38="AM",IF(Results!E38-0&lt;0.5,Results!E38*24*60*60,(Results!E38-0.5)*24*60*60),(Results!E38+0.5)*24*60*60)</f>
        <v>2903.0000000000064</v>
      </c>
      <c r="C36" s="11">
        <f>IF(Results!$G38="AM",IF(Results!F38-0&lt;0.5,Results!F38*24*60*60,(Results!F38-0.5)*24*60*60),(Results!F38+0.5)*24*60*60)</f>
        <v>3091.0000000000005</v>
      </c>
      <c r="D36" s="11">
        <f>Results!D38*1</f>
        <v>20</v>
      </c>
      <c r="E36" s="11">
        <f>IF(ISERROR(FIND("Non",Results!J38))=FALSE,0,IF(ISERROR(FIND("Con",Results!J38))=FALSE,1,"Nan"))</f>
        <v>1</v>
      </c>
      <c r="F36" s="5"/>
      <c r="G36" s="11"/>
      <c r="J36" s="11"/>
    </row>
    <row r="37" spans="1:10" ht="18" x14ac:dyDescent="0.25">
      <c r="A37" s="2">
        <f>Results!C39*1</f>
        <v>1</v>
      </c>
      <c r="B37" s="11">
        <f>IF(Results!$G39="AM",IF(Results!E39-0&lt;0.5,Results!E39*24*60*60,(Results!E39-0.5)*24*60*60),(Results!E39+0.5)*24*60*60)</f>
        <v>4038</v>
      </c>
      <c r="C37" s="11">
        <f>IF(Results!$G39="AM",IF(Results!F39-0&lt;0.5,Results!F39*24*60*60,(Results!F39-0.5)*24*60*60),(Results!F39+0.5)*24*60*60)</f>
        <v>4058.9999999999995</v>
      </c>
      <c r="D37" s="11">
        <f>Results!D39*1</f>
        <v>20</v>
      </c>
      <c r="E37" s="11">
        <f>IF(ISERROR(FIND("Non",Results!J39))=FALSE,0,IF(ISERROR(FIND("Con",Results!J39))=FALSE,1,"Nan"))</f>
        <v>0</v>
      </c>
      <c r="F37" s="5"/>
      <c r="G37" s="11"/>
      <c r="J37" s="11"/>
    </row>
    <row r="38" spans="1:10" ht="18" x14ac:dyDescent="0.25">
      <c r="A38" s="2">
        <f>Results!C40*1</f>
        <v>1</v>
      </c>
      <c r="B38" s="11">
        <f>IF(Results!$G40="AM",IF(Results!E40-0&lt;0.5,Results!E40*24*60*60,(Results!E40-0.5)*24*60*60),(Results!E40+0.5)*24*60*60)</f>
        <v>4127</v>
      </c>
      <c r="C38" s="11">
        <f>IF(Results!$G40="AM",IF(Results!F40-0&lt;0.5,Results!F40*24*60*60,(Results!F40-0.5)*24*60*60),(Results!F40+0.5)*24*60*60)</f>
        <v>4268</v>
      </c>
      <c r="D38" s="11">
        <f>Results!D40*1</f>
        <v>20</v>
      </c>
      <c r="E38" s="11">
        <f>IF(ISERROR(FIND("Non",Results!J40))=FALSE,0,IF(ISERROR(FIND("Con",Results!J40))=FALSE,1,"Nan"))</f>
        <v>1</v>
      </c>
      <c r="F38" s="5"/>
      <c r="G38" s="11"/>
      <c r="J38" s="11"/>
    </row>
    <row r="39" spans="1:10" ht="18" x14ac:dyDescent="0.25">
      <c r="A39" s="2">
        <f>Results!C41*1</f>
        <v>1</v>
      </c>
      <c r="B39" s="11">
        <f>IF(Results!$G41="AM",IF(Results!E41-0&lt;0.5,Results!E41*24*60*60,(Results!E41-0.5)*24*60*60),(Results!E41+0.5)*24*60*60)</f>
        <v>4980</v>
      </c>
      <c r="C39" s="11">
        <f>IF(Results!$G41="AM",IF(Results!F41-0&lt;0.5,Results!F41*24*60*60,(Results!F41-0.5)*24*60*60),(Results!F41+0.5)*24*60*60)</f>
        <v>5000</v>
      </c>
      <c r="D39" s="11">
        <f>Results!D41*1</f>
        <v>20</v>
      </c>
      <c r="E39" s="11">
        <f>IF(ISERROR(FIND("Non",Results!J41))=FALSE,0,IF(ISERROR(FIND("Con",Results!J41))=FALSE,1,"Nan"))</f>
        <v>0</v>
      </c>
      <c r="F39" s="5"/>
      <c r="G39" s="11"/>
      <c r="J39" s="11"/>
    </row>
    <row r="40" spans="1:10" ht="18" x14ac:dyDescent="0.25">
      <c r="A40" s="2">
        <f>Results!C42*1</f>
        <v>1</v>
      </c>
      <c r="B40" s="11">
        <f>IF(Results!$G42="AM",IF(Results!E42-0&lt;0.5,Results!E42*24*60*60,(Results!E42-0.5)*24*60*60),(Results!E42+0.5)*24*60*60)</f>
        <v>5730</v>
      </c>
      <c r="C40" s="11">
        <f>IF(Results!$G42="AM",IF(Results!F42-0&lt;0.5,Results!F42*24*60*60,(Results!F42-0.5)*24*60*60),(Results!F42+0.5)*24*60*60)</f>
        <v>5916.0000000000009</v>
      </c>
      <c r="D40" s="11">
        <f>Results!D42*1</f>
        <v>20</v>
      </c>
      <c r="E40" s="11">
        <f>IF(ISERROR(FIND("Non",Results!J42))=FALSE,0,IF(ISERROR(FIND("Con",Results!J42))=FALSE,1,"Nan"))</f>
        <v>1</v>
      </c>
      <c r="F40" s="5"/>
      <c r="G40" s="11"/>
      <c r="J40" s="11"/>
    </row>
    <row r="41" spans="1:10" ht="18" x14ac:dyDescent="0.25">
      <c r="A41" s="2">
        <f>Results!C43*1</f>
        <v>1</v>
      </c>
      <c r="B41" s="11">
        <f>IF(Results!$G43="AM",IF(Results!E43-0&lt;0.5,Results!E43*24*60*60,(Results!E43-0.5)*24*60*60),(Results!E43+0.5)*24*60*60)</f>
        <v>6713</v>
      </c>
      <c r="C41" s="11">
        <f>IF(Results!$G43="AM",IF(Results!F43-0&lt;0.5,Results!F43*24*60*60,(Results!F43-0.5)*24*60*60),(Results!F43+0.5)*24*60*60)</f>
        <v>6737</v>
      </c>
      <c r="D41" s="11">
        <f>Results!D43*1</f>
        <v>20</v>
      </c>
      <c r="E41" s="11">
        <f>IF(ISERROR(FIND("Non",Results!J43))=FALSE,0,IF(ISERROR(FIND("Con",Results!J43))=FALSE,1,"Nan"))</f>
        <v>0</v>
      </c>
      <c r="F41" s="5"/>
      <c r="G41" s="11"/>
      <c r="J41" s="11"/>
    </row>
    <row r="42" spans="1:10" ht="17.399999999999999" x14ac:dyDescent="0.3">
      <c r="A42" s="2">
        <f>Results!C44*1</f>
        <v>1</v>
      </c>
      <c r="B42" s="11">
        <f>IF(Results!$G44="AM",IF(Results!E44-0&lt;0.5,Results!E44*24*60*60,(Results!E44-0.5)*24*60*60),(Results!E44+0.5)*24*60*60)</f>
        <v>6777.0000000000009</v>
      </c>
      <c r="C42" s="11">
        <f>IF(Results!$G44="AM",IF(Results!F44-0&lt;0.5,Results!F44*24*60*60,(Results!F44-0.5)*24*60*60),(Results!F44+0.5)*24*60*60)</f>
        <v>6864</v>
      </c>
      <c r="D42" s="11">
        <f>Results!D44*1</f>
        <v>20</v>
      </c>
      <c r="E42" s="11">
        <f>IF(ISERROR(FIND("Non",Results!J44))=FALSE,0,IF(ISERROR(FIND("Con",Results!J44))=FALSE,1,"Nan"))</f>
        <v>1</v>
      </c>
      <c r="F42" s="5"/>
      <c r="G42" s="11"/>
      <c r="J42" s="11"/>
    </row>
    <row r="43" spans="1:10" ht="17.399999999999999" x14ac:dyDescent="0.3">
      <c r="A43" s="2">
        <f>Results!C45*1</f>
        <v>1</v>
      </c>
      <c r="B43" s="11">
        <f>IF(Results!$G45="AM",IF(Results!E45-0&lt;0.5,Results!E45*24*60*60,(Results!E45-0.5)*24*60*60),(Results!E45+0.5)*24*60*60)</f>
        <v>6930.9999999999991</v>
      </c>
      <c r="C43" s="11">
        <f>IF(Results!$G45="AM",IF(Results!F45-0&lt;0.5,Results!F45*24*60*60,(Results!F45-0.5)*24*60*60),(Results!F45+0.5)*24*60*60)</f>
        <v>6973</v>
      </c>
      <c r="D43" s="11">
        <f>Results!D45*1</f>
        <v>20</v>
      </c>
      <c r="E43" s="11">
        <f>IF(ISERROR(FIND("Non",Results!J45))=FALSE,0,IF(ISERROR(FIND("Con",Results!J45))=FALSE,1,"Nan"))</f>
        <v>0</v>
      </c>
      <c r="F43" s="5"/>
      <c r="G43" s="11"/>
      <c r="J43" s="11"/>
    </row>
    <row r="44" spans="1:10" ht="17.399999999999999" x14ac:dyDescent="0.3">
      <c r="A44" s="2">
        <f>Results!C46*1</f>
        <v>1</v>
      </c>
      <c r="B44" s="11">
        <f>IF(Results!$G46="AM",IF(Results!E46-0&lt;0.5,Results!E46*24*60*60,(Results!E46-0.5)*24*60*60),(Results!E46+0.5)*24*60*60)</f>
        <v>8025</v>
      </c>
      <c r="C44" s="11">
        <f>IF(Results!$G46="AM",IF(Results!F46-0&lt;0.5,Results!F46*24*60*60,(Results!F46-0.5)*24*60*60),(Results!F46+0.5)*24*60*60)</f>
        <v>8053.9999999999991</v>
      </c>
      <c r="D44" s="11">
        <f>Results!D46*1</f>
        <v>20</v>
      </c>
      <c r="E44" s="11">
        <f>IF(ISERROR(FIND("Non",Results!J46))=FALSE,0,IF(ISERROR(FIND("Con",Results!J46))=FALSE,1,"Nan"))</f>
        <v>0</v>
      </c>
      <c r="F44" s="5"/>
      <c r="G44" s="11"/>
      <c r="J44" s="11"/>
    </row>
    <row r="45" spans="1:10" ht="17.399999999999999" x14ac:dyDescent="0.3">
      <c r="A45" s="2">
        <f>Results!C47*1</f>
        <v>1</v>
      </c>
      <c r="B45" s="11">
        <f>IF(Results!$G47="AM",IF(Results!E47-0&lt;0.5,Results!E47*24*60*60,(Results!E47-0.5)*24*60*60),(Results!E47+0.5)*24*60*60)</f>
        <v>8105.0000000000009</v>
      </c>
      <c r="C45" s="11">
        <f>IF(Results!$G47="AM",IF(Results!F47-0&lt;0.5,Results!F47*24*60*60,(Results!F47-0.5)*24*60*60),(Results!F47+0.5)*24*60*60)</f>
        <v>8158.9999999999991</v>
      </c>
      <c r="D45" s="11">
        <f>Results!D47*1</f>
        <v>20</v>
      </c>
      <c r="E45" s="11">
        <f>IF(ISERROR(FIND("Non",Results!J47))=FALSE,0,IF(ISERROR(FIND("Con",Results!J47))=FALSE,1,"Nan"))</f>
        <v>0</v>
      </c>
      <c r="F45" s="5"/>
      <c r="G45" s="11"/>
      <c r="J45" s="11"/>
    </row>
    <row r="46" spans="1:10" ht="17.399999999999999" x14ac:dyDescent="0.3">
      <c r="A46" s="2">
        <f>Results!C48*1</f>
        <v>1</v>
      </c>
      <c r="B46" s="11">
        <f>IF(Results!$G48="AM",IF(Results!E48-0&lt;0.5,Results!E48*24*60*60,(Results!E48-0.5)*24*60*60),(Results!E48+0.5)*24*60*60)</f>
        <v>9383</v>
      </c>
      <c r="C46" s="11">
        <f>IF(Results!$G48="AM",IF(Results!F48-0&lt;0.5,Results!F48*24*60*60,(Results!F48-0.5)*24*60*60),(Results!F48+0.5)*24*60*60)</f>
        <v>9427</v>
      </c>
      <c r="D46" s="11">
        <f>Results!D48*1</f>
        <v>20</v>
      </c>
      <c r="E46" s="11">
        <f>IF(ISERROR(FIND("Non",Results!J48))=FALSE,0,IF(ISERROR(FIND("Con",Results!J48))=FALSE,1,"Nan"))</f>
        <v>0</v>
      </c>
      <c r="F46" s="5"/>
      <c r="G46" s="11"/>
      <c r="J46" s="11"/>
    </row>
    <row r="47" spans="1:10" ht="17.399999999999999" x14ac:dyDescent="0.3">
      <c r="A47" s="2">
        <f>Results!C49*1</f>
        <v>1</v>
      </c>
      <c r="B47" s="11">
        <f>IF(Results!$G49="AM",IF(Results!E49-0&lt;0.5,Results!E49*24*60*60,(Results!E49-0.5)*24*60*60),(Results!E49+0.5)*24*60*60)</f>
        <v>9477.0000000000018</v>
      </c>
      <c r="C47" s="11">
        <f>IF(Results!$G49="AM",IF(Results!F49-0&lt;0.5,Results!F49*24*60*60,(Results!F49-0.5)*24*60*60),(Results!F49+0.5)*24*60*60)</f>
        <v>9505.9999999999982</v>
      </c>
      <c r="D47" s="11">
        <f>Results!D49*1</f>
        <v>20</v>
      </c>
      <c r="E47" s="11">
        <f>IF(ISERROR(FIND("Non",Results!J49))=FALSE,0,IF(ISERROR(FIND("Con",Results!J49))=FALSE,1,"Nan"))</f>
        <v>0</v>
      </c>
      <c r="F47" s="5"/>
      <c r="G47" s="11"/>
      <c r="J47" s="11"/>
    </row>
    <row r="48" spans="1:10" ht="17.399999999999999" x14ac:dyDescent="0.3">
      <c r="A48" s="2">
        <f>Results!C50*1</f>
        <v>1</v>
      </c>
      <c r="B48" s="11">
        <f>IF(Results!$G$12="AM",IF(Results!E50-0&lt;0.5,Results!E50*24*60*60,(Results!E50-0.5)*24*60*60),Results!E50*24*60*60+12*60*60)</f>
        <v>53378</v>
      </c>
      <c r="C48" s="11">
        <f>IF(Results!$G$12="AM",IF(Results!F50-0&lt;0.5,Results!F50*24*60*60,(Results!F50-0.5)*24*60*60),Results!F50*24*60*60+12*60*60)</f>
        <v>53400</v>
      </c>
      <c r="D48" s="11">
        <f>Results!D50*1</f>
        <v>20</v>
      </c>
      <c r="E48" s="11">
        <f>IF(ISERROR(FIND("Non",Results!J50))=FALSE,0,IF(ISERROR(FIND("Con",Results!J50))=FALSE,1,"Nan"))</f>
        <v>0</v>
      </c>
      <c r="F48" s="5"/>
      <c r="G48" s="11"/>
      <c r="J48" s="11"/>
    </row>
    <row r="49" spans="1:10" ht="17.399999999999999" x14ac:dyDescent="0.3">
      <c r="A49" s="2">
        <f>Results!C51*1</f>
        <v>1</v>
      </c>
      <c r="B49" s="11">
        <f>IF(Results!$G$12="AM",IF(Results!E51-0&lt;0.5,Results!E51*24*60*60,(Results!E51-0.5)*24*60*60),Results!E51*24*60*60+12*60*60)</f>
        <v>53475</v>
      </c>
      <c r="C49" s="11">
        <f>IF(Results!$G$12="AM",IF(Results!F51-0&lt;0.5,Results!F51*24*60*60,(Results!F51-0.5)*24*60*60),Results!F51*24*60*60+12*60*60)</f>
        <v>53623</v>
      </c>
      <c r="D49" s="11">
        <f>Results!D51*1</f>
        <v>20</v>
      </c>
      <c r="E49" s="11">
        <f>IF(ISERROR(FIND("Non",Results!J51))=FALSE,0,IF(ISERROR(FIND("Con",Results!J51))=FALSE,1,"Nan"))</f>
        <v>1</v>
      </c>
      <c r="F49" s="5"/>
      <c r="G49" s="11"/>
      <c r="J49" s="11"/>
    </row>
    <row r="50" spans="1:10" ht="17.399999999999999" x14ac:dyDescent="0.3">
      <c r="A50" s="2">
        <f>Results!C52*1</f>
        <v>1</v>
      </c>
      <c r="B50" s="11">
        <f>IF(Results!$G$12="AM",IF(Results!E52-0&lt;0.5,Results!E52*24*60*60,(Results!E52-0.5)*24*60*60),Results!E52*24*60*60+12*60*60)</f>
        <v>53670</v>
      </c>
      <c r="C50" s="11">
        <f>IF(Results!$G$12="AM",IF(Results!F52-0&lt;0.5,Results!F52*24*60*60,(Results!F52-0.5)*24*60*60),Results!F52*24*60*60+12*60*60)</f>
        <v>53714</v>
      </c>
      <c r="D50" s="11">
        <f>Results!D52*1</f>
        <v>20</v>
      </c>
      <c r="E50" s="11">
        <f>IF(ISERROR(FIND("Non",Results!J52))=FALSE,0,IF(ISERROR(FIND("Con",Results!J52))=FALSE,1,"Nan"))</f>
        <v>1</v>
      </c>
      <c r="F50" s="5"/>
      <c r="G50" s="11"/>
      <c r="J50" s="11"/>
    </row>
    <row r="51" spans="1:10" ht="17.399999999999999" x14ac:dyDescent="0.3">
      <c r="A51" s="2">
        <f>Results!C53*1</f>
        <v>1</v>
      </c>
      <c r="B51" s="11">
        <f>IF(Results!$G$12="AM",IF(Results!E53-0&lt;0.5,Results!E53*24*60*60,(Results!E53-0.5)*24*60*60),Results!E53*24*60*60+12*60*60)</f>
        <v>54765</v>
      </c>
      <c r="C51" s="11">
        <f>IF(Results!$G$12="AM",IF(Results!F53-0&lt;0.5,Results!F53*24*60*60,(Results!F53-0.5)*24*60*60),Results!F53*24*60*60+12*60*60)</f>
        <v>54789</v>
      </c>
      <c r="D51" s="11">
        <f>Results!D53*1</f>
        <v>20</v>
      </c>
      <c r="E51" s="11">
        <f>IF(ISERROR(FIND("Non",Results!J53))=FALSE,0,IF(ISERROR(FIND("Con",Results!J53))=FALSE,1,"Nan"))</f>
        <v>1</v>
      </c>
      <c r="F51" s="5"/>
      <c r="G51" s="11"/>
      <c r="J51" s="11"/>
    </row>
    <row r="52" spans="1:10" ht="17.399999999999999" x14ac:dyDescent="0.3">
      <c r="A52" s="2">
        <f>Results!C54*1</f>
        <v>1</v>
      </c>
      <c r="B52" s="11">
        <f>IF(Results!$G$12="AM",IF(Results!E54-0&lt;0.5,Results!E54*24*60*60,(Results!E54-0.5)*24*60*60),Results!E54*24*60*60+12*60*60)</f>
        <v>54875</v>
      </c>
      <c r="C52" s="11">
        <f>IF(Results!$G$12="AM",IF(Results!F54-0&lt;0.5,Results!F54*24*60*60,(Results!F54-0.5)*24*60*60),Results!F54*24*60*60+12*60*60)</f>
        <v>54971</v>
      </c>
      <c r="D52" s="11">
        <f>Results!D54*1</f>
        <v>20</v>
      </c>
      <c r="E52" s="11">
        <f>IF(ISERROR(FIND("Non",Results!J54))=FALSE,0,IF(ISERROR(FIND("Con",Results!J54))=FALSE,1,"Nan"))</f>
        <v>1</v>
      </c>
      <c r="F52" s="5"/>
      <c r="G52" s="11"/>
      <c r="J52" s="11"/>
    </row>
    <row r="53" spans="1:10" ht="17.399999999999999" x14ac:dyDescent="0.3">
      <c r="A53" s="2">
        <f>Results!C55*1</f>
        <v>1</v>
      </c>
      <c r="B53" s="11">
        <f>IF(Results!$G$12="AM",IF(Results!E55-0&lt;0.5,Results!E55*24*60*60,(Results!E55-0.5)*24*60*60),Results!E55*24*60*60+12*60*60)</f>
        <v>55908</v>
      </c>
      <c r="C53" s="11">
        <f>IF(Results!$G$12="AM",IF(Results!F55-0&lt;0.5,Results!F55*24*60*60,(Results!F55-0.5)*24*60*60),Results!F55*24*60*60+12*60*60)</f>
        <v>55937</v>
      </c>
      <c r="D53" s="11">
        <f>Results!D55*1</f>
        <v>20</v>
      </c>
      <c r="E53" s="11">
        <f>IF(ISERROR(FIND("Non",Results!J55))=FALSE,0,IF(ISERROR(FIND("Con",Results!J55))=FALSE,1,"Nan"))</f>
        <v>1</v>
      </c>
      <c r="F53" s="5"/>
      <c r="G53" s="11"/>
      <c r="J53" s="11"/>
    </row>
    <row r="54" spans="1:10" ht="17.399999999999999" x14ac:dyDescent="0.3">
      <c r="A54" s="2">
        <f>Results!C56*1</f>
        <v>1</v>
      </c>
      <c r="B54" s="11">
        <f>IF(Results!$G$12="AM",IF(Results!E56-0&lt;0.5,Results!E56*24*60*60,(Results!E56-0.5)*24*60*60),Results!E56*24*60*60+12*60*60)</f>
        <v>56015</v>
      </c>
      <c r="C54" s="11">
        <f>IF(Results!$G$12="AM",IF(Results!F56-0&lt;0.5,Results!F56*24*60*60,(Results!F56-0.5)*24*60*60),Results!F56*24*60*60+12*60*60)</f>
        <v>56056</v>
      </c>
      <c r="D54" s="11">
        <f>Results!D56*1</f>
        <v>20</v>
      </c>
      <c r="E54" s="11">
        <f>IF(ISERROR(FIND("Non",Results!J56))=FALSE,0,IF(ISERROR(FIND("Con",Results!J56))=FALSE,1,"Nan"))</f>
        <v>1</v>
      </c>
      <c r="F54" s="5"/>
      <c r="G54" s="11"/>
      <c r="J54" s="11"/>
    </row>
    <row r="55" spans="1:10" ht="17.399999999999999" x14ac:dyDescent="0.3">
      <c r="A55" s="2">
        <f>Results!C57*1</f>
        <v>1</v>
      </c>
      <c r="B55" s="11">
        <f>IF(Results!$G$12="AM",IF(Results!E57-0&lt;0.5,Results!E57*24*60*60,(Results!E57-0.5)*24*60*60),Results!E57*24*60*60+12*60*60)</f>
        <v>57052</v>
      </c>
      <c r="C55" s="11">
        <f>IF(Results!$G$12="AM",IF(Results!F57-0&lt;0.5,Results!F57*24*60*60,(Results!F57-0.5)*24*60*60),Results!F57*24*60*60+12*60*60)</f>
        <v>57101</v>
      </c>
      <c r="D55" s="11">
        <f>Results!D57*1</f>
        <v>20</v>
      </c>
      <c r="E55" s="11">
        <f>IF(ISERROR(FIND("Non",Results!J57))=FALSE,0,IF(ISERROR(FIND("Con",Results!J57))=FALSE,1,"Nan"))</f>
        <v>0</v>
      </c>
      <c r="F55" s="5"/>
      <c r="G55" s="11"/>
      <c r="J55" s="11"/>
    </row>
    <row r="56" spans="1:10" ht="17.399999999999999" x14ac:dyDescent="0.3">
      <c r="A56" s="2">
        <f>Results!C58*1</f>
        <v>1</v>
      </c>
      <c r="B56" s="11">
        <f>IF(Results!$G$12="AM",IF(Results!E58-0&lt;0.5,Results!E58*24*60*60,(Results!E58-0.5)*24*60*60),Results!E58*24*60*60+12*60*60)</f>
        <v>57169</v>
      </c>
      <c r="C56" s="11">
        <f>IF(Results!$G$12="AM",IF(Results!F58-0&lt;0.5,Results!F58*24*60*60,(Results!F58-0.5)*24*60*60),Results!F58*24*60*60+12*60*60)</f>
        <v>57190</v>
      </c>
      <c r="D56" s="11">
        <f>Results!D58*1</f>
        <v>20</v>
      </c>
      <c r="E56" s="11">
        <f>IF(ISERROR(FIND("Non",Results!J58))=FALSE,0,IF(ISERROR(FIND("Con",Results!J58))=FALSE,1,"Nan"))</f>
        <v>0</v>
      </c>
      <c r="F56" s="5"/>
      <c r="G56" s="11"/>
      <c r="J56" s="11"/>
    </row>
    <row r="57" spans="1:10" ht="17.399999999999999" x14ac:dyDescent="0.3">
      <c r="A57" s="2">
        <f>Results!C59*1</f>
        <v>1</v>
      </c>
      <c r="B57" s="11">
        <f>IF(Results!$G$12="AM",IF(Results!E59-0&lt;0.5,Results!E59*24*60*60,(Results!E59-0.5)*24*60*60),Results!E59*24*60*60+12*60*60)</f>
        <v>59000</v>
      </c>
      <c r="C57" s="11">
        <f>IF(Results!$G$12="AM",IF(Results!F59-0&lt;0.5,Results!F59*24*60*60,(Results!F59-0.5)*24*60*60),Results!F59*24*60*60+12*60*60)</f>
        <v>59025</v>
      </c>
      <c r="D57" s="11">
        <f>Results!D59*1</f>
        <v>20</v>
      </c>
      <c r="E57" s="11">
        <f>IF(ISERROR(FIND("Non",Results!J59))=FALSE,0,IF(ISERROR(FIND("Con",Results!J59))=FALSE,1,"Nan"))</f>
        <v>0</v>
      </c>
      <c r="F57" s="5"/>
      <c r="G57" s="11"/>
      <c r="J57" s="11"/>
    </row>
    <row r="58" spans="1:10" ht="17.399999999999999" x14ac:dyDescent="0.3">
      <c r="A58" s="2">
        <f>Results!C60*1</f>
        <v>1</v>
      </c>
      <c r="B58" s="11">
        <f>IF(Results!$G$12="AM",IF(Results!E60-0&lt;0.5,Results!E60*24*60*60,(Results!E60-0.5)*24*60*60),Results!E60*24*60*60+12*60*60)</f>
        <v>59107</v>
      </c>
      <c r="C58" s="11">
        <f>IF(Results!$G$12="AM",IF(Results!F60-0&lt;0.5,Results!F60*24*60*60,(Results!F60-0.5)*24*60*60),Results!F60*24*60*60+12*60*60)</f>
        <v>59161</v>
      </c>
      <c r="D58" s="11">
        <f>Results!D60*1</f>
        <v>20</v>
      </c>
      <c r="E58" s="11">
        <f>IF(ISERROR(FIND("Non",Results!J60))=FALSE,0,IF(ISERROR(FIND("Con",Results!J60))=FALSE,1,"Nan"))</f>
        <v>0</v>
      </c>
      <c r="F58" s="5"/>
      <c r="G58" s="11"/>
      <c r="J58" s="11"/>
    </row>
    <row r="59" spans="1:10" ht="17.399999999999999" x14ac:dyDescent="0.3">
      <c r="A59" s="2">
        <f>Results!C61*1</f>
        <v>1</v>
      </c>
      <c r="B59" s="11">
        <f>IF(Results!$G$12="AM",IF(Results!E61-0&lt;0.5,Results!E61*24*60*60,(Results!E61-0.5)*24*60*60),Results!E61*24*60*60+12*60*60)</f>
        <v>60440</v>
      </c>
      <c r="C59" s="11">
        <f>IF(Results!$G$12="AM",IF(Results!F61-0&lt;0.5,Results!F61*24*60*60,(Results!F61-0.5)*24*60*60),Results!F61*24*60*60+12*60*60)</f>
        <v>60465</v>
      </c>
      <c r="D59" s="11">
        <f>Results!D61*1</f>
        <v>20</v>
      </c>
      <c r="E59" s="11">
        <f>IF(ISERROR(FIND("Non",Results!J61))=FALSE,0,IF(ISERROR(FIND("Con",Results!J61))=FALSE,1,"Nan"))</f>
        <v>0</v>
      </c>
      <c r="F59" s="5"/>
      <c r="G59" s="11"/>
      <c r="J59" s="11"/>
    </row>
    <row r="60" spans="1:10" ht="17.399999999999999" x14ac:dyDescent="0.3">
      <c r="A60" s="2">
        <f>Results!C62*1</f>
        <v>1</v>
      </c>
      <c r="B60" s="11">
        <f>IF(Results!$G$12="AM",IF(Results!E62-0&lt;0.5,Results!E62*24*60*60,(Results!E62-0.5)*24*60*60),Results!E62*24*60*60+12*60*60)</f>
        <v>60544</v>
      </c>
      <c r="C60" s="11">
        <f>IF(Results!$G$12="AM",IF(Results!F62-0&lt;0.5,Results!F62*24*60*60,(Results!F62-0.5)*24*60*60),Results!F62*24*60*60+12*60*60)</f>
        <v>60568</v>
      </c>
      <c r="D60" s="11">
        <f>Results!D62*1</f>
        <v>20</v>
      </c>
      <c r="E60" s="11">
        <f>IF(ISERROR(FIND("Non",Results!J62))=FALSE,0,IF(ISERROR(FIND("Con",Results!J62))=FALSE,1,"Nan"))</f>
        <v>1</v>
      </c>
      <c r="F60" s="5"/>
      <c r="G60" s="11"/>
      <c r="J60" s="11"/>
    </row>
    <row r="61" spans="1:10" ht="17.399999999999999" x14ac:dyDescent="0.3">
      <c r="A61" s="2">
        <f>Results!C63*1</f>
        <v>1</v>
      </c>
      <c r="B61" s="11">
        <f>IF(Results!$G$12="AM",IF(Results!E63-0&lt;0.5,Results!E63*24*60*60,(Results!E63-0.5)*24*60*60),Results!E63*24*60*60+12*60*60)</f>
        <v>61107</v>
      </c>
      <c r="C61" s="11">
        <f>IF(Results!$G$12="AM",IF(Results!F63-0&lt;0.5,Results!F63*24*60*60,(Results!F63-0.5)*24*60*60),Results!F63*24*60*60+12*60*60)</f>
        <v>61145</v>
      </c>
      <c r="D61" s="11">
        <f>Results!D63*1</f>
        <v>20</v>
      </c>
      <c r="E61" s="11">
        <f>IF(ISERROR(FIND("Non",Results!J63))=FALSE,0,IF(ISERROR(FIND("Con",Results!J63))=FALSE,1,"Nan"))</f>
        <v>0</v>
      </c>
      <c r="F61" s="5"/>
      <c r="G61" s="11"/>
      <c r="J61" s="11"/>
    </row>
    <row r="62" spans="1:10" ht="17.399999999999999" x14ac:dyDescent="0.3">
      <c r="A62" s="2">
        <f>Results!C64*1</f>
        <v>1</v>
      </c>
      <c r="B62" s="11">
        <f>IF(Results!$G$12="AM",IF(Results!E64-0&lt;0.5,Results!E64*24*60*60,(Results!E64-0.5)*24*60*60),Results!E64*24*60*60+12*60*60)</f>
        <v>61168</v>
      </c>
      <c r="C62" s="11">
        <f>IF(Results!$G$12="AM",IF(Results!F64-0&lt;0.5,Results!F64*24*60*60,(Results!F64-0.5)*24*60*60),Results!F64*24*60*60+12*60*60)</f>
        <v>61218</v>
      </c>
      <c r="D62" s="11">
        <f>Results!D64*1</f>
        <v>20</v>
      </c>
      <c r="E62" s="11">
        <f>IF(ISERROR(FIND("Non",Results!J64))=FALSE,0,IF(ISERROR(FIND("Con",Results!J64))=FALSE,1,"Nan"))</f>
        <v>1</v>
      </c>
      <c r="F62" s="5"/>
      <c r="G62" s="11"/>
      <c r="J62" s="11"/>
    </row>
    <row r="63" spans="1:10" ht="17.399999999999999" x14ac:dyDescent="0.3">
      <c r="A63" s="2">
        <f>Results!C65*1</f>
        <v>1</v>
      </c>
      <c r="B63" s="11">
        <f>IF(Results!$G$12="AM",IF(Results!E65-0&lt;0.5,Results!E65*24*60*60,(Results!E65-0.5)*24*60*60),Results!E65*24*60*60+12*60*60)</f>
        <v>63026</v>
      </c>
      <c r="C63" s="11">
        <f>IF(Results!$G$12="AM",IF(Results!F65-0&lt;0.5,Results!F65*24*60*60,(Results!F65-0.5)*24*60*60),Results!F65*24*60*60+12*60*60)</f>
        <v>63052</v>
      </c>
      <c r="D63" s="11">
        <f>Results!D65*1</f>
        <v>20</v>
      </c>
      <c r="E63" s="11">
        <f>IF(ISERROR(FIND("Non",Results!J65))=FALSE,0,IF(ISERROR(FIND("Con",Results!J65))=FALSE,1,"Nan"))</f>
        <v>1</v>
      </c>
      <c r="F63" s="5"/>
      <c r="G63" s="11"/>
      <c r="J63" s="11"/>
    </row>
    <row r="64" spans="1:10" ht="17.399999999999999" x14ac:dyDescent="0.3">
      <c r="A64" s="2">
        <f>Results!C66*1</f>
        <v>1</v>
      </c>
      <c r="B64" s="11">
        <f>IF(Results!$G$12="AM",IF(Results!E66-0&lt;0.5,Results!E66*24*60*60,(Results!E66-0.5)*24*60*60),Results!E66*24*60*60+12*60*60)</f>
        <v>63127</v>
      </c>
      <c r="C64" s="11">
        <f>IF(Results!$G$12="AM",IF(Results!F66-0&lt;0.5,Results!F66*24*60*60,(Results!F66-0.5)*24*60*60),Results!F66*24*60*60+12*60*60)</f>
        <v>63151</v>
      </c>
      <c r="D64" s="11">
        <f>Results!D66*1</f>
        <v>20</v>
      </c>
      <c r="E64" s="11">
        <f>IF(ISERROR(FIND("Non",Results!J66))=FALSE,0,IF(ISERROR(FIND("Con",Results!J66))=FALSE,1,"Nan"))</f>
        <v>1</v>
      </c>
      <c r="F64" s="5"/>
      <c r="G64" s="11"/>
      <c r="J64" s="11"/>
    </row>
    <row r="65" spans="1:10" ht="17.399999999999999" x14ac:dyDescent="0.3">
      <c r="A65" s="2">
        <f>Results!C67*1</f>
        <v>1</v>
      </c>
      <c r="B65" s="11">
        <f>IF(Results!$G$12="AM",IF(Results!E67-0&lt;0.5,Results!E67*24*60*60,(Results!E67-0.5)*24*60*60),Results!E67*24*60*60+12*60*60)</f>
        <v>63871</v>
      </c>
      <c r="C65" s="11">
        <f>IF(Results!$G$12="AM",IF(Results!F67-0&lt;0.5,Results!F67*24*60*60,(Results!F67-0.5)*24*60*60),Results!F67*24*60*60+12*60*60)</f>
        <v>63912</v>
      </c>
      <c r="D65" s="11">
        <f>Results!D67*1</f>
        <v>20</v>
      </c>
      <c r="E65" s="11">
        <f>IF(ISERROR(FIND("Non",Results!J67))=FALSE,0,IF(ISERROR(FIND("Con",Results!J67))=FALSE,1,"Nan"))</f>
        <v>0</v>
      </c>
      <c r="F65" s="5"/>
      <c r="G65" s="11"/>
      <c r="J65" s="11"/>
    </row>
    <row r="66" spans="1:10" ht="17.399999999999999" x14ac:dyDescent="0.3">
      <c r="A66" s="2">
        <f>Results!C68*1</f>
        <v>1</v>
      </c>
      <c r="B66" s="11">
        <f>IF(Results!$G$12="AM",IF(Results!E68-0&lt;0.5,Results!E68*24*60*60,(Results!E68-0.5)*24*60*60),Results!E68*24*60*60+12*60*60)</f>
        <v>63930</v>
      </c>
      <c r="C66" s="11">
        <f>IF(Results!$G$12="AM",IF(Results!F68-0&lt;0.5,Results!F68*24*60*60,(Results!F68-0.5)*24*60*60),Results!F68*24*60*60+12*60*60)</f>
        <v>63979</v>
      </c>
      <c r="D66" s="11">
        <f>Results!D68*1</f>
        <v>20</v>
      </c>
      <c r="E66" s="11">
        <f>IF(ISERROR(FIND("Non",Results!J68))=FALSE,0,IF(ISERROR(FIND("Con",Results!J68))=FALSE,1,"Nan"))</f>
        <v>1</v>
      </c>
      <c r="F66" s="5"/>
      <c r="G66" s="11"/>
      <c r="J66" s="11"/>
    </row>
    <row r="67" spans="1:10" ht="17.399999999999999" x14ac:dyDescent="0.3">
      <c r="A67" s="2">
        <f>Results!C69*1</f>
        <v>2</v>
      </c>
      <c r="B67" s="11">
        <f>IF(Results!$G$12="AM",IF(Results!E69-0&lt;0.5,Results!E69*24*60*60,(Results!E69-0.5)*24*60*60),Results!E69*24*60*60+12*60*60)</f>
        <v>69310</v>
      </c>
      <c r="C67" s="11">
        <f>IF(Results!$G$12="AM",IF(Results!F69-0&lt;0.5,Results!F69*24*60*60,(Results!F69-0.5)*24*60*60),Results!F69*24*60*60+12*60*60)</f>
        <v>69348</v>
      </c>
      <c r="D67" s="11">
        <f>Results!D69*1</f>
        <v>19</v>
      </c>
      <c r="E67" s="11">
        <f>IF(ISERROR(FIND("Non",Results!J69))=FALSE,0,IF(ISERROR(FIND("Con",Results!J69))=FALSE,1,"Nan"))</f>
        <v>1</v>
      </c>
      <c r="F67" s="5"/>
      <c r="G67" s="11"/>
      <c r="J67" s="11"/>
    </row>
    <row r="68" spans="1:10" ht="17.399999999999999" x14ac:dyDescent="0.3">
      <c r="A68" s="2">
        <f>Results!C70*1</f>
        <v>2</v>
      </c>
      <c r="B68" s="11">
        <f>IF(Results!$G$12="AM",IF(Results!E70-0&lt;0.5,Results!E70*24*60*60,(Results!E70-0.5)*24*60*60),Results!E70*24*60*60+12*60*60)</f>
        <v>73319</v>
      </c>
      <c r="C68" s="11">
        <f>IF(Results!$G$12="AM",IF(Results!F70-0&lt;0.5,Results!F70*24*60*60,(Results!F70-0.5)*24*60*60),Results!F70*24*60*60+12*60*60)</f>
        <v>73351</v>
      </c>
      <c r="D68" s="11">
        <f>Results!D70*1</f>
        <v>19</v>
      </c>
      <c r="E68" s="11">
        <f>IF(ISERROR(FIND("Non",Results!J70))=FALSE,0,IF(ISERROR(FIND("Con",Results!J70))=FALSE,1,"Nan"))</f>
        <v>1</v>
      </c>
      <c r="F68" s="5"/>
      <c r="G68" s="11"/>
      <c r="J68" s="11"/>
    </row>
    <row r="69" spans="1:10" ht="17.399999999999999" x14ac:dyDescent="0.3">
      <c r="A69" s="2">
        <f>Results!C71*1</f>
        <v>2</v>
      </c>
      <c r="B69" s="11">
        <f>IF(Results!$G$12="AM",IF(Results!E71-0&lt;0.5,Results!E71*24*60*60,(Results!E71-0.5)*24*60*60),Results!E71*24*60*60+12*60*60)</f>
        <v>79272</v>
      </c>
      <c r="C69" s="11">
        <f>IF(Results!$G$12="AM",IF(Results!F71-0&lt;0.5,Results!F71*24*60*60,(Results!F71-0.5)*24*60*60),Results!F71*24*60*60+12*60*60)</f>
        <v>79313</v>
      </c>
      <c r="D69" s="11">
        <f>Results!D71*1</f>
        <v>19</v>
      </c>
      <c r="E69" s="11">
        <f>IF(ISERROR(FIND("Non",Results!J71))=FALSE,0,IF(ISERROR(FIND("Con",Results!J71))=FALSE,1,"Nan"))</f>
        <v>1</v>
      </c>
      <c r="F69" s="5"/>
      <c r="G69" s="11"/>
      <c r="J69" s="11"/>
    </row>
    <row r="70" spans="1:10" ht="17.399999999999999" x14ac:dyDescent="0.3">
      <c r="A70" s="2">
        <f>Results!C72*1</f>
        <v>2</v>
      </c>
      <c r="B70" s="11">
        <f>IF(Results!$G$12="AM",IF(Results!E72-0&lt;0.5,Results!E72*24*60*60,(Results!E72-0.5)*24*60*60),Results!E72*24*60*60+12*60*60)</f>
        <v>49173</v>
      </c>
      <c r="C70" s="11">
        <f>IF(Results!$G$12="AM",IF(Results!F72-0&lt;0.5,Results!F72*24*60*60,(Results!F72-0.5)*24*60*60),Results!F72*24*60*60+12*60*60)</f>
        <v>49216</v>
      </c>
      <c r="D70" s="11">
        <f>Results!D72*1</f>
        <v>20</v>
      </c>
      <c r="E70" s="11">
        <f>IF(ISERROR(FIND("Non",Results!J72))=FALSE,0,IF(ISERROR(FIND("Con",Results!J72))=FALSE,1,"Nan"))</f>
        <v>1</v>
      </c>
      <c r="F70" s="5"/>
      <c r="G70" s="11"/>
      <c r="J70" s="11"/>
    </row>
    <row r="71" spans="1:10" ht="17.399999999999999" x14ac:dyDescent="0.3">
      <c r="A71" s="2">
        <f>Results!C73*1</f>
        <v>2</v>
      </c>
      <c r="B71" s="11">
        <f>IF(Results!$G$12="AM",IF(Results!E73-0&lt;0.5,Results!E73*24*60*60,(Results!E73-0.5)*24*60*60),Results!E73*24*60*60+12*60*60)</f>
        <v>58041</v>
      </c>
      <c r="C71" s="11">
        <f>IF(Results!$G$12="AM",IF(Results!F73-0&lt;0.5,Results!F73*24*60*60,(Results!F73-0.5)*24*60*60),Results!F73*24*60*60+12*60*60)</f>
        <v>58076</v>
      </c>
      <c r="D71" s="11">
        <f>Results!D73*1</f>
        <v>20</v>
      </c>
      <c r="E71" s="11">
        <f>IF(ISERROR(FIND("Non",Results!J73))=FALSE,0,IF(ISERROR(FIND("Con",Results!J73))=FALSE,1,"Nan"))</f>
        <v>0</v>
      </c>
      <c r="F71" s="5"/>
      <c r="G71" s="11"/>
      <c r="J71" s="11"/>
    </row>
    <row r="72" spans="1:10" ht="17.399999999999999" x14ac:dyDescent="0.3">
      <c r="A72" s="2" t="e">
        <f>Results!C74*1</f>
        <v>#VALUE!</v>
      </c>
      <c r="B72" s="11" t="e">
        <f>IF(Results!$G$12="AM",IF(Results!E74-0&lt;0.5,Results!E74*24*60*60,(Results!E74-0.5)*24*60*60),Results!E74*24*60*60+12*60*60)</f>
        <v>#VALUE!</v>
      </c>
      <c r="C72" s="11" t="e">
        <f>IF(Results!$G$12="AM",IF(Results!F74-0&lt;0.5,Results!F74*24*60*60,(Results!F74-0.5)*24*60*60),Results!F74*24*60*60+12*60*60)</f>
        <v>#VALUE!</v>
      </c>
      <c r="D72" s="11">
        <f>Results!D74*1</f>
        <v>20</v>
      </c>
      <c r="E72" s="11" t="str">
        <f>IF(ISERROR(FIND("Non",Results!J74))=FALSE,0,IF(ISERROR(FIND("Con",Results!J74))=FALSE,1,"Nan"))</f>
        <v>Nan</v>
      </c>
      <c r="F72" s="5"/>
      <c r="G72" s="11"/>
      <c r="J72" s="11"/>
    </row>
    <row r="73" spans="1:10" ht="17.399999999999999" x14ac:dyDescent="0.3">
      <c r="A73" s="2" t="e">
        <f>Results!C75*1</f>
        <v>#VALUE!</v>
      </c>
      <c r="B73" s="11" t="e">
        <f>IF(Results!$G$12="AM",IF(Results!E75-0&lt;0.5,Results!E75*24*60*60,(Results!E75-0.5)*24*60*60),Results!E75*24*60*60+12*60*60)</f>
        <v>#VALUE!</v>
      </c>
      <c r="C73" s="11" t="e">
        <f>IF(Results!$G$12="AM",IF(Results!F75-0&lt;0.5,Results!F75*24*60*60,(Results!F75-0.5)*24*60*60),Results!F75*24*60*60+12*60*60)</f>
        <v>#VALUE!</v>
      </c>
      <c r="D73" s="11" t="e">
        <f>Results!D75*1</f>
        <v>#VALUE!</v>
      </c>
      <c r="E73" s="11" t="str">
        <f>IF(ISERROR(FIND("Non",Results!J75))=FALSE,0,IF(ISERROR(FIND("Con",Results!J75))=FALSE,1,"Nan"))</f>
        <v>Nan</v>
      </c>
      <c r="F73" s="5"/>
      <c r="G73" s="11"/>
      <c r="J73" s="11"/>
    </row>
    <row r="74" spans="1:10" ht="17.399999999999999" x14ac:dyDescent="0.3">
      <c r="A74" s="2" t="e">
        <f>Results!C76*1</f>
        <v>#VALUE!</v>
      </c>
      <c r="B74" s="11" t="e">
        <f>IF(Results!$G$12="AM",IF(Results!E76-0&lt;0.5,Results!E76*24*60*60,(Results!E76-0.5)*24*60*60),Results!E76*24*60*60+12*60*60)</f>
        <v>#VALUE!</v>
      </c>
      <c r="C74" s="11" t="e">
        <f>IF(Results!$G$12="AM",IF(Results!F76-0&lt;0.5,Results!F76*24*60*60,(Results!F76-0.5)*24*60*60),Results!F76*24*60*60+12*60*60)</f>
        <v>#VALUE!</v>
      </c>
      <c r="D74" s="11" t="e">
        <f>Results!D76*1</f>
        <v>#VALUE!</v>
      </c>
      <c r="E74" s="11" t="str">
        <f>IF(ISERROR(FIND("Non",Results!J76))=FALSE,0,IF(ISERROR(FIND("Con",Results!J76))=FALSE,1,"Nan"))</f>
        <v>Nan</v>
      </c>
      <c r="F74" s="5"/>
      <c r="G74" s="11"/>
      <c r="J74" s="11"/>
    </row>
    <row r="75" spans="1:10" ht="17.399999999999999" x14ac:dyDescent="0.3">
      <c r="A75" s="2" t="e">
        <f>Results!C77*1</f>
        <v>#VALUE!</v>
      </c>
      <c r="B75" s="11" t="e">
        <f>IF(Results!$G$12="AM",IF(Results!E77-0&lt;0.5,Results!E77*24*60*60,(Results!E77-0.5)*24*60*60),Results!E77*24*60*60+12*60*60)</f>
        <v>#VALUE!</v>
      </c>
      <c r="C75" s="11" t="e">
        <f>IF(Results!$G$12="AM",IF(Results!F77-0&lt;0.5,Results!F77*24*60*60,(Results!F77-0.5)*24*60*60),Results!F77*24*60*60+12*60*60)</f>
        <v>#VALUE!</v>
      </c>
      <c r="D75" s="11" t="e">
        <f>Results!D77*1</f>
        <v>#VALUE!</v>
      </c>
      <c r="E75" s="11" t="str">
        <f>IF(ISERROR(FIND("Non",Results!J77))=FALSE,0,IF(ISERROR(FIND("Con",Results!J77))=FALSE,1,"Nan"))</f>
        <v>Nan</v>
      </c>
      <c r="F75" s="5"/>
      <c r="G75" s="11"/>
      <c r="J75" s="11"/>
    </row>
    <row r="76" spans="1:10" ht="17.399999999999999" x14ac:dyDescent="0.3">
      <c r="A76" s="2" t="e">
        <f>Results!C78*1</f>
        <v>#VALUE!</v>
      </c>
      <c r="B76" s="11" t="e">
        <f>IF(Results!$G$12="AM",IF(Results!E78-0&lt;0.5,Results!E78*24*60*60,(Results!E78-0.5)*24*60*60),Results!E78*24*60*60+12*60*60)</f>
        <v>#VALUE!</v>
      </c>
      <c r="C76" s="11" t="e">
        <f>IF(Results!$G$12="AM",IF(Results!F78-0&lt;0.5,Results!F78*24*60*60,(Results!F78-0.5)*24*60*60),Results!F78*24*60*60+12*60*60)</f>
        <v>#VALUE!</v>
      </c>
      <c r="D76" s="11" t="e">
        <f>Results!D78*1</f>
        <v>#VALUE!</v>
      </c>
      <c r="E76" s="11" t="str">
        <f>IF(ISERROR(FIND("Non",Results!J78))=FALSE,0,IF(ISERROR(FIND("Con",Results!J78))=FALSE,1,"Nan"))</f>
        <v>Nan</v>
      </c>
      <c r="F76" s="5"/>
      <c r="G76" s="11"/>
      <c r="J76" s="11"/>
    </row>
    <row r="77" spans="1:10" ht="17.399999999999999" x14ac:dyDescent="0.3">
      <c r="A77" s="2" t="e">
        <f>Results!C79*1</f>
        <v>#VALUE!</v>
      </c>
      <c r="B77" s="11" t="e">
        <f>IF(Results!$G$12="AM",IF(Results!E79-0&lt;0.5,Results!E79*24*60*60,(Results!E79-0.5)*24*60*60),Results!E79*24*60*60+12*60*60)</f>
        <v>#VALUE!</v>
      </c>
      <c r="C77" s="11" t="e">
        <f>IF(Results!$G$12="AM",IF(Results!F79-0&lt;0.5,Results!F79*24*60*60,(Results!F79-0.5)*24*60*60),Results!F79*24*60*60+12*60*60)</f>
        <v>#VALUE!</v>
      </c>
      <c r="D77" s="11" t="e">
        <f>Results!D79*1</f>
        <v>#VALUE!</v>
      </c>
      <c r="E77" s="11" t="str">
        <f>IF(ISERROR(FIND("Non",Results!J79))=FALSE,0,IF(ISERROR(FIND("Con",Results!J79))=FALSE,1,"Nan"))</f>
        <v>Nan</v>
      </c>
      <c r="F77" s="5"/>
      <c r="G77" s="11"/>
      <c r="J77" s="11"/>
    </row>
    <row r="78" spans="1:10" ht="17.399999999999999" x14ac:dyDescent="0.3">
      <c r="A78" s="2" t="e">
        <f>Results!C80*1</f>
        <v>#VALUE!</v>
      </c>
      <c r="B78" s="11" t="e">
        <f>IF(Results!$G$12="AM",IF(Results!E80-0&lt;0.5,Results!E80*24*60*60,(Results!E80-0.5)*24*60*60),Results!E80*24*60*60+12*60*60)</f>
        <v>#VALUE!</v>
      </c>
      <c r="C78" s="11" t="e">
        <f>IF(Results!$G$12="AM",IF(Results!F80-0&lt;0.5,Results!F80*24*60*60,(Results!F80-0.5)*24*60*60),Results!F80*24*60*60+12*60*60)</f>
        <v>#VALUE!</v>
      </c>
      <c r="D78" s="11" t="e">
        <f>Results!D80*1</f>
        <v>#VALUE!</v>
      </c>
      <c r="E78" s="11" t="str">
        <f>IF(ISERROR(FIND("Non",Results!J80))=FALSE,0,IF(ISERROR(FIND("Con",Results!J80))=FALSE,1,"Nan"))</f>
        <v>Nan</v>
      </c>
      <c r="F78" s="5"/>
      <c r="G78" s="11"/>
      <c r="J78" s="11"/>
    </row>
    <row r="79" spans="1:10" ht="17.399999999999999" x14ac:dyDescent="0.3">
      <c r="A79" s="2" t="e">
        <f>Results!C81*1</f>
        <v>#VALUE!</v>
      </c>
      <c r="B79" s="11" t="e">
        <f>IF(Results!$G$12="AM",IF(Results!E81-0&lt;0.5,Results!E81*24*60*60,(Results!E81-0.5)*24*60*60),Results!E81*24*60*60+12*60*60)</f>
        <v>#VALUE!</v>
      </c>
      <c r="C79" s="11" t="e">
        <f>IF(Results!$G$12="AM",IF(Results!F81-0&lt;0.5,Results!F81*24*60*60,(Results!F81-0.5)*24*60*60),Results!F81*24*60*60+12*60*60)</f>
        <v>#VALUE!</v>
      </c>
      <c r="D79" s="11" t="e">
        <f>Results!D81*1</f>
        <v>#VALUE!</v>
      </c>
      <c r="E79" s="11" t="str">
        <f>IF(ISERROR(FIND("Non",Results!J81))=FALSE,0,IF(ISERROR(FIND("Con",Results!J81))=FALSE,1,"Nan"))</f>
        <v>Nan</v>
      </c>
      <c r="F79" s="5"/>
      <c r="G79" s="11"/>
      <c r="J79" s="11"/>
    </row>
    <row r="80" spans="1:10" ht="17.399999999999999" x14ac:dyDescent="0.3">
      <c r="A80" s="2" t="e">
        <f>Results!C82*1</f>
        <v>#VALUE!</v>
      </c>
      <c r="B80" s="11" t="e">
        <f>IF(Results!$G$12="AM",IF(Results!E82-0&lt;0.5,Results!E82*24*60*60,(Results!E82-0.5)*24*60*60),Results!E82*24*60*60+12*60*60)</f>
        <v>#VALUE!</v>
      </c>
      <c r="C80" s="11" t="e">
        <f>IF(Results!$G$12="AM",IF(Results!F82-0&lt;0.5,Results!F82*24*60*60,(Results!F82-0.5)*24*60*60),Results!F82*24*60*60+12*60*60)</f>
        <v>#VALUE!</v>
      </c>
      <c r="D80" s="11" t="e">
        <f>Results!D82*1</f>
        <v>#VALUE!</v>
      </c>
      <c r="E80" s="11" t="str">
        <f>IF(ISERROR(FIND("Non",Results!J82))=FALSE,0,IF(ISERROR(FIND("Con",Results!J82))=FALSE,1,"Nan"))</f>
        <v>Nan</v>
      </c>
      <c r="F80" s="5"/>
      <c r="J80" s="11"/>
    </row>
    <row r="81" spans="1:10" ht="17.399999999999999" x14ac:dyDescent="0.3">
      <c r="A81" s="2" t="e">
        <f>Results!C83*1</f>
        <v>#VALUE!</v>
      </c>
      <c r="B81" s="11" t="e">
        <f>IF(Results!$G$12="AM",IF(Results!E83-0&lt;0.5,Results!E83*24*60*60,(Results!E83-0.5)*24*60*60),Results!E83*24*60*60+12*60*60)</f>
        <v>#VALUE!</v>
      </c>
      <c r="C81" s="11" t="e">
        <f>IF(Results!$G$12="AM",IF(Results!F83-0&lt;0.5,Results!F83*24*60*60,(Results!F83-0.5)*24*60*60),Results!F83*24*60*60+12*60*60)</f>
        <v>#VALUE!</v>
      </c>
      <c r="D81" s="11" t="e">
        <f>Results!D83*1</f>
        <v>#VALUE!</v>
      </c>
      <c r="E81" s="11" t="str">
        <f>IF(ISERROR(FIND("Non",Results!J83))=FALSE,0,IF(ISERROR(FIND("Con",Results!J83))=FALSE,1,"Nan"))</f>
        <v>Nan</v>
      </c>
      <c r="F81" s="5"/>
      <c r="J81" s="11"/>
    </row>
    <row r="82" spans="1:10" ht="17.399999999999999" x14ac:dyDescent="0.3">
      <c r="A82" s="2" t="e">
        <f>Results!C84*1</f>
        <v>#VALUE!</v>
      </c>
      <c r="B82" s="11" t="e">
        <f>IF(Results!$G$12="AM",IF(Results!E84-0&lt;0.5,Results!E84*24*60*60,(Results!E84-0.5)*24*60*60),Results!E84*24*60*60+12*60*60)</f>
        <v>#VALUE!</v>
      </c>
      <c r="C82" s="11" t="e">
        <f>IF(Results!$G$12="AM",IF(Results!F84-0&lt;0.5,Results!F84*24*60*60,(Results!F84-0.5)*24*60*60),Results!F84*24*60*60+12*60*60)</f>
        <v>#VALUE!</v>
      </c>
      <c r="D82" s="11" t="e">
        <f>Results!D84*1</f>
        <v>#VALUE!</v>
      </c>
      <c r="E82" s="11" t="str">
        <f>IF(ISERROR(FIND("Non",Results!J84))=FALSE,0,IF(ISERROR(FIND("Con",Results!J84))=FALSE,1,"Nan"))</f>
        <v>Nan</v>
      </c>
      <c r="F82" s="5"/>
      <c r="J82" s="11"/>
    </row>
    <row r="83" spans="1:10" ht="17.399999999999999" x14ac:dyDescent="0.3">
      <c r="A83" s="2" t="e">
        <f>Results!C85*1</f>
        <v>#VALUE!</v>
      </c>
      <c r="B83" s="11" t="e">
        <f>IF(Results!$G$12="AM",IF(Results!E85-0&lt;0.5,Results!E85*24*60*60,(Results!E85-0.5)*24*60*60),Results!E85*24*60*60+12*60*60)</f>
        <v>#VALUE!</v>
      </c>
      <c r="C83" s="11" t="e">
        <f>IF(Results!$G$12="AM",IF(Results!F85-0&lt;0.5,Results!F85*24*60*60,(Results!F85-0.5)*24*60*60),Results!F85*24*60*60+12*60*60)</f>
        <v>#VALUE!</v>
      </c>
      <c r="D83" s="11" t="e">
        <f>Results!D85*1</f>
        <v>#VALUE!</v>
      </c>
      <c r="E83" s="11" t="str">
        <f>IF(ISERROR(FIND("Non",Results!J85))=FALSE,0,IF(ISERROR(FIND("Con",Results!J85))=FALSE,1,"Nan"))</f>
        <v>Nan</v>
      </c>
      <c r="F83" s="5"/>
      <c r="J83" s="11"/>
    </row>
    <row r="84" spans="1:10" ht="17.399999999999999" x14ac:dyDescent="0.3">
      <c r="A84" s="2" t="e">
        <f>Results!C86*1</f>
        <v>#VALUE!</v>
      </c>
      <c r="B84" s="11" t="e">
        <f>IF(Results!$G$12="AM",IF(Results!E86-0&lt;0.5,Results!E86*24*60*60,(Results!E86-0.5)*24*60*60),Results!E86*24*60*60+12*60*60)</f>
        <v>#VALUE!</v>
      </c>
      <c r="C84" s="11" t="e">
        <f>IF(Results!$G$12="AM",IF(Results!F86-0&lt;0.5,Results!F86*24*60*60,(Results!F86-0.5)*24*60*60),Results!F86*24*60*60+12*60*60)</f>
        <v>#VALUE!</v>
      </c>
      <c r="D84" s="11" t="e">
        <f>Results!D86*1</f>
        <v>#VALUE!</v>
      </c>
      <c r="E84" s="11" t="str">
        <f>IF(ISERROR(FIND("Non",Results!J86))=FALSE,0,IF(ISERROR(FIND("Con",Results!J86))=FALSE,1,"Nan"))</f>
        <v>Nan</v>
      </c>
      <c r="F84" s="5"/>
      <c r="J84" s="11"/>
    </row>
    <row r="85" spans="1:10" ht="17.399999999999999" x14ac:dyDescent="0.3">
      <c r="A85" s="2" t="e">
        <f>Results!C87*1</f>
        <v>#VALUE!</v>
      </c>
      <c r="B85" s="11" t="e">
        <f>IF(Results!$G$12="AM",IF(Results!E87-0&lt;0.5,Results!E87*24*60*60,(Results!E87-0.5)*24*60*60),Results!E87*24*60*60+12*60*60)</f>
        <v>#VALUE!</v>
      </c>
      <c r="C85" s="11" t="e">
        <f>IF(Results!$G$12="AM",IF(Results!F87-0&lt;0.5,Results!F87*24*60*60,(Results!F87-0.5)*24*60*60),Results!F87*24*60*60+12*60*60)</f>
        <v>#VALUE!</v>
      </c>
      <c r="D85" s="11" t="e">
        <f>Results!D87*1</f>
        <v>#VALUE!</v>
      </c>
      <c r="E85" s="11" t="str">
        <f>IF(ISERROR(FIND("Non",Results!J87))=FALSE,0,IF(ISERROR(FIND("Con",Results!J87))=FALSE,1,"Nan"))</f>
        <v>Nan</v>
      </c>
      <c r="F85" s="5"/>
      <c r="J85" s="11"/>
    </row>
    <row r="86" spans="1:10" ht="17.399999999999999" x14ac:dyDescent="0.3">
      <c r="A86" s="2" t="e">
        <f>Results!C88*1</f>
        <v>#VALUE!</v>
      </c>
      <c r="B86" s="11" t="e">
        <f>IF(Results!$G$12="AM",IF(Results!E88-0&lt;0.5,Results!E88*24*60*60,(Results!E88-0.5)*24*60*60),Results!E88*24*60*60+12*60*60)</f>
        <v>#VALUE!</v>
      </c>
      <c r="C86" s="11" t="e">
        <f>IF(Results!$G$12="AM",IF(Results!F88-0&lt;0.5,Results!F88*24*60*60,(Results!F88-0.5)*24*60*60),Results!F88*24*60*60+12*60*60)</f>
        <v>#VALUE!</v>
      </c>
      <c r="D86" s="11" t="e">
        <f>Results!D88*1</f>
        <v>#VALUE!</v>
      </c>
      <c r="E86" s="11" t="str">
        <f>IF(ISERROR(FIND("Non",Results!J88))=FALSE,0,IF(ISERROR(FIND("Con",Results!J88))=FALSE,1,"Nan"))</f>
        <v>Nan</v>
      </c>
      <c r="F86" s="5"/>
      <c r="J86" s="11"/>
    </row>
    <row r="87" spans="1:10" ht="17.399999999999999" x14ac:dyDescent="0.3">
      <c r="A87" s="2" t="e">
        <f>Results!C89*1</f>
        <v>#VALUE!</v>
      </c>
      <c r="B87" s="11" t="e">
        <f>IF(Results!$G$12="AM",IF(Results!E89-0&lt;0.5,Results!E89*24*60*60,(Results!E89-0.5)*24*60*60),Results!E89*24*60*60+12*60*60)</f>
        <v>#VALUE!</v>
      </c>
      <c r="C87" s="11" t="e">
        <f>IF(Results!$G$12="AM",IF(Results!F89-0&lt;0.5,Results!F89*24*60*60,(Results!F89-0.5)*24*60*60),Results!F89*24*60*60+12*60*60)</f>
        <v>#VALUE!</v>
      </c>
      <c r="D87" s="11" t="e">
        <f>Results!D89*1</f>
        <v>#VALUE!</v>
      </c>
      <c r="E87" s="11" t="str">
        <f>IF(ISERROR(FIND("Non",Results!J89))=FALSE,0,IF(ISERROR(FIND("Con",Results!J89))=FALSE,1,"Nan"))</f>
        <v>Nan</v>
      </c>
      <c r="F87" s="5"/>
      <c r="J87" s="11"/>
    </row>
    <row r="88" spans="1:10" ht="17.399999999999999" x14ac:dyDescent="0.3">
      <c r="A88" s="2" t="e">
        <f>Results!C90*1</f>
        <v>#VALUE!</v>
      </c>
      <c r="B88" s="11" t="e">
        <f>IF(Results!$G$12="AM",IF(Results!E90-0&lt;0.5,Results!E90*24*60*60,(Results!E90-0.5)*24*60*60),Results!E90*24*60*60+12*60*60)</f>
        <v>#VALUE!</v>
      </c>
      <c r="C88" s="11" t="e">
        <f>IF(Results!$G$12="AM",IF(Results!F90-0&lt;0.5,Results!F90*24*60*60,(Results!F90-0.5)*24*60*60),Results!F90*24*60*60+12*60*60)</f>
        <v>#VALUE!</v>
      </c>
      <c r="D88" s="11" t="e">
        <f>Results!D90*1</f>
        <v>#VALUE!</v>
      </c>
      <c r="E88" s="11" t="str">
        <f>IF(ISERROR(FIND("Non",Results!J90))=FALSE,0,IF(ISERROR(FIND("Con",Results!J90))=FALSE,1,"Nan"))</f>
        <v>Nan</v>
      </c>
      <c r="F88" s="5"/>
      <c r="J88" s="11"/>
    </row>
    <row r="89" spans="1:10" ht="17.399999999999999" x14ac:dyDescent="0.3">
      <c r="A89" s="2" t="e">
        <f>Results!C91*1</f>
        <v>#VALUE!</v>
      </c>
      <c r="B89" s="11" t="e">
        <f>IF(Results!$G$12="AM",IF(Results!E91-0&lt;0.5,Results!E91*24*60*60,(Results!E91-0.5)*24*60*60),Results!E91*24*60*60+12*60*60)</f>
        <v>#VALUE!</v>
      </c>
      <c r="C89" s="11" t="e">
        <f>IF(Results!$G$12="AM",IF(Results!F91-0&lt;0.5,Results!F91*24*60*60,(Results!F91-0.5)*24*60*60),Results!F91*24*60*60+12*60*60)</f>
        <v>#VALUE!</v>
      </c>
      <c r="D89" s="11" t="e">
        <f>Results!D91*1</f>
        <v>#VALUE!</v>
      </c>
      <c r="E89" s="11" t="str">
        <f>IF(ISERROR(FIND("Non",Results!J91))=FALSE,0,IF(ISERROR(FIND("Con",Results!J91))=FALSE,1,"Nan"))</f>
        <v>Nan</v>
      </c>
      <c r="F89" s="5"/>
      <c r="J89" s="11"/>
    </row>
    <row r="90" spans="1:10" ht="17.399999999999999" x14ac:dyDescent="0.3">
      <c r="A90" s="2">
        <f>Results!C92*1</f>
        <v>0</v>
      </c>
      <c r="B90" s="11">
        <f>IF(Results!$G$12="AM",IF(Results!E92-0&lt;0.5,Results!E92*24*60*60,(Results!E92-0.5)*24*60*60),Results!E92*24*60*60+12*60*60)</f>
        <v>43200</v>
      </c>
      <c r="C90" s="11">
        <f>IF(Results!$G$12="AM",IF(Results!F92-0&lt;0.5,Results!F92*24*60*60,(Results!F92-0.5)*24*60*60),Results!F92*24*60*60+12*60*60)</f>
        <v>43200</v>
      </c>
      <c r="D90" s="11" t="e">
        <f>Results!D92*1</f>
        <v>#VALUE!</v>
      </c>
      <c r="E90" s="11" t="str">
        <f>IF(ISERROR(FIND("Non",Results!J92))=FALSE,0,IF(ISERROR(FIND("Con",Results!J92))=FALSE,1,"Nan"))</f>
        <v>Nan</v>
      </c>
      <c r="F90" s="5"/>
      <c r="J90" s="11"/>
    </row>
    <row r="91" spans="1:10" ht="17.399999999999999" x14ac:dyDescent="0.3">
      <c r="A91" s="2">
        <f>Results!C93*1</f>
        <v>0</v>
      </c>
      <c r="B91" s="11">
        <f>IF(Results!$G$12="AM",IF(Results!E93-0&lt;0.5,Results!E93*24*60*60,(Results!E93-0.5)*24*60*60),Results!E93*24*60*60+12*60*60)</f>
        <v>43200</v>
      </c>
      <c r="C91" s="11">
        <f>IF(Results!$G$12="AM",IF(Results!F93-0&lt;0.5,Results!F93*24*60*60,(Results!F93-0.5)*24*60*60),Results!F93*24*60*60+12*60*60)</f>
        <v>43200</v>
      </c>
      <c r="D91" s="11" t="e">
        <f>Results!D93*1</f>
        <v>#VALUE!</v>
      </c>
      <c r="E91" s="11" t="str">
        <f>IF(ISERROR(FIND("Non",Results!J93))=FALSE,0,IF(ISERROR(FIND("Con",Results!J93))=FALSE,1,"Nan"))</f>
        <v>Nan</v>
      </c>
      <c r="F91" s="5"/>
      <c r="J91" s="11"/>
    </row>
    <row r="92" spans="1:10" ht="17.399999999999999" x14ac:dyDescent="0.3">
      <c r="A92" s="2">
        <f>Results!C94*1</f>
        <v>0</v>
      </c>
      <c r="B92" s="11">
        <f>IF(Results!$G$12="AM",IF(Results!E94-0&lt;0.5,Results!E94*24*60*60,(Results!E94-0.5)*24*60*60),Results!E94*24*60*60+12*60*60)</f>
        <v>43200</v>
      </c>
      <c r="C92" s="11">
        <f>IF(Results!$G$12="AM",IF(Results!F94-0&lt;0.5,Results!F94*24*60*60,(Results!F94-0.5)*24*60*60),Results!F94*24*60*60+12*60*60)</f>
        <v>43200</v>
      </c>
      <c r="D92" s="11" t="e">
        <f>Results!D94*1</f>
        <v>#VALUE!</v>
      </c>
      <c r="E92" s="11" t="str">
        <f>IF(ISERROR(FIND("Non",Results!J94))=FALSE,0,IF(ISERROR(FIND("Con",Results!J94))=FALSE,1,"Nan"))</f>
        <v>Nan</v>
      </c>
      <c r="F92" s="5"/>
      <c r="J92" s="11"/>
    </row>
    <row r="93" spans="1:10" ht="17.399999999999999" x14ac:dyDescent="0.3">
      <c r="A93" s="2">
        <f>Results!C95*1</f>
        <v>0</v>
      </c>
      <c r="B93" s="11">
        <f>IF(Results!$G$12="AM",IF(Results!E95-0&lt;0.5,Results!E95*24*60*60,(Results!E95-0.5)*24*60*60),Results!E95*24*60*60+12*60*60)</f>
        <v>43200</v>
      </c>
      <c r="C93" s="11">
        <f>IF(Results!$G$12="AM",IF(Results!F95-0&lt;0.5,Results!F95*24*60*60,(Results!F95-0.5)*24*60*60),Results!F95*24*60*60+12*60*60)</f>
        <v>43200</v>
      </c>
      <c r="D93" s="11" t="e">
        <f>Results!D95*1</f>
        <v>#VALUE!</v>
      </c>
      <c r="E93" s="11" t="str">
        <f>IF(ISERROR(FIND("Non",Results!J95))=FALSE,0,IF(ISERROR(FIND("Con",Results!J95))=FALSE,1,"Nan"))</f>
        <v>Nan</v>
      </c>
      <c r="F93" s="5"/>
      <c r="J93" s="11"/>
    </row>
    <row r="94" spans="1:10" ht="17.399999999999999" x14ac:dyDescent="0.3">
      <c r="A94" s="2">
        <f>Results!C96*1</f>
        <v>0</v>
      </c>
      <c r="B94" s="11">
        <f>IF(Results!$G$12="AM",IF(Results!E96-0&lt;0.5,Results!E96*24*60*60,(Results!E96-0.5)*24*60*60),Results!E96*24*60*60+12*60*60)</f>
        <v>43200</v>
      </c>
      <c r="C94" s="11">
        <f>IF(Results!$G$12="AM",IF(Results!F96-0&lt;0.5,Results!F96*24*60*60,(Results!F96-0.5)*24*60*60),Results!F96*24*60*60+12*60*60)</f>
        <v>43200</v>
      </c>
      <c r="D94" s="11" t="e">
        <f>Results!D96*1</f>
        <v>#VALUE!</v>
      </c>
      <c r="E94" s="11" t="str">
        <f>IF(ISERROR(FIND("Non",Results!J96))=FALSE,0,IF(ISERROR(FIND("Con",Results!J96))=FALSE,1,"Nan"))</f>
        <v>Nan</v>
      </c>
      <c r="F94" s="5"/>
      <c r="J94" s="11"/>
    </row>
    <row r="95" spans="1:10" ht="17.399999999999999" x14ac:dyDescent="0.3">
      <c r="A95" s="2">
        <f>Results!C97*1</f>
        <v>0</v>
      </c>
      <c r="B95" s="11">
        <f>IF(Results!$G$12="AM",IF(Results!E97-0&lt;0.5,Results!E97*24*60*60,(Results!E97-0.5)*24*60*60),Results!E97*24*60*60+12*60*60)</f>
        <v>43200</v>
      </c>
      <c r="C95" s="11">
        <f>IF(Results!$G$12="AM",IF(Results!F97-0&lt;0.5,Results!F97*24*60*60,(Results!F97-0.5)*24*60*60),Results!F97*24*60*60+12*60*60)</f>
        <v>43200</v>
      </c>
      <c r="D95" s="11" t="e">
        <f>Results!D97*1</f>
        <v>#VALUE!</v>
      </c>
      <c r="E95" s="11" t="str">
        <f>IF(ISERROR(FIND("Non",Results!J97))=FALSE,0,IF(ISERROR(FIND("Con",Results!J97))=FALSE,1,"Nan"))</f>
        <v>Nan</v>
      </c>
      <c r="F95" s="5"/>
      <c r="J95" s="11"/>
    </row>
    <row r="96" spans="1:10" ht="17.399999999999999" x14ac:dyDescent="0.3">
      <c r="A96" s="2">
        <f>Results!C98*1</f>
        <v>0</v>
      </c>
      <c r="B96" s="11">
        <f>IF(Results!$G$12="AM",IF(Results!E98-0&lt;0.5,Results!E98*24*60*60,(Results!E98-0.5)*24*60*60),Results!E98*24*60*60+12*60*60)</f>
        <v>43200</v>
      </c>
      <c r="C96" s="11">
        <f>IF(Results!$G$12="AM",IF(Results!F98-0&lt;0.5,Results!F98*24*60*60,(Results!F98-0.5)*24*60*60),Results!F98*24*60*60+12*60*60)</f>
        <v>43200</v>
      </c>
      <c r="D96" s="11" t="e">
        <f>Results!D98*1</f>
        <v>#VALUE!</v>
      </c>
      <c r="E96" s="11" t="str">
        <f>IF(ISERROR(FIND("Non",Results!J98))=FALSE,0,IF(ISERROR(FIND("Con",Results!J98))=FALSE,1,"Nan"))</f>
        <v>Nan</v>
      </c>
      <c r="F96" s="5"/>
      <c r="J96" s="11"/>
    </row>
    <row r="97" spans="1:10" ht="17.399999999999999" x14ac:dyDescent="0.3">
      <c r="A97" s="2">
        <f>Results!C99*1</f>
        <v>0</v>
      </c>
      <c r="B97" s="11">
        <f>IF(Results!$G$12="AM",IF(Results!E99-0&lt;0.5,Results!E99*24*60*60,(Results!E99-0.5)*24*60*60),Results!E99*24*60*60+12*60*60)</f>
        <v>43200</v>
      </c>
      <c r="C97" s="11">
        <f>IF(Results!$G$12="AM",IF(Results!F99-0&lt;0.5,Results!F99*24*60*60,(Results!F99-0.5)*24*60*60),Results!F99*24*60*60+12*60*60)</f>
        <v>43200</v>
      </c>
      <c r="D97" s="11" t="e">
        <f>Results!D99*1</f>
        <v>#VALUE!</v>
      </c>
      <c r="E97" s="11" t="str">
        <f>IF(ISERROR(FIND("Non",Results!J99))=FALSE,0,IF(ISERROR(FIND("Con",Results!J99))=FALSE,1,"Nan"))</f>
        <v>Nan</v>
      </c>
      <c r="F97" s="5"/>
      <c r="J97" s="11"/>
    </row>
    <row r="98" spans="1:10" ht="17.399999999999999" x14ac:dyDescent="0.3">
      <c r="A98" s="2">
        <f>Results!C100*1</f>
        <v>0</v>
      </c>
      <c r="B98" s="11">
        <f>IF(Results!$G$12="AM",IF(Results!E100-0&lt;0.5,Results!E100*24*60*60,(Results!E100-0.5)*24*60*60),Results!E100*24*60*60+12*60*60)</f>
        <v>43200</v>
      </c>
      <c r="C98" s="11">
        <f>IF(Results!$G$12="AM",IF(Results!F100-0&lt;0.5,Results!F100*24*60*60,(Results!F100-0.5)*24*60*60),Results!F100*24*60*60+12*60*60)</f>
        <v>43200</v>
      </c>
      <c r="D98" s="11" t="e">
        <f>Results!D100*1</f>
        <v>#VALUE!</v>
      </c>
      <c r="E98" s="11" t="str">
        <f>IF(ISERROR(FIND("Non",Results!J100))=FALSE,0,IF(ISERROR(FIND("Con",Results!J100))=FALSE,1,"Nan"))</f>
        <v>Nan</v>
      </c>
      <c r="F98" s="5"/>
      <c r="J98" s="11"/>
    </row>
    <row r="99" spans="1:10" ht="17.399999999999999" x14ac:dyDescent="0.3">
      <c r="A99" s="2">
        <f>Results!C101*1</f>
        <v>0</v>
      </c>
      <c r="B99" s="11">
        <f>IF(Results!$G$12="AM",IF(Results!E101-0&lt;0.5,Results!E101*24*60*60,(Results!E101-0.5)*24*60*60),Results!E101*24*60*60+12*60*60)</f>
        <v>43200</v>
      </c>
      <c r="C99" s="11">
        <f>IF(Results!$G$12="AM",IF(Results!F101-0&lt;0.5,Results!F101*24*60*60,(Results!F101-0.5)*24*60*60),Results!F101*24*60*60+12*60*60)</f>
        <v>43200</v>
      </c>
      <c r="D99" s="11" t="e">
        <f>Results!D101*1</f>
        <v>#VALUE!</v>
      </c>
      <c r="E99" s="11" t="str">
        <f>IF(ISERROR(FIND("Non",Results!J101))=FALSE,0,IF(ISERROR(FIND("Con",Results!J101))=FALSE,1,"Nan"))</f>
        <v>Nan</v>
      </c>
      <c r="F99" s="5"/>
      <c r="J99" s="11"/>
    </row>
    <row r="100" spans="1:10" ht="17.399999999999999" x14ac:dyDescent="0.3">
      <c r="A100" s="2">
        <f>Results!C102*1</f>
        <v>0</v>
      </c>
      <c r="B100" s="11">
        <f>IF(Results!$G$12="AM",IF(Results!E102-0&lt;0.5,Results!E102*24*60*60,(Results!E102-0.5)*24*60*60),Results!E102*24*60*60+12*60*60)</f>
        <v>43200</v>
      </c>
      <c r="C100" s="11">
        <f>IF(Results!$G$12="AM",IF(Results!F102-0&lt;0.5,Results!F102*24*60*60,(Results!F102-0.5)*24*60*60),Results!F102*24*60*60+12*60*60)</f>
        <v>43200</v>
      </c>
      <c r="D100" s="11" t="e">
        <f>Results!D102*1</f>
        <v>#VALUE!</v>
      </c>
      <c r="E100" s="11" t="str">
        <f>IF(ISERROR(FIND("Non",Results!J102))=FALSE,0,IF(ISERROR(FIND("Con",Results!J102))=FALSE,1,"Nan"))</f>
        <v>Nan</v>
      </c>
      <c r="F100" s="5"/>
      <c r="J100" s="11"/>
    </row>
    <row r="101" spans="1:10" ht="17.399999999999999" x14ac:dyDescent="0.3">
      <c r="A101" s="2">
        <f>Results!C103*1</f>
        <v>0</v>
      </c>
      <c r="B101" s="11">
        <f>IF(Results!$G$12="AM",IF(Results!E103-0&lt;0.5,Results!E103*24*60*60,(Results!E103-0.5)*24*60*60),Results!E103*24*60*60+12*60*60)</f>
        <v>43200</v>
      </c>
      <c r="C101" s="11">
        <f>IF(Results!$G$12="AM",IF(Results!F103-0&lt;0.5,Results!F103*24*60*60,(Results!F103-0.5)*24*60*60),Results!F103*24*60*60+12*60*60)</f>
        <v>43200</v>
      </c>
      <c r="D101" s="11" t="e">
        <f>Results!D103*1</f>
        <v>#VALUE!</v>
      </c>
      <c r="E101" s="11" t="str">
        <f>IF(ISERROR(FIND("Non",Results!J103))=FALSE,0,IF(ISERROR(FIND("Con",Results!J103))=FALSE,1,"Nan"))</f>
        <v>Nan</v>
      </c>
      <c r="F101" s="5"/>
      <c r="J101" s="11"/>
    </row>
    <row r="102" spans="1:10" ht="17.399999999999999" x14ac:dyDescent="0.3">
      <c r="A102" s="2">
        <f>Results!C104*1</f>
        <v>0</v>
      </c>
      <c r="B102" s="11">
        <f>IF(Results!$G$12="AM",IF(Results!E104-0&lt;0.5,Results!E104*24*60*60,(Results!E104-0.5)*24*60*60),Results!E104*24*60*60+12*60*60)</f>
        <v>43200</v>
      </c>
      <c r="C102" s="11">
        <f>IF(Results!$G$12="AM",IF(Results!F104-0&lt;0.5,Results!F104*24*60*60,(Results!F104-0.5)*24*60*60),Results!F104*24*60*60+12*60*60)</f>
        <v>43200</v>
      </c>
      <c r="D102" s="11" t="e">
        <f>Results!D104*1</f>
        <v>#VALUE!</v>
      </c>
      <c r="E102" s="11" t="str">
        <f>IF(ISERROR(FIND("Non",Results!J104))=FALSE,0,IF(ISERROR(FIND("Con",Results!J104))=FALSE,1,"Nan"))</f>
        <v>Nan</v>
      </c>
      <c r="F102" s="5"/>
      <c r="J102" s="11"/>
    </row>
    <row r="103" spans="1:10" ht="17.399999999999999" x14ac:dyDescent="0.3">
      <c r="A103" s="2">
        <f>Results!C105*1</f>
        <v>0</v>
      </c>
      <c r="B103" s="11">
        <f>IF(Results!$G$12="AM",IF(Results!E105-0&lt;0.5,Results!E105*24*60*60,(Results!E105-0.5)*24*60*60),Results!E105*24*60*60+12*60*60)</f>
        <v>43200</v>
      </c>
      <c r="C103" s="11">
        <f>IF(Results!$G$12="AM",IF(Results!F105-0&lt;0.5,Results!F105*24*60*60,(Results!F105-0.5)*24*60*60),Results!F105*24*60*60+12*60*60)</f>
        <v>43200</v>
      </c>
      <c r="D103" s="11" t="e">
        <f>Results!D105*1</f>
        <v>#VALUE!</v>
      </c>
      <c r="E103" s="11" t="str">
        <f>IF(ISERROR(FIND("Non",Results!J105))=FALSE,0,IF(ISERROR(FIND("Con",Results!J105))=FALSE,1,"Nan"))</f>
        <v>Nan</v>
      </c>
      <c r="F103" s="5"/>
      <c r="J103" s="11"/>
    </row>
    <row r="104" spans="1:10" ht="17.399999999999999" x14ac:dyDescent="0.3">
      <c r="A104" s="2">
        <f>Results!C106*1</f>
        <v>0</v>
      </c>
      <c r="B104" s="11">
        <f>IF(Results!$G$12="AM",IF(Results!E106-0&lt;0.5,Results!E106*24*60*60,(Results!E106-0.5)*24*60*60),Results!E106*24*60*60+12*60*60)</f>
        <v>43200</v>
      </c>
      <c r="C104" s="11">
        <f>IF(Results!$G$12="AM",IF(Results!F106-0&lt;0.5,Results!F106*24*60*60,(Results!F106-0.5)*24*60*60),Results!F106*24*60*60+12*60*60)</f>
        <v>43200</v>
      </c>
      <c r="D104" s="11" t="e">
        <f>Results!D106*1</f>
        <v>#VALUE!</v>
      </c>
      <c r="E104" s="11" t="str">
        <f>IF(ISERROR(FIND("Non",Results!J106))=FALSE,0,IF(ISERROR(FIND("Con",Results!J106))=FALSE,1,"Nan"))</f>
        <v>Nan</v>
      </c>
      <c r="F104" s="5"/>
      <c r="J104" s="11"/>
    </row>
    <row r="105" spans="1:10" ht="17.399999999999999" x14ac:dyDescent="0.3">
      <c r="A105" s="2">
        <f>Results!C107*1</f>
        <v>0</v>
      </c>
      <c r="B105" s="11">
        <f>IF(Results!$G$12="AM",IF(Results!E107-0&lt;0.5,Results!E107*24*60*60,(Results!E107-0.5)*24*60*60),Results!E107*24*60*60+12*60*60)</f>
        <v>43200</v>
      </c>
      <c r="C105" s="11">
        <f>IF(Results!$G$12="AM",IF(Results!F107-0&lt;0.5,Results!F107*24*60*60,(Results!F107-0.5)*24*60*60),Results!F107*24*60*60+12*60*60)</f>
        <v>43200</v>
      </c>
      <c r="D105" s="11" t="e">
        <f>Results!D107*1</f>
        <v>#VALUE!</v>
      </c>
      <c r="E105" s="11" t="str">
        <f>IF(ISERROR(FIND("Non",Results!J107))=FALSE,0,IF(ISERROR(FIND("Con",Results!J107))=FALSE,1,"Nan"))</f>
        <v>Nan</v>
      </c>
      <c r="F105" s="5"/>
      <c r="J105" s="11"/>
    </row>
    <row r="106" spans="1:10" ht="17.399999999999999" x14ac:dyDescent="0.3">
      <c r="A106" s="2">
        <f>Results!C108*1</f>
        <v>0</v>
      </c>
      <c r="B106" s="11">
        <f>IF(Results!$G$12="AM",IF(Results!E108-0&lt;0.5,Results!E108*24*60*60,(Results!E108-0.5)*24*60*60),Results!E108*24*60*60+12*60*60)</f>
        <v>43200</v>
      </c>
      <c r="C106" s="11">
        <f>IF(Results!$G$12="AM",IF(Results!F108-0&lt;0.5,Results!F108*24*60*60,(Results!F108-0.5)*24*60*60),Results!F108*24*60*60+12*60*60)</f>
        <v>43200</v>
      </c>
      <c r="D106" s="11" t="e">
        <f>Results!D108*1</f>
        <v>#VALUE!</v>
      </c>
      <c r="E106" s="11" t="str">
        <f>IF(ISERROR(FIND("Non",Results!J108))=FALSE,0,IF(ISERROR(FIND("Con",Results!J108))=FALSE,1,"Nan"))</f>
        <v>Nan</v>
      </c>
      <c r="F106" s="5"/>
      <c r="J106" s="11"/>
    </row>
    <row r="107" spans="1:10" ht="17.399999999999999" x14ac:dyDescent="0.3">
      <c r="A107" s="2">
        <f>Results!C109*1</f>
        <v>0</v>
      </c>
      <c r="B107" s="11">
        <f>IF(Results!$G$12="AM",IF(Results!E109-0&lt;0.5,Results!E109*24*60*60,(Results!E109-0.5)*24*60*60),Results!E109*24*60*60+12*60*60)</f>
        <v>43200</v>
      </c>
      <c r="C107" s="11">
        <f>IF(Results!$G$12="AM",IF(Results!F109-0&lt;0.5,Results!F109*24*60*60,(Results!F109-0.5)*24*60*60),Results!F109*24*60*60+12*60*60)</f>
        <v>43200</v>
      </c>
      <c r="D107" s="11" t="e">
        <f>Results!D109*1</f>
        <v>#VALUE!</v>
      </c>
      <c r="E107" s="11" t="str">
        <f>IF(ISERROR(FIND("Non",Results!J109))=FALSE,0,IF(ISERROR(FIND("Con",Results!J109))=FALSE,1,"Nan"))</f>
        <v>Nan</v>
      </c>
      <c r="F107" s="5"/>
      <c r="J107" s="11"/>
    </row>
    <row r="108" spans="1:10" ht="17.399999999999999" x14ac:dyDescent="0.3">
      <c r="A108" s="2">
        <f>Results!C110*1</f>
        <v>0</v>
      </c>
      <c r="B108" s="11">
        <f>IF(AND(Results!$G$12="AM",(Results!E110-0)&lt;0.5),Results!E110*24*60*60,Results!E110*24*60*60+12*60*60)</f>
        <v>43200</v>
      </c>
      <c r="C108" s="11">
        <f>IF(AND(Results!$G$12="AM",(Results!F110-0)&lt;0.5),Results!F110*24*60*60,Results!F110*24*60*60+12*60*60)</f>
        <v>43200</v>
      </c>
      <c r="D108" s="11" t="e">
        <f>Results!D110*1</f>
        <v>#VALUE!</v>
      </c>
      <c r="E108" s="11" t="str">
        <f>IF(ISERROR(FIND("Non",Results!J110))=FALSE,0,IF(ISERROR(FIND("Con",Results!J110))=FALSE,1,"Nan"))</f>
        <v>Nan</v>
      </c>
      <c r="F108" s="5"/>
      <c r="J108" s="11"/>
    </row>
    <row r="109" spans="1:10" ht="17.399999999999999" x14ac:dyDescent="0.3">
      <c r="A109" s="2">
        <f>Results!C111*1</f>
        <v>0</v>
      </c>
      <c r="B109" s="11">
        <f>IF(AND(Results!$G$12="AM",(Results!E111-0)&lt;0.5),Results!E111*24*60*60,Results!E111*24*60*60+12*60*60)</f>
        <v>43200</v>
      </c>
      <c r="C109" s="11">
        <f>IF(AND(Results!$G$12="AM",(Results!F111-0)&lt;0.5),Results!F111*24*60*60,Results!F111*24*60*60+12*60*60)</f>
        <v>43200</v>
      </c>
      <c r="D109" s="11" t="e">
        <f>Results!D111*1</f>
        <v>#VALUE!</v>
      </c>
      <c r="E109" s="11" t="str">
        <f>IF(ISERROR(FIND("Non",Results!J111))=FALSE,0,IF(ISERROR(FIND("Con",Results!J111))=FALSE,1,"Nan"))</f>
        <v>Nan</v>
      </c>
      <c r="F109" s="5"/>
      <c r="J109" s="11"/>
    </row>
    <row r="110" spans="1:10" ht="17.399999999999999" x14ac:dyDescent="0.3">
      <c r="A110" s="2">
        <f>Results!C112*1</f>
        <v>0</v>
      </c>
      <c r="B110" s="11">
        <f>IF(AND(Results!$G$12="AM",(Results!E112-0)&lt;0.5),Results!E112*24*60*60,Results!E112*24*60*60+12*60*60)</f>
        <v>43200</v>
      </c>
      <c r="C110" s="11">
        <f>IF(AND(Results!$G$12="AM",(Results!F112-0)&lt;0.5),Results!F112*24*60*60,Results!F112*24*60*60+12*60*60)</f>
        <v>43200</v>
      </c>
      <c r="D110" s="11" t="e">
        <f>Results!D112*1</f>
        <v>#VALUE!</v>
      </c>
      <c r="E110" s="11" t="str">
        <f>IF(ISERROR(FIND("Non",Results!J112))=FALSE,0,IF(ISERROR(FIND("Con",Results!J112))=FALSE,1,"Nan"))</f>
        <v>Nan</v>
      </c>
      <c r="F110" s="5"/>
      <c r="J110" s="11"/>
    </row>
    <row r="111" spans="1:10" ht="17.399999999999999" x14ac:dyDescent="0.3">
      <c r="A111" s="2">
        <f>Results!C113*1</f>
        <v>0</v>
      </c>
      <c r="B111" s="11">
        <f>IF(AND(Results!$G$12="AM",(Results!E113-0)&lt;0.5),Results!E113*24*60*60,Results!E113*24*60*60+12*60*60)</f>
        <v>43200</v>
      </c>
      <c r="C111" s="11">
        <f>IF(AND(Results!$G$12="AM",(Results!F113-0)&lt;0.5),Results!F113*24*60*60,Results!F113*24*60*60+12*60*60)</f>
        <v>43200</v>
      </c>
      <c r="D111" s="11" t="e">
        <f>Results!D113*1</f>
        <v>#VALUE!</v>
      </c>
      <c r="E111" s="11" t="str">
        <f>IF(ISERROR(FIND("Non",Results!J113))=FALSE,0,IF(ISERROR(FIND("Con",Results!J113))=FALSE,1,"Nan"))</f>
        <v>Nan</v>
      </c>
      <c r="F111" s="5"/>
      <c r="J111" s="11"/>
    </row>
    <row r="112" spans="1:10" ht="17.399999999999999" x14ac:dyDescent="0.3">
      <c r="A112" s="2">
        <f>Results!C114*1</f>
        <v>0</v>
      </c>
      <c r="B112" s="11">
        <f>IF(AND(Results!$G$12="AM",(Results!E114-0)&lt;0.5),Results!E114*24*60*60,Results!E114*24*60*60+12*60*60)</f>
        <v>43200</v>
      </c>
      <c r="C112" s="11">
        <f>IF(AND(Results!$G$12="AM",(Results!F114-0)&lt;0.5),Results!F114*24*60*60,Results!F114*24*60*60+12*60*60)</f>
        <v>43200</v>
      </c>
      <c r="D112" s="11" t="e">
        <f>Results!D114*1</f>
        <v>#VALUE!</v>
      </c>
      <c r="E112" s="11" t="str">
        <f>IF(ISERROR(FIND("Non",Results!J114))=FALSE,0,IF(ISERROR(FIND("Con",Results!J114))=FALSE,1,"Nan"))</f>
        <v>Nan</v>
      </c>
      <c r="F112" s="5"/>
      <c r="J112" s="11"/>
    </row>
    <row r="113" spans="1:10" ht="17.399999999999999" x14ac:dyDescent="0.3">
      <c r="A113" s="2">
        <f>Results!C115*1</f>
        <v>0</v>
      </c>
      <c r="B113">
        <f>Results!E115*24*60*60</f>
        <v>0</v>
      </c>
      <c r="C113">
        <f>Results!F115*24*60*60</f>
        <v>0</v>
      </c>
      <c r="D113" s="11" t="e">
        <f>Results!D115*1</f>
        <v>#VALUE!</v>
      </c>
      <c r="E113" s="11" t="str">
        <f>IF(ISERROR(FIND("Non",Results!J115))=FALSE,0,IF(ISERROR(FIND("Con",Results!J115))=FALSE,1,"Nan"))</f>
        <v>Nan</v>
      </c>
      <c r="F113" s="5"/>
      <c r="J113" s="11"/>
    </row>
    <row r="114" spans="1:10" ht="17.399999999999999" x14ac:dyDescent="0.3">
      <c r="A114" s="2">
        <f>Results!C116*1</f>
        <v>0</v>
      </c>
      <c r="B114">
        <f>Results!E116*24*60*60</f>
        <v>0</v>
      </c>
      <c r="C114">
        <f>Results!F116*24*60*60</f>
        <v>0</v>
      </c>
      <c r="D114" s="11" t="e">
        <f>Results!D116*1</f>
        <v>#VALUE!</v>
      </c>
      <c r="E114" s="11" t="str">
        <f>IF(ISERROR(FIND("Non",Results!J116))=FALSE,0,IF(ISERROR(FIND("Con",Results!J116))=FALSE,1,"Nan"))</f>
        <v>Nan</v>
      </c>
      <c r="F114" s="5"/>
      <c r="J114" s="11"/>
    </row>
    <row r="115" spans="1:10" ht="17.399999999999999" x14ac:dyDescent="0.3">
      <c r="A115" s="2">
        <f>Results!C117*1</f>
        <v>0</v>
      </c>
      <c r="B115">
        <f>Results!E117*24*60*60</f>
        <v>0</v>
      </c>
      <c r="C115">
        <f>Results!F117*24*60*60</f>
        <v>0</v>
      </c>
      <c r="D115" s="11" t="e">
        <f>Results!D117*1</f>
        <v>#VALUE!</v>
      </c>
      <c r="E115" s="11">
        <f>(IF(ISERROR(FIND("Non",Results!J117))=FALSE,0,1))</f>
        <v>1</v>
      </c>
      <c r="F115" s="5"/>
      <c r="J115" s="11"/>
    </row>
    <row r="116" spans="1:10" ht="17.399999999999999" x14ac:dyDescent="0.3">
      <c r="A116" s="2">
        <f>Results!C118*1</f>
        <v>0</v>
      </c>
      <c r="B116">
        <f>Results!E118*24*60*60</f>
        <v>0</v>
      </c>
      <c r="C116">
        <f>Results!F118*24*60*60</f>
        <v>0</v>
      </c>
      <c r="D116" s="11" t="e">
        <f>Results!D118*1</f>
        <v>#VALUE!</v>
      </c>
      <c r="E116" s="11">
        <f>(IF(ISERROR(FIND("Non",Results!J118))=FALSE,0,1))</f>
        <v>1</v>
      </c>
      <c r="F116" s="5"/>
      <c r="J116" s="11"/>
    </row>
    <row r="117" spans="1:10" ht="17.399999999999999" x14ac:dyDescent="0.3">
      <c r="B117">
        <f>Results!E119*24*60*60</f>
        <v>0</v>
      </c>
      <c r="C117">
        <f>Results!F119*24*60*60</f>
        <v>0</v>
      </c>
      <c r="D117" s="11" t="e">
        <f>Results!D119*1</f>
        <v>#VALUE!</v>
      </c>
      <c r="E117" s="11">
        <f>(IF(ISERROR(FIND("Non",Results!J119))=FALSE,0,1))</f>
        <v>1</v>
      </c>
      <c r="F117" s="5"/>
      <c r="J117" s="11"/>
    </row>
    <row r="118" spans="1:10" ht="17.399999999999999" x14ac:dyDescent="0.3">
      <c r="E118" s="11">
        <f>(IF(ISERROR(FIND("Non",Results!J120))=FALSE,0,1))</f>
        <v>1</v>
      </c>
      <c r="F118" s="5"/>
      <c r="J118" s="11"/>
    </row>
    <row r="119" spans="1:10" ht="17.399999999999999" x14ac:dyDescent="0.3">
      <c r="E119" s="5"/>
      <c r="F119" s="5"/>
      <c r="J119" s="11"/>
    </row>
    <row r="120" spans="1:10" ht="17.399999999999999" x14ac:dyDescent="0.3">
      <c r="E120" s="5"/>
      <c r="F120" s="5"/>
      <c r="J120" s="11"/>
    </row>
    <row r="121" spans="1:10" ht="17.399999999999999" x14ac:dyDescent="0.3">
      <c r="E121" s="5"/>
      <c r="F121" s="5"/>
      <c r="J121" s="11"/>
    </row>
    <row r="122" spans="1:10" ht="17.399999999999999" x14ac:dyDescent="0.3">
      <c r="E122" s="5"/>
      <c r="F122" s="5"/>
      <c r="J122" s="11"/>
    </row>
    <row r="123" spans="1:10" ht="17.399999999999999" x14ac:dyDescent="0.3">
      <c r="E123" s="5"/>
      <c r="F123" s="5"/>
      <c r="J123" s="11"/>
    </row>
    <row r="124" spans="1:10" ht="17.399999999999999" x14ac:dyDescent="0.3">
      <c r="E124" s="5"/>
      <c r="F124" s="5"/>
      <c r="J124" s="11"/>
    </row>
    <row r="125" spans="1:10" ht="17.399999999999999" x14ac:dyDescent="0.3">
      <c r="E125" s="5"/>
      <c r="F125" s="5"/>
      <c r="J125" s="11"/>
    </row>
    <row r="126" spans="1:10" ht="17.399999999999999" x14ac:dyDescent="0.3">
      <c r="E126" s="5"/>
      <c r="F126" s="5"/>
      <c r="J126" s="11"/>
    </row>
    <row r="127" spans="1:10" ht="17.399999999999999" x14ac:dyDescent="0.3">
      <c r="E127" s="5"/>
      <c r="F127" s="5"/>
      <c r="J127" s="11"/>
    </row>
    <row r="128" spans="1:10" ht="17.399999999999999" x14ac:dyDescent="0.3">
      <c r="E128" s="5"/>
      <c r="F128" s="5"/>
      <c r="J128" s="11"/>
    </row>
    <row r="129" spans="5:10" ht="17.399999999999999" x14ac:dyDescent="0.3">
      <c r="E129" s="5"/>
      <c r="F129" s="5"/>
      <c r="J129" s="11"/>
    </row>
    <row r="130" spans="5:10" ht="17.399999999999999" x14ac:dyDescent="0.3">
      <c r="E130" s="5"/>
      <c r="F130" s="5"/>
      <c r="J130" s="11"/>
    </row>
    <row r="131" spans="5:10" ht="17.399999999999999" x14ac:dyDescent="0.3">
      <c r="E131" s="5"/>
      <c r="F131" s="5"/>
      <c r="J131" s="11"/>
    </row>
    <row r="132" spans="5:10" ht="17.399999999999999" x14ac:dyDescent="0.3">
      <c r="E132" s="5"/>
      <c r="F132" s="5"/>
      <c r="J132" s="11"/>
    </row>
    <row r="133" spans="5:10" ht="17.399999999999999" x14ac:dyDescent="0.3">
      <c r="E133" s="5"/>
      <c r="F133" s="5"/>
      <c r="J133" s="11"/>
    </row>
    <row r="134" spans="5:10" ht="17.399999999999999" x14ac:dyDescent="0.3">
      <c r="E134" s="5"/>
      <c r="F134" s="5"/>
      <c r="J134" s="11"/>
    </row>
    <row r="135" spans="5:10" ht="17.399999999999999" x14ac:dyDescent="0.3">
      <c r="E135" s="5"/>
      <c r="F135" s="5"/>
      <c r="J135" s="11"/>
    </row>
    <row r="136" spans="5:10" ht="17.399999999999999" x14ac:dyDescent="0.3">
      <c r="E136" s="5"/>
      <c r="F136" s="5"/>
      <c r="J136" s="11"/>
    </row>
    <row r="137" spans="5:10" ht="17.399999999999999" x14ac:dyDescent="0.3">
      <c r="E137" s="5"/>
      <c r="F137" s="5"/>
      <c r="J137" s="11"/>
    </row>
    <row r="138" spans="5:10" ht="17.399999999999999" x14ac:dyDescent="0.3">
      <c r="E138" s="5"/>
      <c r="F138" s="5"/>
      <c r="J138" s="11"/>
    </row>
    <row r="139" spans="5:10" ht="17.399999999999999" x14ac:dyDescent="0.3">
      <c r="E139" s="5"/>
      <c r="F139" s="5"/>
      <c r="J139" s="11"/>
    </row>
    <row r="140" spans="5:10" ht="17.399999999999999" x14ac:dyDescent="0.3">
      <c r="E140" s="5"/>
      <c r="F140" s="5"/>
      <c r="J140" s="11"/>
    </row>
    <row r="141" spans="5:10" ht="17.399999999999999" x14ac:dyDescent="0.3">
      <c r="E141" s="5"/>
      <c r="F141" s="5"/>
      <c r="J141" s="11"/>
    </row>
    <row r="142" spans="5:10" ht="17.399999999999999" x14ac:dyDescent="0.3">
      <c r="E142" s="5"/>
      <c r="F142" s="5"/>
      <c r="J142" s="11"/>
    </row>
    <row r="143" spans="5:10" ht="17.399999999999999" x14ac:dyDescent="0.3">
      <c r="E143" s="5"/>
      <c r="F143" s="5"/>
      <c r="J143" s="11"/>
    </row>
    <row r="144" spans="5:10" ht="17.399999999999999" x14ac:dyDescent="0.3">
      <c r="E144" s="5"/>
      <c r="F144" s="5"/>
      <c r="J144" s="11"/>
    </row>
    <row r="145" spans="5:10" ht="17.399999999999999" x14ac:dyDescent="0.3">
      <c r="E145" s="5"/>
      <c r="F145" s="5"/>
      <c r="J145" s="11"/>
    </row>
    <row r="146" spans="5:10" ht="17.399999999999999" x14ac:dyDescent="0.3">
      <c r="E146" s="5"/>
      <c r="F146" s="5"/>
      <c r="J146" s="11"/>
    </row>
    <row r="147" spans="5:10" ht="17.399999999999999" x14ac:dyDescent="0.3">
      <c r="E147" s="5"/>
      <c r="F147" s="5"/>
      <c r="J147" s="11"/>
    </row>
    <row r="148" spans="5:10" ht="17.399999999999999" x14ac:dyDescent="0.3">
      <c r="E148" s="5"/>
      <c r="F148" s="5"/>
      <c r="J148" s="11"/>
    </row>
    <row r="149" spans="5:10" ht="17.399999999999999" x14ac:dyDescent="0.3">
      <c r="E149" s="5"/>
      <c r="F149" s="5"/>
      <c r="J149" s="11"/>
    </row>
    <row r="150" spans="5:10" ht="17.399999999999999" x14ac:dyDescent="0.3">
      <c r="E150" s="5"/>
      <c r="F150" s="5"/>
      <c r="J150" s="11"/>
    </row>
    <row r="151" spans="5:10" ht="17.399999999999999" x14ac:dyDescent="0.3">
      <c r="E151" s="5"/>
      <c r="F151" s="5"/>
      <c r="J151" s="11"/>
    </row>
    <row r="152" spans="5:10" ht="17.399999999999999" x14ac:dyDescent="0.3">
      <c r="E152" s="5"/>
      <c r="F152" s="5"/>
      <c r="J152" s="11"/>
    </row>
    <row r="153" spans="5:10" ht="17.399999999999999" x14ac:dyDescent="0.3">
      <c r="E153" s="5"/>
      <c r="F153" s="5"/>
      <c r="J153" s="11"/>
    </row>
    <row r="154" spans="5:10" ht="17.399999999999999" x14ac:dyDescent="0.3">
      <c r="E154" s="5"/>
      <c r="F154" s="5"/>
      <c r="J154" s="11"/>
    </row>
    <row r="155" spans="5:10" ht="17.399999999999999" x14ac:dyDescent="0.3">
      <c r="E155" s="5"/>
      <c r="F155" s="5"/>
      <c r="J155" s="11"/>
    </row>
    <row r="156" spans="5:10" ht="17.399999999999999" x14ac:dyDescent="0.3">
      <c r="E156" s="5"/>
      <c r="F156" s="5"/>
      <c r="J156" s="11"/>
    </row>
    <row r="157" spans="5:10" ht="17.399999999999999" x14ac:dyDescent="0.3">
      <c r="E157" s="5"/>
      <c r="F157" s="5"/>
      <c r="J157" s="11"/>
    </row>
    <row r="158" spans="5:10" ht="17.399999999999999" x14ac:dyDescent="0.3">
      <c r="E158" s="5"/>
      <c r="F158" s="5"/>
      <c r="J158" s="11"/>
    </row>
    <row r="159" spans="5:10" ht="17.399999999999999" x14ac:dyDescent="0.3">
      <c r="E159" s="5"/>
      <c r="F159" s="5"/>
      <c r="J159" s="11"/>
    </row>
    <row r="160" spans="5:10" ht="17.399999999999999" x14ac:dyDescent="0.3">
      <c r="E160" s="5"/>
      <c r="F160" s="5"/>
      <c r="J160" s="11"/>
    </row>
    <row r="161" spans="5:10" ht="17.399999999999999" x14ac:dyDescent="0.3">
      <c r="E161" s="5"/>
      <c r="F161" s="5"/>
      <c r="J161" s="11"/>
    </row>
    <row r="162" spans="5:10" ht="17.399999999999999" x14ac:dyDescent="0.3">
      <c r="E162" s="5"/>
      <c r="F162" s="5"/>
      <c r="J162" s="11"/>
    </row>
    <row r="163" spans="5:10" ht="17.399999999999999" x14ac:dyDescent="0.3">
      <c r="E163" s="5"/>
      <c r="F163" s="5"/>
      <c r="J163" s="11"/>
    </row>
    <row r="164" spans="5:10" ht="17.399999999999999" x14ac:dyDescent="0.3">
      <c r="E164" s="5"/>
      <c r="F164" s="5"/>
      <c r="J164" s="11"/>
    </row>
    <row r="165" spans="5:10" ht="17.399999999999999" x14ac:dyDescent="0.3">
      <c r="E165" s="5"/>
      <c r="F165" s="5"/>
      <c r="J165" s="11"/>
    </row>
    <row r="166" spans="5:10" ht="17.399999999999999" x14ac:dyDescent="0.3">
      <c r="E166" s="5"/>
      <c r="F166" s="5"/>
      <c r="J166" s="11"/>
    </row>
    <row r="167" spans="5:10" ht="17.399999999999999" x14ac:dyDescent="0.3">
      <c r="E167" s="5"/>
      <c r="F167" s="5"/>
      <c r="J167" s="11"/>
    </row>
    <row r="168" spans="5:10" ht="17.399999999999999" x14ac:dyDescent="0.3">
      <c r="E168" s="5"/>
      <c r="F168" s="5"/>
      <c r="J168" s="11"/>
    </row>
    <row r="169" spans="5:10" ht="17.399999999999999" x14ac:dyDescent="0.3">
      <c r="E169" s="5"/>
      <c r="F169" s="5"/>
    </row>
    <row r="170" spans="5:10" ht="17.399999999999999" x14ac:dyDescent="0.3">
      <c r="E170" s="5"/>
      <c r="F170" s="5"/>
    </row>
    <row r="171" spans="5:10" ht="17.399999999999999" x14ac:dyDescent="0.3">
      <c r="E171" s="5"/>
      <c r="F171" s="5"/>
    </row>
    <row r="172" spans="5:10" ht="17.399999999999999" x14ac:dyDescent="0.3">
      <c r="E172" s="5"/>
      <c r="F172" s="5"/>
    </row>
    <row r="173" spans="5:10" ht="17.399999999999999" x14ac:dyDescent="0.3">
      <c r="E173" s="5"/>
      <c r="F173" s="5"/>
    </row>
    <row r="174" spans="5:10" ht="17.399999999999999" x14ac:dyDescent="0.3">
      <c r="E174" s="5"/>
      <c r="F174" s="5"/>
    </row>
    <row r="175" spans="5:10" ht="17.399999999999999" x14ac:dyDescent="0.3">
      <c r="E175" s="5"/>
      <c r="F175" s="5"/>
    </row>
    <row r="176" spans="5:10" ht="17.399999999999999" x14ac:dyDescent="0.3">
      <c r="E176" s="5"/>
      <c r="F176" s="5"/>
    </row>
    <row r="177" spans="5:6" ht="17.399999999999999" x14ac:dyDescent="0.3">
      <c r="E177" s="5"/>
      <c r="F177" s="5"/>
    </row>
    <row r="178" spans="5:6" ht="17.399999999999999" x14ac:dyDescent="0.3">
      <c r="E178" s="5"/>
      <c r="F178" s="5"/>
    </row>
    <row r="179" spans="5:6" ht="17.399999999999999" x14ac:dyDescent="0.3">
      <c r="E179" s="5"/>
      <c r="F179" s="5"/>
    </row>
    <row r="180" spans="5:6" ht="17.399999999999999" x14ac:dyDescent="0.3">
      <c r="E180" s="5"/>
      <c r="F180" s="5"/>
    </row>
    <row r="181" spans="5:6" ht="17.399999999999999" x14ac:dyDescent="0.3">
      <c r="E181" s="5"/>
      <c r="F181" s="5"/>
    </row>
    <row r="182" spans="5:6" ht="17.399999999999999" x14ac:dyDescent="0.3">
      <c r="E182" s="5"/>
      <c r="F182" s="5"/>
    </row>
    <row r="183" spans="5:6" ht="17.399999999999999" x14ac:dyDescent="0.3">
      <c r="E183" s="5"/>
      <c r="F183" s="5"/>
    </row>
    <row r="184" spans="5:6" ht="17.399999999999999" x14ac:dyDescent="0.3">
      <c r="E184" s="5"/>
      <c r="F184" s="5"/>
    </row>
    <row r="185" spans="5:6" ht="17.399999999999999" x14ac:dyDescent="0.3">
      <c r="E185" s="5"/>
      <c r="F185" s="5"/>
    </row>
    <row r="186" spans="5:6" ht="17.399999999999999" x14ac:dyDescent="0.3">
      <c r="E186" s="5"/>
      <c r="F186" s="5"/>
    </row>
    <row r="187" spans="5:6" ht="17.399999999999999" x14ac:dyDescent="0.3">
      <c r="E187" s="5"/>
      <c r="F187" s="5"/>
    </row>
    <row r="188" spans="5:6" ht="17.399999999999999" x14ac:dyDescent="0.3">
      <c r="E188" s="5"/>
      <c r="F188" s="5"/>
    </row>
    <row r="189" spans="5:6" ht="17.399999999999999" x14ac:dyDescent="0.3">
      <c r="E189" s="5"/>
      <c r="F189" s="5"/>
    </row>
    <row r="190" spans="5:6" ht="17.399999999999999" x14ac:dyDescent="0.3">
      <c r="E190" s="5"/>
      <c r="F190" s="5"/>
    </row>
    <row r="191" spans="5:6" ht="17.399999999999999" x14ac:dyDescent="0.3">
      <c r="E191" s="5"/>
      <c r="F191" s="5"/>
    </row>
    <row r="192" spans="5:6" ht="17.399999999999999" x14ac:dyDescent="0.3">
      <c r="E192" s="5"/>
      <c r="F192" s="5"/>
    </row>
    <row r="193" spans="5:6" ht="17.399999999999999" x14ac:dyDescent="0.3">
      <c r="E193" s="5"/>
      <c r="F193" s="5"/>
    </row>
    <row r="194" spans="5:6" ht="17.399999999999999" x14ac:dyDescent="0.3">
      <c r="E194" s="5"/>
      <c r="F194" s="5"/>
    </row>
    <row r="195" spans="5:6" ht="17.399999999999999" x14ac:dyDescent="0.3">
      <c r="E195" s="5"/>
      <c r="F195" s="5"/>
    </row>
    <row r="196" spans="5:6" ht="17.399999999999999" x14ac:dyDescent="0.3">
      <c r="E196" s="5"/>
      <c r="F196" s="5"/>
    </row>
    <row r="197" spans="5:6" ht="17.399999999999999" x14ac:dyDescent="0.3">
      <c r="E197" s="5"/>
      <c r="F197" s="5"/>
    </row>
    <row r="198" spans="5:6" ht="17.399999999999999" x14ac:dyDescent="0.3">
      <c r="E198" s="5"/>
      <c r="F198" s="5"/>
    </row>
    <row r="199" spans="5:6" ht="17.399999999999999" x14ac:dyDescent="0.3">
      <c r="E199" s="5"/>
      <c r="F199" s="5"/>
    </row>
    <row r="200" spans="5:6" ht="17.399999999999999" x14ac:dyDescent="0.3">
      <c r="E200" s="5"/>
      <c r="F200" s="5"/>
    </row>
    <row r="201" spans="5:6" ht="17.399999999999999" x14ac:dyDescent="0.3">
      <c r="E201" s="5"/>
      <c r="F201" s="5"/>
    </row>
    <row r="202" spans="5:6" ht="17.399999999999999" x14ac:dyDescent="0.3">
      <c r="E202" s="5"/>
      <c r="F202" s="5"/>
    </row>
    <row r="203" spans="5:6" ht="17.399999999999999" x14ac:dyDescent="0.3">
      <c r="E203" s="5"/>
      <c r="F203" s="5"/>
    </row>
    <row r="204" spans="5:6" ht="17.399999999999999" x14ac:dyDescent="0.3">
      <c r="E204" s="5"/>
      <c r="F204" s="5"/>
    </row>
    <row r="205" spans="5:6" ht="17.399999999999999" x14ac:dyDescent="0.3">
      <c r="E205" s="5"/>
      <c r="F205" s="5"/>
    </row>
    <row r="206" spans="5:6" ht="17.399999999999999" x14ac:dyDescent="0.3">
      <c r="E206" s="5"/>
      <c r="F206" s="5"/>
    </row>
    <row r="207" spans="5:6" ht="17.399999999999999" x14ac:dyDescent="0.3">
      <c r="E207" s="5"/>
      <c r="F207" s="5"/>
    </row>
    <row r="208" spans="5:6" ht="17.399999999999999" x14ac:dyDescent="0.3">
      <c r="E208" s="5"/>
      <c r="F208" s="5"/>
    </row>
    <row r="209" spans="5:6" ht="17.399999999999999" x14ac:dyDescent="0.3">
      <c r="E209" s="5"/>
      <c r="F209" s="5"/>
    </row>
    <row r="210" spans="5:6" ht="17.399999999999999" x14ac:dyDescent="0.3">
      <c r="E210" s="5"/>
      <c r="F210" s="5"/>
    </row>
    <row r="211" spans="5:6" ht="17.399999999999999" x14ac:dyDescent="0.3">
      <c r="E211" s="5"/>
      <c r="F211" s="5"/>
    </row>
    <row r="212" spans="5:6" ht="17.399999999999999" x14ac:dyDescent="0.3">
      <c r="E212" s="5"/>
      <c r="F212" s="5"/>
    </row>
    <row r="213" spans="5:6" ht="17.399999999999999" x14ac:dyDescent="0.3">
      <c r="E213" s="5"/>
    </row>
    <row r="214" spans="5:6" ht="17.399999999999999" x14ac:dyDescent="0.3">
      <c r="E214" s="5"/>
    </row>
    <row r="215" spans="5:6" ht="17.399999999999999" x14ac:dyDescent="0.3">
      <c r="E215" s="5"/>
    </row>
    <row r="216" spans="5:6" ht="17.399999999999999" x14ac:dyDescent="0.3">
      <c r="E216" s="5"/>
    </row>
    <row r="217" spans="5:6" ht="17.399999999999999" x14ac:dyDescent="0.3">
      <c r="E217" s="5"/>
    </row>
    <row r="218" spans="5:6" ht="17.399999999999999" x14ac:dyDescent="0.3">
      <c r="E218" s="5"/>
    </row>
    <row r="219" spans="5:6" ht="17.399999999999999" x14ac:dyDescent="0.3">
      <c r="E219" s="5"/>
    </row>
    <row r="220" spans="5:6" ht="17.399999999999999" x14ac:dyDescent="0.3">
      <c r="E220" s="5"/>
    </row>
    <row r="221" spans="5:6" ht="17.399999999999999" x14ac:dyDescent="0.3">
      <c r="E221" s="5"/>
    </row>
    <row r="222" spans="5:6" ht="17.399999999999999" x14ac:dyDescent="0.3">
      <c r="E222" s="5"/>
    </row>
    <row r="223" spans="5:6" ht="17.399999999999999" x14ac:dyDescent="0.3">
      <c r="E223" s="5"/>
    </row>
    <row r="224" spans="5:6" ht="17.399999999999999" x14ac:dyDescent="0.3">
      <c r="E224" s="5"/>
    </row>
    <row r="225" spans="5:5" ht="17.399999999999999" x14ac:dyDescent="0.3">
      <c r="E225" s="5"/>
    </row>
    <row r="226" spans="5:5" ht="17.399999999999999" x14ac:dyDescent="0.3">
      <c r="E226" s="5"/>
    </row>
    <row r="227" spans="5:5" ht="17.399999999999999" x14ac:dyDescent="0.3">
      <c r="E227" s="5"/>
    </row>
    <row r="228" spans="5:5" ht="17.399999999999999" x14ac:dyDescent="0.3">
      <c r="E228" s="5"/>
    </row>
    <row r="229" spans="5:5" ht="17.399999999999999" x14ac:dyDescent="0.3">
      <c r="E229" s="5"/>
    </row>
    <row r="230" spans="5:5" ht="17.399999999999999" x14ac:dyDescent="0.3">
      <c r="E230" s="5"/>
    </row>
    <row r="231" spans="5:5" ht="17.399999999999999" x14ac:dyDescent="0.3">
      <c r="E231" s="5"/>
    </row>
    <row r="232" spans="5:5" ht="17.399999999999999" x14ac:dyDescent="0.3">
      <c r="E232" s="5"/>
    </row>
    <row r="233" spans="5:5" ht="17.399999999999999" x14ac:dyDescent="0.3">
      <c r="E233" s="5"/>
    </row>
    <row r="234" spans="5:5" ht="17.399999999999999" x14ac:dyDescent="0.3">
      <c r="E234" s="5"/>
    </row>
    <row r="235" spans="5:5" ht="17.399999999999999" x14ac:dyDescent="0.3">
      <c r="E235" s="5"/>
    </row>
    <row r="236" spans="5:5" ht="17.399999999999999" x14ac:dyDescent="0.3">
      <c r="E236" s="5"/>
    </row>
    <row r="237" spans="5:5" ht="17.399999999999999" x14ac:dyDescent="0.3">
      <c r="E237" s="5"/>
    </row>
    <row r="238" spans="5:5" ht="17.399999999999999" x14ac:dyDescent="0.3">
      <c r="E238" s="5"/>
    </row>
    <row r="239" spans="5:5" ht="17.399999999999999" x14ac:dyDescent="0.3">
      <c r="E239" s="5"/>
    </row>
    <row r="240" spans="5:5" ht="17.399999999999999" x14ac:dyDescent="0.3">
      <c r="E240" s="5"/>
    </row>
    <row r="241" spans="5:5" ht="17.399999999999999" x14ac:dyDescent="0.3">
      <c r="E241" s="5"/>
    </row>
    <row r="242" spans="5:5" ht="17.399999999999999" x14ac:dyDescent="0.3">
      <c r="E242" s="5"/>
    </row>
    <row r="243" spans="5:5" ht="17.399999999999999" x14ac:dyDescent="0.3">
      <c r="E243" s="5"/>
    </row>
    <row r="244" spans="5:5" ht="17.399999999999999" x14ac:dyDescent="0.3">
      <c r="E244" s="5"/>
    </row>
    <row r="245" spans="5:5" ht="17.399999999999999" x14ac:dyDescent="0.3">
      <c r="E245" s="5"/>
    </row>
    <row r="246" spans="5:5" ht="17.399999999999999" x14ac:dyDescent="0.3">
      <c r="E246" s="5"/>
    </row>
    <row r="247" spans="5:5" ht="17.399999999999999" x14ac:dyDescent="0.3">
      <c r="E247" s="5"/>
    </row>
    <row r="248" spans="5:5" ht="17.399999999999999" x14ac:dyDescent="0.3">
      <c r="E248" s="5"/>
    </row>
    <row r="249" spans="5:5" ht="17.399999999999999" x14ac:dyDescent="0.3">
      <c r="E249" s="5"/>
    </row>
    <row r="250" spans="5:5" ht="17.399999999999999" x14ac:dyDescent="0.3">
      <c r="E250" s="5"/>
    </row>
    <row r="251" spans="5:5" ht="17.399999999999999" x14ac:dyDescent="0.3">
      <c r="E251" s="5"/>
    </row>
    <row r="252" spans="5:5" ht="17.399999999999999" x14ac:dyDescent="0.3">
      <c r="E252" s="5"/>
    </row>
    <row r="253" spans="5:5" ht="17.399999999999999" x14ac:dyDescent="0.3">
      <c r="E253" s="5"/>
    </row>
    <row r="254" spans="5:5" ht="17.399999999999999" x14ac:dyDescent="0.3">
      <c r="E254" s="5"/>
    </row>
    <row r="255" spans="5:5" ht="17.399999999999999" x14ac:dyDescent="0.3">
      <c r="E255" s="5"/>
    </row>
    <row r="256" spans="5:5" ht="17.399999999999999" x14ac:dyDescent="0.3">
      <c r="E256" s="5"/>
    </row>
    <row r="257" spans="5:5" ht="17.399999999999999" x14ac:dyDescent="0.3">
      <c r="E257" s="5"/>
    </row>
    <row r="258" spans="5:5" ht="17.399999999999999" x14ac:dyDescent="0.3">
      <c r="E258" s="5"/>
    </row>
    <row r="259" spans="5:5" ht="17.399999999999999" x14ac:dyDescent="0.3">
      <c r="E259" s="5"/>
    </row>
    <row r="260" spans="5:5" ht="17.399999999999999" x14ac:dyDescent="0.3">
      <c r="E260" s="5"/>
    </row>
    <row r="261" spans="5:5" ht="17.399999999999999" x14ac:dyDescent="0.3">
      <c r="E261" s="5"/>
    </row>
    <row r="262" spans="5:5" ht="17.399999999999999" x14ac:dyDescent="0.3">
      <c r="E262" s="5"/>
    </row>
    <row r="263" spans="5:5" ht="17.399999999999999" x14ac:dyDescent="0.3">
      <c r="E263" s="5"/>
    </row>
    <row r="264" spans="5:5" ht="17.399999999999999" x14ac:dyDescent="0.3">
      <c r="E264" s="5"/>
    </row>
    <row r="265" spans="5:5" ht="17.399999999999999" x14ac:dyDescent="0.3">
      <c r="E265" s="5"/>
    </row>
    <row r="266" spans="5:5" ht="17.399999999999999" x14ac:dyDescent="0.3">
      <c r="E266" s="5"/>
    </row>
    <row r="267" spans="5:5" ht="17.399999999999999" x14ac:dyDescent="0.3">
      <c r="E267" s="5"/>
    </row>
    <row r="268" spans="5:5" ht="17.399999999999999" x14ac:dyDescent="0.3">
      <c r="E268" s="5"/>
    </row>
    <row r="269" spans="5:5" ht="17.399999999999999" x14ac:dyDescent="0.3">
      <c r="E269" s="5"/>
    </row>
    <row r="270" spans="5:5" ht="17.399999999999999" x14ac:dyDescent="0.3">
      <c r="E270" s="5"/>
    </row>
    <row r="271" spans="5:5" ht="17.399999999999999" x14ac:dyDescent="0.3">
      <c r="E271" s="5"/>
    </row>
    <row r="272" spans="5:5" ht="17.399999999999999" x14ac:dyDescent="0.3">
      <c r="E272" s="5"/>
    </row>
    <row r="273" spans="5:5" ht="17.399999999999999" x14ac:dyDescent="0.3">
      <c r="E273" s="5"/>
    </row>
    <row r="274" spans="5:5" ht="17.399999999999999" x14ac:dyDescent="0.3">
      <c r="E274" s="5"/>
    </row>
    <row r="275" spans="5:5" ht="17.399999999999999" x14ac:dyDescent="0.3">
      <c r="E275" s="5"/>
    </row>
    <row r="276" spans="5:5" ht="17.399999999999999" x14ac:dyDescent="0.3">
      <c r="E276" s="5"/>
    </row>
    <row r="277" spans="5:5" ht="17.399999999999999" x14ac:dyDescent="0.3">
      <c r="E277" s="5"/>
    </row>
    <row r="278" spans="5:5" ht="17.399999999999999" x14ac:dyDescent="0.3">
      <c r="E278" s="5"/>
    </row>
    <row r="279" spans="5:5" ht="17.399999999999999" x14ac:dyDescent="0.3">
      <c r="E279" s="5"/>
    </row>
    <row r="280" spans="5:5" ht="17.399999999999999" x14ac:dyDescent="0.3">
      <c r="E280" s="5"/>
    </row>
    <row r="281" spans="5:5" ht="17.399999999999999" x14ac:dyDescent="0.3">
      <c r="E281" s="5"/>
    </row>
    <row r="282" spans="5:5" ht="17.399999999999999" x14ac:dyDescent="0.3">
      <c r="E282" s="5"/>
    </row>
    <row r="283" spans="5:5" ht="17.399999999999999" x14ac:dyDescent="0.3">
      <c r="E283" s="5"/>
    </row>
    <row r="284" spans="5:5" ht="17.399999999999999" x14ac:dyDescent="0.3">
      <c r="E284" s="5"/>
    </row>
    <row r="285" spans="5:5" ht="17.399999999999999" x14ac:dyDescent="0.3">
      <c r="E285" s="5"/>
    </row>
    <row r="286" spans="5:5" ht="17.399999999999999" x14ac:dyDescent="0.3">
      <c r="E286" s="5"/>
    </row>
    <row r="287" spans="5:5" ht="17.399999999999999" x14ac:dyDescent="0.3">
      <c r="E287" s="5"/>
    </row>
    <row r="288" spans="5:5" ht="17.399999999999999" x14ac:dyDescent="0.3">
      <c r="E288" s="5"/>
    </row>
    <row r="289" spans="5:5" ht="17.399999999999999" x14ac:dyDescent="0.3">
      <c r="E289" s="5"/>
    </row>
    <row r="290" spans="5:5" ht="17.399999999999999" x14ac:dyDescent="0.3">
      <c r="E290" s="5"/>
    </row>
    <row r="291" spans="5:5" ht="17.399999999999999" x14ac:dyDescent="0.3">
      <c r="E291" s="5"/>
    </row>
    <row r="292" spans="5:5" ht="17.399999999999999" x14ac:dyDescent="0.3">
      <c r="E292" s="5"/>
    </row>
    <row r="293" spans="5:5" ht="17.399999999999999" x14ac:dyDescent="0.3">
      <c r="E293" s="5"/>
    </row>
    <row r="294" spans="5:5" ht="17.399999999999999" x14ac:dyDescent="0.3">
      <c r="E294" s="5"/>
    </row>
    <row r="295" spans="5:5" ht="17.399999999999999" x14ac:dyDescent="0.3">
      <c r="E295" s="5"/>
    </row>
    <row r="296" spans="5:5" ht="17.399999999999999" x14ac:dyDescent="0.3">
      <c r="E296" s="5"/>
    </row>
    <row r="297" spans="5:5" ht="17.399999999999999" x14ac:dyDescent="0.3">
      <c r="E297" s="5"/>
    </row>
    <row r="298" spans="5:5" ht="17.399999999999999" x14ac:dyDescent="0.3">
      <c r="E298" s="5"/>
    </row>
    <row r="299" spans="5:5" ht="17.399999999999999" x14ac:dyDescent="0.3">
      <c r="E299" s="5"/>
    </row>
    <row r="300" spans="5:5" ht="17.399999999999999" x14ac:dyDescent="0.3">
      <c r="E300" s="5"/>
    </row>
    <row r="301" spans="5:5" ht="17.399999999999999" x14ac:dyDescent="0.3">
      <c r="E301" s="5"/>
    </row>
    <row r="302" spans="5:5" ht="17.399999999999999" x14ac:dyDescent="0.3">
      <c r="E302" s="5"/>
    </row>
    <row r="303" spans="5:5" ht="17.399999999999999" x14ac:dyDescent="0.3">
      <c r="E303" s="5"/>
    </row>
    <row r="304" spans="5:5" ht="17.399999999999999" x14ac:dyDescent="0.3">
      <c r="E304" s="5"/>
    </row>
    <row r="305" spans="5:5" ht="17.399999999999999" x14ac:dyDescent="0.3">
      <c r="E305" s="5"/>
    </row>
    <row r="306" spans="5:5" ht="17.399999999999999" x14ac:dyDescent="0.3">
      <c r="E306" s="5"/>
    </row>
    <row r="307" spans="5:5" ht="17.399999999999999" x14ac:dyDescent="0.3">
      <c r="E307" s="5"/>
    </row>
    <row r="308" spans="5:5" ht="17.399999999999999" x14ac:dyDescent="0.3">
      <c r="E308" s="5"/>
    </row>
    <row r="309" spans="5:5" ht="17.399999999999999" x14ac:dyDescent="0.3">
      <c r="E309" s="5"/>
    </row>
    <row r="310" spans="5:5" ht="17.399999999999999" x14ac:dyDescent="0.3">
      <c r="E310" s="5"/>
    </row>
    <row r="311" spans="5:5" ht="17.399999999999999" x14ac:dyDescent="0.3">
      <c r="E311" s="5"/>
    </row>
    <row r="312" spans="5:5" ht="17.399999999999999" x14ac:dyDescent="0.3">
      <c r="E312" s="5"/>
    </row>
    <row r="313" spans="5:5" ht="17.399999999999999" x14ac:dyDescent="0.3">
      <c r="E313" s="5"/>
    </row>
    <row r="314" spans="5:5" ht="17.399999999999999" x14ac:dyDescent="0.3">
      <c r="E314" s="5"/>
    </row>
    <row r="315" spans="5:5" ht="17.399999999999999" x14ac:dyDescent="0.3">
      <c r="E315" s="5"/>
    </row>
    <row r="316" spans="5:5" ht="17.399999999999999" x14ac:dyDescent="0.3">
      <c r="E316" s="5"/>
    </row>
    <row r="317" spans="5:5" ht="17.399999999999999" x14ac:dyDescent="0.3">
      <c r="E317" s="5"/>
    </row>
    <row r="318" spans="5:5" ht="17.399999999999999" x14ac:dyDescent="0.3">
      <c r="E318" s="5"/>
    </row>
    <row r="319" spans="5:5" ht="17.399999999999999" x14ac:dyDescent="0.3">
      <c r="E319" s="5"/>
    </row>
    <row r="320" spans="5:5" ht="17.399999999999999" x14ac:dyDescent="0.3">
      <c r="E320" s="5"/>
    </row>
    <row r="321" spans="5:5" ht="17.399999999999999" x14ac:dyDescent="0.3">
      <c r="E321" s="5"/>
    </row>
    <row r="322" spans="5:5" ht="17.399999999999999" x14ac:dyDescent="0.3">
      <c r="E322" s="5"/>
    </row>
    <row r="323" spans="5:5" ht="17.399999999999999" x14ac:dyDescent="0.3">
      <c r="E323" s="5"/>
    </row>
    <row r="324" spans="5:5" ht="17.399999999999999" x14ac:dyDescent="0.3">
      <c r="E324" s="5"/>
    </row>
    <row r="325" spans="5:5" ht="17.399999999999999" x14ac:dyDescent="0.3">
      <c r="E325" s="5"/>
    </row>
    <row r="326" spans="5:5" ht="17.399999999999999" x14ac:dyDescent="0.3">
      <c r="E326" s="5"/>
    </row>
    <row r="327" spans="5:5" ht="17.399999999999999" x14ac:dyDescent="0.3">
      <c r="E327" s="5"/>
    </row>
    <row r="328" spans="5:5" ht="17.399999999999999" x14ac:dyDescent="0.3">
      <c r="E328" s="5"/>
    </row>
    <row r="329" spans="5:5" ht="17.399999999999999" x14ac:dyDescent="0.3">
      <c r="E329" s="5"/>
    </row>
    <row r="330" spans="5:5" ht="17.399999999999999" x14ac:dyDescent="0.3">
      <c r="E330" s="5"/>
    </row>
    <row r="331" spans="5:5" ht="17.399999999999999" x14ac:dyDescent="0.3">
      <c r="E331" s="5"/>
    </row>
    <row r="332" spans="5:5" ht="17.399999999999999" x14ac:dyDescent="0.3">
      <c r="E332" s="5"/>
    </row>
    <row r="333" spans="5:5" ht="17.399999999999999" x14ac:dyDescent="0.3">
      <c r="E333" s="5"/>
    </row>
    <row r="334" spans="5:5" ht="17.399999999999999" x14ac:dyDescent="0.3">
      <c r="E334" s="5"/>
    </row>
    <row r="335" spans="5:5" ht="17.399999999999999" x14ac:dyDescent="0.3">
      <c r="E335" s="5"/>
    </row>
    <row r="336" spans="5:5" ht="17.399999999999999" x14ac:dyDescent="0.3">
      <c r="E336" s="5"/>
    </row>
    <row r="337" spans="5:5" ht="17.399999999999999" x14ac:dyDescent="0.3">
      <c r="E337" s="5"/>
    </row>
    <row r="338" spans="5:5" ht="17.399999999999999" x14ac:dyDescent="0.3">
      <c r="E338" s="5"/>
    </row>
    <row r="339" spans="5:5" ht="17.399999999999999" x14ac:dyDescent="0.3">
      <c r="E339" s="5"/>
    </row>
    <row r="340" spans="5:5" ht="17.399999999999999" x14ac:dyDescent="0.3">
      <c r="E340" s="5"/>
    </row>
    <row r="341" spans="5:5" ht="17.399999999999999" x14ac:dyDescent="0.3">
      <c r="E341" s="5"/>
    </row>
    <row r="342" spans="5:5" ht="17.399999999999999" x14ac:dyDescent="0.3">
      <c r="E342" s="5"/>
    </row>
    <row r="343" spans="5:5" ht="17.399999999999999" x14ac:dyDescent="0.3">
      <c r="E343" s="5"/>
    </row>
    <row r="344" spans="5:5" ht="17.399999999999999" x14ac:dyDescent="0.3">
      <c r="E344" s="5"/>
    </row>
    <row r="345" spans="5:5" ht="17.399999999999999" x14ac:dyDescent="0.3">
      <c r="E345" s="5"/>
    </row>
    <row r="346" spans="5:5" ht="17.399999999999999" x14ac:dyDescent="0.3">
      <c r="E346" s="5"/>
    </row>
    <row r="347" spans="5:5" ht="17.399999999999999" x14ac:dyDescent="0.3">
      <c r="E347" s="5"/>
    </row>
    <row r="348" spans="5:5" ht="17.399999999999999" x14ac:dyDescent="0.3">
      <c r="E348" s="5"/>
    </row>
    <row r="349" spans="5:5" ht="17.399999999999999" x14ac:dyDescent="0.3">
      <c r="E349" s="5"/>
    </row>
    <row r="350" spans="5:5" ht="17.399999999999999" x14ac:dyDescent="0.3">
      <c r="E350" s="5"/>
    </row>
    <row r="351" spans="5:5" ht="17.399999999999999" x14ac:dyDescent="0.3">
      <c r="E351" s="5"/>
    </row>
    <row r="352" spans="5:5" ht="17.399999999999999" x14ac:dyDescent="0.3">
      <c r="E352" s="5"/>
    </row>
    <row r="353" spans="5:5" ht="17.399999999999999" x14ac:dyDescent="0.3">
      <c r="E353" s="5"/>
    </row>
    <row r="354" spans="5:5" ht="17.399999999999999" x14ac:dyDescent="0.3">
      <c r="E354" s="5"/>
    </row>
    <row r="355" spans="5:5" ht="17.399999999999999" x14ac:dyDescent="0.3">
      <c r="E355" s="5"/>
    </row>
    <row r="356" spans="5:5" ht="17.399999999999999" x14ac:dyDescent="0.3">
      <c r="E356" s="5"/>
    </row>
    <row r="357" spans="5:5" ht="17.399999999999999" x14ac:dyDescent="0.3">
      <c r="E357" s="5"/>
    </row>
    <row r="358" spans="5:5" ht="17.399999999999999" x14ac:dyDescent="0.3">
      <c r="E358" s="5"/>
    </row>
    <row r="359" spans="5:5" ht="17.399999999999999" x14ac:dyDescent="0.3">
      <c r="E359" s="5"/>
    </row>
    <row r="360" spans="5:5" ht="17.399999999999999" x14ac:dyDescent="0.3">
      <c r="E360" s="5"/>
    </row>
    <row r="361" spans="5:5" ht="17.399999999999999" x14ac:dyDescent="0.3">
      <c r="E361" s="5"/>
    </row>
    <row r="362" spans="5:5" ht="17.399999999999999" x14ac:dyDescent="0.3">
      <c r="E362" s="5"/>
    </row>
    <row r="363" spans="5:5" ht="17.399999999999999" x14ac:dyDescent="0.3">
      <c r="E363" s="5"/>
    </row>
    <row r="364" spans="5:5" ht="17.399999999999999" x14ac:dyDescent="0.3">
      <c r="E364" s="5"/>
    </row>
    <row r="365" spans="5:5" ht="17.399999999999999" x14ac:dyDescent="0.3">
      <c r="E365" s="5"/>
    </row>
    <row r="366" spans="5:5" ht="17.399999999999999" x14ac:dyDescent="0.3">
      <c r="E366" s="5"/>
    </row>
    <row r="367" spans="5:5" ht="17.399999999999999" x14ac:dyDescent="0.3">
      <c r="E367" s="5"/>
    </row>
    <row r="368" spans="5:5" ht="17.399999999999999" x14ac:dyDescent="0.3">
      <c r="E368" s="5"/>
    </row>
    <row r="369" spans="5:5" ht="17.399999999999999" x14ac:dyDescent="0.3">
      <c r="E369" s="5"/>
    </row>
    <row r="370" spans="5:5" ht="17.399999999999999" x14ac:dyDescent="0.3">
      <c r="E370" s="5"/>
    </row>
    <row r="371" spans="5:5" ht="17.399999999999999" x14ac:dyDescent="0.3">
      <c r="E371" s="5"/>
    </row>
    <row r="372" spans="5:5" ht="17.399999999999999" x14ac:dyDescent="0.3">
      <c r="E372" s="5"/>
    </row>
    <row r="373" spans="5:5" ht="17.399999999999999" x14ac:dyDescent="0.3">
      <c r="E373" s="5"/>
    </row>
    <row r="374" spans="5:5" ht="17.399999999999999" x14ac:dyDescent="0.3">
      <c r="E374" s="5"/>
    </row>
    <row r="375" spans="5:5" ht="17.399999999999999" x14ac:dyDescent="0.3">
      <c r="E375" s="5"/>
    </row>
    <row r="376" spans="5:5" ht="17.399999999999999" x14ac:dyDescent="0.3">
      <c r="E376" s="5"/>
    </row>
    <row r="377" spans="5:5" ht="17.399999999999999" x14ac:dyDescent="0.3">
      <c r="E377" s="5"/>
    </row>
    <row r="378" spans="5:5" ht="17.399999999999999" x14ac:dyDescent="0.3">
      <c r="E378" s="5"/>
    </row>
    <row r="379" spans="5:5" ht="17.399999999999999" x14ac:dyDescent="0.3">
      <c r="E379" s="5"/>
    </row>
    <row r="380" spans="5:5" ht="17.399999999999999" x14ac:dyDescent="0.3">
      <c r="E380" s="5"/>
    </row>
    <row r="381" spans="5:5" ht="17.399999999999999" x14ac:dyDescent="0.3">
      <c r="E381" s="5"/>
    </row>
    <row r="382" spans="5:5" ht="17.399999999999999" x14ac:dyDescent="0.3">
      <c r="E382" s="5"/>
    </row>
    <row r="383" spans="5:5" ht="17.399999999999999" x14ac:dyDescent="0.3">
      <c r="E383" s="5"/>
    </row>
    <row r="384" spans="5:5" ht="17.399999999999999" x14ac:dyDescent="0.3">
      <c r="E384" s="5"/>
    </row>
    <row r="385" spans="5:5" ht="17.399999999999999" x14ac:dyDescent="0.3">
      <c r="E385" s="5"/>
    </row>
    <row r="386" spans="5:5" ht="17.399999999999999" x14ac:dyDescent="0.3">
      <c r="E386" s="5"/>
    </row>
    <row r="387" spans="5:5" ht="17.399999999999999" x14ac:dyDescent="0.3">
      <c r="E387" s="5"/>
    </row>
    <row r="388" spans="5:5" ht="17.399999999999999" x14ac:dyDescent="0.3">
      <c r="E388" s="5"/>
    </row>
    <row r="389" spans="5:5" ht="17.399999999999999" x14ac:dyDescent="0.3">
      <c r="E389" s="5"/>
    </row>
    <row r="390" spans="5:5" ht="17.399999999999999" x14ac:dyDescent="0.3">
      <c r="E390" s="5"/>
    </row>
    <row r="391" spans="5:5" ht="17.399999999999999" x14ac:dyDescent="0.3">
      <c r="E391" s="5"/>
    </row>
    <row r="392" spans="5:5" ht="17.399999999999999" x14ac:dyDescent="0.3">
      <c r="E392" s="5"/>
    </row>
    <row r="393" spans="5:5" ht="17.399999999999999" x14ac:dyDescent="0.3">
      <c r="E393" s="5"/>
    </row>
    <row r="394" spans="5:5" ht="17.399999999999999" x14ac:dyDescent="0.3">
      <c r="E394" s="5"/>
    </row>
    <row r="395" spans="5:5" ht="17.399999999999999" x14ac:dyDescent="0.3">
      <c r="E395" s="5"/>
    </row>
    <row r="396" spans="5:5" ht="17.399999999999999" x14ac:dyDescent="0.3">
      <c r="E396" s="5"/>
    </row>
    <row r="397" spans="5:5" ht="17.399999999999999" x14ac:dyDescent="0.3">
      <c r="E397" s="5"/>
    </row>
    <row r="398" spans="5:5" ht="17.399999999999999" x14ac:dyDescent="0.3">
      <c r="E398" s="5"/>
    </row>
    <row r="399" spans="5:5" ht="17.399999999999999" x14ac:dyDescent="0.3">
      <c r="E399" s="5"/>
    </row>
    <row r="400" spans="5:5" ht="17.399999999999999" x14ac:dyDescent="0.3">
      <c r="E400" s="5"/>
    </row>
    <row r="401" spans="5:5" ht="17.399999999999999" x14ac:dyDescent="0.3">
      <c r="E401" s="5"/>
    </row>
    <row r="402" spans="5:5" ht="17.399999999999999" x14ac:dyDescent="0.3">
      <c r="E402" s="5"/>
    </row>
    <row r="403" spans="5:5" ht="17.399999999999999" x14ac:dyDescent="0.3">
      <c r="E403" s="5"/>
    </row>
    <row r="404" spans="5:5" ht="17.399999999999999" x14ac:dyDescent="0.3">
      <c r="E404" s="5"/>
    </row>
    <row r="405" spans="5:5" ht="17.399999999999999" x14ac:dyDescent="0.3">
      <c r="E405" s="5"/>
    </row>
    <row r="406" spans="5:5" ht="17.399999999999999" x14ac:dyDescent="0.3">
      <c r="E406" s="5"/>
    </row>
    <row r="407" spans="5:5" ht="17.399999999999999" x14ac:dyDescent="0.3">
      <c r="E407" s="5"/>
    </row>
    <row r="408" spans="5:5" ht="17.399999999999999" x14ac:dyDescent="0.3">
      <c r="E408" s="5"/>
    </row>
    <row r="409" spans="5:5" ht="17.399999999999999" x14ac:dyDescent="0.3">
      <c r="E409" s="5"/>
    </row>
    <row r="410" spans="5:5" ht="17.399999999999999" x14ac:dyDescent="0.3">
      <c r="E410" s="5"/>
    </row>
    <row r="411" spans="5:5" ht="17.399999999999999" x14ac:dyDescent="0.3">
      <c r="E411" s="5"/>
    </row>
    <row r="412" spans="5:5" ht="17.399999999999999" x14ac:dyDescent="0.3">
      <c r="E412" s="5"/>
    </row>
    <row r="413" spans="5:5" ht="17.399999999999999" x14ac:dyDescent="0.3">
      <c r="E413" s="5"/>
    </row>
    <row r="414" spans="5:5" ht="17.399999999999999" x14ac:dyDescent="0.3">
      <c r="E414" s="5"/>
    </row>
    <row r="415" spans="5:5" ht="17.399999999999999" x14ac:dyDescent="0.3">
      <c r="E415" s="5"/>
    </row>
    <row r="416" spans="5:5" ht="17.399999999999999" x14ac:dyDescent="0.3">
      <c r="E416" s="5"/>
    </row>
    <row r="417" spans="5:5" ht="17.399999999999999" x14ac:dyDescent="0.3">
      <c r="E417" s="5"/>
    </row>
    <row r="418" spans="5:5" ht="17.399999999999999" x14ac:dyDescent="0.3">
      <c r="E418" s="5"/>
    </row>
    <row r="419" spans="5:5" ht="17.399999999999999" x14ac:dyDescent="0.3">
      <c r="E419" s="5"/>
    </row>
    <row r="420" spans="5:5" ht="17.399999999999999" x14ac:dyDescent="0.3">
      <c r="E420" s="5"/>
    </row>
    <row r="421" spans="5:5" ht="17.399999999999999" x14ac:dyDescent="0.3">
      <c r="E421" s="5"/>
    </row>
    <row r="422" spans="5:5" ht="17.399999999999999" x14ac:dyDescent="0.3">
      <c r="E422" s="5"/>
    </row>
    <row r="423" spans="5:5" ht="17.399999999999999" x14ac:dyDescent="0.3">
      <c r="E423" s="5"/>
    </row>
    <row r="424" spans="5:5" ht="17.399999999999999" x14ac:dyDescent="0.3">
      <c r="E424" s="5"/>
    </row>
    <row r="425" spans="5:5" ht="17.399999999999999" x14ac:dyDescent="0.3">
      <c r="E425" s="5"/>
    </row>
    <row r="426" spans="5:5" ht="17.399999999999999" x14ac:dyDescent="0.3">
      <c r="E426" s="5"/>
    </row>
    <row r="427" spans="5:5" ht="17.399999999999999" x14ac:dyDescent="0.3">
      <c r="E427" s="5"/>
    </row>
    <row r="428" spans="5:5" ht="17.399999999999999" x14ac:dyDescent="0.3">
      <c r="E428" s="5"/>
    </row>
    <row r="429" spans="5:5" ht="17.399999999999999" x14ac:dyDescent="0.3">
      <c r="E429" s="5"/>
    </row>
    <row r="430" spans="5:5" ht="17.399999999999999" x14ac:dyDescent="0.3">
      <c r="E430" s="5"/>
    </row>
    <row r="431" spans="5:5" ht="17.399999999999999" x14ac:dyDescent="0.3">
      <c r="E431" s="5"/>
    </row>
    <row r="432" spans="5:5" ht="17.399999999999999" x14ac:dyDescent="0.3">
      <c r="E432" s="5"/>
    </row>
    <row r="433" spans="5:5" ht="17.399999999999999" x14ac:dyDescent="0.3">
      <c r="E433" s="5"/>
    </row>
    <row r="434" spans="5:5" ht="17.399999999999999" x14ac:dyDescent="0.3">
      <c r="E434" s="5"/>
    </row>
    <row r="435" spans="5:5" ht="17.399999999999999" x14ac:dyDescent="0.3">
      <c r="E435" s="5"/>
    </row>
    <row r="436" spans="5:5" ht="17.399999999999999" x14ac:dyDescent="0.3">
      <c r="E436" s="5"/>
    </row>
    <row r="437" spans="5:5" ht="17.399999999999999" x14ac:dyDescent="0.3">
      <c r="E437" s="5"/>
    </row>
    <row r="438" spans="5:5" ht="17.399999999999999" x14ac:dyDescent="0.3">
      <c r="E438" s="5"/>
    </row>
    <row r="439" spans="5:5" ht="17.399999999999999" x14ac:dyDescent="0.3">
      <c r="E439" s="5"/>
    </row>
    <row r="440" spans="5:5" ht="17.399999999999999" x14ac:dyDescent="0.3">
      <c r="E440" s="5"/>
    </row>
    <row r="441" spans="5:5" ht="17.399999999999999" x14ac:dyDescent="0.3">
      <c r="E441" s="5"/>
    </row>
    <row r="442" spans="5:5" ht="17.399999999999999" x14ac:dyDescent="0.3">
      <c r="E442" s="5"/>
    </row>
    <row r="443" spans="5:5" ht="17.399999999999999" x14ac:dyDescent="0.3">
      <c r="E443" s="5"/>
    </row>
    <row r="444" spans="5:5" ht="17.399999999999999" x14ac:dyDescent="0.3">
      <c r="E444" s="5"/>
    </row>
    <row r="445" spans="5:5" ht="17.399999999999999" x14ac:dyDescent="0.3">
      <c r="E445" s="5"/>
    </row>
    <row r="446" spans="5:5" ht="17.399999999999999" x14ac:dyDescent="0.3">
      <c r="E446" s="5"/>
    </row>
    <row r="447" spans="5:5" ht="17.399999999999999" x14ac:dyDescent="0.3">
      <c r="E447" s="5"/>
    </row>
    <row r="448" spans="5:5" ht="17.399999999999999" x14ac:dyDescent="0.3">
      <c r="E448" s="5"/>
    </row>
    <row r="449" spans="5:5" ht="17.399999999999999" x14ac:dyDescent="0.3">
      <c r="E449" s="5"/>
    </row>
    <row r="450" spans="5:5" ht="17.399999999999999" x14ac:dyDescent="0.3">
      <c r="E450" s="5"/>
    </row>
    <row r="451" spans="5:5" ht="17.399999999999999" x14ac:dyDescent="0.3">
      <c r="E451" s="5"/>
    </row>
    <row r="452" spans="5:5" ht="17.399999999999999" x14ac:dyDescent="0.3">
      <c r="E452" s="5"/>
    </row>
    <row r="453" spans="5:5" ht="17.399999999999999" x14ac:dyDescent="0.3">
      <c r="E453" s="5"/>
    </row>
    <row r="454" spans="5:5" ht="17.399999999999999" x14ac:dyDescent="0.3">
      <c r="E454" s="5"/>
    </row>
    <row r="455" spans="5:5" ht="17.399999999999999" x14ac:dyDescent="0.3">
      <c r="E455" s="5"/>
    </row>
    <row r="456" spans="5:5" ht="17.399999999999999" x14ac:dyDescent="0.3">
      <c r="E456" s="5"/>
    </row>
    <row r="457" spans="5:5" ht="17.399999999999999" x14ac:dyDescent="0.3">
      <c r="E457" s="5"/>
    </row>
    <row r="458" spans="5:5" ht="17.399999999999999" x14ac:dyDescent="0.3">
      <c r="E458" s="5"/>
    </row>
    <row r="459" spans="5:5" ht="17.399999999999999" x14ac:dyDescent="0.3">
      <c r="E459" s="5"/>
    </row>
    <row r="460" spans="5:5" ht="17.399999999999999" x14ac:dyDescent="0.3">
      <c r="E460" s="5"/>
    </row>
    <row r="461" spans="5:5" ht="17.399999999999999" x14ac:dyDescent="0.3">
      <c r="E461" s="5"/>
    </row>
    <row r="462" spans="5:5" ht="17.399999999999999" x14ac:dyDescent="0.3">
      <c r="E462" s="5"/>
    </row>
    <row r="463" spans="5:5" ht="17.399999999999999" x14ac:dyDescent="0.3">
      <c r="E463" s="5"/>
    </row>
    <row r="464" spans="5:5" ht="17.399999999999999" x14ac:dyDescent="0.3">
      <c r="E464" s="5"/>
    </row>
    <row r="465" spans="5:5" ht="17.399999999999999" x14ac:dyDescent="0.3">
      <c r="E465" s="5"/>
    </row>
    <row r="466" spans="5:5" ht="17.399999999999999" x14ac:dyDescent="0.3">
      <c r="E466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Calculations</vt:lpstr>
      <vt:lpstr>Matlab</vt:lpstr>
    </vt:vector>
  </TitlesOfParts>
  <Company>The Bionic Ear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BALSON</dc:creator>
  <cp:lastModifiedBy>Richard</cp:lastModifiedBy>
  <dcterms:created xsi:type="dcterms:W3CDTF">2013-02-11T23:42:16Z</dcterms:created>
  <dcterms:modified xsi:type="dcterms:W3CDTF">2013-09-25T23:16:46Z</dcterms:modified>
</cp:coreProperties>
</file>