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Formato descripción HU" sheetId="1" state="visible" r:id="rId1"/>
    <sheet xmlns:r="http://schemas.openxmlformats.org/officeDocument/2006/relationships" name="Historia de Usuari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0">
    <font>
      <name val="Arial"/>
      <color theme="1"/>
      <sz val="11"/>
    </font>
    <font>
      <name val="Calibri"/>
      <color theme="1"/>
      <sz val="11"/>
    </font>
    <font>
      <name val="Calibri"/>
      <b val="1"/>
      <i val="1"/>
      <color theme="1"/>
      <sz val="16"/>
    </font>
    <font>
      <name val="Calibri"/>
      <b val="1"/>
      <i val="1"/>
      <color rgb="FF9C6500"/>
      <sz val="11"/>
    </font>
    <font>
      <name val="Calibri"/>
      <b val="1"/>
      <i val="1"/>
      <color rgb="FFFF0000"/>
      <sz val="11"/>
    </font>
    <font>
      <name val="Calibri"/>
      <color theme="1"/>
      <sz val="10"/>
    </font>
    <font>
      <name val="Calibri"/>
      <color theme="1"/>
      <sz val="9"/>
    </font>
    <font>
      <name val="Arial"/>
      <color rgb="FF000000"/>
      <sz val="11"/>
    </font>
    <font>
      <name val="Calibri"/>
      <b val="1"/>
      <color theme="1"/>
      <sz val="11"/>
    </font>
    <font>
      <name val="Calibri"/>
      <b val="1"/>
      <color theme="1"/>
      <sz val="16"/>
    </font>
    <font>
      <name val="Arial"/>
      <sz val="11"/>
    </font>
    <font>
      <name val="Calibri"/>
      <b val="1"/>
      <color theme="0"/>
      <sz val="11"/>
    </font>
    <font>
      <name val="Calibri"/>
      <b val="1"/>
      <color rgb="FFFA7D00"/>
      <sz val="11"/>
    </font>
    <font>
      <name val="Calibri"/>
      <color theme="1"/>
      <sz val="12"/>
    </font>
    <font>
      <name val="Calibri"/>
      <b val="1"/>
      <i val="1"/>
      <color rgb="FF9C6500"/>
      <sz val="12"/>
    </font>
    <font>
      <name val="Calibri"/>
      <family val="2"/>
      <sz val="10"/>
    </font>
    <font>
      <name val="Calibri"/>
      <family val="2"/>
      <color theme="1"/>
      <sz val="10"/>
    </font>
    <font>
      <name val="Calibri"/>
      <family val="2"/>
      <sz val="11"/>
    </font>
    <font>
      <name val="Arial"/>
      <family val="2"/>
      <color theme="10"/>
      <sz val="11"/>
      <u val="single"/>
    </font>
    <font>
      <b val="1"/>
    </font>
  </fonts>
  <fills count="8">
    <fill>
      <patternFill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8"/>
    <xf numFmtId="0" fontId="18" fillId="0" borderId="8"/>
  </cellStyleXfs>
  <cellXfs count="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0" fontId="5" fillId="0" borderId="2" applyAlignment="1" pivotButton="0" quotePrefix="0" xfId="0">
      <alignment horizontal="center" vertical="center" wrapText="1"/>
    </xf>
    <xf numFmtId="164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vertical="center" wrapText="1"/>
    </xf>
    <xf numFmtId="0" fontId="5" fillId="0" borderId="3" applyAlignment="1" pivotButton="0" quotePrefix="0" xfId="0">
      <alignment vertical="top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center" vertical="center" wrapText="1"/>
    </xf>
    <xf numFmtId="0" fontId="11" fillId="4" borderId="7" applyAlignment="1" pivotButton="0" quotePrefix="0" xfId="0">
      <alignment horizontal="center" vertical="center"/>
    </xf>
    <xf numFmtId="0" fontId="12" fillId="3" borderId="8" applyAlignment="1" pivotButton="0" quotePrefix="0" xfId="0">
      <alignment vertical="center"/>
    </xf>
    <xf numFmtId="0" fontId="0" fillId="3" borderId="8" pivotButton="0" quotePrefix="0" xfId="0"/>
    <xf numFmtId="0" fontId="13" fillId="5" borderId="7" applyAlignment="1" pivotButton="0" quotePrefix="0" xfId="0">
      <alignment horizontal="center" vertical="center"/>
    </xf>
    <xf numFmtId="0" fontId="1" fillId="3" borderId="8" applyAlignment="1" pivotButton="0" quotePrefix="0" xfId="0">
      <alignment vertical="center" wrapText="1"/>
    </xf>
    <xf numFmtId="0" fontId="1" fillId="3" borderId="8" applyAlignment="1" pivotButton="0" quotePrefix="0" xfId="0">
      <alignment vertical="center"/>
    </xf>
    <xf numFmtId="0" fontId="13" fillId="3" borderId="8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0" fontId="0" fillId="3" borderId="23" pivotButton="0" quotePrefix="0" xfId="0"/>
    <xf numFmtId="0" fontId="0" fillId="3" borderId="24" pivotButton="0" quotePrefix="0" xfId="0"/>
    <xf numFmtId="0" fontId="0" fillId="3" borderId="25" pivotButton="0" quotePrefix="0" xfId="0"/>
    <xf numFmtId="0" fontId="1" fillId="0" borderId="3" applyAlignment="1" pivotButton="0" quotePrefix="0" xfId="0">
      <alignment wrapText="1"/>
    </xf>
    <xf numFmtId="0" fontId="1" fillId="0" borderId="3" applyAlignment="1" pivotButton="0" quotePrefix="0" xfId="0">
      <alignment horizontal="center" vertical="center" wrapText="1"/>
    </xf>
    <xf numFmtId="0" fontId="0" fillId="3" borderId="10" pivotButton="0" quotePrefix="0" xfId="0"/>
    <xf numFmtId="0" fontId="8" fillId="3" borderId="12" applyAlignment="1" pivotButton="0" quotePrefix="0" xfId="0">
      <alignment horizontal="left" vertical="center" wrapText="1"/>
    </xf>
    <xf numFmtId="0" fontId="1" fillId="3" borderId="12" pivotButton="0" quotePrefix="0" xfId="0"/>
    <xf numFmtId="0" fontId="0" fillId="3" borderId="12" pivotButton="0" quotePrefix="0" xfId="0"/>
    <xf numFmtId="0" fontId="0" fillId="3" borderId="11" pivotButton="0" quotePrefix="0" xfId="0"/>
    <xf numFmtId="0" fontId="0" fillId="3" borderId="14" pivotButton="0" quotePrefix="0" xfId="0"/>
    <xf numFmtId="0" fontId="0" fillId="3" borderId="15" pivotButton="0" quotePrefix="0" xfId="0"/>
    <xf numFmtId="0" fontId="15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vertical="center" wrapText="1"/>
    </xf>
    <xf numFmtId="0" fontId="17" fillId="0" borderId="2" applyAlignment="1" pivotButton="0" quotePrefix="0" xfId="0">
      <alignment vertical="center" wrapText="1"/>
    </xf>
    <xf numFmtId="0" fontId="16" fillId="0" borderId="3" applyAlignment="1" pivotButton="0" quotePrefix="0" xfId="0">
      <alignment wrapText="1"/>
    </xf>
    <xf numFmtId="0" fontId="16" fillId="0" borderId="3" applyAlignment="1" pivotButton="0" quotePrefix="0" xfId="0">
      <alignment vertical="center" wrapText="1"/>
    </xf>
    <xf numFmtId="0" fontId="5" fillId="0" borderId="26" applyAlignment="1" pivotButton="0" quotePrefix="0" xfId="0">
      <alignment vertical="center" wrapText="1"/>
    </xf>
    <xf numFmtId="0" fontId="18" fillId="0" borderId="0" applyAlignment="1" pivotButton="0" quotePrefix="0" xfId="1">
      <alignment vertical="center"/>
    </xf>
    <xf numFmtId="14" fontId="1" fillId="0" borderId="3" applyAlignment="1" pivotButton="0" quotePrefix="0" xfId="0">
      <alignment wrapText="1"/>
    </xf>
    <xf numFmtId="14" fontId="5" fillId="0" borderId="2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1" fillId="6" borderId="9" applyAlignment="1" pivotButton="0" quotePrefix="0" xfId="0">
      <alignment horizontal="center" vertical="center"/>
    </xf>
    <xf numFmtId="0" fontId="10" fillId="0" borderId="13" pivotButton="0" quotePrefix="0" xfId="0"/>
    <xf numFmtId="0" fontId="10" fillId="0" borderId="16" pivotButton="0" quotePrefix="0" xfId="0"/>
    <xf numFmtId="0" fontId="14" fillId="7" borderId="10" applyAlignment="1" pivotButton="0" quotePrefix="0" xfId="0">
      <alignment horizontal="center" vertical="center"/>
    </xf>
    <xf numFmtId="0" fontId="10" fillId="0" borderId="11" pivotButton="0" quotePrefix="0" xfId="0"/>
    <xf numFmtId="0" fontId="10" fillId="0" borderId="23" pivotButton="0" quotePrefix="0" xfId="0"/>
    <xf numFmtId="0" fontId="10" fillId="0" borderId="25" pivotButton="0" quotePrefix="0" xfId="0"/>
    <xf numFmtId="0" fontId="11" fillId="4" borderId="10" applyAlignment="1" pivotButton="0" quotePrefix="0" xfId="0">
      <alignment horizontal="center" vertical="center"/>
    </xf>
    <xf numFmtId="0" fontId="10" fillId="0" borderId="14" pivotButton="0" quotePrefix="0" xfId="0"/>
    <xf numFmtId="0" fontId="10" fillId="0" borderId="15" pivotButton="0" quotePrefix="0" xfId="0"/>
    <xf numFmtId="0" fontId="1" fillId="5" borderId="10" applyAlignment="1" pivotButton="0" quotePrefix="0" xfId="0">
      <alignment horizontal="center" vertical="center"/>
    </xf>
    <xf numFmtId="0" fontId="10" fillId="0" borderId="12" pivotButton="0" quotePrefix="0" xfId="0"/>
    <xf numFmtId="0" fontId="10" fillId="0" borderId="24" pivotButton="0" quotePrefix="0" xfId="0"/>
    <xf numFmtId="0" fontId="9" fillId="3" borderId="4" applyAlignment="1" pivotButton="0" quotePrefix="0" xfId="0">
      <alignment horizontal="center" vertical="center" wrapText="1"/>
    </xf>
    <xf numFmtId="0" fontId="10" fillId="0" borderId="5" pivotButton="0" quotePrefix="0" xfId="0"/>
    <xf numFmtId="0" fontId="10" fillId="0" borderId="6" pivotButton="0" quotePrefix="0" xfId="0"/>
    <xf numFmtId="0" fontId="11" fillId="4" borderId="4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5" borderId="10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/>
    </xf>
    <xf numFmtId="0" fontId="10" fillId="0" borderId="18" pivotButton="0" quotePrefix="0" xfId="0"/>
    <xf numFmtId="0" fontId="10" fillId="0" borderId="19" pivotButton="0" quotePrefix="0" xfId="0"/>
    <xf numFmtId="0" fontId="10" fillId="0" borderId="20" pivotButton="0" quotePrefix="0" xfId="0"/>
    <xf numFmtId="0" fontId="10" fillId="0" borderId="21" pivotButton="0" quotePrefix="0" xfId="0"/>
    <xf numFmtId="0" fontId="10" fillId="0" borderId="22" pivotButton="0" quotePrefix="0" xfId="0"/>
    <xf numFmtId="0" fontId="19" fillId="0" borderId="30" applyAlignment="1" pivotButton="0" quotePrefix="0" xfId="0">
      <alignment horizontal="center" vertical="top"/>
    </xf>
    <xf numFmtId="0" fontId="9" fillId="3" borderId="7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1" fillId="5" borderId="7" applyAlignment="1" pivotButton="0" quotePrefix="0" xfId="0">
      <alignment horizontal="center" vertical="center"/>
    </xf>
    <xf numFmtId="0" fontId="11" fillId="6" borderId="7" applyAlignment="1" pivotButton="0" quotePrefix="0" xfId="0">
      <alignment horizontal="center" vertical="center"/>
    </xf>
    <xf numFmtId="0" fontId="1" fillId="5" borderId="7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4" pivotButton="0" quotePrefix="0" xfId="0"/>
    <xf numFmtId="0" fontId="14" fillId="7" borderId="7" applyAlignment="1" pivotButton="0" quotePrefix="0" xfId="0">
      <alignment horizontal="center" vertical="center"/>
    </xf>
    <xf numFmtId="0" fontId="13" fillId="2" borderId="27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</cellXfs>
  <cellStyles count="2">
    <cellStyle name="Normal" xfId="0" builtinId="0"/>
    <cellStyle name="Hipervínculo" xfId="1" builtinId="8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oneCellAnchor>
    <from>
      <col>13</col>
      <colOff>552450</colOff>
      <row>8</row>
      <rowOff>266700</rowOff>
    </from>
    <ext cx="1066800" cy="1162050"/>
    <pic>
      <nvPicPr>
        <cNvPr id="2" name="image1.jp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11</col>
      <colOff>219075</colOff>
      <row>8</row>
      <rowOff>266700</rowOff>
    </from>
    <ext cx="1095375" cy="1162050"/>
    <pic>
      <nvPicPr>
        <cNvPr id="3" name="image2.jp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73" t="inlineStr">
        <is>
          <t>ITEM</t>
        </is>
      </c>
      <c r="B1" s="73" t="inlineStr">
        <is>
          <t>PROBLEMA</t>
        </is>
      </c>
      <c r="C1" s="73" t="inlineStr">
        <is>
          <t>QUE (NECESIDAD)</t>
        </is>
      </c>
      <c r="D1" s="73" t="inlineStr">
        <is>
          <t>PARA QUE (SOLUCIÓN)</t>
        </is>
      </c>
      <c r="E1" s="73" t="inlineStr">
        <is>
          <t>PARA QUIEN (USUARIO)</t>
        </is>
      </c>
      <c r="F1" s="73" t="inlineStr">
        <is>
          <t>COMO (DESCRIPCIÓN DE TAREAS)</t>
        </is>
      </c>
      <c r="G1" s="73" t="inlineStr">
        <is>
          <t>HECHO POR (PROG. RESP.)</t>
        </is>
      </c>
      <c r="H1" s="73" t="inlineStr">
        <is>
          <t>CUANTO TIEMPO (ESTIMADO EN HRS)</t>
        </is>
      </c>
      <c r="I1" s="73" t="inlineStr">
        <is>
          <t>FECHA DE ENTREGA</t>
        </is>
      </c>
      <c r="J1" s="73" t="inlineStr">
        <is>
          <t>PRIORIDAD</t>
        </is>
      </c>
      <c r="K1" s="73" t="inlineStr">
        <is>
          <t>STATUS</t>
        </is>
      </c>
      <c r="L1" s="73" t="inlineStr">
        <is>
          <t>PRUEBA (COMO SE VERIFICA)</t>
        </is>
      </c>
      <c r="M1" s="73" t="inlineStr">
        <is>
          <t>COMENTARIOS</t>
        </is>
      </c>
      <c r="N1" s="73" t="inlineStr">
        <is>
          <t>NOMBRE DE HISTORIA</t>
        </is>
      </c>
    </row>
    <row r="2">
      <c r="A2" t="inlineStr">
        <is>
          <t>REQ001</t>
        </is>
      </c>
      <c r="B2" t="inlineStr">
        <is>
          <t>Guardar registros de forma rápida y legible</t>
        </is>
      </c>
      <c r="C2" t="inlineStr">
        <is>
          <t>Registrar datos de trabajadores de forma digital</t>
        </is>
      </c>
      <c r="D2" t="inlineStr">
        <is>
          <t>Para evitar pérdida de datos y mejorar el acceso</t>
        </is>
      </c>
      <c r="E2" t="inlineStr">
        <is>
          <t>Empleadores y administradores de nómina</t>
        </is>
      </c>
      <c r="F2" t="inlineStr">
        <is>
          <t>Implementar una interfaz gráfica simple para el ingreso de datos</t>
        </is>
      </c>
      <c r="G2" t="inlineStr">
        <is>
          <t>Diego Hidalgo</t>
        </is>
      </c>
      <c r="H2" t="n">
        <v>8</v>
      </c>
      <c r="I2" t="inlineStr">
        <is>
          <t>2025-05-20</t>
        </is>
      </c>
      <c r="J2" t="inlineStr">
        <is>
          <t>Alta</t>
        </is>
      </c>
      <c r="K2" t="inlineStr">
        <is>
          <t>En progreso</t>
        </is>
      </c>
      <c r="L2" t="inlineStr">
        <is>
          <t>Verificar que los registros se guarden correctamente</t>
        </is>
      </c>
      <c r="M2" t="inlineStr">
        <is>
          <t>-</t>
        </is>
      </c>
      <c r="N2" t="inlineStr">
        <is>
          <t>Registro de Empleados</t>
        </is>
      </c>
    </row>
    <row r="3">
      <c r="A3" t="inlineStr">
        <is>
          <t>REQ002</t>
        </is>
      </c>
      <c r="B3" t="inlineStr">
        <is>
          <t>Facilitar la gestión de nómina mediante archivos planos</t>
        </is>
      </c>
      <c r="C3" t="inlineStr">
        <is>
          <t>Implementar un CRUD para los registros de nómina</t>
        </is>
      </c>
      <c r="D3" t="inlineStr">
        <is>
          <t>Para agilizar el proceso de consulta y modificación</t>
        </is>
      </c>
      <c r="E3" t="inlineStr">
        <is>
          <t>Administradores de la organización</t>
        </is>
      </c>
      <c r="F3" t="inlineStr">
        <is>
          <t>Desarrollar funcionalidades de CRUD usando Dev C++</t>
        </is>
      </c>
      <c r="G3" t="inlineStr">
        <is>
          <t>Kevin Ramos</t>
        </is>
      </c>
      <c r="H3" t="n">
        <v>12</v>
      </c>
      <c r="I3" t="inlineStr">
        <is>
          <t>2025-05-25</t>
        </is>
      </c>
      <c r="J3" t="inlineStr">
        <is>
          <t>Media</t>
        </is>
      </c>
      <c r="K3" t="inlineStr">
        <is>
          <t>Pendiente</t>
        </is>
      </c>
      <c r="L3" t="inlineStr">
        <is>
          <t>Comprobar la funcionalidad CRUD con datos de prueba</t>
        </is>
      </c>
      <c r="M3" t="inlineStr">
        <is>
          <t>-</t>
        </is>
      </c>
      <c r="N3" t="inlineStr">
        <is>
          <t>Gestión de Nómina</t>
        </is>
      </c>
    </row>
    <row r="4">
      <c r="A4" t="inlineStr">
        <is>
          <t>REQ003</t>
        </is>
      </c>
      <c r="B4" t="inlineStr">
        <is>
          <t>Validar datos almacenados en archivos</t>
        </is>
      </c>
      <c r="C4" t="inlineStr">
        <is>
          <t>Verificar la integridad de los datos registrados</t>
        </is>
      </c>
      <c r="D4" t="inlineStr">
        <is>
          <t>Para asegurar la precisión de los datos almacenados</t>
        </is>
      </c>
      <c r="E4" t="inlineStr">
        <is>
          <t>Desarrolladores y testers</t>
        </is>
      </c>
      <c r="F4" t="inlineStr">
        <is>
          <t>Diseñar casos de prueba para validación de datos</t>
        </is>
      </c>
      <c r="G4" t="inlineStr">
        <is>
          <t>Ocler Delgado (Líder)</t>
        </is>
      </c>
      <c r="H4" t="n">
        <v>6</v>
      </c>
      <c r="I4" t="inlineStr">
        <is>
          <t>2025-05-30</t>
        </is>
      </c>
      <c r="J4" t="inlineStr">
        <is>
          <t>Baja</t>
        </is>
      </c>
      <c r="K4" t="inlineStr">
        <is>
          <t>Pendiente</t>
        </is>
      </c>
      <c r="L4" t="inlineStr">
        <is>
          <t>Revisar los resultados de las pruebas de validación</t>
        </is>
      </c>
      <c r="M4" t="inlineStr">
        <is>
          <t>-</t>
        </is>
      </c>
      <c r="N4" t="inlineStr">
        <is>
          <t>Validación de Datos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4:P25"/>
  <sheetViews>
    <sheetView showGridLines="0" workbookViewId="0">
      <selection activeCell="Q12" sqref="Q12"/>
    </sheetView>
  </sheetViews>
  <sheetFormatPr baseColWidth="10" defaultColWidth="12.625" defaultRowHeight="15" customHeight="1"/>
  <cols>
    <col width="9.375" customWidth="1" style="47" min="1" max="1"/>
    <col width="2.625" customWidth="1" style="47" min="2" max="2"/>
    <col width="10.625" customWidth="1" style="47" min="3" max="15"/>
    <col width="2.625" customWidth="1" style="47" min="16" max="16"/>
    <col width="9.375" customWidth="1" style="47" min="17" max="26"/>
  </cols>
  <sheetData>
    <row r="2" hidden="1" ht="15" customHeight="1" s="47"/>
    <row r="3" hidden="1" ht="15" customHeight="1" s="47"/>
    <row r="4" hidden="1" s="47">
      <c r="C4" s="15" t="n"/>
      <c r="D4" s="15" t="n"/>
      <c r="E4" s="15" t="n"/>
      <c r="F4" s="4" t="n"/>
    </row>
    <row r="5" hidden="1" s="47">
      <c r="C5" s="15" t="n"/>
      <c r="D5" s="15" t="n"/>
      <c r="E5" s="15" t="n"/>
      <c r="F5" s="4" t="n"/>
    </row>
    <row r="6" ht="39.75" customHeight="1" s="47">
      <c r="B6" s="74" t="inlineStr">
        <is>
          <t>HISTORIA DE USUARIO (HU)</t>
        </is>
      </c>
      <c r="C6" s="75" t="n"/>
      <c r="D6" s="75" t="n"/>
      <c r="E6" s="75" t="n"/>
      <c r="F6" s="75" t="n"/>
      <c r="G6" s="75" t="n"/>
      <c r="H6" s="75" t="n"/>
      <c r="I6" s="75" t="n"/>
      <c r="J6" s="75" t="n"/>
      <c r="K6" s="75" t="n"/>
      <c r="L6" s="75" t="n"/>
      <c r="M6" s="75" t="n"/>
      <c r="N6" s="75" t="n"/>
      <c r="O6" s="75" t="n"/>
      <c r="P6" s="76" t="n"/>
    </row>
    <row r="7" ht="9.75" customHeight="1" s="47"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 ht="9.75" customHeight="1" s="47">
      <c r="B8" s="30" t="n"/>
      <c r="C8" s="31" t="n"/>
      <c r="D8" s="31" t="n"/>
      <c r="E8" s="31" t="n"/>
      <c r="F8" s="32" t="n"/>
      <c r="G8" s="33" t="n"/>
      <c r="H8" s="33" t="n"/>
      <c r="I8" s="33" t="n"/>
      <c r="J8" s="33" t="n"/>
      <c r="K8" s="33" t="n"/>
      <c r="L8" s="33" t="n"/>
      <c r="M8" s="33" t="n"/>
      <c r="N8" s="33" t="n"/>
      <c r="O8" s="33" t="n"/>
      <c r="P8" s="34" t="n"/>
    </row>
    <row r="9" ht="30" customHeight="1" s="47">
      <c r="B9" s="35" t="n"/>
      <c r="C9" s="17" t="inlineStr">
        <is>
          <t>ITEM</t>
        </is>
      </c>
      <c r="D9" s="18" t="n"/>
      <c r="E9" s="17" t="inlineStr">
        <is>
          <t>USUARIO</t>
        </is>
      </c>
      <c r="F9" s="76" t="n"/>
      <c r="G9" s="18" t="n"/>
      <c r="H9" s="17" t="inlineStr">
        <is>
          <t>STATUS</t>
        </is>
      </c>
      <c r="I9" s="76" t="n"/>
      <c r="J9" s="19" t="n"/>
      <c r="K9" s="19" t="n"/>
      <c r="L9" s="19" t="n"/>
      <c r="M9" s="19" t="n"/>
      <c r="N9" s="19" t="n"/>
      <c r="O9" s="19" t="n"/>
      <c r="P9" s="36" t="n"/>
    </row>
    <row r="10" ht="30" customHeight="1" s="47">
      <c r="B10" s="35" t="n"/>
      <c r="C10" s="20" t="inlineStr">
        <is>
          <t>REQ002</t>
        </is>
      </c>
      <c r="D10" s="21" t="n"/>
      <c r="E10" s="77">
        <f>VLOOKUP(C10,'Formato descripción HU'!B6:O10,5,0)</f>
        <v/>
      </c>
      <c r="F10" s="76" t="n"/>
      <c r="G10" s="22" t="n"/>
      <c r="H10" s="77">
        <f>VLOOKUP(C10,'Formato descripción HU'!B6:O10,11,0)</f>
        <v/>
      </c>
      <c r="I10" s="76" t="n"/>
      <c r="J10" s="22" t="n"/>
      <c r="K10" s="19" t="n"/>
      <c r="L10" s="19" t="n"/>
      <c r="M10" s="19" t="n"/>
      <c r="N10" s="19" t="n"/>
      <c r="O10" s="19" t="n"/>
      <c r="P10" s="36" t="n"/>
    </row>
    <row r="11" ht="9.75" customHeight="1" s="47">
      <c r="B11" s="35" t="n"/>
      <c r="C11" s="23" t="n"/>
      <c r="D11" s="21" t="n"/>
      <c r="E11" s="24" t="n"/>
      <c r="F11" s="24" t="n"/>
      <c r="G11" s="22" t="n"/>
      <c r="H11" s="24" t="n"/>
      <c r="I11" s="24" t="n"/>
      <c r="J11" s="22" t="n"/>
      <c r="K11" s="24" t="n"/>
      <c r="L11" s="24" t="n"/>
      <c r="M11" s="19" t="n"/>
      <c r="N11" s="24" t="n"/>
      <c r="O11" s="24" t="n"/>
      <c r="P11" s="36" t="n"/>
    </row>
    <row r="12" ht="30" customHeight="1" s="47">
      <c r="B12" s="35" t="n"/>
      <c r="C12" s="17" t="inlineStr">
        <is>
          <t>TIEMPO</t>
        </is>
      </c>
      <c r="D12" s="21" t="n"/>
      <c r="E12" s="17" t="inlineStr">
        <is>
          <t>PRIORIDAD</t>
        </is>
      </c>
      <c r="F12" s="76" t="n"/>
      <c r="G12" s="22" t="n"/>
      <c r="H12" s="17" t="inlineStr">
        <is>
          <t>PROG. RESP</t>
        </is>
      </c>
      <c r="I12" s="76" t="n"/>
      <c r="J12" s="22" t="n"/>
      <c r="K12" s="24" t="n"/>
      <c r="L12" s="24" t="n"/>
      <c r="M12" s="19" t="n"/>
      <c r="N12" s="24" t="n"/>
      <c r="O12" s="24" t="n"/>
      <c r="P12" s="36" t="n"/>
    </row>
    <row r="13" ht="30" customHeight="1" s="47">
      <c r="B13" s="35" t="n"/>
      <c r="C13" s="20">
        <f>VLOOKUP('Historia de Usuario'!C10,'Formato descripción HU'!B6:O10,8,0)</f>
        <v/>
      </c>
      <c r="D13" s="21" t="n"/>
      <c r="E13" s="77">
        <f>VLOOKUP(C10,'Formato descripción HU'!B6:O10,10,0)</f>
        <v/>
      </c>
      <c r="F13" s="76" t="n"/>
      <c r="G13" s="22" t="n"/>
      <c r="H13" s="77">
        <f>VLOOKUP(C10,'Formato descripción HU'!B6:O10,7,0)</f>
        <v/>
      </c>
      <c r="I13" s="76" t="n"/>
      <c r="J13" s="22" t="n"/>
      <c r="K13" s="24" t="n"/>
      <c r="L13" s="24" t="n"/>
      <c r="M13" s="19" t="n"/>
      <c r="N13" s="24" t="n"/>
      <c r="O13" s="24" t="n"/>
      <c r="P13" s="36" t="n"/>
    </row>
    <row r="14" ht="9.75" customHeight="1" s="47">
      <c r="B14" s="35" t="n"/>
      <c r="C14" s="19" t="n"/>
      <c r="D14" s="21" t="n"/>
      <c r="E14" s="19" t="n"/>
      <c r="F14" s="19" t="n"/>
      <c r="G14" s="22" t="n"/>
      <c r="H14" s="22" t="n"/>
      <c r="I14" s="19" t="n"/>
      <c r="J14" s="19" t="n"/>
      <c r="K14" s="19" t="n"/>
      <c r="L14" s="19" t="n"/>
      <c r="M14" s="19" t="n"/>
      <c r="N14" s="19" t="n"/>
      <c r="O14" s="19" t="n"/>
      <c r="P14" s="36" t="n"/>
    </row>
    <row r="15" ht="19.5" customHeight="1" s="47">
      <c r="B15" s="35" t="n"/>
      <c r="C15" s="78" t="inlineStr">
        <is>
          <t>QUE</t>
        </is>
      </c>
      <c r="D15" s="79">
        <f>VLOOKUP(C10,'Formato descripción HU'!B6:O10,3,0)</f>
        <v/>
      </c>
      <c r="E15" s="80" t="n"/>
      <c r="F15" s="19" t="n"/>
      <c r="G15" s="78" t="inlineStr">
        <is>
          <t>PARA QUE</t>
        </is>
      </c>
      <c r="H15" s="79">
        <f>VLOOKUP(C10,'Formato descripción HU'!B6:O10,4,0)</f>
        <v/>
      </c>
      <c r="I15" s="81" t="n"/>
      <c r="J15" s="80" t="n"/>
      <c r="K15" s="19" t="n"/>
      <c r="L15" s="78" t="inlineStr">
        <is>
          <t>COMO</t>
        </is>
      </c>
      <c r="M15" s="77">
        <f>VLOOKUP(C10,'Formato descripción HU'!B6:O10,6,0)</f>
        <v/>
      </c>
      <c r="N15" s="81" t="n"/>
      <c r="O15" s="80" t="n"/>
      <c r="P15" s="36" t="n"/>
    </row>
    <row r="16" ht="19.5" customHeight="1" s="47">
      <c r="B16" s="35" t="n"/>
      <c r="C16" s="82" t="n"/>
      <c r="D16" s="83" t="n"/>
      <c r="E16" s="84" t="n"/>
      <c r="F16" s="19" t="n"/>
      <c r="G16" s="82" t="n"/>
      <c r="H16" s="83" t="n"/>
      <c r="J16" s="84" t="n"/>
      <c r="K16" s="19" t="n"/>
      <c r="L16" s="82" t="n"/>
      <c r="M16" s="83" t="n"/>
      <c r="O16" s="84" t="n"/>
      <c r="P16" s="36" t="n"/>
    </row>
    <row r="17" ht="19.5" customHeight="1" s="47">
      <c r="B17" s="35" t="n"/>
      <c r="C17" s="85" t="n"/>
      <c r="D17" s="86" t="n"/>
      <c r="E17" s="87" t="n"/>
      <c r="F17" s="19" t="n"/>
      <c r="G17" s="85" t="n"/>
      <c r="H17" s="86" t="n"/>
      <c r="I17" s="88" t="n"/>
      <c r="J17" s="87" t="n"/>
      <c r="K17" s="19" t="n"/>
      <c r="L17" s="85" t="n"/>
      <c r="M17" s="86" t="n"/>
      <c r="N17" s="88" t="n"/>
      <c r="O17" s="87" t="n"/>
      <c r="P17" s="36" t="n"/>
    </row>
    <row r="18" ht="9.75" customHeight="1" s="47">
      <c r="B18" s="35" t="n"/>
      <c r="C18" s="19" t="n"/>
      <c r="D18" s="19" t="n"/>
      <c r="E18" s="19" t="n"/>
      <c r="F18" s="19" t="n"/>
      <c r="G18" s="22" t="n"/>
      <c r="H18" s="22" t="n"/>
      <c r="I18" s="22" t="n"/>
      <c r="J18" s="19" t="n"/>
      <c r="K18" s="19" t="n"/>
      <c r="L18" s="19" t="n"/>
      <c r="M18" s="19" t="n"/>
      <c r="N18" s="19" t="n"/>
      <c r="O18" s="19" t="n"/>
      <c r="P18" s="36" t="n"/>
    </row>
    <row r="19" ht="19.5" customHeight="1" s="47">
      <c r="B19" s="35" t="n"/>
      <c r="C19" s="89" t="inlineStr">
        <is>
          <t>NOMBRE HISTORIA</t>
        </is>
      </c>
      <c r="D19" s="80" t="n"/>
      <c r="E19" s="90">
        <f>VLOOKUP(C10,'Formato descripción HU'!B6:O10,14,0)</f>
        <v/>
      </c>
      <c r="F19" s="91" t="n"/>
      <c r="G19" s="91" t="n"/>
      <c r="H19" s="91" t="n"/>
      <c r="I19" s="91" t="n"/>
      <c r="J19" s="91" t="n"/>
      <c r="K19" s="91" t="n"/>
      <c r="L19" s="91" t="n"/>
      <c r="M19" s="91" t="n"/>
      <c r="N19" s="91" t="n"/>
      <c r="O19" s="92" t="n"/>
      <c r="P19" s="36" t="n"/>
    </row>
    <row r="20" ht="19.5" customHeight="1" s="47">
      <c r="B20" s="35" t="n"/>
      <c r="C20" s="86" t="n"/>
      <c r="D20" s="87" t="n"/>
      <c r="E20" s="93" t="n"/>
      <c r="F20" s="94" t="n"/>
      <c r="G20" s="94" t="n"/>
      <c r="H20" s="94" t="n"/>
      <c r="I20" s="94" t="n"/>
      <c r="J20" s="94" t="n"/>
      <c r="K20" s="94" t="n"/>
      <c r="L20" s="94" t="n"/>
      <c r="M20" s="94" t="n"/>
      <c r="N20" s="94" t="n"/>
      <c r="O20" s="95" t="n"/>
      <c r="P20" s="36" t="n"/>
    </row>
    <row r="21" ht="9.75" customHeight="1" s="47">
      <c r="B21" s="35" t="n"/>
      <c r="C21" s="19" t="n"/>
      <c r="D21" s="19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36" t="n"/>
    </row>
    <row r="22" ht="19.5" customHeight="1" s="47">
      <c r="B22" s="35" t="n"/>
      <c r="C22" s="17" t="inlineStr">
        <is>
          <t>PRUEBA</t>
        </is>
      </c>
      <c r="D22" s="80" t="n"/>
      <c r="E22" s="77">
        <f>VLOOKUP(C10,'Formato descripción HU'!B6:O10,12,0)</f>
        <v/>
      </c>
      <c r="F22" s="81" t="n"/>
      <c r="G22" s="81" t="n"/>
      <c r="H22" s="80" t="n"/>
      <c r="I22" s="19" t="n"/>
      <c r="J22" s="17" t="inlineStr">
        <is>
          <t>COMENTARIOS</t>
        </is>
      </c>
      <c r="K22" s="80" t="n"/>
      <c r="L22" s="77">
        <f>VLOOKUP(C10,'Formato descripción HU'!B6:O10,13,0)</f>
        <v/>
      </c>
      <c r="M22" s="81" t="n"/>
      <c r="N22" s="81" t="n"/>
      <c r="O22" s="80" t="n"/>
      <c r="P22" s="36" t="n"/>
    </row>
    <row r="23" ht="19.5" customHeight="1" s="47">
      <c r="B23" s="35" t="n"/>
      <c r="C23" s="83" t="n"/>
      <c r="D23" s="84" t="n"/>
      <c r="E23" s="83" t="n"/>
      <c r="H23" s="84" t="n"/>
      <c r="I23" s="19" t="n"/>
      <c r="J23" s="83" t="n"/>
      <c r="K23" s="84" t="n"/>
      <c r="L23" s="83" t="n"/>
      <c r="O23" s="84" t="n"/>
      <c r="P23" s="36" t="n"/>
    </row>
    <row r="24" ht="19.5" customHeight="1" s="47">
      <c r="B24" s="35" t="n"/>
      <c r="C24" s="86" t="n"/>
      <c r="D24" s="87" t="n"/>
      <c r="E24" s="86" t="n"/>
      <c r="F24" s="88" t="n"/>
      <c r="G24" s="88" t="n"/>
      <c r="H24" s="87" t="n"/>
      <c r="I24" s="19" t="n"/>
      <c r="J24" s="86" t="n"/>
      <c r="K24" s="87" t="n"/>
      <c r="L24" s="86" t="n"/>
      <c r="M24" s="88" t="n"/>
      <c r="N24" s="88" t="n"/>
      <c r="O24" s="87" t="n"/>
      <c r="P24" s="36" t="n"/>
    </row>
    <row r="25" ht="9.75" customHeight="1" s="47">
      <c r="B25" s="25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7" t="n"/>
    </row>
    <row r="26" ht="19.5" customHeight="1" s="47"/>
    <row r="27" ht="19.5" customHeight="1" s="47"/>
    <row r="28" ht="19.5" customHeight="1" s="47"/>
    <row r="29" ht="19.5" customHeight="1" s="47"/>
    <row r="30" ht="19.5" customHeight="1" s="47"/>
    <row r="31" ht="19.5" customHeight="1" s="47"/>
    <row r="32" ht="19.5" customHeight="1" s="47"/>
    <row r="33" ht="19.5" customHeight="1" s="47"/>
    <row r="34" ht="19.5" customHeight="1" s="47"/>
    <row r="35" ht="19.5" customHeight="1" s="47"/>
    <row r="36" ht="19.5" customHeight="1" s="47"/>
    <row r="37" ht="19.5" customHeight="1" s="47"/>
    <row r="38" ht="19.5" customHeight="1" s="47"/>
    <row r="39" ht="19.5" customHeight="1" s="47"/>
    <row r="40" ht="19.5" customHeight="1" s="47"/>
    <row r="41" ht="19.5" customHeight="1" s="47"/>
    <row r="42" ht="19.5" customHeight="1" s="47"/>
    <row r="43" ht="19.5" customHeight="1" s="47"/>
    <row r="44" ht="19.5" customHeight="1" s="47"/>
    <row r="45" ht="19.5" customHeight="1" s="47"/>
    <row r="46" ht="19.5" customHeight="1" s="47"/>
    <row r="47" ht="19.5" customHeight="1" s="47"/>
    <row r="48" ht="19.5" customHeight="1" s="47"/>
    <row r="49" ht="19.5" customHeight="1" s="47"/>
    <row r="50" ht="19.5" customHeight="1" s="47"/>
    <row r="51" ht="19.5" customHeight="1" s="47"/>
    <row r="52" ht="19.5" customHeight="1" s="47"/>
    <row r="53" ht="19.5" customHeight="1" s="47"/>
    <row r="54" ht="19.5" customHeight="1" s="47"/>
    <row r="55" ht="15.75" customHeight="1" s="47"/>
    <row r="56" ht="15.75" customHeight="1" s="47"/>
    <row r="57" ht="15.75" customHeight="1" s="47"/>
    <row r="58" ht="15.75" customHeight="1" s="47"/>
    <row r="59" ht="15.75" customHeight="1" s="47"/>
    <row r="60" ht="15.75" customHeight="1" s="47"/>
    <row r="61" ht="15.75" customHeight="1" s="47"/>
    <row r="62" ht="15.75" customHeight="1" s="47"/>
    <row r="63" ht="15.75" customHeight="1" s="47"/>
    <row r="64" ht="15.75" customHeight="1" s="47"/>
    <row r="65" ht="15.75" customHeight="1" s="47"/>
    <row r="66" ht="15.75" customHeight="1" s="47"/>
    <row r="67" ht="15.75" customHeight="1" s="47"/>
    <row r="68" ht="15.75" customHeight="1" s="47"/>
    <row r="69" ht="15.75" customHeight="1" s="47"/>
    <row r="70" ht="15.75" customHeight="1" s="47"/>
    <row r="71" ht="15.75" customHeight="1" s="47"/>
    <row r="72" ht="15.75" customHeight="1" s="47"/>
    <row r="73" ht="15.75" customHeight="1" s="47"/>
    <row r="74" ht="15.75" customHeight="1" s="47"/>
    <row r="75" ht="15.75" customHeight="1" s="47"/>
    <row r="76" ht="15.75" customHeight="1" s="47"/>
    <row r="77" ht="15.75" customHeight="1" s="47"/>
    <row r="78" ht="15.75" customHeight="1" s="47"/>
    <row r="79" ht="15.75" customHeight="1" s="47"/>
    <row r="80" ht="15.75" customHeight="1" s="47"/>
    <row r="81" ht="15.75" customHeight="1" s="47"/>
    <row r="82" ht="15.75" customHeight="1" s="47"/>
    <row r="83" ht="15.75" customHeight="1" s="47"/>
    <row r="84" ht="15.75" customHeight="1" s="47"/>
    <row r="85" ht="15.75" customHeight="1" s="47"/>
    <row r="86" ht="15.75" customHeight="1" s="47"/>
    <row r="87" ht="15.75" customHeight="1" s="47"/>
    <row r="88" ht="15.75" customHeight="1" s="47"/>
    <row r="89" ht="15.75" customHeight="1" s="47"/>
    <row r="90" ht="15.75" customHeight="1" s="47"/>
    <row r="91" ht="15.75" customHeight="1" s="47"/>
    <row r="92" ht="15.75" customHeight="1" s="47"/>
    <row r="93" ht="15.75" customHeight="1" s="47"/>
    <row r="94" ht="15.75" customHeight="1" s="47"/>
    <row r="95" ht="15.75" customHeight="1" s="47"/>
    <row r="96" ht="15.75" customHeight="1" s="47"/>
    <row r="97" ht="15.75" customHeight="1" s="47"/>
    <row r="98" ht="15.75" customHeight="1" s="47"/>
    <row r="99" ht="15.75" customHeight="1" s="47"/>
    <row r="100" ht="15.75" customHeight="1" s="47"/>
    <row r="101" ht="15.75" customHeight="1" s="47"/>
    <row r="102" ht="15.75" customHeight="1" s="47"/>
    <row r="103" ht="15.75" customHeight="1" s="47"/>
    <row r="104" ht="15.75" customHeight="1" s="47"/>
    <row r="105" ht="15.75" customHeight="1" s="47"/>
    <row r="106" ht="15.75" customHeight="1" s="47"/>
    <row r="107" ht="15.75" customHeight="1" s="47"/>
    <row r="108" ht="15.75" customHeight="1" s="47"/>
    <row r="109" ht="15.75" customHeight="1" s="47"/>
    <row r="110" ht="15.75" customHeight="1" s="47"/>
    <row r="111" ht="15.75" customHeight="1" s="47"/>
    <row r="112" ht="15.75" customHeight="1" s="47"/>
    <row r="113" ht="15.75" customHeight="1" s="47"/>
    <row r="114" ht="15.75" customHeight="1" s="47"/>
    <row r="115" ht="15.75" customHeight="1" s="47"/>
    <row r="116" ht="15.75" customHeight="1" s="47"/>
    <row r="117" ht="15.75" customHeight="1" s="47"/>
    <row r="118" ht="15.75" customHeight="1" s="47"/>
    <row r="119" ht="15.75" customHeight="1" s="47"/>
    <row r="120" ht="15.75" customHeight="1" s="47"/>
    <row r="121" ht="15.75" customHeight="1" s="47"/>
    <row r="122" ht="15.75" customHeight="1" s="47"/>
    <row r="123" ht="15.75" customHeight="1" s="47"/>
    <row r="124" ht="15.75" customHeight="1" s="47"/>
    <row r="125" ht="15.75" customHeight="1" s="47"/>
    <row r="126" ht="15.75" customHeight="1" s="47"/>
    <row r="127" ht="15.75" customHeight="1" s="47"/>
    <row r="128" ht="15.75" customHeight="1" s="47"/>
    <row r="129" ht="15.75" customHeight="1" s="47"/>
    <row r="130" ht="15.75" customHeight="1" s="47"/>
    <row r="131" ht="15.75" customHeight="1" s="47"/>
    <row r="132" ht="15.75" customHeight="1" s="47"/>
    <row r="133" ht="15.75" customHeight="1" s="47"/>
    <row r="134" ht="15.75" customHeight="1" s="47"/>
    <row r="135" ht="15.75" customHeight="1" s="47"/>
    <row r="136" ht="15.75" customHeight="1" s="47"/>
    <row r="137" ht="15.75" customHeight="1" s="47"/>
    <row r="138" ht="15.75" customHeight="1" s="47"/>
    <row r="139" ht="15.75" customHeight="1" s="47"/>
    <row r="140" ht="15.75" customHeight="1" s="47"/>
    <row r="141" ht="15.75" customHeight="1" s="47"/>
    <row r="142" ht="15.75" customHeight="1" s="47"/>
    <row r="143" ht="15.75" customHeight="1" s="47"/>
    <row r="144" ht="15.75" customHeight="1" s="47"/>
    <row r="145" ht="15.75" customHeight="1" s="47"/>
    <row r="146" ht="15.75" customHeight="1" s="47"/>
    <row r="147" ht="15.75" customHeight="1" s="47"/>
    <row r="148" ht="15.75" customHeight="1" s="47"/>
    <row r="149" ht="15.75" customHeight="1" s="47"/>
    <row r="150" ht="15.75" customHeight="1" s="47"/>
    <row r="151" ht="15.75" customHeight="1" s="47"/>
    <row r="152" ht="15.75" customHeight="1" s="47"/>
    <row r="153" ht="15.75" customHeight="1" s="47"/>
    <row r="154" ht="15.75" customHeight="1" s="47"/>
    <row r="155" ht="15.75" customHeight="1" s="47"/>
    <row r="156" ht="15.75" customHeight="1" s="47"/>
    <row r="157" ht="15.75" customHeight="1" s="47"/>
    <row r="158" ht="15.75" customHeight="1" s="47"/>
    <row r="159" ht="15.75" customHeight="1" s="47"/>
    <row r="160" ht="15.75" customHeight="1" s="47"/>
    <row r="161" ht="15.75" customHeight="1" s="47"/>
    <row r="162" ht="15.75" customHeight="1" s="47"/>
    <row r="163" ht="15.75" customHeight="1" s="47"/>
    <row r="164" ht="15.75" customHeight="1" s="47"/>
    <row r="165" ht="15.75" customHeight="1" s="47"/>
    <row r="166" ht="15.75" customHeight="1" s="47"/>
    <row r="167" ht="15.75" customHeight="1" s="47"/>
    <row r="168" ht="15.75" customHeight="1" s="47"/>
    <row r="169" ht="15.75" customHeight="1" s="47"/>
    <row r="170" ht="15.75" customHeight="1" s="47"/>
    <row r="171" ht="15.75" customHeight="1" s="47"/>
    <row r="172" ht="15.75" customHeight="1" s="47"/>
    <row r="173" ht="15.75" customHeight="1" s="47"/>
    <row r="174" ht="15.75" customHeight="1" s="47"/>
    <row r="175" ht="15.75" customHeight="1" s="47"/>
    <row r="176" ht="15.75" customHeight="1" s="47"/>
    <row r="177" ht="15.75" customHeight="1" s="47"/>
    <row r="178" ht="15.75" customHeight="1" s="47"/>
    <row r="179" ht="15.75" customHeight="1" s="47"/>
    <row r="180" ht="15.75" customHeight="1" s="47"/>
    <row r="181" ht="15.75" customHeight="1" s="47"/>
    <row r="182" ht="15.75" customHeight="1" s="47"/>
    <row r="183" ht="15.75" customHeight="1" s="47"/>
    <row r="184" ht="15.75" customHeight="1" s="47"/>
    <row r="185" ht="15.75" customHeight="1" s="47"/>
    <row r="186" ht="15.75" customHeight="1" s="47"/>
    <row r="187" ht="15.75" customHeight="1" s="47"/>
    <row r="188" ht="15.75" customHeight="1" s="47"/>
    <row r="189" ht="15.75" customHeight="1" s="47"/>
    <row r="190" ht="15.75" customHeight="1" s="47"/>
    <row r="191" ht="15.75" customHeight="1" s="47"/>
    <row r="192" ht="15.75" customHeight="1" s="47"/>
    <row r="193" ht="15.75" customHeight="1" s="47"/>
    <row r="194" ht="15.75" customHeight="1" s="47"/>
    <row r="195" ht="15.75" customHeight="1" s="47"/>
    <row r="196" ht="15.75" customHeight="1" s="47"/>
    <row r="197" ht="15.75" customHeight="1" s="47"/>
    <row r="198" ht="15.75" customHeight="1" s="47"/>
    <row r="199" ht="15.75" customHeight="1" s="47"/>
    <row r="200" ht="15.75" customHeight="1" s="47"/>
    <row r="201" ht="15.75" customHeight="1" s="47"/>
    <row r="202" ht="15.75" customHeight="1" s="47"/>
    <row r="203" ht="15.75" customHeight="1" s="47"/>
    <row r="204" ht="15.75" customHeight="1" s="47"/>
    <row r="205" ht="15.75" customHeight="1" s="47"/>
    <row r="206" ht="15.75" customHeight="1" s="47"/>
    <row r="207" ht="15.75" customHeight="1" s="47"/>
    <row r="208" ht="15.75" customHeight="1" s="47"/>
    <row r="209" ht="15.75" customHeight="1" s="47"/>
    <row r="210" ht="15.75" customHeight="1" s="47"/>
    <row r="211" ht="15.75" customHeight="1" s="47"/>
    <row r="212" ht="15.75" customHeight="1" s="47"/>
    <row r="213" ht="15.75" customHeight="1" s="47"/>
    <row r="214" ht="15.75" customHeight="1" s="47"/>
    <row r="215" ht="15.75" customHeight="1" s="47"/>
    <row r="216" ht="15.75" customHeight="1" s="47"/>
    <row r="217" ht="15.75" customHeight="1" s="47"/>
    <row r="218" ht="15.75" customHeight="1" s="47"/>
    <row r="219" ht="15.75" customHeight="1" s="47"/>
    <row r="220" ht="15.75" customHeight="1" s="47"/>
    <row r="221" ht="15.75" customHeight="1" s="47"/>
    <row r="222" ht="15.75" customHeight="1" s="47"/>
    <row r="223" ht="15.75" customHeight="1" s="47"/>
    <row r="224" ht="15.75" customHeight="1" s="47"/>
    <row r="225" ht="15.75" customHeight="1" s="47"/>
    <row r="226" ht="15.75" customHeight="1" s="47"/>
    <row r="227" ht="15.75" customHeight="1" s="47"/>
    <row r="228" ht="15.75" customHeight="1" s="47"/>
    <row r="229" ht="15.75" customHeight="1" s="47"/>
    <row r="230" ht="15.75" customHeight="1" s="47"/>
    <row r="231" ht="15.75" customHeight="1" s="47"/>
    <row r="232" ht="15.75" customHeight="1" s="47"/>
    <row r="233" ht="15.75" customHeight="1" s="47"/>
    <row r="234" ht="15.75" customHeight="1" s="47"/>
    <row r="235" ht="15.75" customHeight="1" s="47"/>
    <row r="236" ht="15.75" customHeight="1" s="47"/>
    <row r="237" ht="15.75" customHeight="1" s="47"/>
    <row r="238" ht="15.75" customHeight="1" s="47"/>
    <row r="239" ht="15.75" customHeight="1" s="47"/>
    <row r="240" ht="15.75" customHeight="1" s="47"/>
    <row r="241" ht="15.75" customHeight="1" s="47"/>
    <row r="242" ht="15.75" customHeight="1" s="47"/>
    <row r="243" ht="15.75" customHeight="1" s="47"/>
    <row r="244" ht="15.75" customHeight="1" s="47"/>
    <row r="245" ht="15.75" customHeight="1" s="47"/>
    <row r="246" ht="15.75" customHeight="1" s="47"/>
    <row r="247" ht="15.75" customHeight="1" s="47"/>
    <row r="248" ht="15.75" customHeight="1" s="47"/>
    <row r="249" ht="15.75" customHeight="1" s="47"/>
    <row r="250" ht="15.75" customHeight="1" s="47"/>
    <row r="251" ht="15.75" customHeight="1" s="47"/>
    <row r="252" ht="15.75" customHeight="1" s="47"/>
    <row r="253" ht="15.75" customHeight="1" s="47"/>
    <row r="254" ht="15.75" customHeight="1" s="47"/>
    <row r="255" ht="15.75" customHeight="1" s="47"/>
    <row r="256" ht="15.75" customHeight="1" s="47"/>
    <row r="257" ht="15.75" customHeight="1" s="47"/>
    <row r="258" ht="15.75" customHeight="1" s="47"/>
    <row r="259" ht="15.75" customHeight="1" s="47"/>
    <row r="260" ht="15.75" customHeight="1" s="47"/>
    <row r="261" ht="15.75" customHeight="1" s="47"/>
    <row r="262" ht="15.75" customHeight="1" s="47"/>
    <row r="263" ht="15.75" customHeight="1" s="47"/>
    <row r="264" ht="15.75" customHeight="1" s="47"/>
    <row r="265" ht="15.75" customHeight="1" s="47"/>
    <row r="266" ht="15.75" customHeight="1" s="47"/>
    <row r="267" ht="15.75" customHeight="1" s="47"/>
    <row r="268" ht="15.75" customHeight="1" s="47"/>
    <row r="269" ht="15.75" customHeight="1" s="47"/>
    <row r="270" ht="15.75" customHeight="1" s="47"/>
    <row r="271" ht="15.75" customHeight="1" s="47"/>
    <row r="272" ht="15.75" customHeight="1" s="47"/>
    <row r="273" ht="15.75" customHeight="1" s="47"/>
    <row r="274" ht="15.75" customHeight="1" s="47"/>
    <row r="275" ht="15.75" customHeight="1" s="47"/>
    <row r="276" ht="15.75" customHeight="1" s="47"/>
    <row r="277" ht="15.75" customHeight="1" s="47"/>
    <row r="278" ht="15.75" customHeight="1" s="47"/>
    <row r="279" ht="15.75" customHeight="1" s="47"/>
    <row r="280" ht="15.75" customHeight="1" s="47"/>
    <row r="281" ht="15.75" customHeight="1" s="47"/>
    <row r="282" ht="15.75" customHeight="1" s="47"/>
    <row r="283" ht="15.75" customHeight="1" s="47"/>
    <row r="284" ht="15.75" customHeight="1" s="47"/>
    <row r="285" ht="15.75" customHeight="1" s="47"/>
    <row r="286" ht="15.75" customHeight="1" s="47"/>
    <row r="287" ht="15.75" customHeight="1" s="47"/>
    <row r="288" ht="15.75" customHeight="1" s="47"/>
    <row r="289" ht="15.75" customHeight="1" s="47"/>
    <row r="290" ht="15.75" customHeight="1" s="47"/>
    <row r="291" ht="15.75" customHeight="1" s="47"/>
    <row r="292" ht="15.75" customHeight="1" s="47"/>
    <row r="293" ht="15.75" customHeight="1" s="47"/>
    <row r="294" ht="15.75" customHeight="1" s="47"/>
    <row r="295" ht="15.75" customHeight="1" s="47"/>
    <row r="296" ht="15.75" customHeight="1" s="47"/>
    <row r="297" ht="15.75" customHeight="1" s="47"/>
    <row r="298" ht="15.75" customHeight="1" s="47"/>
    <row r="299" ht="15.75" customHeight="1" s="47"/>
    <row r="300" ht="15.75" customHeight="1" s="47"/>
    <row r="301" ht="15.75" customHeight="1" s="47"/>
    <row r="302" ht="15.75" customHeight="1" s="47"/>
    <row r="303" ht="15.75" customHeight="1" s="47"/>
    <row r="304" ht="15.75" customHeight="1" s="47"/>
    <row r="305" ht="15.75" customHeight="1" s="47"/>
    <row r="306" ht="15.75" customHeight="1" s="47"/>
    <row r="307" ht="15.75" customHeight="1" s="47"/>
    <row r="308" ht="15.75" customHeight="1" s="47"/>
    <row r="309" ht="15.75" customHeight="1" s="47"/>
    <row r="310" ht="15.75" customHeight="1" s="47"/>
    <row r="311" ht="15.75" customHeight="1" s="47"/>
    <row r="312" ht="15.75" customHeight="1" s="47"/>
    <row r="313" ht="15.75" customHeight="1" s="47"/>
    <row r="314" ht="15.75" customHeight="1" s="47"/>
    <row r="315" ht="15.75" customHeight="1" s="47"/>
    <row r="316" ht="15.75" customHeight="1" s="47"/>
    <row r="317" ht="15.75" customHeight="1" s="47"/>
    <row r="318" ht="15.75" customHeight="1" s="47"/>
    <row r="319" ht="15.75" customHeight="1" s="47"/>
    <row r="320" ht="15.75" customHeight="1" s="47"/>
    <row r="321" ht="15.75" customHeight="1" s="47"/>
    <row r="322" ht="15.75" customHeight="1" s="47"/>
    <row r="323" ht="15.75" customHeight="1" s="47"/>
    <row r="324" ht="15.75" customHeight="1" s="47"/>
    <row r="325" ht="15.75" customHeight="1" s="47"/>
    <row r="326" ht="15.75" customHeight="1" s="47"/>
    <row r="327" ht="15.75" customHeight="1" s="47"/>
    <row r="328" ht="15.75" customHeight="1" s="47"/>
    <row r="329" ht="15.75" customHeight="1" s="47"/>
    <row r="330" ht="15.75" customHeight="1" s="47"/>
    <row r="331" ht="15.75" customHeight="1" s="47"/>
    <row r="332" ht="15.75" customHeight="1" s="47"/>
    <row r="333" ht="15.75" customHeight="1" s="47"/>
    <row r="334" ht="15.75" customHeight="1" s="47"/>
    <row r="335" ht="15.75" customHeight="1" s="47"/>
    <row r="336" ht="15.75" customHeight="1" s="47"/>
    <row r="337" ht="15.75" customHeight="1" s="47"/>
    <row r="338" ht="15.75" customHeight="1" s="47"/>
    <row r="339" ht="15.75" customHeight="1" s="47"/>
    <row r="340" ht="15.75" customHeight="1" s="47"/>
    <row r="341" ht="15.75" customHeight="1" s="47"/>
    <row r="342" ht="15.75" customHeight="1" s="47"/>
    <row r="343" ht="15.75" customHeight="1" s="47"/>
    <row r="344" ht="15.75" customHeight="1" s="47"/>
    <row r="345" ht="15.75" customHeight="1" s="47"/>
    <row r="346" ht="15.75" customHeight="1" s="47"/>
    <row r="347" ht="15.75" customHeight="1" s="47"/>
    <row r="348" ht="15.75" customHeight="1" s="47"/>
    <row r="349" ht="15.75" customHeight="1" s="47"/>
    <row r="350" ht="15.75" customHeight="1" s="47"/>
    <row r="351" ht="15.75" customHeight="1" s="47"/>
    <row r="352" ht="15.75" customHeight="1" s="47"/>
    <row r="353" ht="15.75" customHeight="1" s="47"/>
    <row r="354" ht="15.75" customHeight="1" s="47"/>
    <row r="355" ht="15.75" customHeight="1" s="47"/>
    <row r="356" ht="15.75" customHeight="1" s="47"/>
    <row r="357" ht="15.75" customHeight="1" s="47"/>
    <row r="358" ht="15.75" customHeight="1" s="47"/>
    <row r="359" ht="15.75" customHeight="1" s="47"/>
    <row r="360" ht="15.75" customHeight="1" s="47"/>
    <row r="361" ht="15.75" customHeight="1" s="47"/>
    <row r="362" ht="15.75" customHeight="1" s="47"/>
    <row r="363" ht="15.75" customHeight="1" s="47"/>
    <row r="364" ht="15.75" customHeight="1" s="47"/>
    <row r="365" ht="15.75" customHeight="1" s="47"/>
    <row r="366" ht="15.75" customHeight="1" s="47"/>
    <row r="367" ht="15.75" customHeight="1" s="47"/>
    <row r="368" ht="15.75" customHeight="1" s="47"/>
    <row r="369" ht="15.75" customHeight="1" s="47"/>
    <row r="370" ht="15.75" customHeight="1" s="47"/>
    <row r="371" ht="15.75" customHeight="1" s="47"/>
    <row r="372" ht="15.75" customHeight="1" s="47"/>
    <row r="373" ht="15.75" customHeight="1" s="47"/>
    <row r="374" ht="15.75" customHeight="1" s="47"/>
    <row r="375" ht="15.75" customHeight="1" s="47"/>
    <row r="376" ht="15.75" customHeight="1" s="47"/>
    <row r="377" ht="15.75" customHeight="1" s="47"/>
    <row r="378" ht="15.75" customHeight="1" s="47"/>
    <row r="379" ht="15.75" customHeight="1" s="47"/>
    <row r="380" ht="15.75" customHeight="1" s="47"/>
    <row r="381" ht="15.75" customHeight="1" s="47"/>
    <row r="382" ht="15.75" customHeight="1" s="47"/>
    <row r="383" ht="15.75" customHeight="1" s="47"/>
    <row r="384" ht="15.75" customHeight="1" s="47"/>
    <row r="385" ht="15.75" customHeight="1" s="47"/>
    <row r="386" ht="15.75" customHeight="1" s="47"/>
    <row r="387" ht="15.75" customHeight="1" s="47"/>
    <row r="388" ht="15.75" customHeight="1" s="47"/>
    <row r="389" ht="15.75" customHeight="1" s="47"/>
    <row r="390" ht="15.75" customHeight="1" s="47"/>
    <row r="391" ht="15.75" customHeight="1" s="47"/>
    <row r="392" ht="15.75" customHeight="1" s="47"/>
    <row r="393" ht="15.75" customHeight="1" s="47"/>
    <row r="394" ht="15.75" customHeight="1" s="47"/>
    <row r="395" ht="15.75" customHeight="1" s="47"/>
    <row r="396" ht="15.75" customHeight="1" s="47"/>
    <row r="397" ht="15.75" customHeight="1" s="47"/>
    <row r="398" ht="15.75" customHeight="1" s="47"/>
    <row r="399" ht="15.75" customHeight="1" s="47"/>
    <row r="400" ht="15.75" customHeight="1" s="47"/>
    <row r="401" ht="15.75" customHeight="1" s="47"/>
    <row r="402" ht="15.75" customHeight="1" s="47"/>
    <row r="403" ht="15.75" customHeight="1" s="47"/>
    <row r="404" ht="15.75" customHeight="1" s="47"/>
    <row r="405" ht="15.75" customHeight="1" s="47"/>
    <row r="406" ht="15.75" customHeight="1" s="47"/>
    <row r="407" ht="15.75" customHeight="1" s="47"/>
    <row r="408" ht="15.75" customHeight="1" s="47"/>
    <row r="409" ht="15.75" customHeight="1" s="47"/>
    <row r="410" ht="15.75" customHeight="1" s="47"/>
    <row r="411" ht="15.75" customHeight="1" s="47"/>
    <row r="412" ht="15.75" customHeight="1" s="47"/>
    <row r="413" ht="15.75" customHeight="1" s="47"/>
    <row r="414" ht="15.75" customHeight="1" s="47"/>
    <row r="415" ht="15.75" customHeight="1" s="47"/>
    <row r="416" ht="15.75" customHeight="1" s="47"/>
    <row r="417" ht="15.75" customHeight="1" s="47"/>
    <row r="418" ht="15.75" customHeight="1" s="47"/>
    <row r="419" ht="15.75" customHeight="1" s="47"/>
    <row r="420" ht="15.75" customHeight="1" s="47"/>
    <row r="421" ht="15.75" customHeight="1" s="47"/>
    <row r="422" ht="15.75" customHeight="1" s="47"/>
    <row r="423" ht="15.75" customHeight="1" s="47"/>
    <row r="424" ht="15.75" customHeight="1" s="47"/>
    <row r="425" ht="15.75" customHeight="1" s="47"/>
    <row r="426" ht="15.75" customHeight="1" s="47"/>
    <row r="427" ht="15.75" customHeight="1" s="47"/>
    <row r="428" ht="15.75" customHeight="1" s="47"/>
    <row r="429" ht="15.75" customHeight="1" s="47"/>
    <row r="430" ht="15.75" customHeight="1" s="47"/>
    <row r="431" ht="15.75" customHeight="1" s="47"/>
    <row r="432" ht="15.75" customHeight="1" s="47"/>
    <row r="433" ht="15.75" customHeight="1" s="47"/>
    <row r="434" ht="15.75" customHeight="1" s="47"/>
    <row r="435" ht="15.75" customHeight="1" s="47"/>
    <row r="436" ht="15.75" customHeight="1" s="47"/>
    <row r="437" ht="15.75" customHeight="1" s="47"/>
    <row r="438" ht="15.75" customHeight="1" s="47"/>
    <row r="439" ht="15.75" customHeight="1" s="47"/>
    <row r="440" ht="15.75" customHeight="1" s="47"/>
    <row r="441" ht="15.75" customHeight="1" s="47"/>
    <row r="442" ht="15.75" customHeight="1" s="47"/>
    <row r="443" ht="15.75" customHeight="1" s="47"/>
    <row r="444" ht="15.75" customHeight="1" s="47"/>
    <row r="445" ht="15.75" customHeight="1" s="47"/>
    <row r="446" ht="15.75" customHeight="1" s="47"/>
    <row r="447" ht="15.75" customHeight="1" s="47"/>
    <row r="448" ht="15.75" customHeight="1" s="47"/>
    <row r="449" ht="15.75" customHeight="1" s="47"/>
    <row r="450" ht="15.75" customHeight="1" s="47"/>
    <row r="451" ht="15.75" customHeight="1" s="47"/>
    <row r="452" ht="15.75" customHeight="1" s="47"/>
    <row r="453" ht="15.75" customHeight="1" s="47"/>
    <row r="454" ht="15.75" customHeight="1" s="47"/>
    <row r="455" ht="15.75" customHeight="1" s="47"/>
    <row r="456" ht="15.75" customHeight="1" s="47"/>
    <row r="457" ht="15.75" customHeight="1" s="47"/>
    <row r="458" ht="15.75" customHeight="1" s="47"/>
    <row r="459" ht="15.75" customHeight="1" s="47"/>
    <row r="460" ht="15.75" customHeight="1" s="47"/>
    <row r="461" ht="15.75" customHeight="1" s="47"/>
    <row r="462" ht="15.75" customHeight="1" s="47"/>
    <row r="463" ht="15.75" customHeight="1" s="47"/>
    <row r="464" ht="15.75" customHeight="1" s="47"/>
    <row r="465" ht="15.75" customHeight="1" s="47"/>
    <row r="466" ht="15.75" customHeight="1" s="47"/>
    <row r="467" ht="15.75" customHeight="1" s="47"/>
    <row r="468" ht="15.75" customHeight="1" s="47"/>
    <row r="469" ht="15.75" customHeight="1" s="47"/>
    <row r="470" ht="15.75" customHeight="1" s="47"/>
    <row r="471" ht="15.75" customHeight="1" s="47"/>
    <row r="472" ht="15.75" customHeight="1" s="47"/>
    <row r="473" ht="15.75" customHeight="1" s="47"/>
    <row r="474" ht="15.75" customHeight="1" s="47"/>
    <row r="475" ht="15.75" customHeight="1" s="47"/>
    <row r="476" ht="15.75" customHeight="1" s="47"/>
    <row r="477" ht="15.75" customHeight="1" s="47"/>
    <row r="478" ht="15.75" customHeight="1" s="47"/>
    <row r="479" ht="15.75" customHeight="1" s="47"/>
    <row r="480" ht="15.75" customHeight="1" s="47"/>
    <row r="481" ht="15.75" customHeight="1" s="47"/>
    <row r="482" ht="15.75" customHeight="1" s="47"/>
    <row r="483" ht="15.75" customHeight="1" s="47"/>
    <row r="484" ht="15.75" customHeight="1" s="47"/>
    <row r="485" ht="15.75" customHeight="1" s="47"/>
    <row r="486" ht="15.75" customHeight="1" s="47"/>
    <row r="487" ht="15.75" customHeight="1" s="47"/>
    <row r="488" ht="15.75" customHeight="1" s="47"/>
    <row r="489" ht="15.75" customHeight="1" s="47"/>
    <row r="490" ht="15.75" customHeight="1" s="47"/>
    <row r="491" ht="15.75" customHeight="1" s="47"/>
    <row r="492" ht="15.75" customHeight="1" s="47"/>
    <row r="493" ht="15.75" customHeight="1" s="47"/>
    <row r="494" ht="15.75" customHeight="1" s="47"/>
    <row r="495" ht="15.75" customHeight="1" s="47"/>
    <row r="496" ht="15.75" customHeight="1" s="47"/>
    <row r="497" ht="15.75" customHeight="1" s="47"/>
    <row r="498" ht="15.75" customHeight="1" s="47"/>
    <row r="499" ht="15.75" customHeight="1" s="47"/>
    <row r="500" ht="15.75" customHeight="1" s="47"/>
    <row r="501" ht="15.75" customHeight="1" s="47"/>
    <row r="502" ht="15.75" customHeight="1" s="47"/>
    <row r="503" ht="15.75" customHeight="1" s="47"/>
    <row r="504" ht="15.75" customHeight="1" s="47"/>
    <row r="505" ht="15.75" customHeight="1" s="47"/>
    <row r="506" ht="15.75" customHeight="1" s="47"/>
    <row r="507" ht="15.75" customHeight="1" s="47"/>
    <row r="508" ht="15.75" customHeight="1" s="47"/>
    <row r="509" ht="15.75" customHeight="1" s="47"/>
    <row r="510" ht="15.75" customHeight="1" s="47"/>
    <row r="511" ht="15.75" customHeight="1" s="47"/>
    <row r="512" ht="15.75" customHeight="1" s="47"/>
    <row r="513" ht="15.75" customHeight="1" s="47"/>
    <row r="514" ht="15.75" customHeight="1" s="47"/>
    <row r="515" ht="15.75" customHeight="1" s="47"/>
    <row r="516" ht="15.75" customHeight="1" s="47"/>
    <row r="517" ht="15.75" customHeight="1" s="47"/>
    <row r="518" ht="15.75" customHeight="1" s="47"/>
    <row r="519" ht="15.75" customHeight="1" s="47"/>
    <row r="520" ht="15.75" customHeight="1" s="47"/>
    <row r="521" ht="15.75" customHeight="1" s="47"/>
    <row r="522" ht="15.75" customHeight="1" s="47"/>
    <row r="523" ht="15.75" customHeight="1" s="47"/>
    <row r="524" ht="15.75" customHeight="1" s="47"/>
    <row r="525" ht="15.75" customHeight="1" s="47"/>
    <row r="526" ht="15.75" customHeight="1" s="47"/>
    <row r="527" ht="15.75" customHeight="1" s="47"/>
    <row r="528" ht="15.75" customHeight="1" s="47"/>
    <row r="529" ht="15.75" customHeight="1" s="47"/>
    <row r="530" ht="15.75" customHeight="1" s="47"/>
    <row r="531" ht="15.75" customHeight="1" s="47"/>
    <row r="532" ht="15.75" customHeight="1" s="47"/>
    <row r="533" ht="15.75" customHeight="1" s="47"/>
    <row r="534" ht="15.75" customHeight="1" s="47"/>
    <row r="535" ht="15.75" customHeight="1" s="47"/>
    <row r="536" ht="15.75" customHeight="1" s="47"/>
    <row r="537" ht="15.75" customHeight="1" s="47"/>
    <row r="538" ht="15.75" customHeight="1" s="47"/>
    <row r="539" ht="15.75" customHeight="1" s="47"/>
    <row r="540" ht="15.75" customHeight="1" s="47"/>
    <row r="541" ht="15.75" customHeight="1" s="47"/>
    <row r="542" ht="15.75" customHeight="1" s="47"/>
    <row r="543" ht="15.75" customHeight="1" s="47"/>
    <row r="544" ht="15.75" customHeight="1" s="47"/>
    <row r="545" ht="15.75" customHeight="1" s="47"/>
    <row r="546" ht="15.75" customHeight="1" s="47"/>
    <row r="547" ht="15.75" customHeight="1" s="47"/>
    <row r="548" ht="15.75" customHeight="1" s="47"/>
    <row r="549" ht="15.75" customHeight="1" s="47"/>
    <row r="550" ht="15.75" customHeight="1" s="47"/>
    <row r="551" ht="15.75" customHeight="1" s="47"/>
    <row r="552" ht="15.75" customHeight="1" s="47"/>
    <row r="553" ht="15.75" customHeight="1" s="47"/>
    <row r="554" ht="15.75" customHeight="1" s="47"/>
    <row r="555" ht="15.75" customHeight="1" s="47"/>
    <row r="556" ht="15.75" customHeight="1" s="47"/>
    <row r="557" ht="15.75" customHeight="1" s="47"/>
    <row r="558" ht="15.75" customHeight="1" s="47"/>
    <row r="559" ht="15.75" customHeight="1" s="47"/>
    <row r="560" ht="15.75" customHeight="1" s="47"/>
    <row r="561" ht="15.75" customHeight="1" s="47"/>
    <row r="562" ht="15.75" customHeight="1" s="47"/>
    <row r="563" ht="15.75" customHeight="1" s="47"/>
    <row r="564" ht="15.75" customHeight="1" s="47"/>
    <row r="565" ht="15.75" customHeight="1" s="47"/>
    <row r="566" ht="15.75" customHeight="1" s="47"/>
    <row r="567" ht="15.75" customHeight="1" s="47"/>
    <row r="568" ht="15.75" customHeight="1" s="47"/>
    <row r="569" ht="15.75" customHeight="1" s="47"/>
    <row r="570" ht="15.75" customHeight="1" s="47"/>
    <row r="571" ht="15.75" customHeight="1" s="47"/>
    <row r="572" ht="15.75" customHeight="1" s="47"/>
    <row r="573" ht="15.75" customHeight="1" s="47"/>
    <row r="574" ht="15.75" customHeight="1" s="47"/>
    <row r="575" ht="15.75" customHeight="1" s="47"/>
    <row r="576" ht="15.75" customHeight="1" s="47"/>
    <row r="577" ht="15.75" customHeight="1" s="47"/>
    <row r="578" ht="15.75" customHeight="1" s="47"/>
    <row r="579" ht="15.75" customHeight="1" s="47"/>
    <row r="580" ht="15.75" customHeight="1" s="47"/>
    <row r="581" ht="15.75" customHeight="1" s="47"/>
    <row r="582" ht="15.75" customHeight="1" s="47"/>
    <row r="583" ht="15.75" customHeight="1" s="47"/>
    <row r="584" ht="15.75" customHeight="1" s="47"/>
    <row r="585" ht="15.75" customHeight="1" s="47"/>
    <row r="586" ht="15.75" customHeight="1" s="47"/>
    <row r="587" ht="15.75" customHeight="1" s="47"/>
    <row r="588" ht="15.75" customHeight="1" s="47"/>
    <row r="589" ht="15.75" customHeight="1" s="47"/>
    <row r="590" ht="15.75" customHeight="1" s="47"/>
    <row r="591" ht="15.75" customHeight="1" s="47"/>
    <row r="592" ht="15.75" customHeight="1" s="47"/>
    <row r="593" ht="15.75" customHeight="1" s="47"/>
    <row r="594" ht="15.75" customHeight="1" s="47"/>
    <row r="595" ht="15.75" customHeight="1" s="47"/>
    <row r="596" ht="15.75" customHeight="1" s="47"/>
    <row r="597" ht="15.75" customHeight="1" s="47"/>
    <row r="598" ht="15.75" customHeight="1" s="47"/>
    <row r="599" ht="15.75" customHeight="1" s="47"/>
    <row r="600" ht="15.75" customHeight="1" s="47"/>
    <row r="601" ht="15.75" customHeight="1" s="47"/>
    <row r="602" ht="15.75" customHeight="1" s="47"/>
    <row r="603" ht="15.75" customHeight="1" s="47"/>
    <row r="604" ht="15.75" customHeight="1" s="47"/>
    <row r="605" ht="15.75" customHeight="1" s="47"/>
    <row r="606" ht="15.75" customHeight="1" s="47"/>
    <row r="607" ht="15.75" customHeight="1" s="47"/>
    <row r="608" ht="15.75" customHeight="1" s="47"/>
    <row r="609" ht="15.75" customHeight="1" s="47"/>
    <row r="610" ht="15.75" customHeight="1" s="47"/>
    <row r="611" ht="15.75" customHeight="1" s="47"/>
    <row r="612" ht="15.75" customHeight="1" s="47"/>
    <row r="613" ht="15.75" customHeight="1" s="47"/>
    <row r="614" ht="15.75" customHeight="1" s="47"/>
    <row r="615" ht="15.75" customHeight="1" s="47"/>
    <row r="616" ht="15.75" customHeight="1" s="47"/>
    <row r="617" ht="15.75" customHeight="1" s="47"/>
    <row r="618" ht="15.75" customHeight="1" s="47"/>
    <row r="619" ht="15.75" customHeight="1" s="47"/>
    <row r="620" ht="15.75" customHeight="1" s="47"/>
    <row r="621" ht="15.75" customHeight="1" s="47"/>
    <row r="622" ht="15.75" customHeight="1" s="47"/>
    <row r="623" ht="15.75" customHeight="1" s="47"/>
    <row r="624" ht="15.75" customHeight="1" s="47"/>
    <row r="625" ht="15.75" customHeight="1" s="47"/>
    <row r="626" ht="15.75" customHeight="1" s="47"/>
    <row r="627" ht="15.75" customHeight="1" s="47"/>
    <row r="628" ht="15.75" customHeight="1" s="47"/>
    <row r="629" ht="15.75" customHeight="1" s="47"/>
    <row r="630" ht="15.75" customHeight="1" s="47"/>
    <row r="631" ht="15.75" customHeight="1" s="47"/>
    <row r="632" ht="15.75" customHeight="1" s="47"/>
    <row r="633" ht="15.75" customHeight="1" s="47"/>
    <row r="634" ht="15.75" customHeight="1" s="47"/>
    <row r="635" ht="15.75" customHeight="1" s="47"/>
    <row r="636" ht="15.75" customHeight="1" s="47"/>
    <row r="637" ht="15.75" customHeight="1" s="47"/>
    <row r="638" ht="15.75" customHeight="1" s="47"/>
    <row r="639" ht="15.75" customHeight="1" s="47"/>
    <row r="640" ht="15.75" customHeight="1" s="47"/>
    <row r="641" ht="15.75" customHeight="1" s="47"/>
    <row r="642" ht="15.75" customHeight="1" s="47"/>
    <row r="643" ht="15.75" customHeight="1" s="47"/>
    <row r="644" ht="15.75" customHeight="1" s="47"/>
    <row r="645" ht="15.75" customHeight="1" s="47"/>
    <row r="646" ht="15.75" customHeight="1" s="47"/>
    <row r="647" ht="15.75" customHeight="1" s="47"/>
    <row r="648" ht="15.75" customHeight="1" s="47"/>
    <row r="649" ht="15.75" customHeight="1" s="47"/>
    <row r="650" ht="15.75" customHeight="1" s="47"/>
    <row r="651" ht="15.75" customHeight="1" s="47"/>
    <row r="652" ht="15.75" customHeight="1" s="47"/>
    <row r="653" ht="15.75" customHeight="1" s="47"/>
    <row r="654" ht="15.75" customHeight="1" s="47"/>
    <row r="655" ht="15.75" customHeight="1" s="47"/>
    <row r="656" ht="15.75" customHeight="1" s="47"/>
    <row r="657" ht="15.75" customHeight="1" s="47"/>
    <row r="658" ht="15.75" customHeight="1" s="47"/>
    <row r="659" ht="15.75" customHeight="1" s="47"/>
    <row r="660" ht="15.75" customHeight="1" s="47"/>
    <row r="661" ht="15.75" customHeight="1" s="47"/>
    <row r="662" ht="15.75" customHeight="1" s="47"/>
    <row r="663" ht="15.75" customHeight="1" s="47"/>
    <row r="664" ht="15.75" customHeight="1" s="47"/>
    <row r="665" ht="15.75" customHeight="1" s="47"/>
    <row r="666" ht="15.75" customHeight="1" s="47"/>
    <row r="667" ht="15.75" customHeight="1" s="47"/>
    <row r="668" ht="15.75" customHeight="1" s="47"/>
    <row r="669" ht="15.75" customHeight="1" s="47"/>
    <row r="670" ht="15.75" customHeight="1" s="47"/>
    <row r="671" ht="15.75" customHeight="1" s="47"/>
    <row r="672" ht="15.75" customHeight="1" s="47"/>
    <row r="673" ht="15.75" customHeight="1" s="47"/>
    <row r="674" ht="15.75" customHeight="1" s="47"/>
    <row r="675" ht="15.75" customHeight="1" s="47"/>
    <row r="676" ht="15.75" customHeight="1" s="47"/>
    <row r="677" ht="15.75" customHeight="1" s="47"/>
    <row r="678" ht="15.75" customHeight="1" s="47"/>
    <row r="679" ht="15.75" customHeight="1" s="47"/>
    <row r="680" ht="15.75" customHeight="1" s="47"/>
    <row r="681" ht="15.75" customHeight="1" s="47"/>
    <row r="682" ht="15.75" customHeight="1" s="47"/>
    <row r="683" ht="15.75" customHeight="1" s="47"/>
    <row r="684" ht="15.75" customHeight="1" s="47"/>
    <row r="685" ht="15.75" customHeight="1" s="47"/>
    <row r="686" ht="15.75" customHeight="1" s="47"/>
    <row r="687" ht="15.75" customHeight="1" s="47"/>
    <row r="688" ht="15.75" customHeight="1" s="47"/>
    <row r="689" ht="15.75" customHeight="1" s="47"/>
    <row r="690" ht="15.75" customHeight="1" s="47"/>
    <row r="691" ht="15.75" customHeight="1" s="47"/>
    <row r="692" ht="15.75" customHeight="1" s="47"/>
    <row r="693" ht="15.75" customHeight="1" s="47"/>
    <row r="694" ht="15.75" customHeight="1" s="47"/>
    <row r="695" ht="15.75" customHeight="1" s="47"/>
    <row r="696" ht="15.75" customHeight="1" s="47"/>
    <row r="697" ht="15.75" customHeight="1" s="47"/>
    <row r="698" ht="15.75" customHeight="1" s="47"/>
    <row r="699" ht="15.75" customHeight="1" s="47"/>
    <row r="700" ht="15.75" customHeight="1" s="47"/>
    <row r="701" ht="15.75" customHeight="1" s="47"/>
    <row r="702" ht="15.75" customHeight="1" s="47"/>
    <row r="703" ht="15.75" customHeight="1" s="47"/>
    <row r="704" ht="15.75" customHeight="1" s="47"/>
    <row r="705" ht="15.75" customHeight="1" s="47"/>
    <row r="706" ht="15.75" customHeight="1" s="47"/>
    <row r="707" ht="15.75" customHeight="1" s="47"/>
    <row r="708" ht="15.75" customHeight="1" s="47"/>
    <row r="709" ht="15.75" customHeight="1" s="47"/>
    <row r="710" ht="15.75" customHeight="1" s="47"/>
    <row r="711" ht="15.75" customHeight="1" s="47"/>
    <row r="712" ht="15.75" customHeight="1" s="47"/>
    <row r="713" ht="15.75" customHeight="1" s="47"/>
    <row r="714" ht="15.75" customHeight="1" s="47"/>
    <row r="715" ht="15.75" customHeight="1" s="47"/>
    <row r="716" ht="15.75" customHeight="1" s="47"/>
    <row r="717" ht="15.75" customHeight="1" s="47"/>
    <row r="718" ht="15.75" customHeight="1" s="47"/>
    <row r="719" ht="15.75" customHeight="1" s="47"/>
    <row r="720" ht="15.75" customHeight="1" s="47"/>
    <row r="721" ht="15.75" customHeight="1" s="47"/>
    <row r="722" ht="15.75" customHeight="1" s="47"/>
    <row r="723" ht="15.75" customHeight="1" s="47"/>
    <row r="724" ht="15.75" customHeight="1" s="47"/>
    <row r="725" ht="15.75" customHeight="1" s="47"/>
    <row r="726" ht="15.75" customHeight="1" s="47"/>
    <row r="727" ht="15.75" customHeight="1" s="47"/>
    <row r="728" ht="15.75" customHeight="1" s="47"/>
    <row r="729" ht="15.75" customHeight="1" s="47"/>
    <row r="730" ht="15.75" customHeight="1" s="47"/>
    <row r="731" ht="15.75" customHeight="1" s="47"/>
    <row r="732" ht="15.75" customHeight="1" s="47"/>
    <row r="733" ht="15.75" customHeight="1" s="47"/>
    <row r="734" ht="15.75" customHeight="1" s="47"/>
    <row r="735" ht="15.75" customHeight="1" s="47"/>
    <row r="736" ht="15.75" customHeight="1" s="47"/>
    <row r="737" ht="15.75" customHeight="1" s="47"/>
    <row r="738" ht="15.75" customHeight="1" s="47"/>
    <row r="739" ht="15.75" customHeight="1" s="47"/>
    <row r="740" ht="15.75" customHeight="1" s="47"/>
    <row r="741" ht="15.75" customHeight="1" s="47"/>
    <row r="742" ht="15.75" customHeight="1" s="47"/>
    <row r="743" ht="15.75" customHeight="1" s="47"/>
    <row r="744" ht="15.75" customHeight="1" s="47"/>
    <row r="745" ht="15.75" customHeight="1" s="47"/>
    <row r="746" ht="15.75" customHeight="1" s="47"/>
    <row r="747" ht="15.75" customHeight="1" s="47"/>
    <row r="748" ht="15.75" customHeight="1" s="47"/>
    <row r="749" ht="15.75" customHeight="1" s="47"/>
    <row r="750" ht="15.75" customHeight="1" s="47"/>
    <row r="751" ht="15.75" customHeight="1" s="47"/>
    <row r="752" ht="15.75" customHeight="1" s="47"/>
    <row r="753" ht="15.75" customHeight="1" s="47"/>
    <row r="754" ht="15.75" customHeight="1" s="47"/>
    <row r="755" ht="15.75" customHeight="1" s="47"/>
    <row r="756" ht="15.75" customHeight="1" s="47"/>
    <row r="757" ht="15.75" customHeight="1" s="47"/>
    <row r="758" ht="15.75" customHeight="1" s="47"/>
    <row r="759" ht="15.75" customHeight="1" s="47"/>
    <row r="760" ht="15.75" customHeight="1" s="47"/>
    <row r="761" ht="15.75" customHeight="1" s="47"/>
    <row r="762" ht="15.75" customHeight="1" s="47"/>
    <row r="763" ht="15.75" customHeight="1" s="47"/>
    <row r="764" ht="15.75" customHeight="1" s="47"/>
    <row r="765" ht="15.75" customHeight="1" s="47"/>
    <row r="766" ht="15.75" customHeight="1" s="47"/>
    <row r="767" ht="15.75" customHeight="1" s="47"/>
    <row r="768" ht="15.75" customHeight="1" s="47"/>
    <row r="769" ht="15.75" customHeight="1" s="47"/>
    <row r="770" ht="15.75" customHeight="1" s="47"/>
    <row r="771" ht="15.75" customHeight="1" s="47"/>
    <row r="772" ht="15.75" customHeight="1" s="47"/>
    <row r="773" ht="15.75" customHeight="1" s="47"/>
    <row r="774" ht="15.75" customHeight="1" s="47"/>
    <row r="775" ht="15.75" customHeight="1" s="47"/>
    <row r="776" ht="15.75" customHeight="1" s="47"/>
    <row r="777" ht="15.75" customHeight="1" s="47"/>
    <row r="778" ht="15.75" customHeight="1" s="47"/>
    <row r="779" ht="15.75" customHeight="1" s="47"/>
    <row r="780" ht="15.75" customHeight="1" s="47"/>
    <row r="781" ht="15.75" customHeight="1" s="47"/>
    <row r="782" ht="15.75" customHeight="1" s="47"/>
    <row r="783" ht="15.75" customHeight="1" s="47"/>
    <row r="784" ht="15.75" customHeight="1" s="47"/>
    <row r="785" ht="15.75" customHeight="1" s="47"/>
    <row r="786" ht="15.75" customHeight="1" s="47"/>
    <row r="787" ht="15.75" customHeight="1" s="47"/>
    <row r="788" ht="15.75" customHeight="1" s="47"/>
    <row r="789" ht="15.75" customHeight="1" s="47"/>
    <row r="790" ht="15.75" customHeight="1" s="47"/>
    <row r="791" ht="15.75" customHeight="1" s="47"/>
    <row r="792" ht="15.75" customHeight="1" s="47"/>
    <row r="793" ht="15.75" customHeight="1" s="47"/>
    <row r="794" ht="15.75" customHeight="1" s="47"/>
    <row r="795" ht="15.75" customHeight="1" s="47"/>
    <row r="796" ht="15.75" customHeight="1" s="47"/>
    <row r="797" ht="15.75" customHeight="1" s="47"/>
    <row r="798" ht="15.75" customHeight="1" s="47"/>
    <row r="799" ht="15.75" customHeight="1" s="47"/>
    <row r="800" ht="15.75" customHeight="1" s="47"/>
    <row r="801" ht="15.75" customHeight="1" s="47"/>
    <row r="802" ht="15.75" customHeight="1" s="47"/>
    <row r="803" ht="15.75" customHeight="1" s="47"/>
    <row r="804" ht="15.75" customHeight="1" s="47"/>
    <row r="805" ht="15.75" customHeight="1" s="47"/>
    <row r="806" ht="15.75" customHeight="1" s="47"/>
    <row r="807" ht="15.75" customHeight="1" s="47"/>
    <row r="808" ht="15.75" customHeight="1" s="47"/>
    <row r="809" ht="15.75" customHeight="1" s="47"/>
    <row r="810" ht="15.75" customHeight="1" s="47"/>
    <row r="811" ht="15.75" customHeight="1" s="47"/>
    <row r="812" ht="15.75" customHeight="1" s="47"/>
    <row r="813" ht="15.75" customHeight="1" s="47"/>
    <row r="814" ht="15.75" customHeight="1" s="47"/>
    <row r="815" ht="15.75" customHeight="1" s="47"/>
    <row r="816" ht="15.75" customHeight="1" s="47"/>
    <row r="817" ht="15.75" customHeight="1" s="47"/>
    <row r="818" ht="15.75" customHeight="1" s="47"/>
    <row r="819" ht="15.75" customHeight="1" s="47"/>
    <row r="820" ht="15.75" customHeight="1" s="47"/>
    <row r="821" ht="15.75" customHeight="1" s="47"/>
    <row r="822" ht="15.75" customHeight="1" s="47"/>
    <row r="823" ht="15.75" customHeight="1" s="47"/>
    <row r="824" ht="15.75" customHeight="1" s="47"/>
    <row r="825" ht="15.75" customHeight="1" s="47"/>
    <row r="826" ht="15.75" customHeight="1" s="47"/>
    <row r="827" ht="15.75" customHeight="1" s="47"/>
    <row r="828" ht="15.75" customHeight="1" s="47"/>
    <row r="829" ht="15.75" customHeight="1" s="47"/>
    <row r="830" ht="15.75" customHeight="1" s="47"/>
    <row r="831" ht="15.75" customHeight="1" s="47"/>
    <row r="832" ht="15.75" customHeight="1" s="47"/>
    <row r="833" ht="15.75" customHeight="1" s="47"/>
    <row r="834" ht="15.75" customHeight="1" s="47"/>
    <row r="835" ht="15.75" customHeight="1" s="47"/>
    <row r="836" ht="15.75" customHeight="1" s="47"/>
    <row r="837" ht="15.75" customHeight="1" s="47"/>
    <row r="838" ht="15.75" customHeight="1" s="47"/>
    <row r="839" ht="15.75" customHeight="1" s="47"/>
    <row r="840" ht="15.75" customHeight="1" s="47"/>
    <row r="841" ht="15.75" customHeight="1" s="47"/>
    <row r="842" ht="15.75" customHeight="1" s="47"/>
    <row r="843" ht="15.75" customHeight="1" s="47"/>
    <row r="844" ht="15.75" customHeight="1" s="47"/>
    <row r="845" ht="15.75" customHeight="1" s="47"/>
    <row r="846" ht="15.75" customHeight="1" s="47"/>
    <row r="847" ht="15.75" customHeight="1" s="47"/>
    <row r="848" ht="15.75" customHeight="1" s="47"/>
    <row r="849" ht="15.75" customHeight="1" s="47"/>
    <row r="850" ht="15.75" customHeight="1" s="47"/>
    <row r="851" ht="15.75" customHeight="1" s="47"/>
    <row r="852" ht="15.75" customHeight="1" s="47"/>
    <row r="853" ht="15.75" customHeight="1" s="47"/>
    <row r="854" ht="15.75" customHeight="1" s="47"/>
    <row r="855" ht="15.75" customHeight="1" s="47"/>
    <row r="856" ht="15.75" customHeight="1" s="47"/>
    <row r="857" ht="15.75" customHeight="1" s="47"/>
    <row r="858" ht="15.75" customHeight="1" s="47"/>
    <row r="859" ht="15.75" customHeight="1" s="47"/>
    <row r="860" ht="15.75" customHeight="1" s="47"/>
    <row r="861" ht="15.75" customHeight="1" s="47"/>
    <row r="862" ht="15.75" customHeight="1" s="47"/>
    <row r="863" ht="15.75" customHeight="1" s="47"/>
    <row r="864" ht="15.75" customHeight="1" s="47"/>
    <row r="865" ht="15.75" customHeight="1" s="47"/>
    <row r="866" ht="15.75" customHeight="1" s="47"/>
    <row r="867" ht="15.75" customHeight="1" s="47"/>
    <row r="868" ht="15.75" customHeight="1" s="47"/>
    <row r="869" ht="15.75" customHeight="1" s="47"/>
    <row r="870" ht="15.75" customHeight="1" s="47"/>
    <row r="871" ht="15.75" customHeight="1" s="47"/>
    <row r="872" ht="15.75" customHeight="1" s="47"/>
    <row r="873" ht="15.75" customHeight="1" s="47"/>
    <row r="874" ht="15.75" customHeight="1" s="47"/>
    <row r="875" ht="15.75" customHeight="1" s="47"/>
    <row r="876" ht="15.75" customHeight="1" s="47"/>
    <row r="877" ht="15.75" customHeight="1" s="47"/>
    <row r="878" ht="15.75" customHeight="1" s="47"/>
    <row r="879" ht="15.75" customHeight="1" s="47"/>
    <row r="880" ht="15.75" customHeight="1" s="47"/>
    <row r="881" ht="15.75" customHeight="1" s="47"/>
    <row r="882" ht="15.75" customHeight="1" s="47"/>
    <row r="883" ht="15.75" customHeight="1" s="47"/>
    <row r="884" ht="15.75" customHeight="1" s="47"/>
    <row r="885" ht="15.75" customHeight="1" s="47"/>
    <row r="886" ht="15.75" customHeight="1" s="47"/>
    <row r="887" ht="15.75" customHeight="1" s="47"/>
    <row r="888" ht="15.75" customHeight="1" s="47"/>
    <row r="889" ht="15.75" customHeight="1" s="47"/>
    <row r="890" ht="15.75" customHeight="1" s="47"/>
    <row r="891" ht="15.75" customHeight="1" s="47"/>
    <row r="892" ht="15.75" customHeight="1" s="47"/>
    <row r="893" ht="15.75" customHeight="1" s="47"/>
    <row r="894" ht="15.75" customHeight="1" s="47"/>
    <row r="895" ht="15.75" customHeight="1" s="47"/>
    <row r="896" ht="15.75" customHeight="1" s="47"/>
    <row r="897" ht="15.75" customHeight="1" s="47"/>
    <row r="898" ht="15.75" customHeight="1" s="47"/>
    <row r="899" ht="15.75" customHeight="1" s="47"/>
    <row r="900" ht="15.75" customHeight="1" s="47"/>
    <row r="901" ht="15.75" customHeight="1" s="47"/>
    <row r="902" ht="15.75" customHeight="1" s="47"/>
    <row r="903" ht="15.75" customHeight="1" s="47"/>
    <row r="904" ht="15.75" customHeight="1" s="47"/>
    <row r="905" ht="15.75" customHeight="1" s="47"/>
    <row r="906" ht="15.75" customHeight="1" s="47"/>
    <row r="907" ht="15.75" customHeight="1" s="47"/>
    <row r="908" ht="15.75" customHeight="1" s="47"/>
    <row r="909" ht="15.75" customHeight="1" s="47"/>
    <row r="910" ht="15.75" customHeight="1" s="47"/>
    <row r="911" ht="15.75" customHeight="1" s="47"/>
    <row r="912" ht="15.75" customHeight="1" s="47"/>
    <row r="913" ht="15.75" customHeight="1" s="47"/>
    <row r="914" ht="15.75" customHeight="1" s="47"/>
    <row r="915" ht="15.75" customHeight="1" s="47"/>
    <row r="916" ht="15.75" customHeight="1" s="47"/>
    <row r="917" ht="15.75" customHeight="1" s="47"/>
    <row r="918" ht="15.75" customHeight="1" s="47"/>
    <row r="919" ht="15.75" customHeight="1" s="47"/>
    <row r="920" ht="15.75" customHeight="1" s="47"/>
    <row r="921" ht="15.75" customHeight="1" s="47"/>
    <row r="922" ht="15.75" customHeight="1" s="47"/>
    <row r="923" ht="15.75" customHeight="1" s="47"/>
    <row r="924" ht="15.75" customHeight="1" s="47"/>
    <row r="925" ht="15.75" customHeight="1" s="47"/>
    <row r="926" ht="15.75" customHeight="1" s="47"/>
    <row r="927" ht="15.75" customHeight="1" s="47"/>
    <row r="928" ht="15.75" customHeight="1" s="47"/>
    <row r="929" ht="15.75" customHeight="1" s="47"/>
    <row r="930" ht="15.75" customHeight="1" s="47"/>
    <row r="931" ht="15.75" customHeight="1" s="47"/>
    <row r="932" ht="15.75" customHeight="1" s="47"/>
    <row r="933" ht="15.75" customHeight="1" s="47"/>
    <row r="934" ht="15.75" customHeight="1" s="47"/>
    <row r="935" ht="15.75" customHeight="1" s="47"/>
    <row r="936" ht="15.75" customHeight="1" s="47"/>
    <row r="937" ht="15.75" customHeight="1" s="47"/>
    <row r="938" ht="15.75" customHeight="1" s="47"/>
    <row r="939" ht="15.75" customHeight="1" s="47"/>
    <row r="940" ht="15.75" customHeight="1" s="47"/>
    <row r="941" ht="15.75" customHeight="1" s="47"/>
    <row r="942" ht="15.75" customHeight="1" s="47"/>
    <row r="943" ht="15.75" customHeight="1" s="47"/>
    <row r="944" ht="15.75" customHeight="1" s="47"/>
    <row r="945" ht="15.75" customHeight="1" s="47"/>
    <row r="946" ht="15.75" customHeight="1" s="47"/>
    <row r="947" ht="15.75" customHeight="1" s="47"/>
    <row r="948" ht="15.75" customHeight="1" s="47"/>
    <row r="949" ht="15.75" customHeight="1" s="47"/>
    <row r="950" ht="15.75" customHeight="1" s="47"/>
    <row r="951" ht="15.75" customHeight="1" s="47"/>
    <row r="952" ht="15.75" customHeight="1" s="47"/>
    <row r="953" ht="15.75" customHeight="1" s="47"/>
    <row r="954" ht="15.75" customHeight="1" s="47"/>
    <row r="955" ht="15.75" customHeight="1" s="47"/>
    <row r="956" ht="15.75" customHeight="1" s="47"/>
    <row r="957" ht="15.75" customHeight="1" s="47"/>
    <row r="958" ht="15.75" customHeight="1" s="47"/>
    <row r="959" ht="15.75" customHeight="1" s="47"/>
    <row r="960" ht="15.75" customHeight="1" s="47"/>
    <row r="961" ht="15.75" customHeight="1" s="47"/>
    <row r="962" ht="15.75" customHeight="1" s="47"/>
    <row r="963" ht="15.75" customHeight="1" s="47"/>
    <row r="964" ht="15.75" customHeight="1" s="47"/>
    <row r="965" ht="15.75" customHeight="1" s="47"/>
    <row r="966" ht="15.75" customHeight="1" s="47"/>
    <row r="967" ht="15.75" customHeight="1" s="47"/>
    <row r="968" ht="15.75" customHeight="1" s="47"/>
    <row r="969" ht="15.75" customHeight="1" s="47"/>
    <row r="970" ht="15.75" customHeight="1" s="47"/>
    <row r="971" ht="15.75" customHeight="1" s="47"/>
    <row r="972" ht="15.75" customHeight="1" s="47"/>
    <row r="973" ht="15.75" customHeight="1" s="47"/>
    <row r="974" ht="15.75" customHeight="1" s="47"/>
    <row r="975" ht="15.75" customHeight="1" s="47"/>
    <row r="976" ht="15.75" customHeight="1" s="47"/>
    <row r="977" ht="15.75" customHeight="1" s="47"/>
    <row r="978" ht="15.75" customHeight="1" s="47"/>
    <row r="979" ht="15.75" customHeight="1" s="47"/>
    <row r="980" ht="15.75" customHeight="1" s="47"/>
    <row r="981" ht="15.75" customHeight="1" s="47"/>
    <row r="982" ht="15.75" customHeight="1" s="47"/>
    <row r="983" ht="15.75" customHeight="1" s="47"/>
    <row r="984" ht="15.75" customHeight="1" s="47"/>
    <row r="985" ht="15.75" customHeight="1" s="47"/>
    <row r="986" ht="15.75" customHeight="1" s="47"/>
    <row r="987" ht="15.75" customHeight="1" s="47"/>
    <row r="988" ht="15.75" customHeight="1" s="47"/>
    <row r="989" ht="15.75" customHeight="1" s="47"/>
    <row r="990" ht="15.75" customHeight="1" s="47"/>
    <row r="991" ht="15.75" customHeight="1" s="47"/>
    <row r="992" ht="15.75" customHeight="1" s="47"/>
    <row r="993" ht="15.75" customHeight="1" s="47"/>
    <row r="994" ht="15.75" customHeight="1" s="47"/>
    <row r="995" ht="15.75" customHeight="1" s="47"/>
    <row r="996" ht="15.75" customHeight="1" s="47"/>
    <row r="997" ht="15.75" customHeight="1" s="47"/>
    <row r="998" ht="15.75" customHeight="1" s="47"/>
    <row r="999" ht="15.75" customHeight="1" s="47"/>
    <row r="1000" ht="15.75" customHeight="1" s="47"/>
    <row r="1001" ht="15.75" customHeight="1" s="47"/>
    <row r="1002" ht="15.75" customHeight="1" s="47"/>
    <row r="1003" ht="15.75" customHeight="1" s="47"/>
    <row r="1004" ht="15.75" customHeight="1" s="47"/>
    <row r="1005" ht="15.75" customHeight="1" s="47"/>
    <row r="1006" ht="15.75" customHeight="1" s="47"/>
    <row r="1007" ht="15.75" customHeight="1" s="47"/>
    <row r="1008" ht="15.75" customHeight="1" s="47"/>
    <row r="1009" ht="15.75" customHeight="1" s="47"/>
    <row r="1010" ht="15.75" customHeight="1" s="47"/>
    <row r="1011" ht="15.75" customHeight="1" s="47"/>
    <row r="1012" ht="15.75" customHeight="1" s="47"/>
    <row r="1013" ht="15.75" customHeight="1" s="47"/>
    <row r="1014" ht="15.75" customHeight="1" s="47"/>
    <row r="1015" ht="15.75" customHeight="1" s="47"/>
    <row r="1016" ht="15.75" customHeight="1" s="47"/>
    <row r="1017" ht="15.75" customHeight="1" s="47"/>
    <row r="1018" ht="15.75" customHeight="1" s="47"/>
    <row r="1019" ht="15.75" customHeight="1" s="47"/>
    <row r="1020" ht="15.75" customHeight="1" s="47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priority="1" operator="equal" dxfId="3">
      <formula>"Atrasado"</formula>
    </cfRule>
    <cfRule type="cellIs" priority="2" operator="equal" dxfId="0">
      <formula>"Terminado"</formula>
    </cfRule>
    <cfRule type="cellIs" priority="3" operator="equal" dxfId="1">
      <formula>"En proceso"</formula>
    </cfRule>
    <cfRule type="cellIs" priority="4" operator="equal" dxfId="0">
      <formula>"No Iniciado"</formula>
    </cfRule>
  </conditionalFormatting>
  <printOptions horizontalCentered="1"/>
  <pageMargins left="0.7086614173228347" right="0.7086614173228347" top="0.7480314960629921" bottom="0.7480314960629921" header="0" footer="0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JRuiz</dc:creator>
  <dcterms:created xmlns:dcterms="http://purl.org/dc/terms/" xmlns:xsi="http://www.w3.org/2001/XMLSchema-instance" xsi:type="dcterms:W3CDTF">2019-10-21T15:37:14Z</dcterms:created>
  <dcterms:modified xmlns:dcterms="http://purl.org/dc/terms/" xmlns:xsi="http://www.w3.org/2001/XMLSchema-instance" xsi:type="dcterms:W3CDTF">2022-11-28T14:39:10Z</dcterms:modified>
  <cp:lastModifiedBy>Jenny</cp:lastModifiedBy>
</cp:coreProperties>
</file>