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Analyses\"/>
    </mc:Choice>
  </mc:AlternateContent>
  <bookViews>
    <workbookView xWindow="0" yWindow="0" windowWidth="23040" windowHeight="11232"/>
  </bookViews>
  <sheets>
    <sheet name="ECDC Case Death Sheet for Curve" sheetId="1" r:id="rId1"/>
  </sheets>
  <definedNames>
    <definedName name="solver_adj" localSheetId="0" hidden="1">'ECDC Case Death Sheet for Curve'!$P$1:$P$3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'ECDC Case Death Sheet for Curve'!$P$4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P62" i="1" l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E7" i="1"/>
  <c r="H7" i="1"/>
  <c r="J7" i="1"/>
  <c r="E8" i="1"/>
  <c r="H8" i="1"/>
  <c r="J8" i="1"/>
  <c r="E9" i="1"/>
  <c r="H9" i="1"/>
  <c r="J9" i="1"/>
  <c r="E10" i="1"/>
  <c r="H10" i="1"/>
  <c r="J10" i="1"/>
  <c r="E11" i="1"/>
  <c r="H11" i="1"/>
  <c r="J11" i="1"/>
  <c r="E12" i="1"/>
  <c r="H12" i="1"/>
  <c r="J12" i="1"/>
  <c r="E13" i="1"/>
  <c r="H13" i="1"/>
  <c r="J13" i="1"/>
  <c r="E14" i="1"/>
  <c r="H14" i="1"/>
  <c r="J14" i="1"/>
  <c r="E15" i="1"/>
  <c r="H15" i="1"/>
  <c r="J15" i="1"/>
  <c r="E16" i="1"/>
  <c r="H16" i="1"/>
  <c r="J16" i="1"/>
  <c r="E17" i="1"/>
  <c r="H17" i="1"/>
  <c r="J17" i="1"/>
  <c r="E18" i="1"/>
  <c r="H18" i="1"/>
  <c r="J18" i="1"/>
  <c r="E19" i="1"/>
  <c r="H19" i="1"/>
  <c r="J19" i="1"/>
  <c r="E20" i="1"/>
  <c r="H20" i="1"/>
  <c r="J20" i="1"/>
  <c r="E21" i="1"/>
  <c r="H21" i="1"/>
  <c r="J21" i="1"/>
  <c r="E22" i="1"/>
  <c r="H22" i="1"/>
  <c r="J22" i="1"/>
  <c r="E23" i="1"/>
  <c r="H23" i="1"/>
  <c r="J23" i="1"/>
  <c r="E24" i="1"/>
  <c r="H24" i="1"/>
  <c r="J24" i="1"/>
  <c r="E25" i="1"/>
  <c r="H25" i="1"/>
  <c r="J25" i="1"/>
  <c r="E26" i="1"/>
  <c r="H26" i="1"/>
  <c r="J26" i="1"/>
  <c r="E27" i="1"/>
  <c r="H27" i="1"/>
  <c r="J27" i="1"/>
  <c r="E28" i="1"/>
  <c r="H28" i="1"/>
  <c r="J28" i="1"/>
  <c r="E29" i="1"/>
  <c r="H29" i="1"/>
  <c r="J29" i="1"/>
  <c r="E30" i="1"/>
  <c r="H30" i="1"/>
  <c r="J30" i="1"/>
  <c r="E31" i="1"/>
  <c r="H31" i="1"/>
  <c r="J31" i="1"/>
  <c r="E32" i="1"/>
  <c r="H32" i="1"/>
  <c r="J32" i="1"/>
  <c r="E33" i="1"/>
  <c r="H33" i="1"/>
  <c r="J33" i="1"/>
  <c r="E34" i="1"/>
  <c r="H34" i="1"/>
  <c r="J34" i="1"/>
  <c r="E35" i="1"/>
  <c r="H35" i="1"/>
  <c r="J35" i="1"/>
  <c r="E36" i="1"/>
  <c r="H36" i="1"/>
  <c r="J36" i="1"/>
  <c r="E37" i="1"/>
  <c r="H37" i="1"/>
  <c r="J37" i="1"/>
  <c r="E38" i="1"/>
  <c r="H38" i="1"/>
  <c r="J38" i="1"/>
  <c r="E39" i="1"/>
  <c r="H39" i="1"/>
  <c r="J39" i="1"/>
  <c r="E40" i="1"/>
  <c r="H40" i="1"/>
  <c r="J40" i="1"/>
  <c r="E41" i="1"/>
  <c r="H41" i="1"/>
  <c r="J41" i="1"/>
  <c r="E42" i="1"/>
  <c r="H42" i="1"/>
  <c r="J42" i="1"/>
  <c r="E43" i="1"/>
  <c r="H43" i="1"/>
  <c r="J43" i="1"/>
  <c r="E44" i="1"/>
  <c r="H44" i="1"/>
  <c r="J44" i="1"/>
  <c r="E45" i="1"/>
  <c r="H45" i="1"/>
  <c r="J45" i="1"/>
  <c r="E46" i="1"/>
  <c r="H46" i="1"/>
  <c r="J46" i="1"/>
  <c r="E47" i="1"/>
  <c r="H47" i="1"/>
  <c r="J47" i="1"/>
  <c r="E48" i="1"/>
  <c r="H48" i="1"/>
  <c r="J48" i="1"/>
  <c r="E49" i="1"/>
  <c r="H49" i="1"/>
  <c r="J49" i="1"/>
  <c r="E50" i="1"/>
  <c r="H50" i="1"/>
  <c r="J50" i="1"/>
  <c r="E51" i="1"/>
  <c r="H51" i="1"/>
  <c r="J51" i="1"/>
  <c r="E52" i="1"/>
  <c r="H52" i="1"/>
  <c r="J52" i="1"/>
  <c r="E53" i="1"/>
  <c r="H53" i="1"/>
  <c r="J53" i="1"/>
  <c r="E54" i="1"/>
  <c r="H54" i="1"/>
  <c r="J54" i="1"/>
  <c r="E55" i="1"/>
  <c r="H55" i="1"/>
  <c r="J55" i="1"/>
  <c r="E56" i="1"/>
  <c r="H56" i="1"/>
  <c r="J56" i="1"/>
  <c r="E57" i="1"/>
  <c r="H57" i="1"/>
  <c r="J57" i="1"/>
  <c r="E58" i="1"/>
  <c r="H58" i="1"/>
  <c r="J58" i="1"/>
  <c r="E59" i="1"/>
  <c r="H59" i="1"/>
  <c r="J59" i="1"/>
  <c r="E60" i="1"/>
  <c r="H60" i="1"/>
  <c r="J60" i="1"/>
  <c r="E61" i="1"/>
  <c r="H61" i="1"/>
  <c r="J61" i="1"/>
  <c r="E62" i="1"/>
  <c r="H62" i="1"/>
  <c r="J62" i="1"/>
  <c r="P4" i="1" l="1"/>
  <c r="N4" i="1"/>
  <c r="J4" i="1"/>
  <c r="H4" i="1"/>
  <c r="E4" i="1"/>
  <c r="C4" i="1"/>
</calcChain>
</file>

<file path=xl/sharedStrings.xml><?xml version="1.0" encoding="utf-8"?>
<sst xmlns="http://schemas.openxmlformats.org/spreadsheetml/2006/main" count="17" uniqueCount="10">
  <si>
    <t>Bangladesh</t>
  </si>
  <si>
    <t>SitDay</t>
  </si>
  <si>
    <t>Cases</t>
  </si>
  <si>
    <t>Est Cases</t>
  </si>
  <si>
    <t>Deaths</t>
  </si>
  <si>
    <t>Est Deaths</t>
  </si>
  <si>
    <t>Cumul Cases</t>
  </si>
  <si>
    <t>Est Cumul Cases</t>
  </si>
  <si>
    <t>Cumul Deaths</t>
  </si>
  <si>
    <t>Est Cumul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</si>
</sst>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.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33" borderId="10" xfId="0" applyNumberFormat="1" applyFill="1" applyBorder="1"/>
    <xf numFmtId="165" fontId="0" fillId="34" borderId="10" xfId="0" applyNumberFormat="1" applyFill="1" applyBorder="1"/>
    <xf numFmtId="43" fontId="0" fillId="35" borderId="10" xfId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Bangladesh Daily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'ECDC Case Death Sheet for Curve'!$B$6</c:f>
              <c:strCache>
                <c:ptCount val="1"/>
                <c:pt idx="0">
                  <c:v>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'ECDC Case Death Sheet for Curve'!$A$7:$A$62</c:f>
              <c:numCache>
                <c:formatCode>General</c:formatCode>
                <c:ptCount val="56"/>
                <c:pt idx="0">
                  <c:v>48</c:v>
                </c:pt>
                <c:pt idx="1">
                  <c:v>54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</c:numCache>
            </c:numRef>
          </c:xVal>
          <c:yVal>
            <c:numRef>
              <c:f>'ECDC Case Death Sheet for Curve'!$B$7:$B$62</c:f>
              <c:numCache>
                <c:formatCode>General</c:formatCode>
                <c:ptCount val="56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9</c:v>
                </c:pt>
                <c:pt idx="21">
                  <c:v>18</c:v>
                </c:pt>
                <c:pt idx="22">
                  <c:v>35</c:v>
                </c:pt>
                <c:pt idx="23">
                  <c:v>41</c:v>
                </c:pt>
                <c:pt idx="24">
                  <c:v>54</c:v>
                </c:pt>
                <c:pt idx="25">
                  <c:v>112</c:v>
                </c:pt>
                <c:pt idx="26">
                  <c:v>94</c:v>
                </c:pt>
                <c:pt idx="27">
                  <c:v>58</c:v>
                </c:pt>
                <c:pt idx="28">
                  <c:v>139</c:v>
                </c:pt>
                <c:pt idx="29">
                  <c:v>182</c:v>
                </c:pt>
                <c:pt idx="30">
                  <c:v>209</c:v>
                </c:pt>
                <c:pt idx="31">
                  <c:v>219</c:v>
                </c:pt>
                <c:pt idx="32">
                  <c:v>341</c:v>
                </c:pt>
                <c:pt idx="33">
                  <c:v>266</c:v>
                </c:pt>
                <c:pt idx="34">
                  <c:v>306</c:v>
                </c:pt>
                <c:pt idx="35">
                  <c:v>312</c:v>
                </c:pt>
                <c:pt idx="36">
                  <c:v>492</c:v>
                </c:pt>
                <c:pt idx="37">
                  <c:v>434</c:v>
                </c:pt>
                <c:pt idx="38">
                  <c:v>390</c:v>
                </c:pt>
                <c:pt idx="39">
                  <c:v>414</c:v>
                </c:pt>
                <c:pt idx="40">
                  <c:v>503</c:v>
                </c:pt>
                <c:pt idx="41">
                  <c:v>309</c:v>
                </c:pt>
                <c:pt idx="42">
                  <c:v>418</c:v>
                </c:pt>
                <c:pt idx="43">
                  <c:v>497</c:v>
                </c:pt>
                <c:pt idx="44">
                  <c:v>549</c:v>
                </c:pt>
                <c:pt idx="45">
                  <c:v>641</c:v>
                </c:pt>
                <c:pt idx="46">
                  <c:v>564</c:v>
                </c:pt>
                <c:pt idx="47">
                  <c:v>571</c:v>
                </c:pt>
                <c:pt idx="48">
                  <c:v>552</c:v>
                </c:pt>
                <c:pt idx="49">
                  <c:v>665</c:v>
                </c:pt>
                <c:pt idx="50">
                  <c:v>688</c:v>
                </c:pt>
                <c:pt idx="51">
                  <c:v>786</c:v>
                </c:pt>
                <c:pt idx="52">
                  <c:v>790</c:v>
                </c:pt>
                <c:pt idx="53">
                  <c:v>706</c:v>
                </c:pt>
                <c:pt idx="54">
                  <c:v>709</c:v>
                </c:pt>
                <c:pt idx="55">
                  <c:v>636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'ECDC Case Death Sheet for Curve'!$C$6</c:f>
              <c:strCache>
                <c:ptCount val="1"/>
                <c:pt idx="0">
                  <c:v>Est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'ECDC Case Death Sheet for Curve'!$A$7:$A$62</c:f>
              <c:numCache>
                <c:formatCode>General</c:formatCode>
                <c:ptCount val="56"/>
                <c:pt idx="0">
                  <c:v>48</c:v>
                </c:pt>
                <c:pt idx="1">
                  <c:v>54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</c:numCache>
            </c:numRef>
          </c:xVal>
          <c:yVal>
            <c:numRef>
              <c:f>'ECDC Case Death Sheet for Curve'!$C$7:$C$62</c:f>
              <c:numCache>
                <c:formatCode>_(* #,##0.00_);_(* \(#,##0.00\);_(* "-"??_);_(@_)</c:formatCode>
                <c:ptCount val="56"/>
                <c:pt idx="0">
                  <c:v>4.0850894917238666E-2</c:v>
                </c:pt>
                <c:pt idx="1">
                  <c:v>0.29623019414663454</c:v>
                </c:pt>
                <c:pt idx="2">
                  <c:v>0.54487174372153613</c:v>
                </c:pt>
                <c:pt idx="3">
                  <c:v>0.73193870727890675</c:v>
                </c:pt>
                <c:pt idx="4">
                  <c:v>0.97698322526296266</c:v>
                </c:pt>
                <c:pt idx="5">
                  <c:v>1.2957805701577558</c:v>
                </c:pt>
                <c:pt idx="6">
                  <c:v>1.707685081339325</c:v>
                </c:pt>
                <c:pt idx="7">
                  <c:v>2.2362279403460446</c:v>
                </c:pt>
                <c:pt idx="8">
                  <c:v>2.9097543005563677</c:v>
                </c:pt>
                <c:pt idx="9">
                  <c:v>3.762084381430999</c:v>
                </c:pt>
                <c:pt idx="10">
                  <c:v>4.8331771113986814</c:v>
                </c:pt>
                <c:pt idx="11">
                  <c:v>6.1697682626881951</c:v>
                </c:pt>
                <c:pt idx="12">
                  <c:v>7.8259480111159387</c:v>
                </c:pt>
                <c:pt idx="13">
                  <c:v>9.8636358192411766</c:v>
                </c:pt>
                <c:pt idx="14">
                  <c:v>12.352903929869061</c:v>
                </c:pt>
                <c:pt idx="15">
                  <c:v>15.372095112431408</c:v>
                </c:pt>
                <c:pt idx="16">
                  <c:v>19.007676251626471</c:v>
                </c:pt>
                <c:pt idx="17">
                  <c:v>23.353767583604508</c:v>
                </c:pt>
                <c:pt idx="18">
                  <c:v>28.511288562302742</c:v>
                </c:pt>
                <c:pt idx="19">
                  <c:v>34.586666134103858</c:v>
                </c:pt>
                <c:pt idx="20">
                  <c:v>41.690060174490284</c:v>
                </c:pt>
                <c:pt idx="21">
                  <c:v>49.93307439616629</c:v>
                </c:pt>
                <c:pt idx="22">
                  <c:v>59.425939345204633</c:v>
                </c:pt>
                <c:pt idx="23">
                  <c:v>70.274177037403319</c:v>
                </c:pt>
                <c:pt idx="24">
                  <c:v>82.574783880793007</c:v>
                </c:pt>
                <c:pt idx="25">
                  <c:v>96.411998927637697</c:v>
                </c:pt>
                <c:pt idx="26">
                  <c:v>111.85275694975866</c:v>
                </c:pt>
                <c:pt idx="27">
                  <c:v>128.94195870638228</c:v>
                </c:pt>
                <c:pt idx="28">
                  <c:v>147.69772212107893</c:v>
                </c:pt>
                <c:pt idx="29">
                  <c:v>168.10680571544614</c:v>
                </c:pt>
                <c:pt idx="30">
                  <c:v>190.12041726238112</c:v>
                </c:pt>
                <c:pt idx="31">
                  <c:v>213.65063396390516</c:v>
                </c:pt>
                <c:pt idx="32">
                  <c:v>238.56766348762164</c:v>
                </c:pt>
                <c:pt idx="33">
                  <c:v>264.69816627303271</c:v>
                </c:pt>
                <c:pt idx="34">
                  <c:v>291.82483758392993</c:v>
                </c:pt>
                <c:pt idx="35">
                  <c:v>319.68741251018366</c:v>
                </c:pt>
                <c:pt idx="36">
                  <c:v>347.98520903709431</c:v>
                </c:pt>
                <c:pt idx="37">
                  <c:v>376.38126484318047</c:v>
                </c:pt>
                <c:pt idx="38">
                  <c:v>404.50805501000661</c:v>
                </c:pt>
                <c:pt idx="39">
                  <c:v>431.97470351932714</c:v>
                </c:pt>
                <c:pt idx="40">
                  <c:v>458.37552514986714</c:v>
                </c:pt>
                <c:pt idx="41">
                  <c:v>483.2996605146833</c:v>
                </c:pt>
                <c:pt idx="42">
                  <c:v>506.34150004238165</c:v>
                </c:pt>
                <c:pt idx="43">
                  <c:v>527.11153712813348</c:v>
                </c:pt>
                <c:pt idx="44">
                  <c:v>545.24725044898082</c:v>
                </c:pt>
                <c:pt idx="45">
                  <c:v>560.42359378380161</c:v>
                </c:pt>
                <c:pt idx="46">
                  <c:v>580.84219318772489</c:v>
                </c:pt>
                <c:pt idx="47">
                  <c:v>585.70236260567754</c:v>
                </c:pt>
                <c:pt idx="48">
                  <c:v>586.8508790190532</c:v>
                </c:pt>
                <c:pt idx="49">
                  <c:v>584.26585596069583</c:v>
                </c:pt>
                <c:pt idx="50">
                  <c:v>577.99651418955204</c:v>
                </c:pt>
                <c:pt idx="51">
                  <c:v>568.16162299626126</c:v>
                </c:pt>
                <c:pt idx="52">
                  <c:v>554.94575811895663</c:v>
                </c:pt>
                <c:pt idx="53">
                  <c:v>538.59354098329584</c:v>
                </c:pt>
                <c:pt idx="54">
                  <c:v>519.40211043511681</c:v>
                </c:pt>
                <c:pt idx="55">
                  <c:v>497.71215053942348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98024"/>
        <c:axId val="419596456"/>
      </c:scatterChart>
      <c:valAx>
        <c:axId val="41959802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96456"/>
        <c:crosses val="autoZero"/>
        <c:crossBetween val="midCat"/>
      </c:valAx>
      <c:valAx>
        <c:axId val="41959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9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Bangladesh Deaths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'ECDC Case Death Sheet for Curve'!$D$6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'ECDC Case Death Sheet for Curve'!$A$7:$A$62</c:f>
              <c:numCache>
                <c:formatCode>General</c:formatCode>
                <c:ptCount val="56"/>
                <c:pt idx="0">
                  <c:v>48</c:v>
                </c:pt>
                <c:pt idx="1">
                  <c:v>54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</c:numCache>
            </c:numRef>
          </c:xVal>
          <c:yVal>
            <c:numRef>
              <c:f>'ECDC Case Death Sheet for Curve'!$D$7:$D$62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6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15</c:v>
                </c:pt>
                <c:pt idx="34">
                  <c:v>9</c:v>
                </c:pt>
                <c:pt idx="35">
                  <c:v>7</c:v>
                </c:pt>
                <c:pt idx="36">
                  <c:v>10</c:v>
                </c:pt>
                <c:pt idx="37">
                  <c:v>9</c:v>
                </c:pt>
                <c:pt idx="38">
                  <c:v>10</c:v>
                </c:pt>
                <c:pt idx="39">
                  <c:v>7</c:v>
                </c:pt>
                <c:pt idx="40">
                  <c:v>4</c:v>
                </c:pt>
                <c:pt idx="41">
                  <c:v>9</c:v>
                </c:pt>
                <c:pt idx="42">
                  <c:v>5</c:v>
                </c:pt>
                <c:pt idx="43">
                  <c:v>7</c:v>
                </c:pt>
                <c:pt idx="44">
                  <c:v>3</c:v>
                </c:pt>
                <c:pt idx="45">
                  <c:v>8</c:v>
                </c:pt>
                <c:pt idx="46">
                  <c:v>5</c:v>
                </c:pt>
                <c:pt idx="47">
                  <c:v>2</c:v>
                </c:pt>
                <c:pt idx="48">
                  <c:v>5</c:v>
                </c:pt>
                <c:pt idx="49">
                  <c:v>2</c:v>
                </c:pt>
                <c:pt idx="50">
                  <c:v>5</c:v>
                </c:pt>
                <c:pt idx="51">
                  <c:v>1</c:v>
                </c:pt>
                <c:pt idx="52">
                  <c:v>3</c:v>
                </c:pt>
                <c:pt idx="53">
                  <c:v>13</c:v>
                </c:pt>
                <c:pt idx="54">
                  <c:v>7</c:v>
                </c:pt>
                <c:pt idx="55">
                  <c:v>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'ECDC Case Death Sheet for Curve'!$E$6</c:f>
              <c:strCache>
                <c:ptCount val="1"/>
                <c:pt idx="0">
                  <c:v>Est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'ECDC Case Death Sheet for Curve'!$A$7:$A$62</c:f>
              <c:numCache>
                <c:formatCode>General</c:formatCode>
                <c:ptCount val="56"/>
                <c:pt idx="0">
                  <c:v>48</c:v>
                </c:pt>
                <c:pt idx="1">
                  <c:v>54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</c:numCache>
            </c:numRef>
          </c:xVal>
          <c:yVal>
            <c:numRef>
              <c:f>'ECDC Case Death Sheet for Curve'!$E$7:$E$62</c:f>
              <c:numCache>
                <c:formatCode>_(* #,##0.00_);_(* \(#,##0.00\);_(* "-"??_);_(@_)</c:formatCode>
                <c:ptCount val="56"/>
                <c:pt idx="0">
                  <c:v>1.564740429762963E-5</c:v>
                </c:pt>
                <c:pt idx="1">
                  <c:v>5.2307610630919878E-4</c:v>
                </c:pt>
                <c:pt idx="2">
                  <c:v>1.4950393872460593E-3</c:v>
                </c:pt>
                <c:pt idx="3">
                  <c:v>2.4714697710155054E-3</c:v>
                </c:pt>
                <c:pt idx="4">
                  <c:v>4.0249809846878166E-3</c:v>
                </c:pt>
                <c:pt idx="5">
                  <c:v>6.4577053400032688E-3</c:v>
                </c:pt>
                <c:pt idx="6">
                  <c:v>1.0207008533730147E-2</c:v>
                </c:pt>
                <c:pt idx="7">
                  <c:v>1.5893684682110658E-2</c:v>
                </c:pt>
                <c:pt idx="8">
                  <c:v>2.4381283767920512E-2</c:v>
                </c:pt>
                <c:pt idx="9">
                  <c:v>3.6846344406733081E-2</c:v>
                </c:pt>
                <c:pt idx="10">
                  <c:v>5.4857764631569897E-2</c:v>
                </c:pt>
                <c:pt idx="11">
                  <c:v>8.0461415405264136E-2</c:v>
                </c:pt>
                <c:pt idx="12">
                  <c:v>0.11626341915291413</c:v>
                </c:pt>
                <c:pt idx="13">
                  <c:v>0.16550243019856178</c:v>
                </c:pt>
                <c:pt idx="14">
                  <c:v>0.23209806578654557</c:v>
                </c:pt>
                <c:pt idx="15">
                  <c:v>0.32065980846500669</c:v>
                </c:pt>
                <c:pt idx="16">
                  <c:v>0.43643884522766019</c:v>
                </c:pt>
                <c:pt idx="17">
                  <c:v>0.58520513568352639</c:v>
                </c:pt>
                <c:pt idx="18">
                  <c:v>0.77303422327542715</c:v>
                </c:pt>
                <c:pt idx="19">
                  <c:v>1.0059935011121035</c:v>
                </c:pt>
                <c:pt idx="20">
                  <c:v>1.2897261059066729</c:v>
                </c:pt>
                <c:pt idx="21">
                  <c:v>1.6289421751404585</c:v>
                </c:pt>
                <c:pt idx="22">
                  <c:v>2.0268411200187377</c:v>
                </c:pt>
                <c:pt idx="23">
                  <c:v>2.4845034657256151</c:v>
                </c:pt>
                <c:pt idx="24">
                  <c:v>3.0003047449136346</c:v>
                </c:pt>
                <c:pt idx="25">
                  <c:v>3.5694145723500821</c:v>
                </c:pt>
                <c:pt idx="26">
                  <c:v>4.1834489859964927</c:v>
                </c:pt>
                <c:pt idx="27">
                  <c:v>4.8303413684718146</c:v>
                </c:pt>
                <c:pt idx="28">
                  <c:v>5.4944855108238109</c:v>
                </c:pt>
                <c:pt idx="29">
                  <c:v>6.1571835777040436</c:v>
                </c:pt>
                <c:pt idx="30">
                  <c:v>6.7974032347482671</c:v>
                </c:pt>
                <c:pt idx="31">
                  <c:v>7.3928148044751634</c:v>
                </c:pt>
                <c:pt idx="32">
                  <c:v>7.9210450192168205</c:v>
                </c:pt>
                <c:pt idx="33">
                  <c:v>8.3610534134802634</c:v>
                </c:pt>
                <c:pt idx="34">
                  <c:v>8.6945152935608068</c:v>
                </c:pt>
                <c:pt idx="35">
                  <c:v>8.9070853772934608</c:v>
                </c:pt>
                <c:pt idx="36">
                  <c:v>8.9894209191364585</c:v>
                </c:pt>
                <c:pt idx="37">
                  <c:v>8.9378626992685053</c:v>
                </c:pt>
                <c:pt idx="38">
                  <c:v>8.7547047279066561</c:v>
                </c:pt>
                <c:pt idx="39">
                  <c:v>8.4480249717655926</c:v>
                </c:pt>
                <c:pt idx="40">
                  <c:v>8.0310945032820378</c:v>
                </c:pt>
                <c:pt idx="41">
                  <c:v>7.5214252784599491</c:v>
                </c:pt>
                <c:pt idx="42">
                  <c:v>6.9395517055456102</c:v>
                </c:pt>
                <c:pt idx="43">
                  <c:v>6.3076639583134604</c:v>
                </c:pt>
                <c:pt idx="44">
                  <c:v>5.6482191895208329</c:v>
                </c:pt>
                <c:pt idx="45">
                  <c:v>4.9826501787525501</c:v>
                </c:pt>
                <c:pt idx="46">
                  <c:v>3.7074533311463416</c:v>
                </c:pt>
                <c:pt idx="47">
                  <c:v>3.1271026174392156</c:v>
                </c:pt>
                <c:pt idx="48">
                  <c:v>2.5984504211295283</c:v>
                </c:pt>
                <c:pt idx="49">
                  <c:v>2.1271229738055975</c:v>
                </c:pt>
                <c:pt idx="50">
                  <c:v>1.7154443075953658</c:v>
                </c:pt>
                <c:pt idx="51">
                  <c:v>1.3629079023906909</c:v>
                </c:pt>
                <c:pt idx="52">
                  <c:v>1.0667490328656393</c:v>
                </c:pt>
                <c:pt idx="53">
                  <c:v>0.82255295617857738</c:v>
                </c:pt>
                <c:pt idx="54">
                  <c:v>0.62484361861947313</c:v>
                </c:pt>
                <c:pt idx="55">
                  <c:v>0.4676109492513808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03120"/>
        <c:axId val="352222384"/>
      </c:scatterChart>
      <c:valAx>
        <c:axId val="41960312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22384"/>
        <c:crosses val="autoZero"/>
        <c:crossBetween val="midCat"/>
      </c:valAx>
      <c:valAx>
        <c:axId val="3522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0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Bangladesh Cumulative</a:t>
            </a:r>
            <a:r>
              <a:rPr lang="en-US" baseline="0"/>
              <a:t> Cases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'ECDC Case Death Sheet for Curve'!$G$6</c:f>
              <c:strCache>
                <c:ptCount val="1"/>
                <c:pt idx="0">
                  <c:v>Cumul 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'ECDC Case Death Sheet for Curve'!$F$7:$F$62</c:f>
              <c:numCache>
                <c:formatCode>General</c:formatCode>
                <c:ptCount val="56"/>
                <c:pt idx="0">
                  <c:v>48</c:v>
                </c:pt>
                <c:pt idx="1">
                  <c:v>54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</c:numCache>
            </c:numRef>
          </c:xVal>
          <c:yVal>
            <c:numRef>
              <c:f>'ECDC Case Death Sheet for Curve'!$G$7:$G$62</c:f>
              <c:numCache>
                <c:formatCode>General</c:formatCode>
                <c:ptCount val="56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17</c:v>
                </c:pt>
                <c:pt idx="7">
                  <c:v>24</c:v>
                </c:pt>
                <c:pt idx="8">
                  <c:v>27</c:v>
                </c:pt>
                <c:pt idx="9">
                  <c:v>33</c:v>
                </c:pt>
                <c:pt idx="10">
                  <c:v>39</c:v>
                </c:pt>
                <c:pt idx="11">
                  <c:v>39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52</c:v>
                </c:pt>
                <c:pt idx="18">
                  <c:v>54</c:v>
                </c:pt>
                <c:pt idx="19">
                  <c:v>59</c:v>
                </c:pt>
                <c:pt idx="20">
                  <c:v>68</c:v>
                </c:pt>
                <c:pt idx="21">
                  <c:v>86</c:v>
                </c:pt>
                <c:pt idx="22">
                  <c:v>121</c:v>
                </c:pt>
                <c:pt idx="23">
                  <c:v>162</c:v>
                </c:pt>
                <c:pt idx="24">
                  <c:v>216</c:v>
                </c:pt>
                <c:pt idx="25">
                  <c:v>328</c:v>
                </c:pt>
                <c:pt idx="26">
                  <c:v>422</c:v>
                </c:pt>
                <c:pt idx="27">
                  <c:v>480</c:v>
                </c:pt>
                <c:pt idx="28">
                  <c:v>619</c:v>
                </c:pt>
                <c:pt idx="29">
                  <c:v>801</c:v>
                </c:pt>
                <c:pt idx="30">
                  <c:v>1010</c:v>
                </c:pt>
                <c:pt idx="31">
                  <c:v>1229</c:v>
                </c:pt>
                <c:pt idx="32">
                  <c:v>1570</c:v>
                </c:pt>
                <c:pt idx="33">
                  <c:v>1836</c:v>
                </c:pt>
                <c:pt idx="34">
                  <c:v>2142</c:v>
                </c:pt>
                <c:pt idx="35">
                  <c:v>2454</c:v>
                </c:pt>
                <c:pt idx="36">
                  <c:v>2946</c:v>
                </c:pt>
                <c:pt idx="37">
                  <c:v>3380</c:v>
                </c:pt>
                <c:pt idx="38">
                  <c:v>3770</c:v>
                </c:pt>
                <c:pt idx="39">
                  <c:v>4184</c:v>
                </c:pt>
                <c:pt idx="40">
                  <c:v>4687</c:v>
                </c:pt>
                <c:pt idx="41">
                  <c:v>4996</c:v>
                </c:pt>
                <c:pt idx="42">
                  <c:v>5414</c:v>
                </c:pt>
                <c:pt idx="43">
                  <c:v>5911</c:v>
                </c:pt>
                <c:pt idx="44">
                  <c:v>6460</c:v>
                </c:pt>
                <c:pt idx="45">
                  <c:v>7101</c:v>
                </c:pt>
                <c:pt idx="46">
                  <c:v>7665</c:v>
                </c:pt>
                <c:pt idx="47">
                  <c:v>8236</c:v>
                </c:pt>
                <c:pt idx="48">
                  <c:v>8788</c:v>
                </c:pt>
                <c:pt idx="49">
                  <c:v>9453</c:v>
                </c:pt>
                <c:pt idx="50">
                  <c:v>10141</c:v>
                </c:pt>
                <c:pt idx="51">
                  <c:v>10927</c:v>
                </c:pt>
                <c:pt idx="52">
                  <c:v>11717</c:v>
                </c:pt>
                <c:pt idx="53">
                  <c:v>12423</c:v>
                </c:pt>
                <c:pt idx="54">
                  <c:v>13132</c:v>
                </c:pt>
                <c:pt idx="55">
                  <c:v>13768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'ECDC Case Death Sheet for Curve'!$H$6</c:f>
              <c:strCache>
                <c:ptCount val="1"/>
                <c:pt idx="0">
                  <c:v>Est Cumul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'ECDC Case Death Sheet for Curve'!$F$7:$F$62</c:f>
              <c:numCache>
                <c:formatCode>General</c:formatCode>
                <c:ptCount val="56"/>
                <c:pt idx="0">
                  <c:v>48</c:v>
                </c:pt>
                <c:pt idx="1">
                  <c:v>54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</c:numCache>
            </c:numRef>
          </c:xVal>
          <c:yVal>
            <c:numRef>
              <c:f>'ECDC Case Death Sheet for Curve'!$H$7:$H$62</c:f>
              <c:numCache>
                <c:formatCode>_(* #,##0.00_);_(* \(#,##0.00\);_(* "-"??_);_(@_)</c:formatCode>
                <c:ptCount val="56"/>
                <c:pt idx="0">
                  <c:v>1.8494578343868464E-3</c:v>
                </c:pt>
                <c:pt idx="1">
                  <c:v>4.2933907838482402E-2</c:v>
                </c:pt>
                <c:pt idx="2">
                  <c:v>0.11251292445303578</c:v>
                </c:pt>
                <c:pt idx="3">
                  <c:v>0.17927723975267615</c:v>
                </c:pt>
                <c:pt idx="4">
                  <c:v>0.28266556156816525</c:v>
                </c:pt>
                <c:pt idx="5">
                  <c:v>0.44101572013993356</c:v>
                </c:pt>
                <c:pt idx="6">
                  <c:v>0.68089097622908745</c:v>
                </c:pt>
                <c:pt idx="7">
                  <c:v>1.0402862273995888</c:v>
                </c:pt>
                <c:pt idx="8">
                  <c:v>1.5728592374214934</c:v>
                </c:pt>
                <c:pt idx="9">
                  <c:v>2.3534185512556829</c:v>
                </c:pt>
                <c:pt idx="10">
                  <c:v>3.4849134671578579</c:v>
                </c:pt>
                <c:pt idx="11">
                  <c:v>5.1071689294198022</c:v>
                </c:pt>
                <c:pt idx="12">
                  <c:v>7.4075820006555375</c:v>
                </c:pt>
                <c:pt idx="13">
                  <c:v>10.633938497162346</c:v>
                </c:pt>
                <c:pt idx="14">
                  <c:v>15.109410309049965</c:v>
                </c:pt>
                <c:pt idx="15">
                  <c:v>21.24964890660678</c:v>
                </c:pt>
                <c:pt idx="16">
                  <c:v>29.581694123027304</c:v>
                </c:pt>
                <c:pt idx="17">
                  <c:v>40.764169229570086</c:v>
                </c:pt>
                <c:pt idx="18">
                  <c:v>55.607939163777623</c:v>
                </c:pt>
                <c:pt idx="19">
                  <c:v>75.09608149878062</c:v>
                </c:pt>
                <c:pt idx="20">
                  <c:v>100.40168077209263</c:v>
                </c:pt>
                <c:pt idx="21">
                  <c:v>132.90163628750085</c:v>
                </c:pt>
                <c:pt idx="22">
                  <c:v>174.18440954497211</c:v>
                </c:pt>
                <c:pt idx="23">
                  <c:v>226.04947386055727</c:v>
                </c:pt>
                <c:pt idx="24">
                  <c:v>290.49621141464161</c:v>
                </c:pt>
                <c:pt idx="25">
                  <c:v>369.70017485849627</c:v>
                </c:pt>
                <c:pt idx="26">
                  <c:v>465.97502560941706</c:v>
                </c:pt>
                <c:pt idx="27">
                  <c:v>581.71909736368525</c:v>
                </c:pt>
                <c:pt idx="28">
                  <c:v>719.34640766552513</c:v>
                </c:pt>
                <c:pt idx="29">
                  <c:v>881.20302251261126</c:v>
                </c:pt>
                <c:pt idx="30">
                  <c:v>1069.4709098666126</c:v>
                </c:pt>
                <c:pt idx="31">
                  <c:v>1286.06271032005</c:v>
                </c:pt>
                <c:pt idx="32">
                  <c:v>1532.512096332222</c:v>
                </c:pt>
                <c:pt idx="33">
                  <c:v>1809.8654598544044</c:v>
                </c:pt>
                <c:pt idx="34">
                  <c:v>2118.5814335906525</c:v>
                </c:pt>
                <c:pt idx="35">
                  <c:v>2458.4450971637602</c:v>
                </c:pt>
                <c:pt idx="36">
                  <c:v>2828.503556705135</c:v>
                </c:pt>
                <c:pt idx="37">
                  <c:v>3227.0288665284538</c:v>
                </c:pt>
                <c:pt idx="38">
                  <c:v>3651.5129879164665</c:v>
                </c:pt>
                <c:pt idx="39">
                  <c:v>4098.6977130609675</c:v>
                </c:pt>
                <c:pt idx="40">
                  <c:v>4564.6403381971668</c:v>
                </c:pt>
                <c:pt idx="41">
                  <c:v>5044.8135130655455</c:v>
                </c:pt>
                <c:pt idx="42">
                  <c:v>5534.2353211203217</c:v>
                </c:pt>
                <c:pt idx="43">
                  <c:v>6027.6234666588998</c:v>
                </c:pt>
                <c:pt idx="44">
                  <c:v>6519.5656621143125</c:v>
                </c:pt>
                <c:pt idx="45">
                  <c:v>7004.697090018487</c:v>
                </c:pt>
                <c:pt idx="46">
                  <c:v>7934.3429144552783</c:v>
                </c:pt>
                <c:pt idx="47">
                  <c:v>8369.8700703717477</c:v>
                </c:pt>
                <c:pt idx="48">
                  <c:v>8780.8687780395176</c:v>
                </c:pt>
                <c:pt idx="49">
                  <c:v>9164.4750005271526</c:v>
                </c:pt>
                <c:pt idx="50">
                  <c:v>9518.5952812296746</c:v>
                </c:pt>
                <c:pt idx="51">
                  <c:v>9841.9177792489409</c:v>
                </c:pt>
                <c:pt idx="52">
                  <c:v>10133.889655044783</c:v>
                </c:pt>
                <c:pt idx="53">
                  <c:v>10394.664732324372</c:v>
                </c:pt>
                <c:pt idx="54">
                  <c:v>10625.026877038672</c:v>
                </c:pt>
                <c:pt idx="55">
                  <c:v>10826.295516481749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02728"/>
        <c:axId val="419601552"/>
      </c:scatterChart>
      <c:valAx>
        <c:axId val="41960272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01552"/>
        <c:crosses val="autoZero"/>
        <c:crossBetween val="midCat"/>
      </c:valAx>
      <c:valAx>
        <c:axId val="4196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02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Bangladesh Cumulative</a:t>
            </a:r>
            <a:r>
              <a:rPr lang="en-US" baseline="0"/>
              <a:t> Deaths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'ECDC Case Death Sheet for Curve'!$I$6</c:f>
              <c:strCache>
                <c:ptCount val="1"/>
                <c:pt idx="0">
                  <c:v>Cumul Deaths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'ECDC Case Death Sheet for Curve'!$F$7:$F$62</c:f>
              <c:numCache>
                <c:formatCode>General</c:formatCode>
                <c:ptCount val="56"/>
                <c:pt idx="0">
                  <c:v>48</c:v>
                </c:pt>
                <c:pt idx="1">
                  <c:v>54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</c:numCache>
            </c:numRef>
          </c:xVal>
          <c:yVal>
            <c:numRef>
              <c:f>'ECDC Case Death Sheet for Curve'!$I$7:$I$62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9</c:v>
                </c:pt>
                <c:pt idx="22">
                  <c:v>12</c:v>
                </c:pt>
                <c:pt idx="23">
                  <c:v>17</c:v>
                </c:pt>
                <c:pt idx="24">
                  <c:v>20</c:v>
                </c:pt>
                <c:pt idx="25">
                  <c:v>21</c:v>
                </c:pt>
                <c:pt idx="26">
                  <c:v>27</c:v>
                </c:pt>
                <c:pt idx="27">
                  <c:v>30</c:v>
                </c:pt>
                <c:pt idx="28">
                  <c:v>34</c:v>
                </c:pt>
                <c:pt idx="29">
                  <c:v>39</c:v>
                </c:pt>
                <c:pt idx="30">
                  <c:v>46</c:v>
                </c:pt>
                <c:pt idx="31">
                  <c:v>50</c:v>
                </c:pt>
                <c:pt idx="32">
                  <c:v>60</c:v>
                </c:pt>
                <c:pt idx="33">
                  <c:v>75</c:v>
                </c:pt>
                <c:pt idx="34">
                  <c:v>84</c:v>
                </c:pt>
                <c:pt idx="35">
                  <c:v>91</c:v>
                </c:pt>
                <c:pt idx="36">
                  <c:v>101</c:v>
                </c:pt>
                <c:pt idx="37">
                  <c:v>110</c:v>
                </c:pt>
                <c:pt idx="38">
                  <c:v>120</c:v>
                </c:pt>
                <c:pt idx="39">
                  <c:v>127</c:v>
                </c:pt>
                <c:pt idx="40">
                  <c:v>131</c:v>
                </c:pt>
                <c:pt idx="41">
                  <c:v>140</c:v>
                </c:pt>
                <c:pt idx="42">
                  <c:v>145</c:v>
                </c:pt>
                <c:pt idx="43">
                  <c:v>152</c:v>
                </c:pt>
                <c:pt idx="44">
                  <c:v>155</c:v>
                </c:pt>
                <c:pt idx="45">
                  <c:v>163</c:v>
                </c:pt>
                <c:pt idx="46">
                  <c:v>168</c:v>
                </c:pt>
                <c:pt idx="47">
                  <c:v>170</c:v>
                </c:pt>
                <c:pt idx="48">
                  <c:v>175</c:v>
                </c:pt>
                <c:pt idx="49">
                  <c:v>177</c:v>
                </c:pt>
                <c:pt idx="50">
                  <c:v>182</c:v>
                </c:pt>
                <c:pt idx="51">
                  <c:v>183</c:v>
                </c:pt>
                <c:pt idx="52">
                  <c:v>186</c:v>
                </c:pt>
                <c:pt idx="53">
                  <c:v>199</c:v>
                </c:pt>
                <c:pt idx="54">
                  <c:v>206</c:v>
                </c:pt>
                <c:pt idx="55">
                  <c:v>214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'ECDC Case Death Sheet for Curve'!$J$6</c:f>
              <c:strCache>
                <c:ptCount val="1"/>
                <c:pt idx="0">
                  <c:v>Est Cumul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'ECDC Case Death Sheet for Curve'!$F$7:$F$62</c:f>
              <c:numCache>
                <c:formatCode>General</c:formatCode>
                <c:ptCount val="56"/>
                <c:pt idx="0">
                  <c:v>48</c:v>
                </c:pt>
                <c:pt idx="1">
                  <c:v>54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</c:numCache>
            </c:numRef>
          </c:xVal>
          <c:yVal>
            <c:numRef>
              <c:f>'ECDC Case Death Sheet for Curve'!$J$7:$J$62</c:f>
              <c:numCache>
                <c:formatCode>_(* #,##0.00_);_(* \(#,##0.00\);_(* "-"??_);_(@_)</c:formatCode>
                <c:ptCount val="56"/>
                <c:pt idx="0">
                  <c:v>8.0349084921704203E-5</c:v>
                </c:pt>
                <c:pt idx="1">
                  <c:v>2.4448839140354247E-3</c:v>
                </c:pt>
                <c:pt idx="2">
                  <c:v>6.8400790172897354E-3</c:v>
                </c:pt>
                <c:pt idx="3">
                  <c:v>1.1209504202052238E-2</c:v>
                </c:pt>
                <c:pt idx="4">
                  <c:v>1.8122270256252102E-2</c:v>
                </c:pt>
                <c:pt idx="5">
                  <c:v>2.8903779147557422E-2</c:v>
                </c:pt>
                <c:pt idx="6">
                  <c:v>4.548083382282448E-2</c:v>
                </c:pt>
                <c:pt idx="7">
                  <c:v>7.0607527049566701E-2</c:v>
                </c:pt>
                <c:pt idx="8">
                  <c:v>0.1081535077391499</c:v>
                </c:pt>
                <c:pt idx="9">
                  <c:v>0.16346198720241101</c:v>
                </c:pt>
                <c:pt idx="10">
                  <c:v>0.24378132907823816</c:v>
                </c:pt>
                <c:pt idx="11">
                  <c:v>0.35876832368516731</c:v>
                </c:pt>
                <c:pt idx="12">
                  <c:v>0.52105298299585234</c:v>
                </c:pt>
                <c:pt idx="13">
                  <c:v>0.74684385462238334</c:v>
                </c:pt>
                <c:pt idx="14">
                  <c:v>1.056539759304381</c:v>
                </c:pt>
                <c:pt idx="15">
                  <c:v>1.475299303509247</c:v>
                </c:pt>
                <c:pt idx="16">
                  <c:v>2.033504854908764</c:v>
                </c:pt>
                <c:pt idx="17">
                  <c:v>2.7670447924462627</c:v>
                </c:pt>
                <c:pt idx="18">
                  <c:v>3.7173291038015592</c:v>
                </c:pt>
                <c:pt idx="19">
                  <c:v>4.9309513823563966</c:v>
                </c:pt>
                <c:pt idx="20">
                  <c:v>6.4589174477450335</c:v>
                </c:pt>
                <c:pt idx="21">
                  <c:v>8.3553791131218222</c:v>
                </c:pt>
                <c:pt idx="22">
                  <c:v>10.675841966054596</c:v>
                </c:pt>
                <c:pt idx="23">
                  <c:v>13.474857877390914</c:v>
                </c:pt>
                <c:pt idx="24">
                  <c:v>16.803263990117728</c:v>
                </c:pt>
                <c:pt idx="25">
                  <c:v>20.705085991142738</c:v>
                </c:pt>
                <c:pt idx="26">
                  <c:v>25.214278697408449</c:v>
                </c:pt>
                <c:pt idx="27">
                  <c:v>30.351524432839923</c:v>
                </c:pt>
                <c:pt idx="28">
                  <c:v>36.121342083983016</c:v>
                </c:pt>
                <c:pt idx="29">
                  <c:v>42.509770607300375</c:v>
                </c:pt>
                <c:pt idx="30">
                  <c:v>49.482875493185524</c:v>
                </c:pt>
                <c:pt idx="31">
                  <c:v>56.986283489182121</c:v>
                </c:pt>
                <c:pt idx="32">
                  <c:v>64.945881467218783</c:v>
                </c:pt>
                <c:pt idx="33">
                  <c:v>73.269725079639841</c:v>
                </c:pt>
                <c:pt idx="34">
                  <c:v>81.851100451222166</c:v>
                </c:pt>
                <c:pt idx="35">
                  <c:v>90.572578571434818</c:v>
                </c:pt>
                <c:pt idx="36">
                  <c:v>99.31080915122422</c:v>
                </c:pt>
                <c:pt idx="37">
                  <c:v>107.94172960791964</c:v>
                </c:pt>
                <c:pt idx="38">
                  <c:v>116.34582428803353</c:v>
                </c:pt>
                <c:pt idx="39">
                  <c:v>124.4130641005295</c:v>
                </c:pt>
                <c:pt idx="40">
                  <c:v>132.04718803345884</c:v>
                </c:pt>
                <c:pt idx="41">
                  <c:v>139.16905164180491</c:v>
                </c:pt>
                <c:pt idx="42">
                  <c:v>145.71885565528714</c:v>
                </c:pt>
                <c:pt idx="43">
                  <c:v>151.65716973136514</c:v>
                </c:pt>
                <c:pt idx="44">
                  <c:v>156.9647702388452</c:v>
                </c:pt>
                <c:pt idx="45">
                  <c:v>161.64140543522242</c:v>
                </c:pt>
                <c:pt idx="46">
                  <c:v>169.18227821764739</c:v>
                </c:pt>
                <c:pt idx="47">
                  <c:v>172.11884919167326</c:v>
                </c:pt>
                <c:pt idx="48">
                  <c:v>174.56271057003397</c:v>
                </c:pt>
                <c:pt idx="49">
                  <c:v>176.56770342689748</c:v>
                </c:pt>
                <c:pt idx="50">
                  <c:v>178.18932414620591</c:v>
                </c:pt>
                <c:pt idx="51">
                  <c:v>179.48228665076351</c:v>
                </c:pt>
                <c:pt idx="52">
                  <c:v>180.49858861599461</c:v>
                </c:pt>
                <c:pt idx="53">
                  <c:v>181.28610534148777</c:v>
                </c:pt>
                <c:pt idx="54">
                  <c:v>181.88769032981494</c:v>
                </c:pt>
                <c:pt idx="55">
                  <c:v>182.34072806288958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221992"/>
        <c:axId val="427371696"/>
      </c:scatterChart>
      <c:valAx>
        <c:axId val="35222199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71696"/>
        <c:crosses val="autoZero"/>
        <c:crossBetween val="midCat"/>
      </c:valAx>
      <c:valAx>
        <c:axId val="4273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2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Bangladesh</a:t>
            </a:r>
            <a:r>
              <a:rPr lang="en-US" baseline="0"/>
              <a:t> - Cases</a:t>
            </a:r>
          </a:p>
          <a:p>
            <a:pPr>
              <a:defRPr/>
            </a:pPr>
            <a:r>
              <a:rPr lang="en-US" baseline="0"/>
              <a:t>Constant Battle Scenario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'ECDC Case Death Sheet for Curve'!$M$6</c:f>
              <c:strCache>
                <c:ptCount val="1"/>
                <c:pt idx="0">
                  <c:v>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'ECDC Case Death Sheet for Curve'!$L$7:$L$62</c:f>
              <c:numCache>
                <c:formatCode>General</c:formatCode>
                <c:ptCount val="56"/>
                <c:pt idx="0">
                  <c:v>48</c:v>
                </c:pt>
                <c:pt idx="1">
                  <c:v>54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</c:numCache>
            </c:numRef>
          </c:xVal>
          <c:yVal>
            <c:numRef>
              <c:f>'ECDC Case Death Sheet for Curve'!$M$7:$M$62</c:f>
              <c:numCache>
                <c:formatCode>General</c:formatCode>
                <c:ptCount val="56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9</c:v>
                </c:pt>
                <c:pt idx="21">
                  <c:v>18</c:v>
                </c:pt>
                <c:pt idx="22">
                  <c:v>35</c:v>
                </c:pt>
                <c:pt idx="23">
                  <c:v>41</c:v>
                </c:pt>
                <c:pt idx="24">
                  <c:v>54</c:v>
                </c:pt>
                <c:pt idx="25">
                  <c:v>112</c:v>
                </c:pt>
                <c:pt idx="26">
                  <c:v>94</c:v>
                </c:pt>
                <c:pt idx="27">
                  <c:v>58</c:v>
                </c:pt>
                <c:pt idx="28">
                  <c:v>139</c:v>
                </c:pt>
                <c:pt idx="29">
                  <c:v>182</c:v>
                </c:pt>
                <c:pt idx="30">
                  <c:v>209</c:v>
                </c:pt>
                <c:pt idx="31">
                  <c:v>219</c:v>
                </c:pt>
                <c:pt idx="32">
                  <c:v>341</c:v>
                </c:pt>
                <c:pt idx="33">
                  <c:v>266</c:v>
                </c:pt>
                <c:pt idx="34">
                  <c:v>306</c:v>
                </c:pt>
                <c:pt idx="35">
                  <c:v>312</c:v>
                </c:pt>
                <c:pt idx="36">
                  <c:v>492</c:v>
                </c:pt>
                <c:pt idx="37">
                  <c:v>434</c:v>
                </c:pt>
                <c:pt idx="38">
                  <c:v>390</c:v>
                </c:pt>
                <c:pt idx="39">
                  <c:v>414</c:v>
                </c:pt>
                <c:pt idx="40">
                  <c:v>503</c:v>
                </c:pt>
                <c:pt idx="41">
                  <c:v>309</c:v>
                </c:pt>
                <c:pt idx="42">
                  <c:v>418</c:v>
                </c:pt>
                <c:pt idx="43">
                  <c:v>497</c:v>
                </c:pt>
                <c:pt idx="44">
                  <c:v>549</c:v>
                </c:pt>
                <c:pt idx="45">
                  <c:v>641</c:v>
                </c:pt>
                <c:pt idx="46">
                  <c:v>564</c:v>
                </c:pt>
                <c:pt idx="47">
                  <c:v>571</c:v>
                </c:pt>
                <c:pt idx="48">
                  <c:v>552</c:v>
                </c:pt>
                <c:pt idx="49">
                  <c:v>665</c:v>
                </c:pt>
                <c:pt idx="50">
                  <c:v>688</c:v>
                </c:pt>
                <c:pt idx="51">
                  <c:v>786</c:v>
                </c:pt>
                <c:pt idx="52">
                  <c:v>790</c:v>
                </c:pt>
                <c:pt idx="53">
                  <c:v>706</c:v>
                </c:pt>
                <c:pt idx="54">
                  <c:v>709</c:v>
                </c:pt>
                <c:pt idx="55">
                  <c:v>636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'ECDC Case Death Sheet for Curve'!$N$6</c:f>
              <c:strCache>
                <c:ptCount val="1"/>
                <c:pt idx="0">
                  <c:v>Est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'ECDC Case Death Sheet for Curve'!$L$7:$L$62</c:f>
              <c:numCache>
                <c:formatCode>General</c:formatCode>
                <c:ptCount val="56"/>
                <c:pt idx="0">
                  <c:v>48</c:v>
                </c:pt>
                <c:pt idx="1">
                  <c:v>54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</c:numCache>
            </c:numRef>
          </c:xVal>
          <c:yVal>
            <c:numRef>
              <c:f>'ECDC Case Death Sheet for Curve'!$N$7:$N$62</c:f>
              <c:numCache>
                <c:formatCode>_(* #,##0.00_);_(* \(#,##0.00\);_(* "-"??_);_(@_)</c:formatCode>
                <c:ptCount val="56"/>
                <c:pt idx="0">
                  <c:v>0.49383028985645111</c:v>
                </c:pt>
                <c:pt idx="1">
                  <c:v>2.2475528595356322</c:v>
                </c:pt>
                <c:pt idx="2">
                  <c:v>3.5650811751353402</c:v>
                </c:pt>
                <c:pt idx="3">
                  <c:v>4.4536416182919352</c:v>
                </c:pt>
                <c:pt idx="4">
                  <c:v>5.5337025542835727</c:v>
                </c:pt>
                <c:pt idx="5">
                  <c:v>6.8387942208838481</c:v>
                </c:pt>
                <c:pt idx="6">
                  <c:v>8.406502491007469</c:v>
                </c:pt>
                <c:pt idx="7">
                  <c:v>10.278567634901158</c:v>
                </c:pt>
                <c:pt idx="8">
                  <c:v>12.50089554277552</c:v>
                </c:pt>
                <c:pt idx="9">
                  <c:v>15.12346378815257</c:v>
                </c:pt>
                <c:pt idx="10">
                  <c:v>18.200105558543353</c:v>
                </c:pt>
                <c:pt idx="11">
                  <c:v>21.788156010990956</c:v>
                </c:pt>
                <c:pt idx="12">
                  <c:v>25.947948111983639</c:v>
                </c:pt>
                <c:pt idx="13">
                  <c:v>30.742148540767612</c:v>
                </c:pt>
                <c:pt idx="14">
                  <c:v>36.234928768605485</c:v>
                </c:pt>
                <c:pt idx="15">
                  <c:v>42.490971912001619</c:v>
                </c:pt>
                <c:pt idx="16">
                  <c:v>49.57432226909696</c:v>
                </c:pt>
                <c:pt idx="17">
                  <c:v>57.547091392646053</c:v>
                </c:pt>
                <c:pt idx="18">
                  <c:v>66.468041873150412</c:v>
                </c:pt>
                <c:pt idx="19">
                  <c:v>76.391077387142943</c:v>
                </c:pt>
                <c:pt idx="20">
                  <c:v>87.363674647696655</c:v>
                </c:pt>
                <c:pt idx="21">
                  <c:v>99.425299286872843</c:v>
                </c:pt>
                <c:pt idx="22">
                  <c:v>112.60585300400905</c:v>
                </c:pt>
                <c:pt idx="23">
                  <c:v>126.92420314516559</c:v>
                </c:pt>
                <c:pt idx="24">
                  <c:v>142.38684789349239</c:v>
                </c:pt>
                <c:pt idx="25">
                  <c:v>158.9867701690371</c:v>
                </c:pt>
                <c:pt idx="26">
                  <c:v>176.70253096996774</c:v>
                </c:pt>
                <c:pt idx="27">
                  <c:v>195.49764815460281</c:v>
                </c:pt>
                <c:pt idx="28">
                  <c:v>215.32029960748912</c:v>
                </c:pt>
                <c:pt idx="29">
                  <c:v>236.10338052590879</c:v>
                </c:pt>
                <c:pt idx="30">
                  <c:v>257.76493350792452</c:v>
                </c:pt>
                <c:pt idx="31">
                  <c:v>280.20895764153948</c:v>
                </c:pt>
                <c:pt idx="32">
                  <c:v>303.32658941051614</c:v>
                </c:pt>
                <c:pt idx="33">
                  <c:v>326.99763454535224</c:v>
                </c:pt>
                <c:pt idx="34">
                  <c:v>351.09241660068642</c:v>
                </c:pt>
                <c:pt idx="35">
                  <c:v>375.47389568271001</c:v>
                </c:pt>
                <c:pt idx="36">
                  <c:v>400</c:v>
                </c:pt>
                <c:pt idx="37">
                  <c:v>424.52610431728999</c:v>
                </c:pt>
                <c:pt idx="38">
                  <c:v>448.90758339931358</c:v>
                </c:pt>
                <c:pt idx="39">
                  <c:v>473.00236545464776</c:v>
                </c:pt>
                <c:pt idx="40">
                  <c:v>496.67341058948386</c:v>
                </c:pt>
                <c:pt idx="41">
                  <c:v>519.79104235846057</c:v>
                </c:pt>
                <c:pt idx="42">
                  <c:v>542.23506649207548</c:v>
                </c:pt>
                <c:pt idx="43">
                  <c:v>563.89661947409127</c:v>
                </c:pt>
                <c:pt idx="44">
                  <c:v>584.67970039251088</c:v>
                </c:pt>
                <c:pt idx="45">
                  <c:v>604.50235184539713</c:v>
                </c:pt>
                <c:pt idx="46">
                  <c:v>641.01322983096281</c:v>
                </c:pt>
                <c:pt idx="47">
                  <c:v>657.61315210650753</c:v>
                </c:pt>
                <c:pt idx="48">
                  <c:v>673.07579685483438</c:v>
                </c:pt>
                <c:pt idx="49">
                  <c:v>687.39414699599092</c:v>
                </c:pt>
                <c:pt idx="50">
                  <c:v>700.57470071312707</c:v>
                </c:pt>
                <c:pt idx="51">
                  <c:v>712.63632535230329</c:v>
                </c:pt>
                <c:pt idx="52">
                  <c:v>723.6089226128571</c:v>
                </c:pt>
                <c:pt idx="53">
                  <c:v>733.53195812684953</c:v>
                </c:pt>
                <c:pt idx="54">
                  <c:v>742.45290860735395</c:v>
                </c:pt>
                <c:pt idx="55">
                  <c:v>750.42567773090298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83776"/>
        <c:axId val="419597240"/>
      </c:scatterChart>
      <c:valAx>
        <c:axId val="41758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97240"/>
        <c:crosses val="autoZero"/>
        <c:crossBetween val="midCat"/>
      </c:valAx>
      <c:valAx>
        <c:axId val="41959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8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Bangladesh</a:t>
            </a:r>
            <a:r>
              <a:rPr lang="en-US" baseline="0"/>
              <a:t> - Deaths</a:t>
            </a:r>
          </a:p>
          <a:p>
            <a:pPr>
              <a:defRPr/>
            </a:pPr>
            <a:r>
              <a:rPr lang="en-US" baseline="0"/>
              <a:t>Constant Battle Scenario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'ECDC Case Death Sheet for Curve'!$O$6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'ECDC Case Death Sheet for Curve'!$L$7:$L$62</c:f>
              <c:numCache>
                <c:formatCode>General</c:formatCode>
                <c:ptCount val="56"/>
                <c:pt idx="0">
                  <c:v>48</c:v>
                </c:pt>
                <c:pt idx="1">
                  <c:v>54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</c:numCache>
            </c:numRef>
          </c:xVal>
          <c:yVal>
            <c:numRef>
              <c:f>'ECDC Case Death Sheet for Curve'!$O$7:$O$62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6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15</c:v>
                </c:pt>
                <c:pt idx="34">
                  <c:v>9</c:v>
                </c:pt>
                <c:pt idx="35">
                  <c:v>7</c:v>
                </c:pt>
                <c:pt idx="36">
                  <c:v>10</c:v>
                </c:pt>
                <c:pt idx="37">
                  <c:v>9</c:v>
                </c:pt>
                <c:pt idx="38">
                  <c:v>10</c:v>
                </c:pt>
                <c:pt idx="39">
                  <c:v>7</c:v>
                </c:pt>
                <c:pt idx="40">
                  <c:v>4</c:v>
                </c:pt>
                <c:pt idx="41">
                  <c:v>9</c:v>
                </c:pt>
                <c:pt idx="42">
                  <c:v>5</c:v>
                </c:pt>
                <c:pt idx="43">
                  <c:v>7</c:v>
                </c:pt>
                <c:pt idx="44">
                  <c:v>3</c:v>
                </c:pt>
                <c:pt idx="45">
                  <c:v>8</c:v>
                </c:pt>
                <c:pt idx="46">
                  <c:v>5</c:v>
                </c:pt>
                <c:pt idx="47">
                  <c:v>2</c:v>
                </c:pt>
                <c:pt idx="48">
                  <c:v>5</c:v>
                </c:pt>
                <c:pt idx="49">
                  <c:v>2</c:v>
                </c:pt>
                <c:pt idx="50">
                  <c:v>5</c:v>
                </c:pt>
                <c:pt idx="51">
                  <c:v>1</c:v>
                </c:pt>
                <c:pt idx="52">
                  <c:v>3</c:v>
                </c:pt>
                <c:pt idx="53">
                  <c:v>13</c:v>
                </c:pt>
                <c:pt idx="54">
                  <c:v>7</c:v>
                </c:pt>
                <c:pt idx="55">
                  <c:v>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'ECDC Case Death Sheet for Curve'!$P$6</c:f>
              <c:strCache>
                <c:ptCount val="1"/>
                <c:pt idx="0">
                  <c:v>Est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'ECDC Case Death Sheet for Curve'!$L$7:$L$62</c:f>
              <c:numCache>
                <c:formatCode>General</c:formatCode>
                <c:ptCount val="56"/>
                <c:pt idx="0">
                  <c:v>48</c:v>
                </c:pt>
                <c:pt idx="1">
                  <c:v>54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101</c:v>
                </c:pt>
                <c:pt idx="47">
                  <c:v>102</c:v>
                </c:pt>
                <c:pt idx="48">
                  <c:v>103</c:v>
                </c:pt>
                <c:pt idx="49">
                  <c:v>104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108</c:v>
                </c:pt>
                <c:pt idx="54">
                  <c:v>109</c:v>
                </c:pt>
                <c:pt idx="55">
                  <c:v>110</c:v>
                </c:pt>
              </c:numCache>
            </c:numRef>
          </c:xVal>
          <c:yVal>
            <c:numRef>
              <c:f>'ECDC Case Death Sheet for Curve'!$P$7:$P$62</c:f>
              <c:numCache>
                <c:formatCode>_(* #,##0.00_);_(* \(#,##0.00\);_(* "-"??_);_(@_)</c:formatCode>
                <c:ptCount val="56"/>
                <c:pt idx="0">
                  <c:v>1.2281743971510967E-2</c:v>
                </c:pt>
                <c:pt idx="1">
                  <c:v>5.8710439226819747E-2</c:v>
                </c:pt>
                <c:pt idx="2">
                  <c:v>9.3980121857385551E-2</c:v>
                </c:pt>
                <c:pt idx="3">
                  <c:v>0.11778394354374402</c:v>
                </c:pt>
                <c:pt idx="4">
                  <c:v>0.14669367186053633</c:v>
                </c:pt>
                <c:pt idx="5">
                  <c:v>0.18156168012282978</c:v>
                </c:pt>
                <c:pt idx="6">
                  <c:v>0.22332510227863595</c:v>
                </c:pt>
                <c:pt idx="7">
                  <c:v>0.27300158337815028</c:v>
                </c:pt>
                <c:pt idx="8">
                  <c:v>0.33168175551612461</c:v>
                </c:pt>
                <c:pt idx="9">
                  <c:v>0.400518091017807</c:v>
                </c:pt>
                <c:pt idx="10">
                  <c:v>0.4807098823658052</c:v>
                </c:pt>
                <c:pt idx="11">
                  <c:v>0.57348422727377646</c:v>
                </c:pt>
                <c:pt idx="12">
                  <c:v>0.68007305531715501</c:v>
                </c:pt>
                <c:pt idx="13">
                  <c:v>0.80168641522629669</c:v>
                </c:pt>
                <c:pt idx="14">
                  <c:v>0.93948244253780855</c:v>
                </c:pt>
                <c:pt idx="15">
                  <c:v>1.0945346367104145</c:v>
                </c:pt>
                <c:pt idx="16">
                  <c:v>1.2677972840022631</c:v>
                </c:pt>
                <c:pt idx="17">
                  <c:v>1.4600700548925749</c:v>
                </c:pt>
                <c:pt idx="18">
                  <c:v>1.6719629693954643</c:v>
                </c:pt>
                <c:pt idx="19">
                  <c:v>1.903863047177484</c:v>
                </c:pt>
                <c:pt idx="20">
                  <c:v>2.1559040299774246</c:v>
                </c:pt>
                <c:pt idx="21">
                  <c:v>2.4279405715637163</c:v>
                </c:pt>
                <c:pt idx="22">
                  <c:v>2.7195282285224183</c:v>
                </c:pt>
                <c:pt idx="23">
                  <c:v>3.029910450563075</c:v>
                </c:pt>
                <c:pt idx="24">
                  <c:v>3.3580135631964678</c:v>
                </c:pt>
                <c:pt idx="25">
                  <c:v>3.7024504647118426</c:v>
                </c:pt>
                <c:pt idx="26">
                  <c:v>4.0615334341282754</c:v>
                </c:pt>
                <c:pt idx="27">
                  <c:v>4.4332960821811636</c:v>
                </c:pt>
                <c:pt idx="28">
                  <c:v>4.8155240918049156</c:v>
                </c:pt>
                <c:pt idx="29">
                  <c:v>5.2057940086691561</c:v>
                </c:pt>
                <c:pt idx="30">
                  <c:v>5.6015189777685324</c:v>
                </c:pt>
                <c:pt idx="31">
                  <c:v>6</c:v>
                </c:pt>
                <c:pt idx="32">
                  <c:v>6.3984810222314668</c:v>
                </c:pt>
                <c:pt idx="33">
                  <c:v>6.7942059913308439</c:v>
                </c:pt>
                <c:pt idx="34">
                  <c:v>7.1844759081950844</c:v>
                </c:pt>
                <c:pt idx="35">
                  <c:v>7.5667039178188373</c:v>
                </c:pt>
                <c:pt idx="36">
                  <c:v>7.9384665658717237</c:v>
                </c:pt>
                <c:pt idx="37">
                  <c:v>8.297549535288157</c:v>
                </c:pt>
                <c:pt idx="38">
                  <c:v>8.6419864368035313</c:v>
                </c:pt>
                <c:pt idx="39">
                  <c:v>8.9700895494369242</c:v>
                </c:pt>
                <c:pt idx="40">
                  <c:v>9.2804717714775808</c:v>
                </c:pt>
                <c:pt idx="41">
                  <c:v>9.5720594284362832</c:v>
                </c:pt>
                <c:pt idx="42">
                  <c:v>9.8440959700225754</c:v>
                </c:pt>
                <c:pt idx="43">
                  <c:v>10.096136952822516</c:v>
                </c:pt>
                <c:pt idx="44">
                  <c:v>10.328037030604534</c:v>
                </c:pt>
                <c:pt idx="45">
                  <c:v>10.539929945107424</c:v>
                </c:pt>
                <c:pt idx="46">
                  <c:v>10.905465363289586</c:v>
                </c:pt>
                <c:pt idx="47">
                  <c:v>11.060517557462191</c:v>
                </c:pt>
                <c:pt idx="48">
                  <c:v>11.198313584773704</c:v>
                </c:pt>
                <c:pt idx="49">
                  <c:v>11.319926944682845</c:v>
                </c:pt>
                <c:pt idx="50">
                  <c:v>11.426515772726223</c:v>
                </c:pt>
                <c:pt idx="51">
                  <c:v>11.519290117634196</c:v>
                </c:pt>
                <c:pt idx="52">
                  <c:v>11.599481908982193</c:v>
                </c:pt>
                <c:pt idx="53">
                  <c:v>11.668318244483876</c:v>
                </c:pt>
                <c:pt idx="54">
                  <c:v>11.72699841662185</c:v>
                </c:pt>
                <c:pt idx="55">
                  <c:v>11.776674897721364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70912"/>
        <c:axId val="419366424"/>
      </c:scatterChart>
      <c:valAx>
        <c:axId val="4273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66424"/>
        <c:crosses val="autoZero"/>
        <c:crossBetween val="midCat"/>
      </c:valAx>
      <c:valAx>
        <c:axId val="41936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7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213360</xdr:colOff>
      <xdr:row>3</xdr:row>
      <xdr:rowOff>57150</xdr:rowOff>
    </xdr:from>
    <xdr:to>
      <xdr:col>31</xdr:col>
      <xdr:colOff>518160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20</xdr:row>
      <xdr:rowOff>0</xdr:rowOff>
    </xdr:from>
    <xdr:to>
      <xdr:col>31</xdr:col>
      <xdr:colOff>304800</xdr:colOff>
      <xdr:row>35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495300</xdr:colOff>
      <xdr:row>3</xdr:row>
      <xdr:rowOff>64770</xdr:rowOff>
    </xdr:from>
    <xdr:to>
      <xdr:col>40</xdr:col>
      <xdr:colOff>190500</xdr:colOff>
      <xdr:row>18</xdr:row>
      <xdr:rowOff>64770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510540</xdr:colOff>
      <xdr:row>19</xdr:row>
      <xdr:rowOff>121920</xdr:rowOff>
    </xdr:from>
    <xdr:to>
      <xdr:col>40</xdr:col>
      <xdr:colOff>205740</xdr:colOff>
      <xdr:row>34</xdr:row>
      <xdr:rowOff>121920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243840</xdr:colOff>
      <xdr:row>0</xdr:row>
      <xdr:rowOff>80010</xdr:rowOff>
    </xdr:from>
    <xdr:to>
      <xdr:col>23</xdr:col>
      <xdr:colOff>548640</xdr:colOff>
      <xdr:row>15</xdr:row>
      <xdr:rowOff>80010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220980</xdr:colOff>
      <xdr:row>16</xdr:row>
      <xdr:rowOff>137160</xdr:rowOff>
    </xdr:from>
    <xdr:to>
      <xdr:col>23</xdr:col>
      <xdr:colOff>525780</xdr:colOff>
      <xdr:row>31</xdr:row>
      <xdr:rowOff>137160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topLeftCell="T1" workbookViewId="0">
      <selection activeCell="N3" sqref="N3"/>
    </sheetView>
  </sheetViews>
  <sheetFormatPr defaultRowHeight="14.4" x14ac:dyDescent="0.3"/>
  <cols>
    <col min="3" max="3" width="9.5546875" bestFit="1" customWidth="1"/>
    <col min="8" max="8" width="10.109375" bestFit="1" customWidth="1"/>
    <col min="10" max="10" width="9.44140625" customWidth="1"/>
    <col min="14" max="14" width="9.5546875" bestFit="1" customWidth="1"/>
  </cols>
  <sheetData>
    <row r="1" spans="1:16" x14ac:dyDescent="0.3">
      <c r="A1" t="s">
        <v>0</v>
      </c>
      <c r="B1">
        <v>13768</v>
      </c>
      <c r="C1" s="1">
        <v>18427.879464892223</v>
      </c>
      <c r="D1">
        <v>214</v>
      </c>
      <c r="E1" s="1">
        <v>184.28765017572573</v>
      </c>
      <c r="H1" s="1">
        <v>11791.949292153602</v>
      </c>
      <c r="J1" s="1">
        <v>183.49796588214738</v>
      </c>
      <c r="L1" t="s">
        <v>0</v>
      </c>
      <c r="M1">
        <v>13768</v>
      </c>
      <c r="N1" s="1">
        <v>800</v>
      </c>
      <c r="O1">
        <v>214</v>
      </c>
      <c r="P1" s="1">
        <v>12</v>
      </c>
    </row>
    <row r="2" spans="1:16" x14ac:dyDescent="0.3">
      <c r="C2" s="1">
        <v>102.80736002673692</v>
      </c>
      <c r="E2" s="1">
        <v>90.115339679658078</v>
      </c>
      <c r="H2" s="1">
        <v>96.733341449788284</v>
      </c>
      <c r="J2" s="1">
        <v>89.134424665566385</v>
      </c>
      <c r="N2" s="1">
        <v>90</v>
      </c>
      <c r="P2" s="1">
        <v>85</v>
      </c>
    </row>
    <row r="3" spans="1:16" x14ac:dyDescent="0.3">
      <c r="C3" s="1">
        <v>12.525824087293794</v>
      </c>
      <c r="E3" s="1">
        <v>8.1777039755297007</v>
      </c>
      <c r="H3" s="1">
        <v>9.5274682866376779</v>
      </c>
      <c r="J3" s="1">
        <v>8.3645958525435855</v>
      </c>
      <c r="N3" s="1">
        <v>13</v>
      </c>
      <c r="P3" s="1">
        <v>12</v>
      </c>
    </row>
    <row r="4" spans="1:16" x14ac:dyDescent="0.3">
      <c r="A4">
        <v>1.55432887855897E-2</v>
      </c>
      <c r="C4" s="2">
        <f>SUMXMY2(B$7:B56,C$7:C56)</f>
        <v>104701.81063372581</v>
      </c>
      <c r="E4" s="2">
        <f>SUMXMY2(D$7:D56,E$7:E56)</f>
        <v>149.66996501046586</v>
      </c>
      <c r="H4" s="2">
        <f>SUMXMY2(G$7:G56,H$7:H56)</f>
        <v>356959.89356589038</v>
      </c>
      <c r="J4" s="2">
        <f>SUMXMY2(I$7:I56,J$7:J56)</f>
        <v>329.64526545365749</v>
      </c>
      <c r="L4">
        <v>1.55432887855897E-2</v>
      </c>
      <c r="N4" s="2">
        <f>SUMXMY2(M$7:M56,N$7:N56)</f>
        <v>218944.58625717089</v>
      </c>
      <c r="P4" s="2">
        <f>SUMXMY2(O$7:O56,P$7:P56)</f>
        <v>499.57965883051844</v>
      </c>
    </row>
    <row r="6" spans="1:16" x14ac:dyDescent="0.3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1</v>
      </c>
      <c r="G6" t="s">
        <v>6</v>
      </c>
      <c r="H6" t="s">
        <v>7</v>
      </c>
      <c r="I6" t="s">
        <v>8</v>
      </c>
      <c r="J6" t="s">
        <v>9</v>
      </c>
      <c r="L6" t="s">
        <v>1</v>
      </c>
      <c r="M6" t="s">
        <v>2</v>
      </c>
      <c r="N6" t="s">
        <v>3</v>
      </c>
      <c r="O6" t="s">
        <v>4</v>
      </c>
      <c r="P6" t="s">
        <v>5</v>
      </c>
    </row>
    <row r="7" spans="1:16" x14ac:dyDescent="0.3">
      <c r="A7">
        <v>48</v>
      </c>
      <c r="B7">
        <v>3</v>
      </c>
      <c r="C7" s="3">
        <f t="shared" ref="C7:C62" si="0">C$1*_xlfn.NORM.DIST($A7,C$2,C$3,FALSE)</f>
        <v>4.0850894917238666E-2</v>
      </c>
      <c r="D7">
        <v>0</v>
      </c>
      <c r="E7" s="3">
        <f t="shared" ref="E7:E38" si="1">E$1*_xlfn.NORM.DIST($A7,E$2,E$3,FALSE)</f>
        <v>1.564740429762963E-5</v>
      </c>
      <c r="F7">
        <v>48</v>
      </c>
      <c r="G7">
        <v>3</v>
      </c>
      <c r="H7" s="3">
        <f t="shared" ref="H7:H38" si="2">H$1*_xlfn.NORM.DIST($A7,H$2,H$3,TRUE)</f>
        <v>1.8494578343868464E-3</v>
      </c>
      <c r="I7">
        <v>0</v>
      </c>
      <c r="J7" s="3">
        <f t="shared" ref="J7:J38" si="3">J$1*_xlfn.NORM.DIST($A7,J$2,J$3,TRUE)</f>
        <v>8.0349084921704203E-5</v>
      </c>
      <c r="L7">
        <v>48</v>
      </c>
      <c r="M7">
        <v>3</v>
      </c>
      <c r="N7" s="3">
        <f>N$1*_xlfn.NORM.DIST($A7,N$2,N$3,TRUE)</f>
        <v>0.49383028985645111</v>
      </c>
      <c r="O7">
        <v>0</v>
      </c>
      <c r="P7" s="3">
        <f>P$1*_xlfn.NORM.DIST($A7,P$2,P$3,TRUE)</f>
        <v>1.2281743971510967E-2</v>
      </c>
    </row>
    <row r="8" spans="1:16" x14ac:dyDescent="0.3">
      <c r="A8">
        <v>54</v>
      </c>
      <c r="B8">
        <v>0</v>
      </c>
      <c r="C8" s="3">
        <f t="shared" si="0"/>
        <v>0.29623019414663454</v>
      </c>
      <c r="D8">
        <v>0</v>
      </c>
      <c r="E8" s="3">
        <f t="shared" si="1"/>
        <v>5.2307610630919878E-4</v>
      </c>
      <c r="F8">
        <v>54</v>
      </c>
      <c r="G8">
        <v>3</v>
      </c>
      <c r="H8" s="3">
        <f t="shared" si="2"/>
        <v>4.2933907838482402E-2</v>
      </c>
      <c r="I8">
        <v>0</v>
      </c>
      <c r="J8" s="3">
        <f t="shared" si="3"/>
        <v>2.4448839140354247E-3</v>
      </c>
      <c r="L8">
        <v>54</v>
      </c>
      <c r="M8">
        <v>0</v>
      </c>
      <c r="N8" s="3">
        <f t="shared" ref="N8:N62" si="4">N$1*_xlfn.NORM.DIST($A8,N$2,N$3,TRUE)</f>
        <v>2.2475528595356322</v>
      </c>
      <c r="O8">
        <v>0</v>
      </c>
      <c r="P8" s="3">
        <f t="shared" ref="P8:P62" si="5">P$1*_xlfn.NORM.DIST($A8,P$2,P$3,TRUE)</f>
        <v>5.8710439226819747E-2</v>
      </c>
    </row>
    <row r="9" spans="1:16" x14ac:dyDescent="0.3">
      <c r="A9">
        <v>56</v>
      </c>
      <c r="B9">
        <v>2</v>
      </c>
      <c r="C9" s="3">
        <f t="shared" si="0"/>
        <v>0.54487174372153613</v>
      </c>
      <c r="D9">
        <v>0</v>
      </c>
      <c r="E9" s="3">
        <f t="shared" si="1"/>
        <v>1.4950393872460593E-3</v>
      </c>
      <c r="F9">
        <v>56</v>
      </c>
      <c r="G9">
        <v>5</v>
      </c>
      <c r="H9" s="3">
        <f t="shared" si="2"/>
        <v>0.11251292445303578</v>
      </c>
      <c r="I9">
        <v>0</v>
      </c>
      <c r="J9" s="3">
        <f t="shared" si="3"/>
        <v>6.8400790172897354E-3</v>
      </c>
      <c r="L9">
        <v>56</v>
      </c>
      <c r="M9">
        <v>2</v>
      </c>
      <c r="N9" s="3">
        <f t="shared" si="4"/>
        <v>3.5650811751353402</v>
      </c>
      <c r="O9">
        <v>0</v>
      </c>
      <c r="P9" s="3">
        <f t="shared" si="5"/>
        <v>9.3980121857385551E-2</v>
      </c>
    </row>
    <row r="10" spans="1:16" x14ac:dyDescent="0.3">
      <c r="A10">
        <v>57</v>
      </c>
      <c r="B10">
        <v>3</v>
      </c>
      <c r="C10" s="3">
        <f t="shared" si="0"/>
        <v>0.73193870727890675</v>
      </c>
      <c r="D10">
        <v>0</v>
      </c>
      <c r="E10" s="3">
        <f t="shared" si="1"/>
        <v>2.4714697710155054E-3</v>
      </c>
      <c r="F10">
        <v>57</v>
      </c>
      <c r="G10">
        <v>8</v>
      </c>
      <c r="H10" s="3">
        <f t="shared" si="2"/>
        <v>0.17927723975267615</v>
      </c>
      <c r="I10">
        <v>0</v>
      </c>
      <c r="J10" s="3">
        <f t="shared" si="3"/>
        <v>1.1209504202052238E-2</v>
      </c>
      <c r="L10">
        <v>57</v>
      </c>
      <c r="M10">
        <v>3</v>
      </c>
      <c r="N10" s="3">
        <f t="shared" si="4"/>
        <v>4.4536416182919352</v>
      </c>
      <c r="O10">
        <v>0</v>
      </c>
      <c r="P10" s="3">
        <f t="shared" si="5"/>
        <v>0.11778394354374402</v>
      </c>
    </row>
    <row r="11" spans="1:16" x14ac:dyDescent="0.3">
      <c r="A11">
        <v>58</v>
      </c>
      <c r="B11">
        <v>2</v>
      </c>
      <c r="C11" s="3">
        <f t="shared" si="0"/>
        <v>0.97698322526296266</v>
      </c>
      <c r="D11">
        <v>0</v>
      </c>
      <c r="E11" s="3">
        <f t="shared" si="1"/>
        <v>4.0249809846878166E-3</v>
      </c>
      <c r="F11">
        <v>58</v>
      </c>
      <c r="G11">
        <v>10</v>
      </c>
      <c r="H11" s="3">
        <f t="shared" si="2"/>
        <v>0.28266556156816525</v>
      </c>
      <c r="I11">
        <v>0</v>
      </c>
      <c r="J11" s="3">
        <f t="shared" si="3"/>
        <v>1.8122270256252102E-2</v>
      </c>
      <c r="L11">
        <v>58</v>
      </c>
      <c r="M11">
        <v>2</v>
      </c>
      <c r="N11" s="3">
        <f t="shared" si="4"/>
        <v>5.5337025542835727</v>
      </c>
      <c r="O11">
        <v>0</v>
      </c>
      <c r="P11" s="3">
        <f t="shared" si="5"/>
        <v>0.14669367186053633</v>
      </c>
    </row>
    <row r="12" spans="1:16" x14ac:dyDescent="0.3">
      <c r="A12">
        <v>59</v>
      </c>
      <c r="B12">
        <v>0</v>
      </c>
      <c r="C12" s="3">
        <f t="shared" si="0"/>
        <v>1.2957805701577558</v>
      </c>
      <c r="D12">
        <v>0</v>
      </c>
      <c r="E12" s="3">
        <f t="shared" si="1"/>
        <v>6.4577053400032688E-3</v>
      </c>
      <c r="F12">
        <v>59</v>
      </c>
      <c r="G12">
        <v>10</v>
      </c>
      <c r="H12" s="3">
        <f t="shared" si="2"/>
        <v>0.44101572013993356</v>
      </c>
      <c r="I12">
        <v>0</v>
      </c>
      <c r="J12" s="3">
        <f t="shared" si="3"/>
        <v>2.8903779147557422E-2</v>
      </c>
      <c r="L12">
        <v>59</v>
      </c>
      <c r="M12">
        <v>0</v>
      </c>
      <c r="N12" s="3">
        <f t="shared" si="4"/>
        <v>6.8387942208838481</v>
      </c>
      <c r="O12">
        <v>0</v>
      </c>
      <c r="P12" s="3">
        <f t="shared" si="5"/>
        <v>0.18156168012282978</v>
      </c>
    </row>
    <row r="13" spans="1:16" x14ac:dyDescent="0.3">
      <c r="A13">
        <v>60</v>
      </c>
      <c r="B13">
        <v>7</v>
      </c>
      <c r="C13" s="3">
        <f t="shared" si="0"/>
        <v>1.707685081339325</v>
      </c>
      <c r="D13">
        <v>0</v>
      </c>
      <c r="E13" s="3">
        <f t="shared" si="1"/>
        <v>1.0207008533730147E-2</v>
      </c>
      <c r="F13">
        <v>60</v>
      </c>
      <c r="G13">
        <v>17</v>
      </c>
      <c r="H13" s="3">
        <f t="shared" si="2"/>
        <v>0.68089097622908745</v>
      </c>
      <c r="I13">
        <v>0</v>
      </c>
      <c r="J13" s="3">
        <f t="shared" si="3"/>
        <v>4.548083382282448E-2</v>
      </c>
      <c r="L13">
        <v>60</v>
      </c>
      <c r="M13">
        <v>7</v>
      </c>
      <c r="N13" s="3">
        <f t="shared" si="4"/>
        <v>8.406502491007469</v>
      </c>
      <c r="O13">
        <v>0</v>
      </c>
      <c r="P13" s="3">
        <f t="shared" si="5"/>
        <v>0.22332510227863595</v>
      </c>
    </row>
    <row r="14" spans="1:16" x14ac:dyDescent="0.3">
      <c r="A14">
        <v>61</v>
      </c>
      <c r="B14">
        <v>7</v>
      </c>
      <c r="C14" s="3">
        <f t="shared" si="0"/>
        <v>2.2362279403460446</v>
      </c>
      <c r="D14">
        <v>2</v>
      </c>
      <c r="E14" s="3">
        <f t="shared" si="1"/>
        <v>1.5893684682110658E-2</v>
      </c>
      <c r="F14">
        <v>61</v>
      </c>
      <c r="G14">
        <v>24</v>
      </c>
      <c r="H14" s="3">
        <f t="shared" si="2"/>
        <v>1.0402862273995888</v>
      </c>
      <c r="I14">
        <v>2</v>
      </c>
      <c r="J14" s="3">
        <f t="shared" si="3"/>
        <v>7.0607527049566701E-2</v>
      </c>
      <c r="L14">
        <v>61</v>
      </c>
      <c r="M14">
        <v>7</v>
      </c>
      <c r="N14" s="3">
        <f t="shared" si="4"/>
        <v>10.278567634901158</v>
      </c>
      <c r="O14">
        <v>2</v>
      </c>
      <c r="P14" s="3">
        <f t="shared" si="5"/>
        <v>0.27300158337815028</v>
      </c>
    </row>
    <row r="15" spans="1:16" x14ac:dyDescent="0.3">
      <c r="A15">
        <v>62</v>
      </c>
      <c r="B15">
        <v>3</v>
      </c>
      <c r="C15" s="3">
        <f t="shared" si="0"/>
        <v>2.9097543005563677</v>
      </c>
      <c r="D15">
        <v>1</v>
      </c>
      <c r="E15" s="3">
        <f t="shared" si="1"/>
        <v>2.4381283767920512E-2</v>
      </c>
      <c r="F15">
        <v>62</v>
      </c>
      <c r="G15">
        <v>27</v>
      </c>
      <c r="H15" s="3">
        <f t="shared" si="2"/>
        <v>1.5728592374214934</v>
      </c>
      <c r="I15">
        <v>3</v>
      </c>
      <c r="J15" s="3">
        <f t="shared" si="3"/>
        <v>0.1081535077391499</v>
      </c>
      <c r="L15">
        <v>62</v>
      </c>
      <c r="M15">
        <v>3</v>
      </c>
      <c r="N15" s="3">
        <f t="shared" si="4"/>
        <v>12.50089554277552</v>
      </c>
      <c r="O15">
        <v>1</v>
      </c>
      <c r="P15" s="3">
        <f t="shared" si="5"/>
        <v>0.33168175551612461</v>
      </c>
    </row>
    <row r="16" spans="1:16" x14ac:dyDescent="0.3">
      <c r="A16">
        <v>63</v>
      </c>
      <c r="B16">
        <v>6</v>
      </c>
      <c r="C16" s="3">
        <f t="shared" si="0"/>
        <v>3.762084381430999</v>
      </c>
      <c r="D16">
        <v>0</v>
      </c>
      <c r="E16" s="3">
        <f t="shared" si="1"/>
        <v>3.6846344406733081E-2</v>
      </c>
      <c r="F16">
        <v>63</v>
      </c>
      <c r="G16">
        <v>33</v>
      </c>
      <c r="H16" s="3">
        <f t="shared" si="2"/>
        <v>2.3534185512556829</v>
      </c>
      <c r="I16">
        <v>3</v>
      </c>
      <c r="J16" s="3">
        <f t="shared" si="3"/>
        <v>0.16346198720241101</v>
      </c>
      <c r="L16">
        <v>63</v>
      </c>
      <c r="M16">
        <v>6</v>
      </c>
      <c r="N16" s="3">
        <f t="shared" si="4"/>
        <v>15.12346378815257</v>
      </c>
      <c r="O16">
        <v>0</v>
      </c>
      <c r="P16" s="3">
        <f t="shared" si="5"/>
        <v>0.400518091017807</v>
      </c>
    </row>
    <row r="17" spans="1:16" x14ac:dyDescent="0.3">
      <c r="A17">
        <v>64</v>
      </c>
      <c r="B17">
        <v>6</v>
      </c>
      <c r="C17" s="3">
        <f t="shared" si="0"/>
        <v>4.8331771113986814</v>
      </c>
      <c r="D17">
        <v>1</v>
      </c>
      <c r="E17" s="3">
        <f t="shared" si="1"/>
        <v>5.4857764631569897E-2</v>
      </c>
      <c r="F17">
        <v>64</v>
      </c>
      <c r="G17">
        <v>39</v>
      </c>
      <c r="H17" s="3">
        <f t="shared" si="2"/>
        <v>3.4849134671578579</v>
      </c>
      <c r="I17">
        <v>4</v>
      </c>
      <c r="J17" s="3">
        <f t="shared" si="3"/>
        <v>0.24378132907823816</v>
      </c>
      <c r="L17">
        <v>64</v>
      </c>
      <c r="M17">
        <v>6</v>
      </c>
      <c r="N17" s="3">
        <f t="shared" si="4"/>
        <v>18.200105558543353</v>
      </c>
      <c r="O17">
        <v>1</v>
      </c>
      <c r="P17" s="3">
        <f t="shared" si="5"/>
        <v>0.4807098823658052</v>
      </c>
    </row>
    <row r="18" spans="1:16" x14ac:dyDescent="0.3">
      <c r="A18">
        <v>65</v>
      </c>
      <c r="B18">
        <v>0</v>
      </c>
      <c r="C18" s="3">
        <f t="shared" si="0"/>
        <v>6.1697682626881951</v>
      </c>
      <c r="D18">
        <v>1</v>
      </c>
      <c r="E18" s="3">
        <f t="shared" si="1"/>
        <v>8.0461415405264136E-2</v>
      </c>
      <c r="F18">
        <v>65</v>
      </c>
      <c r="G18">
        <v>39</v>
      </c>
      <c r="H18" s="3">
        <f t="shared" si="2"/>
        <v>5.1071689294198022</v>
      </c>
      <c r="I18">
        <v>5</v>
      </c>
      <c r="J18" s="3">
        <f t="shared" si="3"/>
        <v>0.35876832368516731</v>
      </c>
      <c r="L18">
        <v>65</v>
      </c>
      <c r="M18">
        <v>0</v>
      </c>
      <c r="N18" s="3">
        <f t="shared" si="4"/>
        <v>21.788156010990956</v>
      </c>
      <c r="O18">
        <v>1</v>
      </c>
      <c r="P18" s="3">
        <f t="shared" si="5"/>
        <v>0.57348422727377646</v>
      </c>
    </row>
    <row r="19" spans="1:16" x14ac:dyDescent="0.3">
      <c r="A19">
        <v>66</v>
      </c>
      <c r="B19">
        <v>9</v>
      </c>
      <c r="C19" s="3">
        <f t="shared" si="0"/>
        <v>7.8259480111159387</v>
      </c>
      <c r="D19">
        <v>0</v>
      </c>
      <c r="E19" s="3">
        <f t="shared" si="1"/>
        <v>0.11626341915291413</v>
      </c>
      <c r="F19">
        <v>66</v>
      </c>
      <c r="G19">
        <v>48</v>
      </c>
      <c r="H19" s="3">
        <f t="shared" si="2"/>
        <v>7.4075820006555375</v>
      </c>
      <c r="I19">
        <v>5</v>
      </c>
      <c r="J19" s="3">
        <f t="shared" si="3"/>
        <v>0.52105298299585234</v>
      </c>
      <c r="L19">
        <v>66</v>
      </c>
      <c r="M19">
        <v>9</v>
      </c>
      <c r="N19" s="3">
        <f t="shared" si="4"/>
        <v>25.947948111983639</v>
      </c>
      <c r="O19">
        <v>0</v>
      </c>
      <c r="P19" s="3">
        <f t="shared" si="5"/>
        <v>0.68007305531715501</v>
      </c>
    </row>
    <row r="20" spans="1:16" x14ac:dyDescent="0.3">
      <c r="A20">
        <v>67</v>
      </c>
      <c r="B20">
        <v>0</v>
      </c>
      <c r="C20" s="3">
        <f t="shared" si="0"/>
        <v>9.8636358192411766</v>
      </c>
      <c r="D20">
        <v>0</v>
      </c>
      <c r="E20" s="3">
        <f t="shared" si="1"/>
        <v>0.16550243019856178</v>
      </c>
      <c r="F20">
        <v>67</v>
      </c>
      <c r="G20">
        <v>48</v>
      </c>
      <c r="H20" s="3">
        <f t="shared" si="2"/>
        <v>10.633938497162346</v>
      </c>
      <c r="I20">
        <v>5</v>
      </c>
      <c r="J20" s="3">
        <f t="shared" si="3"/>
        <v>0.74684385462238334</v>
      </c>
      <c r="L20">
        <v>67</v>
      </c>
      <c r="M20">
        <v>0</v>
      </c>
      <c r="N20" s="3">
        <f t="shared" si="4"/>
        <v>30.742148540767612</v>
      </c>
      <c r="O20">
        <v>0</v>
      </c>
      <c r="P20" s="3">
        <f t="shared" si="5"/>
        <v>0.80168641522629669</v>
      </c>
    </row>
    <row r="21" spans="1:16" x14ac:dyDescent="0.3">
      <c r="A21">
        <v>68</v>
      </c>
      <c r="B21">
        <v>0</v>
      </c>
      <c r="C21" s="3">
        <f t="shared" si="0"/>
        <v>12.352903929869061</v>
      </c>
      <c r="D21">
        <v>0</v>
      </c>
      <c r="E21" s="3">
        <f t="shared" si="1"/>
        <v>0.23209806578654557</v>
      </c>
      <c r="F21">
        <v>68</v>
      </c>
      <c r="G21">
        <v>48</v>
      </c>
      <c r="H21" s="3">
        <f t="shared" si="2"/>
        <v>15.109410309049965</v>
      </c>
      <c r="I21">
        <v>5</v>
      </c>
      <c r="J21" s="3">
        <f t="shared" si="3"/>
        <v>1.056539759304381</v>
      </c>
      <c r="L21">
        <v>68</v>
      </c>
      <c r="M21">
        <v>0</v>
      </c>
      <c r="N21" s="3">
        <f t="shared" si="4"/>
        <v>36.234928768605485</v>
      </c>
      <c r="O21">
        <v>0</v>
      </c>
      <c r="P21" s="3">
        <f t="shared" si="5"/>
        <v>0.93948244253780855</v>
      </c>
    </row>
    <row r="22" spans="1:16" x14ac:dyDescent="0.3">
      <c r="A22">
        <v>69</v>
      </c>
      <c r="B22">
        <v>1</v>
      </c>
      <c r="C22" s="3">
        <f t="shared" si="0"/>
        <v>15.372095112431408</v>
      </c>
      <c r="D22">
        <v>0</v>
      </c>
      <c r="E22" s="3">
        <f t="shared" si="1"/>
        <v>0.32065980846500669</v>
      </c>
      <c r="F22">
        <v>69</v>
      </c>
      <c r="G22">
        <v>49</v>
      </c>
      <c r="H22" s="3">
        <f t="shared" si="2"/>
        <v>21.24964890660678</v>
      </c>
      <c r="I22">
        <v>5</v>
      </c>
      <c r="J22" s="3">
        <f t="shared" si="3"/>
        <v>1.475299303509247</v>
      </c>
      <c r="L22">
        <v>69</v>
      </c>
      <c r="M22">
        <v>1</v>
      </c>
      <c r="N22" s="3">
        <f t="shared" si="4"/>
        <v>42.490971912001619</v>
      </c>
      <c r="O22">
        <v>0</v>
      </c>
      <c r="P22" s="3">
        <f t="shared" si="5"/>
        <v>1.0945346367104145</v>
      </c>
    </row>
    <row r="23" spans="1:16" x14ac:dyDescent="0.3">
      <c r="A23">
        <v>70</v>
      </c>
      <c r="B23">
        <v>0</v>
      </c>
      <c r="C23" s="3">
        <f t="shared" si="0"/>
        <v>19.007676251626471</v>
      </c>
      <c r="D23">
        <v>0</v>
      </c>
      <c r="E23" s="3">
        <f t="shared" si="1"/>
        <v>0.43643884522766019</v>
      </c>
      <c r="F23">
        <v>70</v>
      </c>
      <c r="G23">
        <v>49</v>
      </c>
      <c r="H23" s="3">
        <f t="shared" si="2"/>
        <v>29.581694123027304</v>
      </c>
      <c r="I23">
        <v>5</v>
      </c>
      <c r="J23" s="3">
        <f t="shared" si="3"/>
        <v>2.033504854908764</v>
      </c>
      <c r="L23">
        <v>70</v>
      </c>
      <c r="M23">
        <v>0</v>
      </c>
      <c r="N23" s="3">
        <f t="shared" si="4"/>
        <v>49.57432226909696</v>
      </c>
      <c r="O23">
        <v>0</v>
      </c>
      <c r="P23" s="3">
        <f t="shared" si="5"/>
        <v>1.2677972840022631</v>
      </c>
    </row>
    <row r="24" spans="1:16" x14ac:dyDescent="0.3">
      <c r="A24">
        <v>71</v>
      </c>
      <c r="B24">
        <v>3</v>
      </c>
      <c r="C24" s="3">
        <f t="shared" si="0"/>
        <v>23.353767583604508</v>
      </c>
      <c r="D24">
        <v>1</v>
      </c>
      <c r="E24" s="3">
        <f t="shared" si="1"/>
        <v>0.58520513568352639</v>
      </c>
      <c r="F24">
        <v>71</v>
      </c>
      <c r="G24">
        <v>52</v>
      </c>
      <c r="H24" s="3">
        <f t="shared" si="2"/>
        <v>40.764169229570086</v>
      </c>
      <c r="I24">
        <v>6</v>
      </c>
      <c r="J24" s="3">
        <f t="shared" si="3"/>
        <v>2.7670447924462627</v>
      </c>
      <c r="L24">
        <v>71</v>
      </c>
      <c r="M24">
        <v>3</v>
      </c>
      <c r="N24" s="3">
        <f t="shared" si="4"/>
        <v>57.547091392646053</v>
      </c>
      <c r="O24">
        <v>1</v>
      </c>
      <c r="P24" s="3">
        <f t="shared" si="5"/>
        <v>1.4600700548925749</v>
      </c>
    </row>
    <row r="25" spans="1:16" x14ac:dyDescent="0.3">
      <c r="A25">
        <v>72</v>
      </c>
      <c r="B25">
        <v>2</v>
      </c>
      <c r="C25" s="3">
        <f t="shared" si="0"/>
        <v>28.511288562302742</v>
      </c>
      <c r="D25">
        <v>0</v>
      </c>
      <c r="E25" s="3">
        <f t="shared" si="1"/>
        <v>0.77303422327542715</v>
      </c>
      <c r="F25">
        <v>72</v>
      </c>
      <c r="G25">
        <v>54</v>
      </c>
      <c r="H25" s="3">
        <f t="shared" si="2"/>
        <v>55.607939163777623</v>
      </c>
      <c r="I25">
        <v>6</v>
      </c>
      <c r="J25" s="3">
        <f t="shared" si="3"/>
        <v>3.7173291038015592</v>
      </c>
      <c r="L25">
        <v>72</v>
      </c>
      <c r="M25">
        <v>2</v>
      </c>
      <c r="N25" s="3">
        <f t="shared" si="4"/>
        <v>66.468041873150412</v>
      </c>
      <c r="O25">
        <v>0</v>
      </c>
      <c r="P25" s="3">
        <f t="shared" si="5"/>
        <v>1.6719629693954643</v>
      </c>
    </row>
    <row r="26" spans="1:16" x14ac:dyDescent="0.3">
      <c r="A26">
        <v>73</v>
      </c>
      <c r="B26">
        <v>5</v>
      </c>
      <c r="C26" s="3">
        <f t="shared" si="0"/>
        <v>34.586666134103858</v>
      </c>
      <c r="D26">
        <v>0</v>
      </c>
      <c r="E26" s="3">
        <f t="shared" si="1"/>
        <v>1.0059935011121035</v>
      </c>
      <c r="F26">
        <v>73</v>
      </c>
      <c r="G26">
        <v>59</v>
      </c>
      <c r="H26" s="3">
        <f t="shared" si="2"/>
        <v>75.09608149878062</v>
      </c>
      <c r="I26">
        <v>6</v>
      </c>
      <c r="J26" s="3">
        <f t="shared" si="3"/>
        <v>4.9309513823563966</v>
      </c>
      <c r="L26">
        <v>73</v>
      </c>
      <c r="M26">
        <v>5</v>
      </c>
      <c r="N26" s="3">
        <f t="shared" si="4"/>
        <v>76.391077387142943</v>
      </c>
      <c r="O26">
        <v>0</v>
      </c>
      <c r="P26" s="3">
        <f t="shared" si="5"/>
        <v>1.903863047177484</v>
      </c>
    </row>
    <row r="27" spans="1:16" x14ac:dyDescent="0.3">
      <c r="A27">
        <v>74</v>
      </c>
      <c r="B27">
        <v>9</v>
      </c>
      <c r="C27" s="3">
        <f t="shared" si="0"/>
        <v>41.690060174490284</v>
      </c>
      <c r="D27">
        <v>2</v>
      </c>
      <c r="E27" s="3">
        <f t="shared" si="1"/>
        <v>1.2897261059066729</v>
      </c>
      <c r="F27">
        <v>74</v>
      </c>
      <c r="G27">
        <v>68</v>
      </c>
      <c r="H27" s="3">
        <f t="shared" si="2"/>
        <v>100.40168077209263</v>
      </c>
      <c r="I27">
        <v>8</v>
      </c>
      <c r="J27" s="3">
        <f t="shared" si="3"/>
        <v>6.4589174477450335</v>
      </c>
      <c r="L27">
        <v>74</v>
      </c>
      <c r="M27">
        <v>9</v>
      </c>
      <c r="N27" s="3">
        <f t="shared" si="4"/>
        <v>87.363674647696655</v>
      </c>
      <c r="O27">
        <v>2</v>
      </c>
      <c r="P27" s="3">
        <f t="shared" si="5"/>
        <v>2.1559040299774246</v>
      </c>
    </row>
    <row r="28" spans="1:16" x14ac:dyDescent="0.3">
      <c r="A28">
        <v>75</v>
      </c>
      <c r="B28">
        <v>18</v>
      </c>
      <c r="C28" s="3">
        <f t="shared" si="0"/>
        <v>49.93307439616629</v>
      </c>
      <c r="D28">
        <v>1</v>
      </c>
      <c r="E28" s="3">
        <f t="shared" si="1"/>
        <v>1.6289421751404585</v>
      </c>
      <c r="F28">
        <v>75</v>
      </c>
      <c r="G28">
        <v>86</v>
      </c>
      <c r="H28" s="3">
        <f t="shared" si="2"/>
        <v>132.90163628750085</v>
      </c>
      <c r="I28">
        <v>9</v>
      </c>
      <c r="J28" s="3">
        <f t="shared" si="3"/>
        <v>8.3553791131218222</v>
      </c>
      <c r="L28">
        <v>75</v>
      </c>
      <c r="M28">
        <v>18</v>
      </c>
      <c r="N28" s="3">
        <f t="shared" si="4"/>
        <v>99.425299286872843</v>
      </c>
      <c r="O28">
        <v>1</v>
      </c>
      <c r="P28" s="3">
        <f t="shared" si="5"/>
        <v>2.4279405715637163</v>
      </c>
    </row>
    <row r="29" spans="1:16" x14ac:dyDescent="0.3">
      <c r="A29">
        <v>76</v>
      </c>
      <c r="B29">
        <v>35</v>
      </c>
      <c r="C29" s="3">
        <f t="shared" si="0"/>
        <v>59.425939345204633</v>
      </c>
      <c r="D29">
        <v>3</v>
      </c>
      <c r="E29" s="3">
        <f t="shared" si="1"/>
        <v>2.0268411200187377</v>
      </c>
      <c r="F29">
        <v>76</v>
      </c>
      <c r="G29">
        <v>121</v>
      </c>
      <c r="H29" s="3">
        <f t="shared" si="2"/>
        <v>174.18440954497211</v>
      </c>
      <c r="I29">
        <v>12</v>
      </c>
      <c r="J29" s="3">
        <f t="shared" si="3"/>
        <v>10.675841966054596</v>
      </c>
      <c r="L29">
        <v>76</v>
      </c>
      <c r="M29">
        <v>35</v>
      </c>
      <c r="N29" s="3">
        <f t="shared" si="4"/>
        <v>112.60585300400905</v>
      </c>
      <c r="O29">
        <v>3</v>
      </c>
      <c r="P29" s="3">
        <f t="shared" si="5"/>
        <v>2.7195282285224183</v>
      </c>
    </row>
    <row r="30" spans="1:16" x14ac:dyDescent="0.3">
      <c r="A30">
        <v>77</v>
      </c>
      <c r="B30">
        <v>41</v>
      </c>
      <c r="C30" s="3">
        <f t="shared" si="0"/>
        <v>70.274177037403319</v>
      </c>
      <c r="D30">
        <v>5</v>
      </c>
      <c r="E30" s="3">
        <f t="shared" si="1"/>
        <v>2.4845034657256151</v>
      </c>
      <c r="F30">
        <v>77</v>
      </c>
      <c r="G30">
        <v>162</v>
      </c>
      <c r="H30" s="3">
        <f t="shared" si="2"/>
        <v>226.04947386055727</v>
      </c>
      <c r="I30">
        <v>17</v>
      </c>
      <c r="J30" s="3">
        <f t="shared" si="3"/>
        <v>13.474857877390914</v>
      </c>
      <c r="L30">
        <v>77</v>
      </c>
      <c r="M30">
        <v>41</v>
      </c>
      <c r="N30" s="3">
        <f t="shared" si="4"/>
        <v>126.92420314516559</v>
      </c>
      <c r="O30">
        <v>5</v>
      </c>
      <c r="P30" s="3">
        <f t="shared" si="5"/>
        <v>3.029910450563075</v>
      </c>
    </row>
    <row r="31" spans="1:16" x14ac:dyDescent="0.3">
      <c r="A31">
        <v>78</v>
      </c>
      <c r="B31">
        <v>54</v>
      </c>
      <c r="C31" s="3">
        <f t="shared" si="0"/>
        <v>82.574783880793007</v>
      </c>
      <c r="D31">
        <v>3</v>
      </c>
      <c r="E31" s="3">
        <f t="shared" si="1"/>
        <v>3.0003047449136346</v>
      </c>
      <c r="F31">
        <v>78</v>
      </c>
      <c r="G31">
        <v>216</v>
      </c>
      <c r="H31" s="3">
        <f t="shared" si="2"/>
        <v>290.49621141464161</v>
      </c>
      <c r="I31">
        <v>20</v>
      </c>
      <c r="J31" s="3">
        <f t="shared" si="3"/>
        <v>16.803263990117728</v>
      </c>
      <c r="L31">
        <v>78</v>
      </c>
      <c r="M31">
        <v>54</v>
      </c>
      <c r="N31" s="3">
        <f t="shared" si="4"/>
        <v>142.38684789349239</v>
      </c>
      <c r="O31">
        <v>3</v>
      </c>
      <c r="P31" s="3">
        <f t="shared" si="5"/>
        <v>3.3580135631964678</v>
      </c>
    </row>
    <row r="32" spans="1:16" x14ac:dyDescent="0.3">
      <c r="A32">
        <v>79</v>
      </c>
      <c r="B32">
        <v>112</v>
      </c>
      <c r="C32" s="3">
        <f t="shared" si="0"/>
        <v>96.411998927637697</v>
      </c>
      <c r="D32">
        <v>1</v>
      </c>
      <c r="E32" s="3">
        <f t="shared" si="1"/>
        <v>3.5694145723500821</v>
      </c>
      <c r="F32">
        <v>79</v>
      </c>
      <c r="G32">
        <v>328</v>
      </c>
      <c r="H32" s="3">
        <f t="shared" si="2"/>
        <v>369.70017485849627</v>
      </c>
      <c r="I32">
        <v>21</v>
      </c>
      <c r="J32" s="3">
        <f t="shared" si="3"/>
        <v>20.705085991142738</v>
      </c>
      <c r="L32">
        <v>79</v>
      </c>
      <c r="M32">
        <v>112</v>
      </c>
      <c r="N32" s="3">
        <f t="shared" si="4"/>
        <v>158.9867701690371</v>
      </c>
      <c r="O32">
        <v>1</v>
      </c>
      <c r="P32" s="3">
        <f t="shared" si="5"/>
        <v>3.7024504647118426</v>
      </c>
    </row>
    <row r="33" spans="1:16" x14ac:dyDescent="0.3">
      <c r="A33">
        <v>80</v>
      </c>
      <c r="B33">
        <v>94</v>
      </c>
      <c r="C33" s="3">
        <f t="shared" si="0"/>
        <v>111.85275694975866</v>
      </c>
      <c r="D33">
        <v>6</v>
      </c>
      <c r="E33" s="3">
        <f t="shared" si="1"/>
        <v>4.1834489859964927</v>
      </c>
      <c r="F33">
        <v>80</v>
      </c>
      <c r="G33">
        <v>422</v>
      </c>
      <c r="H33" s="3">
        <f t="shared" si="2"/>
        <v>465.97502560941706</v>
      </c>
      <c r="I33">
        <v>27</v>
      </c>
      <c r="J33" s="3">
        <f t="shared" si="3"/>
        <v>25.214278697408449</v>
      </c>
      <c r="L33">
        <v>80</v>
      </c>
      <c r="M33">
        <v>94</v>
      </c>
      <c r="N33" s="3">
        <f t="shared" si="4"/>
        <v>176.70253096996774</v>
      </c>
      <c r="O33">
        <v>6</v>
      </c>
      <c r="P33" s="3">
        <f t="shared" si="5"/>
        <v>4.0615334341282754</v>
      </c>
    </row>
    <row r="34" spans="1:16" x14ac:dyDescent="0.3">
      <c r="A34">
        <v>81</v>
      </c>
      <c r="B34">
        <v>58</v>
      </c>
      <c r="C34" s="3">
        <f t="shared" si="0"/>
        <v>128.94195870638228</v>
      </c>
      <c r="D34">
        <v>3</v>
      </c>
      <c r="E34" s="3">
        <f t="shared" si="1"/>
        <v>4.8303413684718146</v>
      </c>
      <c r="F34">
        <v>81</v>
      </c>
      <c r="G34">
        <v>480</v>
      </c>
      <c r="H34" s="3">
        <f t="shared" si="2"/>
        <v>581.71909736368525</v>
      </c>
      <c r="I34">
        <v>30</v>
      </c>
      <c r="J34" s="3">
        <f t="shared" si="3"/>
        <v>30.351524432839923</v>
      </c>
      <c r="L34">
        <v>81</v>
      </c>
      <c r="M34">
        <v>58</v>
      </c>
      <c r="N34" s="3">
        <f t="shared" si="4"/>
        <v>195.49764815460281</v>
      </c>
      <c r="O34">
        <v>3</v>
      </c>
      <c r="P34" s="3">
        <f t="shared" si="5"/>
        <v>4.4332960821811636</v>
      </c>
    </row>
    <row r="35" spans="1:16" x14ac:dyDescent="0.3">
      <c r="A35">
        <v>82</v>
      </c>
      <c r="B35">
        <v>139</v>
      </c>
      <c r="C35" s="3">
        <f t="shared" si="0"/>
        <v>147.69772212107893</v>
      </c>
      <c r="D35">
        <v>4</v>
      </c>
      <c r="E35" s="3">
        <f t="shared" si="1"/>
        <v>5.4944855108238109</v>
      </c>
      <c r="F35">
        <v>82</v>
      </c>
      <c r="G35">
        <v>619</v>
      </c>
      <c r="H35" s="3">
        <f t="shared" si="2"/>
        <v>719.34640766552513</v>
      </c>
      <c r="I35">
        <v>34</v>
      </c>
      <c r="J35" s="3">
        <f t="shared" si="3"/>
        <v>36.121342083983016</v>
      </c>
      <c r="L35">
        <v>82</v>
      </c>
      <c r="M35">
        <v>139</v>
      </c>
      <c r="N35" s="3">
        <f t="shared" si="4"/>
        <v>215.32029960748912</v>
      </c>
      <c r="O35">
        <v>4</v>
      </c>
      <c r="P35" s="3">
        <f t="shared" si="5"/>
        <v>4.8155240918049156</v>
      </c>
    </row>
    <row r="36" spans="1:16" x14ac:dyDescent="0.3">
      <c r="A36">
        <v>83</v>
      </c>
      <c r="B36">
        <v>182</v>
      </c>
      <c r="C36" s="3">
        <f t="shared" si="0"/>
        <v>168.10680571544614</v>
      </c>
      <c r="D36">
        <v>5</v>
      </c>
      <c r="E36" s="3">
        <f t="shared" si="1"/>
        <v>6.1571835777040436</v>
      </c>
      <c r="F36">
        <v>83</v>
      </c>
      <c r="G36">
        <v>801</v>
      </c>
      <c r="H36" s="3">
        <f t="shared" si="2"/>
        <v>881.20302251261126</v>
      </c>
      <c r="I36">
        <v>39</v>
      </c>
      <c r="J36" s="3">
        <f t="shared" si="3"/>
        <v>42.509770607300375</v>
      </c>
      <c r="L36">
        <v>83</v>
      </c>
      <c r="M36">
        <v>182</v>
      </c>
      <c r="N36" s="3">
        <f t="shared" si="4"/>
        <v>236.10338052590879</v>
      </c>
      <c r="O36">
        <v>5</v>
      </c>
      <c r="P36" s="3">
        <f t="shared" si="5"/>
        <v>5.2057940086691561</v>
      </c>
    </row>
    <row r="37" spans="1:16" x14ac:dyDescent="0.3">
      <c r="A37">
        <v>84</v>
      </c>
      <c r="B37">
        <v>209</v>
      </c>
      <c r="C37" s="3">
        <f t="shared" si="0"/>
        <v>190.12041726238112</v>
      </c>
      <c r="D37">
        <v>7</v>
      </c>
      <c r="E37" s="3">
        <f t="shared" si="1"/>
        <v>6.7974032347482671</v>
      </c>
      <c r="F37">
        <v>84</v>
      </c>
      <c r="G37">
        <v>1010</v>
      </c>
      <c r="H37" s="3">
        <f t="shared" si="2"/>
        <v>1069.4709098666126</v>
      </c>
      <c r="I37">
        <v>46</v>
      </c>
      <c r="J37" s="3">
        <f t="shared" si="3"/>
        <v>49.482875493185524</v>
      </c>
      <c r="L37">
        <v>84</v>
      </c>
      <c r="M37">
        <v>209</v>
      </c>
      <c r="N37" s="3">
        <f t="shared" si="4"/>
        <v>257.76493350792452</v>
      </c>
      <c r="O37">
        <v>7</v>
      </c>
      <c r="P37" s="3">
        <f t="shared" si="5"/>
        <v>5.6015189777685324</v>
      </c>
    </row>
    <row r="38" spans="1:16" x14ac:dyDescent="0.3">
      <c r="A38">
        <v>85</v>
      </c>
      <c r="B38">
        <v>219</v>
      </c>
      <c r="C38" s="3">
        <f t="shared" si="0"/>
        <v>213.65063396390516</v>
      </c>
      <c r="D38">
        <v>4</v>
      </c>
      <c r="E38" s="3">
        <f t="shared" si="1"/>
        <v>7.3928148044751634</v>
      </c>
      <c r="F38">
        <v>85</v>
      </c>
      <c r="G38">
        <v>1229</v>
      </c>
      <c r="H38" s="3">
        <f t="shared" si="2"/>
        <v>1286.06271032005</v>
      </c>
      <c r="I38">
        <v>50</v>
      </c>
      <c r="J38" s="3">
        <f t="shared" si="3"/>
        <v>56.986283489182121</v>
      </c>
      <c r="L38">
        <v>85</v>
      </c>
      <c r="M38">
        <v>219</v>
      </c>
      <c r="N38" s="3">
        <f t="shared" si="4"/>
        <v>280.20895764153948</v>
      </c>
      <c r="O38">
        <v>4</v>
      </c>
      <c r="P38" s="3">
        <f t="shared" si="5"/>
        <v>6</v>
      </c>
    </row>
    <row r="39" spans="1:16" x14ac:dyDescent="0.3">
      <c r="A39">
        <v>86</v>
      </c>
      <c r="B39">
        <v>341</v>
      </c>
      <c r="C39" s="3">
        <f t="shared" si="0"/>
        <v>238.56766348762164</v>
      </c>
      <c r="D39">
        <v>10</v>
      </c>
      <c r="E39" s="3">
        <f t="shared" ref="E39:E62" si="6">E$1*_xlfn.NORM.DIST($A39,E$2,E$3,FALSE)</f>
        <v>7.9210450192168205</v>
      </c>
      <c r="F39">
        <v>86</v>
      </c>
      <c r="G39">
        <v>1570</v>
      </c>
      <c r="H39" s="3">
        <f t="shared" ref="H39:H62" si="7">H$1*_xlfn.NORM.DIST($A39,H$2,H$3,TRUE)</f>
        <v>1532.512096332222</v>
      </c>
      <c r="I39">
        <v>60</v>
      </c>
      <c r="J39" s="3">
        <f t="shared" ref="J39:J62" si="8">J$1*_xlfn.NORM.DIST($A39,J$2,J$3,TRUE)</f>
        <v>64.945881467218783</v>
      </c>
      <c r="L39">
        <v>86</v>
      </c>
      <c r="M39">
        <v>341</v>
      </c>
      <c r="N39" s="3">
        <f t="shared" si="4"/>
        <v>303.32658941051614</v>
      </c>
      <c r="O39">
        <v>10</v>
      </c>
      <c r="P39" s="3">
        <f t="shared" si="5"/>
        <v>6.3984810222314668</v>
      </c>
    </row>
    <row r="40" spans="1:16" x14ac:dyDescent="0.3">
      <c r="A40">
        <v>87</v>
      </c>
      <c r="B40">
        <v>266</v>
      </c>
      <c r="C40" s="3">
        <f t="shared" si="0"/>
        <v>264.69816627303271</v>
      </c>
      <c r="D40">
        <v>15</v>
      </c>
      <c r="E40" s="3">
        <f t="shared" si="6"/>
        <v>8.3610534134802634</v>
      </c>
      <c r="F40">
        <v>87</v>
      </c>
      <c r="G40">
        <v>1836</v>
      </c>
      <c r="H40" s="3">
        <f t="shared" si="7"/>
        <v>1809.8654598544044</v>
      </c>
      <c r="I40">
        <v>75</v>
      </c>
      <c r="J40" s="3">
        <f t="shared" si="8"/>
        <v>73.269725079639841</v>
      </c>
      <c r="L40">
        <v>87</v>
      </c>
      <c r="M40">
        <v>266</v>
      </c>
      <c r="N40" s="3">
        <f t="shared" si="4"/>
        <v>326.99763454535224</v>
      </c>
      <c r="O40">
        <v>15</v>
      </c>
      <c r="P40" s="3">
        <f t="shared" si="5"/>
        <v>6.7942059913308439</v>
      </c>
    </row>
    <row r="41" spans="1:16" x14ac:dyDescent="0.3">
      <c r="A41">
        <v>88</v>
      </c>
      <c r="B41">
        <v>306</v>
      </c>
      <c r="C41" s="3">
        <f t="shared" si="0"/>
        <v>291.82483758392993</v>
      </c>
      <c r="D41">
        <v>9</v>
      </c>
      <c r="E41" s="3">
        <f t="shared" si="6"/>
        <v>8.6945152935608068</v>
      </c>
      <c r="F41">
        <v>88</v>
      </c>
      <c r="G41">
        <v>2142</v>
      </c>
      <c r="H41" s="3">
        <f t="shared" si="7"/>
        <v>2118.5814335906525</v>
      </c>
      <c r="I41">
        <v>84</v>
      </c>
      <c r="J41" s="3">
        <f t="shared" si="8"/>
        <v>81.851100451222166</v>
      </c>
      <c r="L41">
        <v>88</v>
      </c>
      <c r="M41">
        <v>306</v>
      </c>
      <c r="N41" s="3">
        <f t="shared" si="4"/>
        <v>351.09241660068642</v>
      </c>
      <c r="O41">
        <v>9</v>
      </c>
      <c r="P41" s="3">
        <f t="shared" si="5"/>
        <v>7.1844759081950844</v>
      </c>
    </row>
    <row r="42" spans="1:16" x14ac:dyDescent="0.3">
      <c r="A42">
        <v>89</v>
      </c>
      <c r="B42">
        <v>312</v>
      </c>
      <c r="C42" s="3">
        <f t="shared" si="0"/>
        <v>319.68741251018366</v>
      </c>
      <c r="D42">
        <v>7</v>
      </c>
      <c r="E42" s="3">
        <f t="shared" si="6"/>
        <v>8.9070853772934608</v>
      </c>
      <c r="F42">
        <v>89</v>
      </c>
      <c r="G42">
        <v>2454</v>
      </c>
      <c r="H42" s="3">
        <f t="shared" si="7"/>
        <v>2458.4450971637602</v>
      </c>
      <c r="I42">
        <v>91</v>
      </c>
      <c r="J42" s="3">
        <f t="shared" si="8"/>
        <v>90.572578571434818</v>
      </c>
      <c r="L42">
        <v>89</v>
      </c>
      <c r="M42">
        <v>312</v>
      </c>
      <c r="N42" s="3">
        <f t="shared" si="4"/>
        <v>375.47389568271001</v>
      </c>
      <c r="O42">
        <v>7</v>
      </c>
      <c r="P42" s="3">
        <f t="shared" si="5"/>
        <v>7.5667039178188373</v>
      </c>
    </row>
    <row r="43" spans="1:16" x14ac:dyDescent="0.3">
      <c r="A43">
        <v>90</v>
      </c>
      <c r="B43">
        <v>492</v>
      </c>
      <c r="C43" s="3">
        <f t="shared" si="0"/>
        <v>347.98520903709431</v>
      </c>
      <c r="D43">
        <v>10</v>
      </c>
      <c r="E43" s="3">
        <f t="shared" si="6"/>
        <v>8.9894209191364585</v>
      </c>
      <c r="F43">
        <v>90</v>
      </c>
      <c r="G43">
        <v>2946</v>
      </c>
      <c r="H43" s="3">
        <f t="shared" si="7"/>
        <v>2828.503556705135</v>
      </c>
      <c r="I43">
        <v>101</v>
      </c>
      <c r="J43" s="3">
        <f t="shared" si="8"/>
        <v>99.31080915122422</v>
      </c>
      <c r="L43">
        <v>90</v>
      </c>
      <c r="M43">
        <v>492</v>
      </c>
      <c r="N43" s="3">
        <f t="shared" si="4"/>
        <v>400</v>
      </c>
      <c r="O43">
        <v>10</v>
      </c>
      <c r="P43" s="3">
        <f t="shared" si="5"/>
        <v>7.9384665658717237</v>
      </c>
    </row>
    <row r="44" spans="1:16" x14ac:dyDescent="0.3">
      <c r="A44">
        <v>91</v>
      </c>
      <c r="B44">
        <v>434</v>
      </c>
      <c r="C44" s="3">
        <f t="shared" si="0"/>
        <v>376.38126484318047</v>
      </c>
      <c r="D44">
        <v>9</v>
      </c>
      <c r="E44" s="3">
        <f t="shared" si="6"/>
        <v>8.9378626992685053</v>
      </c>
      <c r="F44">
        <v>91</v>
      </c>
      <c r="G44">
        <v>3380</v>
      </c>
      <c r="H44" s="3">
        <f t="shared" si="7"/>
        <v>3227.0288665284538</v>
      </c>
      <c r="I44">
        <v>110</v>
      </c>
      <c r="J44" s="3">
        <f t="shared" si="8"/>
        <v>107.94172960791964</v>
      </c>
      <c r="L44">
        <v>91</v>
      </c>
      <c r="M44">
        <v>434</v>
      </c>
      <c r="N44" s="3">
        <f t="shared" si="4"/>
        <v>424.52610431728999</v>
      </c>
      <c r="O44">
        <v>9</v>
      </c>
      <c r="P44" s="3">
        <f t="shared" si="5"/>
        <v>8.297549535288157</v>
      </c>
    </row>
    <row r="45" spans="1:16" x14ac:dyDescent="0.3">
      <c r="A45">
        <v>92</v>
      </c>
      <c r="B45">
        <v>390</v>
      </c>
      <c r="C45" s="3">
        <f t="shared" si="0"/>
        <v>404.50805501000661</v>
      </c>
      <c r="D45">
        <v>10</v>
      </c>
      <c r="E45" s="3">
        <f t="shared" si="6"/>
        <v>8.7547047279066561</v>
      </c>
      <c r="F45">
        <v>92</v>
      </c>
      <c r="G45">
        <v>3770</v>
      </c>
      <c r="H45" s="3">
        <f t="shared" si="7"/>
        <v>3651.5129879164665</v>
      </c>
      <c r="I45">
        <v>120</v>
      </c>
      <c r="J45" s="3">
        <f t="shared" si="8"/>
        <v>116.34582428803353</v>
      </c>
      <c r="L45">
        <v>92</v>
      </c>
      <c r="M45">
        <v>390</v>
      </c>
      <c r="N45" s="3">
        <f t="shared" si="4"/>
        <v>448.90758339931358</v>
      </c>
      <c r="O45">
        <v>10</v>
      </c>
      <c r="P45" s="3">
        <f t="shared" si="5"/>
        <v>8.6419864368035313</v>
      </c>
    </row>
    <row r="46" spans="1:16" x14ac:dyDescent="0.3">
      <c r="A46">
        <v>93</v>
      </c>
      <c r="B46">
        <v>414</v>
      </c>
      <c r="C46" s="3">
        <f t="shared" si="0"/>
        <v>431.97470351932714</v>
      </c>
      <c r="D46">
        <v>7</v>
      </c>
      <c r="E46" s="3">
        <f t="shared" si="6"/>
        <v>8.4480249717655926</v>
      </c>
      <c r="F46">
        <v>93</v>
      </c>
      <c r="G46">
        <v>4184</v>
      </c>
      <c r="H46" s="3">
        <f t="shared" si="7"/>
        <v>4098.6977130609675</v>
      </c>
      <c r="I46">
        <v>127</v>
      </c>
      <c r="J46" s="3">
        <f t="shared" si="8"/>
        <v>124.4130641005295</v>
      </c>
      <c r="L46">
        <v>93</v>
      </c>
      <c r="M46">
        <v>414</v>
      </c>
      <c r="N46" s="3">
        <f t="shared" si="4"/>
        <v>473.00236545464776</v>
      </c>
      <c r="O46">
        <v>7</v>
      </c>
      <c r="P46" s="3">
        <f t="shared" si="5"/>
        <v>8.9700895494369242</v>
      </c>
    </row>
    <row r="47" spans="1:16" x14ac:dyDescent="0.3">
      <c r="A47">
        <v>94</v>
      </c>
      <c r="B47">
        <v>503</v>
      </c>
      <c r="C47" s="3">
        <f t="shared" si="0"/>
        <v>458.37552514986714</v>
      </c>
      <c r="D47">
        <v>4</v>
      </c>
      <c r="E47" s="3">
        <f t="shared" si="6"/>
        <v>8.0310945032820378</v>
      </c>
      <c r="F47">
        <v>94</v>
      </c>
      <c r="G47">
        <v>4687</v>
      </c>
      <c r="H47" s="3">
        <f t="shared" si="7"/>
        <v>4564.6403381971668</v>
      </c>
      <c r="I47">
        <v>131</v>
      </c>
      <c r="J47" s="3">
        <f t="shared" si="8"/>
        <v>132.04718803345884</v>
      </c>
      <c r="L47">
        <v>94</v>
      </c>
      <c r="M47">
        <v>503</v>
      </c>
      <c r="N47" s="3">
        <f t="shared" si="4"/>
        <v>496.67341058948386</v>
      </c>
      <c r="O47">
        <v>4</v>
      </c>
      <c r="P47" s="3">
        <f t="shared" si="5"/>
        <v>9.2804717714775808</v>
      </c>
    </row>
    <row r="48" spans="1:16" x14ac:dyDescent="0.3">
      <c r="A48">
        <v>95</v>
      </c>
      <c r="B48">
        <v>309</v>
      </c>
      <c r="C48" s="3">
        <f t="shared" si="0"/>
        <v>483.2996605146833</v>
      </c>
      <c r="D48">
        <v>9</v>
      </c>
      <c r="E48" s="3">
        <f t="shared" si="6"/>
        <v>7.5214252784599491</v>
      </c>
      <c r="F48">
        <v>95</v>
      </c>
      <c r="G48">
        <v>4996</v>
      </c>
      <c r="H48" s="3">
        <f t="shared" si="7"/>
        <v>5044.8135130655455</v>
      </c>
      <c r="I48">
        <v>140</v>
      </c>
      <c r="J48" s="3">
        <f t="shared" si="8"/>
        <v>139.16905164180491</v>
      </c>
      <c r="L48">
        <v>95</v>
      </c>
      <c r="M48">
        <v>309</v>
      </c>
      <c r="N48" s="3">
        <f t="shared" si="4"/>
        <v>519.79104235846057</v>
      </c>
      <c r="O48">
        <v>9</v>
      </c>
      <c r="P48" s="3">
        <f t="shared" si="5"/>
        <v>9.5720594284362832</v>
      </c>
    </row>
    <row r="49" spans="1:16" x14ac:dyDescent="0.3">
      <c r="A49">
        <v>96</v>
      </c>
      <c r="B49">
        <v>418</v>
      </c>
      <c r="C49" s="3">
        <f t="shared" si="0"/>
        <v>506.34150004238165</v>
      </c>
      <c r="D49">
        <v>5</v>
      </c>
      <c r="E49" s="3">
        <f t="shared" si="6"/>
        <v>6.9395517055456102</v>
      </c>
      <c r="F49">
        <v>96</v>
      </c>
      <c r="G49">
        <v>5414</v>
      </c>
      <c r="H49" s="3">
        <f t="shared" si="7"/>
        <v>5534.2353211203217</v>
      </c>
      <c r="I49">
        <v>145</v>
      </c>
      <c r="J49" s="3">
        <f t="shared" si="8"/>
        <v>145.71885565528714</v>
      </c>
      <c r="L49">
        <v>96</v>
      </c>
      <c r="M49">
        <v>418</v>
      </c>
      <c r="N49" s="3">
        <f t="shared" si="4"/>
        <v>542.23506649207548</v>
      </c>
      <c r="O49">
        <v>5</v>
      </c>
      <c r="P49" s="3">
        <f t="shared" si="5"/>
        <v>9.8440959700225754</v>
      </c>
    </row>
    <row r="50" spans="1:16" x14ac:dyDescent="0.3">
      <c r="A50">
        <v>97</v>
      </c>
      <c r="B50">
        <v>497</v>
      </c>
      <c r="C50" s="3">
        <f t="shared" si="0"/>
        <v>527.11153712813348</v>
      </c>
      <c r="D50">
        <v>7</v>
      </c>
      <c r="E50" s="3">
        <f t="shared" si="6"/>
        <v>6.3076639583134604</v>
      </c>
      <c r="F50">
        <v>97</v>
      </c>
      <c r="G50">
        <v>5911</v>
      </c>
      <c r="H50" s="3">
        <f t="shared" si="7"/>
        <v>6027.6234666588998</v>
      </c>
      <c r="I50">
        <v>152</v>
      </c>
      <c r="J50" s="3">
        <f t="shared" si="8"/>
        <v>151.65716973136514</v>
      </c>
      <c r="L50">
        <v>97</v>
      </c>
      <c r="M50">
        <v>497</v>
      </c>
      <c r="N50" s="3">
        <f t="shared" si="4"/>
        <v>563.89661947409127</v>
      </c>
      <c r="O50">
        <v>7</v>
      </c>
      <c r="P50" s="3">
        <f t="shared" si="5"/>
        <v>10.096136952822516</v>
      </c>
    </row>
    <row r="51" spans="1:16" x14ac:dyDescent="0.3">
      <c r="A51">
        <v>98</v>
      </c>
      <c r="B51">
        <v>549</v>
      </c>
      <c r="C51" s="3">
        <f t="shared" si="0"/>
        <v>545.24725044898082</v>
      </c>
      <c r="D51">
        <v>3</v>
      </c>
      <c r="E51" s="3">
        <f t="shared" si="6"/>
        <v>5.6482191895208329</v>
      </c>
      <c r="F51">
        <v>98</v>
      </c>
      <c r="G51">
        <v>6460</v>
      </c>
      <c r="H51" s="3">
        <f t="shared" si="7"/>
        <v>6519.5656621143125</v>
      </c>
      <c r="I51">
        <v>155</v>
      </c>
      <c r="J51" s="3">
        <f t="shared" si="8"/>
        <v>156.9647702388452</v>
      </c>
      <c r="L51">
        <v>98</v>
      </c>
      <c r="M51">
        <v>549</v>
      </c>
      <c r="N51" s="3">
        <f t="shared" si="4"/>
        <v>584.67970039251088</v>
      </c>
      <c r="O51">
        <v>3</v>
      </c>
      <c r="P51" s="3">
        <f t="shared" si="5"/>
        <v>10.328037030604534</v>
      </c>
    </row>
    <row r="52" spans="1:16" x14ac:dyDescent="0.3">
      <c r="A52">
        <v>99</v>
      </c>
      <c r="B52">
        <v>641</v>
      </c>
      <c r="C52" s="3">
        <f t="shared" si="0"/>
        <v>560.42359378380161</v>
      </c>
      <c r="D52">
        <v>8</v>
      </c>
      <c r="E52" s="3">
        <f t="shared" si="6"/>
        <v>4.9826501787525501</v>
      </c>
      <c r="F52">
        <v>99</v>
      </c>
      <c r="G52">
        <v>7101</v>
      </c>
      <c r="H52" s="3">
        <f t="shared" si="7"/>
        <v>7004.697090018487</v>
      </c>
      <c r="I52">
        <v>163</v>
      </c>
      <c r="J52" s="3">
        <f t="shared" si="8"/>
        <v>161.64140543522242</v>
      </c>
      <c r="L52">
        <v>99</v>
      </c>
      <c r="M52">
        <v>641</v>
      </c>
      <c r="N52" s="3">
        <f t="shared" si="4"/>
        <v>604.50235184539713</v>
      </c>
      <c r="O52">
        <v>8</v>
      </c>
      <c r="P52" s="3">
        <f t="shared" si="5"/>
        <v>10.539929945107424</v>
      </c>
    </row>
    <row r="53" spans="1:16" x14ac:dyDescent="0.3">
      <c r="A53">
        <v>101</v>
      </c>
      <c r="B53">
        <v>564</v>
      </c>
      <c r="C53" s="3">
        <f t="shared" si="0"/>
        <v>580.84219318772489</v>
      </c>
      <c r="D53">
        <v>5</v>
      </c>
      <c r="E53" s="3">
        <f t="shared" si="6"/>
        <v>3.7074533311463416</v>
      </c>
      <c r="F53">
        <v>101</v>
      </c>
      <c r="G53">
        <v>7665</v>
      </c>
      <c r="H53" s="3">
        <f t="shared" si="7"/>
        <v>7934.3429144552783</v>
      </c>
      <c r="I53">
        <v>168</v>
      </c>
      <c r="J53" s="3">
        <f t="shared" si="8"/>
        <v>169.18227821764739</v>
      </c>
      <c r="L53">
        <v>101</v>
      </c>
      <c r="M53">
        <v>564</v>
      </c>
      <c r="N53" s="3">
        <f t="shared" si="4"/>
        <v>641.01322983096281</v>
      </c>
      <c r="O53">
        <v>5</v>
      </c>
      <c r="P53" s="3">
        <f t="shared" si="5"/>
        <v>10.905465363289586</v>
      </c>
    </row>
    <row r="54" spans="1:16" x14ac:dyDescent="0.3">
      <c r="A54">
        <v>102</v>
      </c>
      <c r="B54">
        <v>571</v>
      </c>
      <c r="C54" s="3">
        <f t="shared" si="0"/>
        <v>585.70236260567754</v>
      </c>
      <c r="D54">
        <v>2</v>
      </c>
      <c r="E54" s="3">
        <f t="shared" si="6"/>
        <v>3.1271026174392156</v>
      </c>
      <c r="F54">
        <v>102</v>
      </c>
      <c r="G54">
        <v>8236</v>
      </c>
      <c r="H54" s="3">
        <f t="shared" si="7"/>
        <v>8369.8700703717477</v>
      </c>
      <c r="I54">
        <v>170</v>
      </c>
      <c r="J54" s="3">
        <f t="shared" si="8"/>
        <v>172.11884919167326</v>
      </c>
      <c r="L54">
        <v>102</v>
      </c>
      <c r="M54">
        <v>571</v>
      </c>
      <c r="N54" s="3">
        <f t="shared" si="4"/>
        <v>657.61315210650753</v>
      </c>
      <c r="O54">
        <v>2</v>
      </c>
      <c r="P54" s="3">
        <f t="shared" si="5"/>
        <v>11.060517557462191</v>
      </c>
    </row>
    <row r="55" spans="1:16" x14ac:dyDescent="0.3">
      <c r="A55">
        <v>103</v>
      </c>
      <c r="B55">
        <v>552</v>
      </c>
      <c r="C55" s="3">
        <f t="shared" si="0"/>
        <v>586.8508790190532</v>
      </c>
      <c r="D55">
        <v>5</v>
      </c>
      <c r="E55" s="3">
        <f t="shared" si="6"/>
        <v>2.5984504211295283</v>
      </c>
      <c r="F55">
        <v>103</v>
      </c>
      <c r="G55">
        <v>8788</v>
      </c>
      <c r="H55" s="3">
        <f t="shared" si="7"/>
        <v>8780.8687780395176</v>
      </c>
      <c r="I55">
        <v>175</v>
      </c>
      <c r="J55" s="3">
        <f t="shared" si="8"/>
        <v>174.56271057003397</v>
      </c>
      <c r="L55">
        <v>103</v>
      </c>
      <c r="M55">
        <v>552</v>
      </c>
      <c r="N55" s="3">
        <f t="shared" si="4"/>
        <v>673.07579685483438</v>
      </c>
      <c r="O55">
        <v>5</v>
      </c>
      <c r="P55" s="3">
        <f t="shared" si="5"/>
        <v>11.198313584773704</v>
      </c>
    </row>
    <row r="56" spans="1:16" x14ac:dyDescent="0.3">
      <c r="A56">
        <v>104</v>
      </c>
      <c r="B56">
        <v>665</v>
      </c>
      <c r="C56" s="3">
        <f t="shared" si="0"/>
        <v>584.26585596069583</v>
      </c>
      <c r="D56">
        <v>2</v>
      </c>
      <c r="E56" s="3">
        <f t="shared" si="6"/>
        <v>2.1271229738055975</v>
      </c>
      <c r="F56">
        <v>104</v>
      </c>
      <c r="G56">
        <v>9453</v>
      </c>
      <c r="H56" s="3">
        <f t="shared" si="7"/>
        <v>9164.4750005271526</v>
      </c>
      <c r="I56">
        <v>177</v>
      </c>
      <c r="J56" s="3">
        <f t="shared" si="8"/>
        <v>176.56770342689748</v>
      </c>
      <c r="L56">
        <v>104</v>
      </c>
      <c r="M56">
        <v>665</v>
      </c>
      <c r="N56" s="3">
        <f t="shared" si="4"/>
        <v>687.39414699599092</v>
      </c>
      <c r="O56">
        <v>2</v>
      </c>
      <c r="P56" s="3">
        <f t="shared" si="5"/>
        <v>11.319926944682845</v>
      </c>
    </row>
    <row r="57" spans="1:16" x14ac:dyDescent="0.3">
      <c r="A57">
        <v>105</v>
      </c>
      <c r="B57">
        <v>688</v>
      </c>
      <c r="C57" s="3">
        <f t="shared" si="0"/>
        <v>577.99651418955204</v>
      </c>
      <c r="D57">
        <v>5</v>
      </c>
      <c r="E57" s="3">
        <f t="shared" si="6"/>
        <v>1.7154443075953658</v>
      </c>
      <c r="F57">
        <v>105</v>
      </c>
      <c r="G57">
        <v>10141</v>
      </c>
      <c r="H57" s="3">
        <f t="shared" si="7"/>
        <v>9518.5952812296746</v>
      </c>
      <c r="I57">
        <v>182</v>
      </c>
      <c r="J57" s="3">
        <f t="shared" si="8"/>
        <v>178.18932414620591</v>
      </c>
      <c r="L57">
        <v>105</v>
      </c>
      <c r="M57">
        <v>688</v>
      </c>
      <c r="N57" s="3">
        <f t="shared" si="4"/>
        <v>700.57470071312707</v>
      </c>
      <c r="O57">
        <v>5</v>
      </c>
      <c r="P57" s="3">
        <f t="shared" si="5"/>
        <v>11.426515772726223</v>
      </c>
    </row>
    <row r="58" spans="1:16" x14ac:dyDescent="0.3">
      <c r="A58">
        <v>106</v>
      </c>
      <c r="B58">
        <v>786</v>
      </c>
      <c r="C58" s="3">
        <f t="shared" si="0"/>
        <v>568.16162299626126</v>
      </c>
      <c r="D58">
        <v>1</v>
      </c>
      <c r="E58" s="3">
        <f t="shared" si="6"/>
        <v>1.3629079023906909</v>
      </c>
      <c r="F58">
        <v>106</v>
      </c>
      <c r="G58">
        <v>10927</v>
      </c>
      <c r="H58" s="3">
        <f t="shared" si="7"/>
        <v>9841.9177792489409</v>
      </c>
      <c r="I58">
        <v>183</v>
      </c>
      <c r="J58" s="3">
        <f t="shared" si="8"/>
        <v>179.48228665076351</v>
      </c>
      <c r="L58">
        <v>106</v>
      </c>
      <c r="M58">
        <v>786</v>
      </c>
      <c r="N58" s="3">
        <f t="shared" si="4"/>
        <v>712.63632535230329</v>
      </c>
      <c r="O58">
        <v>1</v>
      </c>
      <c r="P58" s="3">
        <f t="shared" si="5"/>
        <v>11.519290117634196</v>
      </c>
    </row>
    <row r="59" spans="1:16" x14ac:dyDescent="0.3">
      <c r="A59">
        <v>107</v>
      </c>
      <c r="B59">
        <v>790</v>
      </c>
      <c r="C59" s="3">
        <f t="shared" si="0"/>
        <v>554.94575811895663</v>
      </c>
      <c r="D59">
        <v>3</v>
      </c>
      <c r="E59" s="3">
        <f t="shared" si="6"/>
        <v>1.0667490328656393</v>
      </c>
      <c r="F59">
        <v>107</v>
      </c>
      <c r="G59">
        <v>11717</v>
      </c>
      <c r="H59" s="3">
        <f t="shared" si="7"/>
        <v>10133.889655044783</v>
      </c>
      <c r="I59">
        <v>186</v>
      </c>
      <c r="J59" s="3">
        <f t="shared" si="8"/>
        <v>180.49858861599461</v>
      </c>
      <c r="L59">
        <v>107</v>
      </c>
      <c r="M59">
        <v>790</v>
      </c>
      <c r="N59" s="3">
        <f t="shared" si="4"/>
        <v>723.6089226128571</v>
      </c>
      <c r="O59">
        <v>3</v>
      </c>
      <c r="P59" s="3">
        <f t="shared" si="5"/>
        <v>11.599481908982193</v>
      </c>
    </row>
    <row r="60" spans="1:16" x14ac:dyDescent="0.3">
      <c r="A60">
        <v>108</v>
      </c>
      <c r="B60">
        <v>706</v>
      </c>
      <c r="C60" s="3">
        <f t="shared" si="0"/>
        <v>538.59354098329584</v>
      </c>
      <c r="D60">
        <v>13</v>
      </c>
      <c r="E60" s="3">
        <f t="shared" si="6"/>
        <v>0.82255295617857738</v>
      </c>
      <c r="F60">
        <v>108</v>
      </c>
      <c r="G60">
        <v>12423</v>
      </c>
      <c r="H60" s="3">
        <f t="shared" si="7"/>
        <v>10394.664732324372</v>
      </c>
      <c r="I60">
        <v>199</v>
      </c>
      <c r="J60" s="3">
        <f t="shared" si="8"/>
        <v>181.28610534148777</v>
      </c>
      <c r="L60">
        <v>108</v>
      </c>
      <c r="M60">
        <v>706</v>
      </c>
      <c r="N60" s="3">
        <f t="shared" si="4"/>
        <v>733.53195812684953</v>
      </c>
      <c r="O60">
        <v>13</v>
      </c>
      <c r="P60" s="3">
        <f t="shared" si="5"/>
        <v>11.668318244483876</v>
      </c>
    </row>
    <row r="61" spans="1:16" x14ac:dyDescent="0.3">
      <c r="A61">
        <v>109</v>
      </c>
      <c r="B61">
        <v>709</v>
      </c>
      <c r="C61" s="3">
        <f t="shared" si="0"/>
        <v>519.40211043511681</v>
      </c>
      <c r="D61">
        <v>7</v>
      </c>
      <c r="E61" s="3">
        <f t="shared" si="6"/>
        <v>0.62484361861947313</v>
      </c>
      <c r="F61">
        <v>109</v>
      </c>
      <c r="G61">
        <v>13132</v>
      </c>
      <c r="H61" s="3">
        <f t="shared" si="7"/>
        <v>10625.026877038672</v>
      </c>
      <c r="I61">
        <v>206</v>
      </c>
      <c r="J61" s="3">
        <f t="shared" si="8"/>
        <v>181.88769032981494</v>
      </c>
      <c r="L61">
        <v>109</v>
      </c>
      <c r="M61">
        <v>709</v>
      </c>
      <c r="N61" s="3">
        <f t="shared" si="4"/>
        <v>742.45290860735395</v>
      </c>
      <c r="O61">
        <v>7</v>
      </c>
      <c r="P61" s="3">
        <f t="shared" si="5"/>
        <v>11.72699841662185</v>
      </c>
    </row>
    <row r="62" spans="1:16" x14ac:dyDescent="0.3">
      <c r="A62">
        <v>110</v>
      </c>
      <c r="B62">
        <v>636</v>
      </c>
      <c r="C62" s="3">
        <f t="shared" si="0"/>
        <v>497.71215053942348</v>
      </c>
      <c r="D62">
        <v>8</v>
      </c>
      <c r="E62" s="3">
        <f t="shared" si="6"/>
        <v>0.4676109492513808</v>
      </c>
      <c r="F62">
        <v>110</v>
      </c>
      <c r="G62">
        <v>13768</v>
      </c>
      <c r="H62" s="3">
        <f t="shared" si="7"/>
        <v>10826.295516481749</v>
      </c>
      <c r="I62">
        <v>214</v>
      </c>
      <c r="J62" s="3">
        <f t="shared" si="8"/>
        <v>182.34072806288958</v>
      </c>
      <c r="L62">
        <v>110</v>
      </c>
      <c r="M62">
        <v>636</v>
      </c>
      <c r="N62" s="3">
        <f t="shared" si="4"/>
        <v>750.42567773090298</v>
      </c>
      <c r="O62">
        <v>8</v>
      </c>
      <c r="P62" s="3">
        <f t="shared" si="5"/>
        <v>11.776674897721364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ECDC Case Death Sheet for Curve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RichardAdmin</dc:creator>
  <cp:lastModifiedBy>Richard Collins</cp:lastModifiedBy>
  <dcterms:created xsi:type="dcterms:W3CDTF">2020-05-11T00:00:35Z</dcterms:created>
  <dcterms:modified xsi:type="dcterms:W3CDTF">2020-05-11T01:21:05Z</dcterms:modified>
</cp:coreProperties>
</file>