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"/>
    </mc:Choice>
  </mc:AlternateContent>
  <bookViews>
    <workbookView xWindow="0" yWindow="0" windowWidth="23040" windowHeight="11232"/>
  </bookViews>
  <sheets>
    <sheet name="Global Status" sheetId="1" r:id="rId1"/>
    <sheet name="Terminal" sheetId="3" r:id="rId2"/>
    <sheet name="Covid_Confirmed_USA Facts" sheetId="2" r:id="rId3"/>
  </sheets>
  <definedNames>
    <definedName name="solver_adj" localSheetId="0" hidden="1">'Global Status'!$AK$20:$AO$20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'Global Status'!$J$1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6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6" i="1"/>
  <c r="J1" i="1" l="1"/>
  <c r="AX19" i="1"/>
  <c r="AX20" i="1"/>
  <c r="AT20" i="1"/>
  <c r="AU20" i="1"/>
  <c r="AV20" i="1"/>
  <c r="AW20" i="1"/>
  <c r="AW19" i="1"/>
  <c r="AV19" i="1"/>
  <c r="AU19" i="1"/>
  <c r="AT19" i="1"/>
  <c r="J71" i="1"/>
  <c r="M71" i="1"/>
  <c r="J72" i="1"/>
  <c r="M72" i="1"/>
  <c r="M73" i="1"/>
  <c r="J73" i="1"/>
  <c r="J74" i="1"/>
  <c r="J75" i="1"/>
  <c r="J76" i="1"/>
  <c r="M76" i="1"/>
  <c r="M77" i="1"/>
  <c r="J77" i="1"/>
  <c r="M79" i="1"/>
  <c r="J79" i="1"/>
  <c r="J80" i="1"/>
  <c r="M80" i="1"/>
  <c r="M81" i="1"/>
  <c r="J81" i="1"/>
  <c r="J82" i="1"/>
  <c r="J83" i="1"/>
  <c r="J84" i="1"/>
  <c r="M84" i="1"/>
  <c r="M85" i="1"/>
  <c r="J85" i="1"/>
  <c r="M87" i="1"/>
  <c r="J87" i="1"/>
  <c r="J88" i="1"/>
  <c r="M88" i="1"/>
  <c r="J59" i="1"/>
  <c r="G77" i="1" s="1"/>
  <c r="M59" i="1"/>
  <c r="J60" i="1"/>
  <c r="G78" i="1" s="1"/>
  <c r="M60" i="1"/>
  <c r="M61" i="1"/>
  <c r="J61" i="1"/>
  <c r="G79" i="1" s="1"/>
  <c r="J62" i="1"/>
  <c r="G80" i="1" s="1"/>
  <c r="J63" i="1"/>
  <c r="G81" i="1" s="1"/>
  <c r="J64" i="1"/>
  <c r="G82" i="1" s="1"/>
  <c r="M64" i="1"/>
  <c r="M65" i="1"/>
  <c r="J65" i="1"/>
  <c r="G83" i="1" s="1"/>
  <c r="M67" i="1"/>
  <c r="J67" i="1"/>
  <c r="G85" i="1" s="1"/>
  <c r="J68" i="1"/>
  <c r="G86" i="1" s="1"/>
  <c r="M68" i="1"/>
  <c r="M69" i="1"/>
  <c r="J69" i="1"/>
  <c r="G87" i="1" s="1"/>
  <c r="J70" i="1"/>
  <c r="G88" i="1" s="1"/>
  <c r="I3" i="1"/>
  <c r="M3" i="1"/>
  <c r="N3" i="1"/>
  <c r="S44" i="1"/>
  <c r="S45" i="1"/>
  <c r="S46" i="1"/>
  <c r="U45" i="1"/>
  <c r="U46" i="1"/>
  <c r="T46" i="1"/>
  <c r="Q46" i="1"/>
  <c r="J3" i="1"/>
  <c r="Q25" i="1"/>
  <c r="Q34" i="1"/>
  <c r="Q35" i="1"/>
  <c r="Q36" i="1"/>
  <c r="Q37" i="1"/>
  <c r="Q38" i="1"/>
  <c r="Q39" i="1"/>
  <c r="Q40" i="1"/>
  <c r="Q41" i="1"/>
  <c r="Q42" i="1"/>
  <c r="Q43" i="1"/>
  <c r="Q44" i="1"/>
  <c r="Q45" i="1"/>
  <c r="Q7" i="1"/>
  <c r="Q8" i="1"/>
  <c r="Q9" i="1"/>
  <c r="Q6" i="1"/>
  <c r="Q3" i="1" l="1"/>
  <c r="O67" i="1" s="1"/>
  <c r="O81" i="1"/>
  <c r="M83" i="1"/>
  <c r="M75" i="1"/>
  <c r="M86" i="1"/>
  <c r="M78" i="1"/>
  <c r="J86" i="1"/>
  <c r="J78" i="1"/>
  <c r="M74" i="1"/>
  <c r="M82" i="1"/>
  <c r="M63" i="1"/>
  <c r="M66" i="1"/>
  <c r="J66" i="1"/>
  <c r="G84" i="1" s="1"/>
  <c r="M70" i="1"/>
  <c r="M62" i="1"/>
  <c r="G64" i="1"/>
  <c r="J47" i="1"/>
  <c r="J48" i="1"/>
  <c r="J49" i="1"/>
  <c r="J50" i="1"/>
  <c r="J51" i="1"/>
  <c r="J52" i="1"/>
  <c r="G62" i="1"/>
  <c r="G63" i="1"/>
  <c r="G55" i="1"/>
  <c r="G56" i="1"/>
  <c r="G57" i="1"/>
  <c r="G58" i="1"/>
  <c r="G59" i="1"/>
  <c r="G60" i="1"/>
  <c r="G61" i="1"/>
  <c r="G53" i="1"/>
  <c r="G54" i="1"/>
  <c r="T45" i="1"/>
  <c r="O85" i="1" l="1"/>
  <c r="O60" i="1"/>
  <c r="O62" i="1"/>
  <c r="O65" i="1"/>
  <c r="O70" i="1"/>
  <c r="O78" i="1"/>
  <c r="O69" i="1"/>
  <c r="O88" i="1"/>
  <c r="O86" i="1"/>
  <c r="O64" i="1"/>
  <c r="O59" i="1"/>
  <c r="O66" i="1"/>
  <c r="O75" i="1"/>
  <c r="O79" i="1"/>
  <c r="O72" i="1"/>
  <c r="O63" i="1"/>
  <c r="O83" i="1"/>
  <c r="O68" i="1"/>
  <c r="O76" i="1"/>
  <c r="O82" i="1"/>
  <c r="O73" i="1"/>
  <c r="O71" i="1"/>
  <c r="O80" i="1"/>
  <c r="O74" i="1"/>
  <c r="O77" i="1"/>
  <c r="O61" i="1"/>
  <c r="O84" i="1"/>
  <c r="O87" i="1"/>
  <c r="J58" i="1"/>
  <c r="G76" i="1" s="1"/>
  <c r="M58" i="1"/>
  <c r="O58" i="1" s="1"/>
  <c r="J57" i="1"/>
  <c r="G75" i="1" s="1"/>
  <c r="M57" i="1"/>
  <c r="O57" i="1" s="1"/>
  <c r="J54" i="1"/>
  <c r="M54" i="1"/>
  <c r="O54" i="1" s="1"/>
  <c r="J56" i="1"/>
  <c r="G74" i="1" s="1"/>
  <c r="M56" i="1"/>
  <c r="O56" i="1" s="1"/>
  <c r="J53" i="1"/>
  <c r="M53" i="1"/>
  <c r="O53" i="1" s="1"/>
  <c r="J55" i="1"/>
  <c r="M55" i="1"/>
  <c r="O55" i="1" s="1"/>
  <c r="G45" i="1"/>
  <c r="G46" i="1"/>
  <c r="V46" i="1" s="1"/>
  <c r="G47" i="1"/>
  <c r="G48" i="1"/>
  <c r="G49" i="1"/>
  <c r="G50" i="1"/>
  <c r="G51" i="1"/>
  <c r="G52" i="1"/>
  <c r="M47" i="1"/>
  <c r="O47" i="1" s="1"/>
  <c r="M50" i="1"/>
  <c r="O50" i="1" s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6" i="1"/>
  <c r="S5" i="1"/>
  <c r="M49" i="1" l="1"/>
  <c r="O49" i="1" s="1"/>
  <c r="M48" i="1"/>
  <c r="O48" i="1" s="1"/>
  <c r="M52" i="1"/>
  <c r="O52" i="1" s="1"/>
  <c r="M51" i="1"/>
  <c r="O51" i="1" s="1"/>
  <c r="T8" i="1"/>
  <c r="D9" i="3" s="1"/>
  <c r="T9" i="1"/>
  <c r="D10" i="3" s="1"/>
  <c r="T10" i="1"/>
  <c r="D11" i="3" s="1"/>
  <c r="T11" i="1"/>
  <c r="D12" i="3" s="1"/>
  <c r="T12" i="1"/>
  <c r="D13" i="3" s="1"/>
  <c r="T13" i="1"/>
  <c r="D14" i="3" s="1"/>
  <c r="T14" i="1"/>
  <c r="D15" i="3" s="1"/>
  <c r="T15" i="1"/>
  <c r="D16" i="3" s="1"/>
  <c r="T16" i="1"/>
  <c r="D17" i="3" s="1"/>
  <c r="T17" i="1"/>
  <c r="D18" i="3" s="1"/>
  <c r="T18" i="1"/>
  <c r="D19" i="3" s="1"/>
  <c r="T19" i="1"/>
  <c r="D20" i="3" s="1"/>
  <c r="T20" i="1"/>
  <c r="D21" i="3" s="1"/>
  <c r="T21" i="1"/>
  <c r="D22" i="3" s="1"/>
  <c r="T22" i="1"/>
  <c r="D23" i="3" s="1"/>
  <c r="T23" i="1"/>
  <c r="D24" i="3" s="1"/>
  <c r="T24" i="1"/>
  <c r="D25" i="3" s="1"/>
  <c r="T25" i="1"/>
  <c r="D26" i="3" s="1"/>
  <c r="T26" i="1"/>
  <c r="D27" i="3" s="1"/>
  <c r="T27" i="1"/>
  <c r="D28" i="3" s="1"/>
  <c r="T28" i="1"/>
  <c r="D29" i="3" s="1"/>
  <c r="T29" i="1"/>
  <c r="D30" i="3" s="1"/>
  <c r="T30" i="1"/>
  <c r="D31" i="3" s="1"/>
  <c r="T31" i="1"/>
  <c r="D32" i="3" s="1"/>
  <c r="T32" i="1"/>
  <c r="D33" i="3" s="1"/>
  <c r="T33" i="1"/>
  <c r="D34" i="3" s="1"/>
  <c r="T34" i="1"/>
  <c r="D35" i="3" s="1"/>
  <c r="T35" i="1"/>
  <c r="D36" i="3" s="1"/>
  <c r="T36" i="1"/>
  <c r="D37" i="3" s="1"/>
  <c r="T37" i="1"/>
  <c r="D38" i="3" s="1"/>
  <c r="T38" i="1"/>
  <c r="D39" i="3" s="1"/>
  <c r="T39" i="1"/>
  <c r="D40" i="3" s="1"/>
  <c r="T40" i="1"/>
  <c r="D41" i="3" s="1"/>
  <c r="T41" i="1"/>
  <c r="D42" i="3" s="1"/>
  <c r="T42" i="1"/>
  <c r="D43" i="3" s="1"/>
  <c r="T43" i="1"/>
  <c r="D44" i="3" s="1"/>
  <c r="T44" i="1"/>
  <c r="D45" i="3" s="1"/>
  <c r="T7" i="1"/>
  <c r="D8" i="3" s="1"/>
  <c r="E8" i="3" s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7" i="3"/>
  <c r="G24" i="1"/>
  <c r="G25" i="1"/>
  <c r="G26" i="1"/>
  <c r="G27" i="1"/>
  <c r="U44" i="1"/>
  <c r="R6" i="1"/>
  <c r="K6" i="1" s="1"/>
  <c r="P6" i="1"/>
  <c r="E6" i="1" s="1"/>
  <c r="D24" i="1" s="1"/>
  <c r="U6" i="1"/>
  <c r="R7" i="1"/>
  <c r="K7" i="1" s="1"/>
  <c r="P7" i="1"/>
  <c r="E7" i="1" s="1"/>
  <c r="D25" i="1" s="1"/>
  <c r="U7" i="1"/>
  <c r="R8" i="1"/>
  <c r="K8" i="1" s="1"/>
  <c r="P8" i="1"/>
  <c r="E8" i="1" s="1"/>
  <c r="D26" i="1" s="1"/>
  <c r="U8" i="1"/>
  <c r="R9" i="1"/>
  <c r="K9" i="1" s="1"/>
  <c r="P9" i="1"/>
  <c r="E9" i="1" s="1"/>
  <c r="D27" i="1" s="1"/>
  <c r="U9" i="1"/>
  <c r="O10" i="1"/>
  <c r="Q10" i="1" s="1"/>
  <c r="G44" i="1"/>
  <c r="F45" i="3" l="1"/>
  <c r="G45" i="3" s="1"/>
  <c r="F37" i="3"/>
  <c r="G37" i="3" s="1"/>
  <c r="F38" i="3"/>
  <c r="G38" i="3" s="1"/>
  <c r="F30" i="3"/>
  <c r="G30" i="3" s="1"/>
  <c r="F22" i="3"/>
  <c r="G22" i="3" s="1"/>
  <c r="F14" i="3"/>
  <c r="G14" i="3" s="1"/>
  <c r="F29" i="3"/>
  <c r="G29" i="3" s="1"/>
  <c r="F21" i="3"/>
  <c r="G21" i="3" s="1"/>
  <c r="F13" i="3"/>
  <c r="G13" i="3" s="1"/>
  <c r="E26" i="3"/>
  <c r="F39" i="3"/>
  <c r="G39" i="3" s="1"/>
  <c r="F31" i="3"/>
  <c r="G31" i="3" s="1"/>
  <c r="F23" i="3"/>
  <c r="G23" i="3" s="1"/>
  <c r="F15" i="3"/>
  <c r="G15" i="3" s="1"/>
  <c r="F41" i="3"/>
  <c r="G41" i="3" s="1"/>
  <c r="F33" i="3"/>
  <c r="G33" i="3" s="1"/>
  <c r="F25" i="3"/>
  <c r="G25" i="3" s="1"/>
  <c r="F17" i="3"/>
  <c r="G17" i="3" s="1"/>
  <c r="F9" i="3"/>
  <c r="G9" i="3" s="1"/>
  <c r="F42" i="3"/>
  <c r="G42" i="3" s="1"/>
  <c r="F34" i="3"/>
  <c r="G34" i="3" s="1"/>
  <c r="F26" i="3"/>
  <c r="G26" i="3" s="1"/>
  <c r="F18" i="3"/>
  <c r="G18" i="3" s="1"/>
  <c r="F10" i="3"/>
  <c r="G10" i="3" s="1"/>
  <c r="D2" i="3"/>
  <c r="F44" i="3"/>
  <c r="G44" i="3" s="1"/>
  <c r="F36" i="3"/>
  <c r="G36" i="3" s="1"/>
  <c r="F28" i="3"/>
  <c r="G28" i="3" s="1"/>
  <c r="F20" i="3"/>
  <c r="G20" i="3" s="1"/>
  <c r="F12" i="3"/>
  <c r="G12" i="3" s="1"/>
  <c r="F43" i="3"/>
  <c r="G43" i="3" s="1"/>
  <c r="F35" i="3"/>
  <c r="G35" i="3" s="1"/>
  <c r="F27" i="3"/>
  <c r="G27" i="3" s="1"/>
  <c r="F19" i="3"/>
  <c r="G19" i="3" s="1"/>
  <c r="F11" i="3"/>
  <c r="G11" i="3" s="1"/>
  <c r="F40" i="3"/>
  <c r="G40" i="3" s="1"/>
  <c r="F32" i="3"/>
  <c r="G32" i="3" s="1"/>
  <c r="F24" i="3"/>
  <c r="G24" i="3" s="1"/>
  <c r="F16" i="3"/>
  <c r="G16" i="3" s="1"/>
  <c r="F8" i="3"/>
  <c r="G8" i="3" s="1"/>
  <c r="E34" i="3"/>
  <c r="E10" i="3"/>
  <c r="E42" i="3"/>
  <c r="E27" i="3"/>
  <c r="E18" i="3"/>
  <c r="E17" i="3"/>
  <c r="E9" i="3"/>
  <c r="E45" i="3"/>
  <c r="E37" i="3"/>
  <c r="E29" i="3"/>
  <c r="E21" i="3"/>
  <c r="E13" i="3"/>
  <c r="E43" i="3"/>
  <c r="E35" i="3"/>
  <c r="E19" i="3"/>
  <c r="E11" i="3"/>
  <c r="E41" i="3"/>
  <c r="E33" i="3"/>
  <c r="E25" i="3"/>
  <c r="E40" i="3"/>
  <c r="E32" i="3"/>
  <c r="E24" i="3"/>
  <c r="E16" i="3"/>
  <c r="E39" i="3"/>
  <c r="E31" i="3"/>
  <c r="E23" i="3"/>
  <c r="E15" i="3"/>
  <c r="E38" i="3"/>
  <c r="E30" i="3"/>
  <c r="E22" i="3"/>
  <c r="E14" i="3"/>
  <c r="E44" i="3"/>
  <c r="E36" i="3"/>
  <c r="E28" i="3"/>
  <c r="E20" i="3"/>
  <c r="E12" i="3"/>
  <c r="C2" i="3"/>
  <c r="BQ1408" i="2"/>
  <c r="BQ1382" i="2"/>
  <c r="BQ1383" i="2"/>
  <c r="BQ1384" i="2"/>
  <c r="BQ1385" i="2"/>
  <c r="BQ1386" i="2"/>
  <c r="BQ1387" i="2"/>
  <c r="BQ1388" i="2"/>
  <c r="BQ1389" i="2"/>
  <c r="BQ1390" i="2"/>
  <c r="BQ1391" i="2"/>
  <c r="BQ1392" i="2"/>
  <c r="BQ1393" i="2"/>
  <c r="BQ1394" i="2"/>
  <c r="BQ1395" i="2"/>
  <c r="BQ1396" i="2"/>
  <c r="BQ1397" i="2"/>
  <c r="BQ1398" i="2"/>
  <c r="BQ1399" i="2"/>
  <c r="BQ1400" i="2"/>
  <c r="BQ1401" i="2"/>
  <c r="BQ1402" i="2"/>
  <c r="BQ1403" i="2"/>
  <c r="BQ1404" i="2"/>
  <c r="BQ1405" i="2"/>
  <c r="BQ1406" i="2"/>
  <c r="BQ1407" i="2"/>
  <c r="BQ332" i="2"/>
  <c r="BQ147" i="2"/>
  <c r="BQ58" i="2"/>
  <c r="BQ200" i="2"/>
  <c r="BQ201" i="2"/>
  <c r="BQ175" i="2"/>
  <c r="BQ100" i="2"/>
  <c r="BQ14" i="2"/>
  <c r="BQ101" i="2"/>
  <c r="BQ202" i="2"/>
  <c r="BQ12" i="2"/>
  <c r="BQ21" i="2"/>
  <c r="BQ35" i="2"/>
  <c r="BQ77" i="2"/>
  <c r="BQ203" i="2"/>
  <c r="BQ102" i="2"/>
  <c r="BQ260" i="2"/>
  <c r="BQ36" i="2"/>
  <c r="BQ28" i="2"/>
  <c r="BQ59" i="2"/>
  <c r="BQ78" i="2"/>
  <c r="BQ43" i="2"/>
  <c r="BQ79" i="2"/>
  <c r="BQ261" i="2"/>
  <c r="BQ103" i="2"/>
  <c r="BQ9" i="2"/>
  <c r="BQ104" i="2"/>
  <c r="BQ29" i="2"/>
  <c r="BQ80" i="2"/>
  <c r="BQ204" i="2"/>
  <c r="BQ148" i="2"/>
  <c r="BQ205" i="2"/>
  <c r="BQ105" i="2"/>
  <c r="BQ15" i="2"/>
  <c r="BQ106" i="2"/>
  <c r="BQ30" i="2"/>
  <c r="BQ10" i="2"/>
  <c r="BQ32" i="2"/>
  <c r="BQ107" i="2"/>
  <c r="BQ262" i="2"/>
  <c r="BQ44" i="2"/>
  <c r="BQ206" i="2"/>
  <c r="BQ333" i="2"/>
  <c r="BQ586" i="2"/>
  <c r="BQ60" i="2"/>
  <c r="BQ45" i="2"/>
  <c r="BQ149" i="2"/>
  <c r="BQ207" i="2"/>
  <c r="BQ263" i="2"/>
  <c r="BQ208" i="2"/>
  <c r="BQ209" i="2"/>
  <c r="BQ210" i="2"/>
  <c r="BQ18" i="2"/>
  <c r="BQ108" i="2"/>
  <c r="BQ46" i="2"/>
  <c r="BQ37" i="2"/>
  <c r="BQ176" i="2"/>
  <c r="BQ150" i="2"/>
  <c r="BQ177" i="2"/>
  <c r="BQ22" i="2"/>
  <c r="BQ264" i="2"/>
  <c r="BQ109" i="2"/>
  <c r="BQ61" i="2"/>
  <c r="BQ151" i="2"/>
  <c r="BQ334" i="2"/>
  <c r="BQ211" i="2"/>
  <c r="BQ400" i="2"/>
  <c r="BQ110" i="2"/>
  <c r="BQ212" i="2"/>
  <c r="BQ265" i="2"/>
  <c r="BQ38" i="2"/>
  <c r="BQ81" i="2"/>
  <c r="BQ31" i="2"/>
  <c r="BQ62" i="2"/>
  <c r="BQ213" i="2"/>
  <c r="BQ111" i="2"/>
  <c r="BQ82" i="2"/>
  <c r="BQ112" i="2"/>
  <c r="BQ266" i="2"/>
  <c r="BQ214" i="2"/>
  <c r="BQ47" i="2"/>
  <c r="BQ335" i="2"/>
  <c r="BQ48" i="2"/>
  <c r="BQ267" i="2"/>
  <c r="BQ63" i="2"/>
  <c r="BQ64" i="2"/>
  <c r="BQ178" i="2"/>
  <c r="BQ268" i="2"/>
  <c r="BQ336" i="2"/>
  <c r="BQ337" i="2"/>
  <c r="BQ179" i="2"/>
  <c r="BQ65" i="2"/>
  <c r="BQ83" i="2"/>
  <c r="BQ215" i="2"/>
  <c r="BQ338" i="2"/>
  <c r="BQ84" i="2"/>
  <c r="BQ113" i="2"/>
  <c r="BQ85" i="2"/>
  <c r="BQ152" i="2"/>
  <c r="BQ86" i="2"/>
  <c r="BQ153" i="2"/>
  <c r="BQ154" i="2"/>
  <c r="BQ516" i="2"/>
  <c r="BQ269" i="2"/>
  <c r="BQ155" i="2"/>
  <c r="BQ156" i="2"/>
  <c r="BQ270" i="2"/>
  <c r="BQ157" i="2"/>
  <c r="BQ216" i="2"/>
  <c r="BQ271" i="2"/>
  <c r="BQ339" i="2"/>
  <c r="BQ114" i="2"/>
  <c r="BQ272" i="2"/>
  <c r="BQ87" i="2"/>
  <c r="BQ115" i="2"/>
  <c r="BQ401" i="2"/>
  <c r="BQ88" i="2"/>
  <c r="BQ340" i="2"/>
  <c r="BQ116" i="2"/>
  <c r="BQ341" i="2"/>
  <c r="BQ273" i="2"/>
  <c r="BQ117" i="2"/>
  <c r="BQ49" i="2"/>
  <c r="BQ118" i="2"/>
  <c r="BQ517" i="2"/>
  <c r="BQ23" i="2"/>
  <c r="BQ518" i="2"/>
  <c r="BQ119" i="2"/>
  <c r="BQ180" i="2"/>
  <c r="BQ158" i="2"/>
  <c r="BQ24" i="2"/>
  <c r="BQ181" i="2"/>
  <c r="BQ217" i="2"/>
  <c r="BQ66" i="2"/>
  <c r="BQ182" i="2"/>
  <c r="BQ519" i="2"/>
  <c r="BQ274" i="2"/>
  <c r="BQ402" i="2"/>
  <c r="BQ403" i="2"/>
  <c r="BQ218" i="2"/>
  <c r="BQ120" i="2"/>
  <c r="BQ121" i="2"/>
  <c r="BQ275" i="2"/>
  <c r="BQ122" i="2"/>
  <c r="BQ39" i="2"/>
  <c r="BQ453" i="2"/>
  <c r="BQ89" i="2"/>
  <c r="BQ219" i="2"/>
  <c r="BQ123" i="2"/>
  <c r="BQ124" i="2"/>
  <c r="BQ587" i="2"/>
  <c r="BQ125" i="2"/>
  <c r="BQ50" i="2"/>
  <c r="BQ220" i="2"/>
  <c r="BQ221" i="2"/>
  <c r="BQ183" i="2"/>
  <c r="BQ454" i="2"/>
  <c r="BQ276" i="2"/>
  <c r="BQ942" i="2"/>
  <c r="BQ25" i="2"/>
  <c r="BQ222" i="2"/>
  <c r="BQ67" i="2"/>
  <c r="BQ342" i="2"/>
  <c r="BQ343" i="2"/>
  <c r="BQ277" i="2"/>
  <c r="BQ68" i="2"/>
  <c r="BQ344" i="2"/>
  <c r="BQ13" i="2"/>
  <c r="BQ126" i="2"/>
  <c r="BQ223" i="2"/>
  <c r="BQ455" i="2"/>
  <c r="BQ404" i="2"/>
  <c r="BQ184" i="2"/>
  <c r="BQ185" i="2"/>
  <c r="BQ278" i="2"/>
  <c r="BQ90" i="2"/>
  <c r="BQ345" i="2"/>
  <c r="BQ224" i="2"/>
  <c r="BQ40" i="2"/>
  <c r="BQ346" i="2"/>
  <c r="BQ347" i="2"/>
  <c r="BQ520" i="2"/>
  <c r="BQ405" i="2"/>
  <c r="BQ91" i="2"/>
  <c r="BQ279" i="2"/>
  <c r="BQ348" i="2"/>
  <c r="BQ588" i="2"/>
  <c r="BQ51" i="2"/>
  <c r="BQ159" i="2"/>
  <c r="BQ160" i="2"/>
  <c r="BQ225" i="2"/>
  <c r="BQ280" i="2"/>
  <c r="BQ521" i="2"/>
  <c r="BQ127" i="2"/>
  <c r="BQ186" i="2"/>
  <c r="BQ456" i="2"/>
  <c r="BQ281" i="2"/>
  <c r="BQ406" i="2"/>
  <c r="BQ128" i="2"/>
  <c r="BQ407" i="2"/>
  <c r="BQ282" i="2"/>
  <c r="BQ1063" i="2"/>
  <c r="BQ408" i="2"/>
  <c r="BQ283" i="2"/>
  <c r="BQ284" i="2"/>
  <c r="BQ349" i="2"/>
  <c r="BQ285" i="2"/>
  <c r="BQ69" i="2"/>
  <c r="BQ187" i="2"/>
  <c r="BQ161" i="2"/>
  <c r="BQ129" i="2"/>
  <c r="BQ130" i="2"/>
  <c r="BQ409" i="2"/>
  <c r="BQ647" i="2"/>
  <c r="BQ522" i="2"/>
  <c r="BQ410" i="2"/>
  <c r="BQ226" i="2"/>
  <c r="BQ523" i="2"/>
  <c r="BQ131" i="2"/>
  <c r="BQ227" i="2"/>
  <c r="BQ350" i="2"/>
  <c r="BQ228" i="2"/>
  <c r="BQ411" i="2"/>
  <c r="BQ229" i="2"/>
  <c r="BQ589" i="2"/>
  <c r="BQ524" i="2"/>
  <c r="BQ525" i="2"/>
  <c r="BQ526" i="2"/>
  <c r="BQ412" i="2"/>
  <c r="BQ286" i="2"/>
  <c r="BQ162" i="2"/>
  <c r="BQ230" i="2"/>
  <c r="BQ231" i="2"/>
  <c r="BQ413" i="2"/>
  <c r="BQ287" i="2"/>
  <c r="BQ789" i="2"/>
  <c r="BQ414" i="2"/>
  <c r="BQ351" i="2"/>
  <c r="BQ288" i="2"/>
  <c r="BQ92" i="2"/>
  <c r="BQ70" i="2"/>
  <c r="BQ188" i="2"/>
  <c r="BQ527" i="2"/>
  <c r="BQ457" i="2"/>
  <c r="BQ189" i="2"/>
  <c r="BQ232" i="2"/>
  <c r="BQ132" i="2"/>
  <c r="BQ352" i="2"/>
  <c r="BQ133" i="2"/>
  <c r="BQ790" i="2"/>
  <c r="BQ590" i="2"/>
  <c r="BQ528" i="2"/>
  <c r="BQ19" i="2"/>
  <c r="BQ163" i="2"/>
  <c r="BQ415" i="2"/>
  <c r="BQ93" i="2"/>
  <c r="BQ289" i="2"/>
  <c r="BQ190" i="2"/>
  <c r="BQ164" i="2"/>
  <c r="BQ416" i="2"/>
  <c r="BQ417" i="2"/>
  <c r="BQ290" i="2"/>
  <c r="BQ353" i="2"/>
  <c r="BQ418" i="2"/>
  <c r="BQ233" i="2"/>
  <c r="BQ291" i="2"/>
  <c r="BQ354" i="2"/>
  <c r="BQ191" i="2"/>
  <c r="BQ71" i="2"/>
  <c r="BQ791" i="2"/>
  <c r="BQ458" i="2"/>
  <c r="BQ94" i="2"/>
  <c r="BQ419" i="2"/>
  <c r="BQ234" i="2"/>
  <c r="BQ420" i="2"/>
  <c r="BQ591" i="2"/>
  <c r="BQ355" i="2"/>
  <c r="BQ648" i="2"/>
  <c r="BQ459" i="2"/>
  <c r="BQ52" i="2"/>
  <c r="BQ192" i="2"/>
  <c r="BQ95" i="2"/>
  <c r="BQ235" i="2"/>
  <c r="BQ529" i="2"/>
  <c r="BQ292" i="2"/>
  <c r="BQ649" i="2"/>
  <c r="BQ592" i="2"/>
  <c r="BQ53" i="2"/>
  <c r="BQ460" i="2"/>
  <c r="BQ356" i="2"/>
  <c r="BQ650" i="2"/>
  <c r="BQ357" i="2"/>
  <c r="BQ293" i="2"/>
  <c r="BQ651" i="2"/>
  <c r="BQ294" i="2"/>
  <c r="BQ236" i="2"/>
  <c r="BQ461" i="2"/>
  <c r="BQ165" i="2"/>
  <c r="BQ652" i="2"/>
  <c r="BQ166" i="2"/>
  <c r="BQ462" i="2"/>
  <c r="BQ358" i="2"/>
  <c r="BQ530" i="2"/>
  <c r="BQ295" i="2"/>
  <c r="BQ296" i="2"/>
  <c r="BQ593" i="2"/>
  <c r="BQ359" i="2"/>
  <c r="BQ653" i="2"/>
  <c r="BQ167" i="2"/>
  <c r="BQ531" i="2"/>
  <c r="BQ594" i="2"/>
  <c r="BQ297" i="2"/>
  <c r="BQ532" i="2"/>
  <c r="BQ360" i="2"/>
  <c r="BQ463" i="2"/>
  <c r="BQ298" i="2"/>
  <c r="BQ237" i="2"/>
  <c r="BQ595" i="2"/>
  <c r="BQ361" i="2"/>
  <c r="BQ72" i="2"/>
  <c r="BQ362" i="2"/>
  <c r="BQ533" i="2"/>
  <c r="BQ363" i="2"/>
  <c r="BQ421" i="2"/>
  <c r="BQ464" i="2"/>
  <c r="BQ238" i="2"/>
  <c r="BQ168" i="2"/>
  <c r="BQ422" i="2"/>
  <c r="BQ465" i="2"/>
  <c r="BQ364" i="2"/>
  <c r="BQ299" i="2"/>
  <c r="BQ300" i="2"/>
  <c r="BQ654" i="2"/>
  <c r="BQ301" i="2"/>
  <c r="BQ655" i="2"/>
  <c r="BQ423" i="2"/>
  <c r="BQ365" i="2"/>
  <c r="BQ366" i="2"/>
  <c r="BQ596" i="2"/>
  <c r="BQ367" i="2"/>
  <c r="BQ534" i="2"/>
  <c r="BQ424" i="2"/>
  <c r="BQ656" i="2"/>
  <c r="BQ193" i="2"/>
  <c r="BQ169" i="2"/>
  <c r="BQ96" i="2"/>
  <c r="BQ466" i="2"/>
  <c r="BQ97" i="2"/>
  <c r="BQ368" i="2"/>
  <c r="BQ194" i="2"/>
  <c r="BQ425" i="2"/>
  <c r="BQ239" i="2"/>
  <c r="BQ657" i="2"/>
  <c r="BQ535" i="2"/>
  <c r="BQ536" i="2"/>
  <c r="BQ658" i="2"/>
  <c r="BQ302" i="2"/>
  <c r="BQ303" i="2"/>
  <c r="BQ369" i="2"/>
  <c r="BQ426" i="2"/>
  <c r="BQ370" i="2"/>
  <c r="BQ597" i="2"/>
  <c r="BQ537" i="2"/>
  <c r="BQ371" i="2"/>
  <c r="BQ372" i="2"/>
  <c r="BQ467" i="2"/>
  <c r="BQ427" i="2"/>
  <c r="BQ468" i="2"/>
  <c r="BQ469" i="2"/>
  <c r="BQ134" i="2"/>
  <c r="BQ304" i="2"/>
  <c r="BQ538" i="2"/>
  <c r="BQ240" i="2"/>
  <c r="BQ373" i="2"/>
  <c r="BQ241" i="2"/>
  <c r="BQ598" i="2"/>
  <c r="BQ539" i="2"/>
  <c r="BQ54" i="2"/>
  <c r="BQ374" i="2"/>
  <c r="BQ599" i="2"/>
  <c r="BQ792" i="2"/>
  <c r="BQ242" i="2"/>
  <c r="BQ305" i="2"/>
  <c r="BQ16" i="2"/>
  <c r="BQ600" i="2"/>
  <c r="BQ243" i="2"/>
  <c r="BQ601" i="2"/>
  <c r="BQ540" i="2"/>
  <c r="BQ26" i="2"/>
  <c r="BQ659" i="2"/>
  <c r="BQ660" i="2"/>
  <c r="BQ428" i="2"/>
  <c r="BQ73" i="2"/>
  <c r="BQ661" i="2"/>
  <c r="BQ429" i="2"/>
  <c r="BQ306" i="2"/>
  <c r="BQ470" i="2"/>
  <c r="BQ41" i="2"/>
  <c r="BQ471" i="2"/>
  <c r="BQ472" i="2"/>
  <c r="BQ473" i="2"/>
  <c r="BQ541" i="2"/>
  <c r="BQ375" i="2"/>
  <c r="BQ542" i="2"/>
  <c r="BQ662" i="2"/>
  <c r="BQ793" i="2"/>
  <c r="BQ602" i="2"/>
  <c r="BQ55" i="2"/>
  <c r="BQ430" i="2"/>
  <c r="BQ1162" i="2"/>
  <c r="BQ474" i="2"/>
  <c r="BQ475" i="2"/>
  <c r="BQ307" i="2"/>
  <c r="BQ794" i="2"/>
  <c r="BQ244" i="2"/>
  <c r="BQ663" i="2"/>
  <c r="BQ74" i="2"/>
  <c r="BQ376" i="2"/>
  <c r="BQ431" i="2"/>
  <c r="BQ795" i="2"/>
  <c r="BQ476" i="2"/>
  <c r="BQ664" i="2"/>
  <c r="BQ543" i="2"/>
  <c r="BQ477" i="2"/>
  <c r="BQ665" i="2"/>
  <c r="BQ666" i="2"/>
  <c r="BQ478" i="2"/>
  <c r="BQ308" i="2"/>
  <c r="BQ603" i="2"/>
  <c r="BQ796" i="2"/>
  <c r="BQ479" i="2"/>
  <c r="BQ195" i="2"/>
  <c r="BQ309" i="2"/>
  <c r="BQ310" i="2"/>
  <c r="BQ245" i="2"/>
  <c r="BQ604" i="2"/>
  <c r="BQ480" i="2"/>
  <c r="BQ246" i="2"/>
  <c r="BQ247" i="2"/>
  <c r="BQ667" i="2"/>
  <c r="BQ797" i="2"/>
  <c r="BQ798" i="2"/>
  <c r="BQ799" i="2"/>
  <c r="BQ432" i="2"/>
  <c r="BQ668" i="2"/>
  <c r="BQ481" i="2"/>
  <c r="BQ433" i="2"/>
  <c r="BQ482" i="2"/>
  <c r="BQ483" i="2"/>
  <c r="BQ669" i="2"/>
  <c r="BQ377" i="2"/>
  <c r="BQ484" i="2"/>
  <c r="BQ378" i="2"/>
  <c r="BQ248" i="2"/>
  <c r="BQ544" i="2"/>
  <c r="BQ670" i="2"/>
  <c r="BQ434" i="2"/>
  <c r="BQ605" i="2"/>
  <c r="BQ545" i="2"/>
  <c r="BQ485" i="2"/>
  <c r="BQ546" i="2"/>
  <c r="BQ671" i="2"/>
  <c r="BQ672" i="2"/>
  <c r="BQ486" i="2"/>
  <c r="BQ673" i="2"/>
  <c r="BQ547" i="2"/>
  <c r="BQ435" i="2"/>
  <c r="BQ800" i="2"/>
  <c r="BQ487" i="2"/>
  <c r="BQ674" i="2"/>
  <c r="BQ196" i="2"/>
  <c r="BQ379" i="2"/>
  <c r="BQ675" i="2"/>
  <c r="BQ56" i="2"/>
  <c r="BQ943" i="2"/>
  <c r="BQ311" i="2"/>
  <c r="BQ312" i="2"/>
  <c r="BQ135" i="2"/>
  <c r="BQ436" i="2"/>
  <c r="BQ249" i="2"/>
  <c r="BQ313" i="2"/>
  <c r="BQ488" i="2"/>
  <c r="BQ250" i="2"/>
  <c r="BQ314" i="2"/>
  <c r="BQ801" i="2"/>
  <c r="BQ98" i="2"/>
  <c r="BQ676" i="2"/>
  <c r="BQ315" i="2"/>
  <c r="BQ548" i="2"/>
  <c r="BQ136" i="2"/>
  <c r="BQ489" i="2"/>
  <c r="BQ677" i="2"/>
  <c r="BQ549" i="2"/>
  <c r="BQ550" i="2"/>
  <c r="BQ678" i="2"/>
  <c r="BQ679" i="2"/>
  <c r="BQ606" i="2"/>
  <c r="BQ170" i="2"/>
  <c r="BQ607" i="2"/>
  <c r="BQ802" i="2"/>
  <c r="BQ437" i="2"/>
  <c r="BQ551" i="2"/>
  <c r="BQ944" i="2"/>
  <c r="BQ316" i="2"/>
  <c r="BQ552" i="2"/>
  <c r="BQ608" i="2"/>
  <c r="BQ438" i="2"/>
  <c r="BQ680" i="2"/>
  <c r="BQ251" i="2"/>
  <c r="BQ137" i="2"/>
  <c r="BQ317" i="2"/>
  <c r="BQ803" i="2"/>
  <c r="BQ490" i="2"/>
  <c r="BQ491" i="2"/>
  <c r="BQ553" i="2"/>
  <c r="BQ492" i="2"/>
  <c r="BQ681" i="2"/>
  <c r="BQ804" i="2"/>
  <c r="BQ609" i="2"/>
  <c r="BQ493" i="2"/>
  <c r="BQ380" i="2"/>
  <c r="BQ610" i="2"/>
  <c r="BQ682" i="2"/>
  <c r="BQ138" i="2"/>
  <c r="BQ318" i="2"/>
  <c r="BQ494" i="2"/>
  <c r="BQ945" i="2"/>
  <c r="BQ554" i="2"/>
  <c r="BQ439" i="2"/>
  <c r="BQ555" i="2"/>
  <c r="BQ805" i="2"/>
  <c r="BQ683" i="2"/>
  <c r="BQ806" i="2"/>
  <c r="BQ807" i="2"/>
  <c r="BQ611" i="2"/>
  <c r="BQ139" i="2"/>
  <c r="BQ140" i="2"/>
  <c r="BQ684" i="2"/>
  <c r="BQ685" i="2"/>
  <c r="BQ946" i="2"/>
  <c r="BQ319" i="2"/>
  <c r="BQ686" i="2"/>
  <c r="BQ612" i="2"/>
  <c r="BQ613" i="2"/>
  <c r="BQ252" i="2"/>
  <c r="BQ440" i="2"/>
  <c r="BQ495" i="2"/>
  <c r="BQ808" i="2"/>
  <c r="BQ687" i="2"/>
  <c r="BQ809" i="2"/>
  <c r="BQ556" i="2"/>
  <c r="BQ381" i="2"/>
  <c r="BQ688" i="2"/>
  <c r="BQ614" i="2"/>
  <c r="BQ382" i="2"/>
  <c r="BQ320" i="2"/>
  <c r="BQ689" i="2"/>
  <c r="BQ441" i="2"/>
  <c r="BQ442" i="2"/>
  <c r="BQ947" i="2"/>
  <c r="BQ496" i="2"/>
  <c r="BQ497" i="2"/>
  <c r="BQ810" i="2"/>
  <c r="BQ253" i="2"/>
  <c r="BQ498" i="2"/>
  <c r="BQ690" i="2"/>
  <c r="BQ383" i="2"/>
  <c r="BQ75" i="2"/>
  <c r="BQ197" i="2"/>
  <c r="BQ948" i="2"/>
  <c r="BQ811" i="2"/>
  <c r="BQ557" i="2"/>
  <c r="BQ691" i="2"/>
  <c r="BQ384" i="2"/>
  <c r="BQ558" i="2"/>
  <c r="BQ443" i="2"/>
  <c r="BQ812" i="2"/>
  <c r="BQ813" i="2"/>
  <c r="BQ321" i="2"/>
  <c r="BQ559" i="2"/>
  <c r="BQ385" i="2"/>
  <c r="BQ949" i="2"/>
  <c r="BQ560" i="2"/>
  <c r="BQ814" i="2"/>
  <c r="BQ99" i="2"/>
  <c r="BQ171" i="2"/>
  <c r="BQ386" i="2"/>
  <c r="BQ172" i="2"/>
  <c r="BQ561" i="2"/>
  <c r="BQ562" i="2"/>
  <c r="BQ563" i="2"/>
  <c r="BQ615" i="2"/>
  <c r="BQ692" i="2"/>
  <c r="BQ693" i="2"/>
  <c r="BQ387" i="2"/>
  <c r="BQ141" i="2"/>
  <c r="BQ388" i="2"/>
  <c r="BQ142" i="2"/>
  <c r="BQ444" i="2"/>
  <c r="BQ499" i="2"/>
  <c r="BQ322" i="2"/>
  <c r="BQ616" i="2"/>
  <c r="BQ617" i="2"/>
  <c r="BQ618" i="2"/>
  <c r="BQ198" i="2"/>
  <c r="BQ564" i="2"/>
  <c r="BQ143" i="2"/>
  <c r="BQ815" i="2"/>
  <c r="BQ144" i="2"/>
  <c r="BQ950" i="2"/>
  <c r="BQ565" i="2"/>
  <c r="BQ816" i="2"/>
  <c r="BQ566" i="2"/>
  <c r="BQ694" i="2"/>
  <c r="BQ567" i="2"/>
  <c r="BQ695" i="2"/>
  <c r="BQ323" i="2"/>
  <c r="BQ696" i="2"/>
  <c r="BQ568" i="2"/>
  <c r="BQ697" i="2"/>
  <c r="BQ500" i="2"/>
  <c r="BQ817" i="2"/>
  <c r="BQ698" i="2"/>
  <c r="BQ173" i="2"/>
  <c r="BQ699" i="2"/>
  <c r="BQ818" i="2"/>
  <c r="BQ619" i="2"/>
  <c r="BQ501" i="2"/>
  <c r="BQ819" i="2"/>
  <c r="BQ502" i="2"/>
  <c r="BQ445" i="2"/>
  <c r="BQ174" i="2"/>
  <c r="BQ820" i="2"/>
  <c r="BQ951" i="2"/>
  <c r="BQ389" i="2"/>
  <c r="BQ952" i="2"/>
  <c r="BQ620" i="2"/>
  <c r="BQ700" i="2"/>
  <c r="BQ503" i="2"/>
  <c r="BQ504" i="2"/>
  <c r="BQ199" i="2"/>
  <c r="BQ1245" i="2"/>
  <c r="BQ701" i="2"/>
  <c r="BQ821" i="2"/>
  <c r="BQ505" i="2"/>
  <c r="BQ822" i="2"/>
  <c r="BQ569" i="2"/>
  <c r="BQ823" i="2"/>
  <c r="BQ702" i="2"/>
  <c r="BQ703" i="2"/>
  <c r="BQ446" i="2"/>
  <c r="BQ324" i="2"/>
  <c r="BQ390" i="2"/>
  <c r="BQ506" i="2"/>
  <c r="BQ391" i="2"/>
  <c r="BQ507" i="2"/>
  <c r="BQ508" i="2"/>
  <c r="BQ704" i="2"/>
  <c r="BQ621" i="2"/>
  <c r="BQ705" i="2"/>
  <c r="BQ706" i="2"/>
  <c r="BQ824" i="2"/>
  <c r="BQ825" i="2"/>
  <c r="BQ447" i="2"/>
  <c r="BQ254" i="2"/>
  <c r="BQ325" i="2"/>
  <c r="BQ570" i="2"/>
  <c r="BQ255" i="2"/>
  <c r="BQ953" i="2"/>
  <c r="BQ954" i="2"/>
  <c r="BQ955" i="2"/>
  <c r="BQ956" i="2"/>
  <c r="BQ707" i="2"/>
  <c r="BQ826" i="2"/>
  <c r="BQ256" i="2"/>
  <c r="BQ571" i="2"/>
  <c r="BQ957" i="2"/>
  <c r="BQ827" i="2"/>
  <c r="BQ622" i="2"/>
  <c r="BQ623" i="2"/>
  <c r="BQ708" i="2"/>
  <c r="BQ709" i="2"/>
  <c r="BQ257" i="2"/>
  <c r="BQ958" i="2"/>
  <c r="BQ828" i="2"/>
  <c r="BQ710" i="2"/>
  <c r="BQ258" i="2"/>
  <c r="BQ829" i="2"/>
  <c r="BQ711" i="2"/>
  <c r="BQ326" i="2"/>
  <c r="BQ259" i="2"/>
  <c r="BQ509" i="2"/>
  <c r="BQ830" i="2"/>
  <c r="BQ831" i="2"/>
  <c r="BQ832" i="2"/>
  <c r="BQ712" i="2"/>
  <c r="BQ624" i="2"/>
  <c r="BQ713" i="2"/>
  <c r="BQ714" i="2"/>
  <c r="BQ959" i="2"/>
  <c r="BQ510" i="2"/>
  <c r="BQ715" i="2"/>
  <c r="BQ716" i="2"/>
  <c r="BQ960" i="2"/>
  <c r="BQ717" i="2"/>
  <c r="BQ833" i="2"/>
  <c r="BQ834" i="2"/>
  <c r="BQ572" i="2"/>
  <c r="BQ835" i="2"/>
  <c r="BQ718" i="2"/>
  <c r="BQ719" i="2"/>
  <c r="BQ720" i="2"/>
  <c r="BQ392" i="2"/>
  <c r="BQ721" i="2"/>
  <c r="BQ573" i="2"/>
  <c r="BQ393" i="2"/>
  <c r="BQ448" i="2"/>
  <c r="BQ836" i="2"/>
  <c r="BQ961" i="2"/>
  <c r="BQ837" i="2"/>
  <c r="BQ1064" i="2"/>
  <c r="BQ327" i="2"/>
  <c r="BQ328" i="2"/>
  <c r="BQ1065" i="2"/>
  <c r="BQ722" i="2"/>
  <c r="BQ394" i="2"/>
  <c r="BQ838" i="2"/>
  <c r="BQ839" i="2"/>
  <c r="BQ723" i="2"/>
  <c r="BQ962" i="2"/>
  <c r="BQ329" i="2"/>
  <c r="BQ330" i="2"/>
  <c r="BQ331" i="2"/>
  <c r="BQ840" i="2"/>
  <c r="BQ841" i="2"/>
  <c r="BQ842" i="2"/>
  <c r="BQ724" i="2"/>
  <c r="BQ725" i="2"/>
  <c r="BQ843" i="2"/>
  <c r="BQ963" i="2"/>
  <c r="BQ726" i="2"/>
  <c r="BQ625" i="2"/>
  <c r="BQ844" i="2"/>
  <c r="BQ845" i="2"/>
  <c r="BQ846" i="2"/>
  <c r="BQ395" i="2"/>
  <c r="BQ574" i="2"/>
  <c r="BQ847" i="2"/>
  <c r="BQ848" i="2"/>
  <c r="BQ849" i="2"/>
  <c r="BQ727" i="2"/>
  <c r="BQ396" i="2"/>
  <c r="BQ511" i="2"/>
  <c r="BQ397" i="2"/>
  <c r="BQ964" i="2"/>
  <c r="BQ728" i="2"/>
  <c r="BQ729" i="2"/>
  <c r="BQ398" i="2"/>
  <c r="BQ626" i="2"/>
  <c r="BQ850" i="2"/>
  <c r="BQ851" i="2"/>
  <c r="BQ852" i="2"/>
  <c r="BQ399" i="2"/>
  <c r="BQ1066" i="2"/>
  <c r="BQ627" i="2"/>
  <c r="BQ730" i="2"/>
  <c r="BQ628" i="2"/>
  <c r="BQ853" i="2"/>
  <c r="BQ1067" i="2"/>
  <c r="BQ731" i="2"/>
  <c r="BQ965" i="2"/>
  <c r="BQ966" i="2"/>
  <c r="BQ732" i="2"/>
  <c r="BQ854" i="2"/>
  <c r="BQ629" i="2"/>
  <c r="BQ630" i="2"/>
  <c r="BQ733" i="2"/>
  <c r="BQ631" i="2"/>
  <c r="BQ449" i="2"/>
  <c r="BQ855" i="2"/>
  <c r="BQ1068" i="2"/>
  <c r="BQ450" i="2"/>
  <c r="BQ967" i="2"/>
  <c r="BQ734" i="2"/>
  <c r="BQ968" i="2"/>
  <c r="BQ735" i="2"/>
  <c r="BQ736" i="2"/>
  <c r="BQ1069" i="2"/>
  <c r="BQ969" i="2"/>
  <c r="BQ856" i="2"/>
  <c r="BQ857" i="2"/>
  <c r="BQ1070" i="2"/>
  <c r="BQ1071" i="2"/>
  <c r="BQ575" i="2"/>
  <c r="BQ858" i="2"/>
  <c r="BQ859" i="2"/>
  <c r="BQ576" i="2"/>
  <c r="BQ737" i="2"/>
  <c r="BQ860" i="2"/>
  <c r="BQ512" i="2"/>
  <c r="BQ451" i="2"/>
  <c r="BQ861" i="2"/>
  <c r="BQ452" i="2"/>
  <c r="BQ862" i="2"/>
  <c r="BQ738" i="2"/>
  <c r="BQ863" i="2"/>
  <c r="BQ970" i="2"/>
  <c r="BQ864" i="2"/>
  <c r="BQ865" i="2"/>
  <c r="BQ577" i="2"/>
  <c r="BQ866" i="2"/>
  <c r="BQ867" i="2"/>
  <c r="BQ578" i="2"/>
  <c r="BQ971" i="2"/>
  <c r="BQ513" i="2"/>
  <c r="BQ739" i="2"/>
  <c r="BQ740" i="2"/>
  <c r="BQ741" i="2"/>
  <c r="BQ742" i="2"/>
  <c r="BQ632" i="2"/>
  <c r="BQ1163" i="2"/>
  <c r="BQ514" i="2"/>
  <c r="BQ743" i="2"/>
  <c r="BQ868" i="2"/>
  <c r="BQ744" i="2"/>
  <c r="BQ1072" i="2"/>
  <c r="BQ633" i="2"/>
  <c r="BQ972" i="2"/>
  <c r="BQ1073" i="2"/>
  <c r="BQ869" i="2"/>
  <c r="BQ870" i="2"/>
  <c r="BQ515" i="2"/>
  <c r="BQ871" i="2"/>
  <c r="BQ872" i="2"/>
  <c r="BQ745" i="2"/>
  <c r="BQ634" i="2"/>
  <c r="BQ579" i="2"/>
  <c r="BQ973" i="2"/>
  <c r="BQ746" i="2"/>
  <c r="BQ747" i="2"/>
  <c r="BQ748" i="2"/>
  <c r="BQ580" i="2"/>
  <c r="BQ749" i="2"/>
  <c r="BQ750" i="2"/>
  <c r="BQ873" i="2"/>
  <c r="BQ751" i="2"/>
  <c r="BQ974" i="2"/>
  <c r="BQ874" i="2"/>
  <c r="BQ752" i="2"/>
  <c r="BQ581" i="2"/>
  <c r="BQ753" i="2"/>
  <c r="BQ975" i="2"/>
  <c r="BQ875" i="2"/>
  <c r="BQ976" i="2"/>
  <c r="BQ754" i="2"/>
  <c r="BQ876" i="2"/>
  <c r="BQ1164" i="2"/>
  <c r="BQ755" i="2"/>
  <c r="BQ977" i="2"/>
  <c r="BQ978" i="2"/>
  <c r="BQ877" i="2"/>
  <c r="BQ582" i="2"/>
  <c r="BQ979" i="2"/>
  <c r="BQ635" i="2"/>
  <c r="BQ583" i="2"/>
  <c r="BQ878" i="2"/>
  <c r="BQ980" i="2"/>
  <c r="BQ879" i="2"/>
  <c r="BQ981" i="2"/>
  <c r="BQ636" i="2"/>
  <c r="BQ584" i="2"/>
  <c r="BQ982" i="2"/>
  <c r="BQ983" i="2"/>
  <c r="BQ637" i="2"/>
  <c r="BQ984" i="2"/>
  <c r="BQ585" i="2"/>
  <c r="BQ756" i="2"/>
  <c r="BQ880" i="2"/>
  <c r="BQ881" i="2"/>
  <c r="BQ882" i="2"/>
  <c r="BQ1074" i="2"/>
  <c r="BQ1075" i="2"/>
  <c r="BQ638" i="2"/>
  <c r="BQ985" i="2"/>
  <c r="BQ883" i="2"/>
  <c r="BQ884" i="2"/>
  <c r="BQ986" i="2"/>
  <c r="BQ639" i="2"/>
  <c r="BQ757" i="2"/>
  <c r="BQ1076" i="2"/>
  <c r="BQ1077" i="2"/>
  <c r="BQ885" i="2"/>
  <c r="BQ640" i="2"/>
  <c r="BQ758" i="2"/>
  <c r="BQ759" i="2"/>
  <c r="BQ886" i="2"/>
  <c r="BQ1078" i="2"/>
  <c r="BQ760" i="2"/>
  <c r="BQ887" i="2"/>
  <c r="BQ987" i="2"/>
  <c r="BQ988" i="2"/>
  <c r="BQ641" i="2"/>
  <c r="BQ1079" i="2"/>
  <c r="BQ642" i="2"/>
  <c r="BQ1080" i="2"/>
  <c r="BQ989" i="2"/>
  <c r="BQ761" i="2"/>
  <c r="BQ762" i="2"/>
  <c r="BQ643" i="2"/>
  <c r="BQ644" i="2"/>
  <c r="BQ763" i="2"/>
  <c r="BQ1081" i="2"/>
  <c r="BQ1082" i="2"/>
  <c r="BQ888" i="2"/>
  <c r="BQ990" i="2"/>
  <c r="BQ991" i="2"/>
  <c r="BQ645" i="2"/>
  <c r="BQ646" i="2"/>
  <c r="BQ992" i="2"/>
  <c r="BQ993" i="2"/>
  <c r="BQ994" i="2"/>
  <c r="BQ889" i="2"/>
  <c r="BQ995" i="2"/>
  <c r="BQ890" i="2"/>
  <c r="BQ996" i="2"/>
  <c r="BQ891" i="2"/>
  <c r="BQ1083" i="2"/>
  <c r="BQ997" i="2"/>
  <c r="BQ892" i="2"/>
  <c r="BQ998" i="2"/>
  <c r="BQ1165" i="2"/>
  <c r="BQ764" i="2"/>
  <c r="BQ765" i="2"/>
  <c r="BQ1084" i="2"/>
  <c r="BQ893" i="2"/>
  <c r="BQ766" i="2"/>
  <c r="BQ767" i="2"/>
  <c r="BQ768" i="2"/>
  <c r="BQ1246" i="2"/>
  <c r="BQ769" i="2"/>
  <c r="BQ1085" i="2"/>
  <c r="BQ770" i="2"/>
  <c r="BQ999" i="2"/>
  <c r="BQ1000" i="2"/>
  <c r="BQ894" i="2"/>
  <c r="BQ895" i="2"/>
  <c r="BQ896" i="2"/>
  <c r="BQ1001" i="2"/>
  <c r="BQ1166" i="2"/>
  <c r="BQ1167" i="2"/>
  <c r="BQ897" i="2"/>
  <c r="BQ1002" i="2"/>
  <c r="BQ1003" i="2"/>
  <c r="BQ771" i="2"/>
  <c r="BQ772" i="2"/>
  <c r="BQ898" i="2"/>
  <c r="BQ773" i="2"/>
  <c r="BQ774" i="2"/>
  <c r="BQ1168" i="2"/>
  <c r="BQ899" i="2"/>
  <c r="BQ775" i="2"/>
  <c r="BQ776" i="2"/>
  <c r="BQ777" i="2"/>
  <c r="BQ778" i="2"/>
  <c r="BQ779" i="2"/>
  <c r="BQ1086" i="2"/>
  <c r="BQ900" i="2"/>
  <c r="BQ780" i="2"/>
  <c r="BQ781" i="2"/>
  <c r="BQ782" i="2"/>
  <c r="BQ783" i="2"/>
  <c r="BQ1087" i="2"/>
  <c r="BQ784" i="2"/>
  <c r="BQ901" i="2"/>
  <c r="BQ785" i="2"/>
  <c r="BQ902" i="2"/>
  <c r="BQ1004" i="2"/>
  <c r="BQ786" i="2"/>
  <c r="BQ1005" i="2"/>
  <c r="BQ903" i="2"/>
  <c r="BQ787" i="2"/>
  <c r="BQ788" i="2"/>
  <c r="BQ904" i="2"/>
  <c r="BQ905" i="2"/>
  <c r="BQ906" i="2"/>
  <c r="BQ1006" i="2"/>
  <c r="BQ1088" i="2"/>
  <c r="BQ1089" i="2"/>
  <c r="BQ1090" i="2"/>
  <c r="BQ907" i="2"/>
  <c r="BQ908" i="2"/>
  <c r="BQ909" i="2"/>
  <c r="BQ910" i="2"/>
  <c r="BQ911" i="2"/>
  <c r="BQ912" i="2"/>
  <c r="BQ913" i="2"/>
  <c r="BQ914" i="2"/>
  <c r="BQ915" i="2"/>
  <c r="BQ1007" i="2"/>
  <c r="BQ916" i="2"/>
  <c r="BQ917" i="2"/>
  <c r="BQ918" i="2"/>
  <c r="BQ919" i="2"/>
  <c r="BQ920" i="2"/>
  <c r="BQ1091" i="2"/>
  <c r="BQ1092" i="2"/>
  <c r="BQ1008" i="2"/>
  <c r="BQ1009" i="2"/>
  <c r="BQ1010" i="2"/>
  <c r="BQ1011" i="2"/>
  <c r="BQ1012" i="2"/>
  <c r="BQ1013" i="2"/>
  <c r="BQ1093" i="2"/>
  <c r="BQ1014" i="2"/>
  <c r="BQ1094" i="2"/>
  <c r="BQ1015" i="2"/>
  <c r="BQ1095" i="2"/>
  <c r="BQ921" i="2"/>
  <c r="BQ1016" i="2"/>
  <c r="BQ922" i="2"/>
  <c r="BQ923" i="2"/>
  <c r="BQ924" i="2"/>
  <c r="BQ925" i="2"/>
  <c r="BQ926" i="2"/>
  <c r="BQ927" i="2"/>
  <c r="BQ1096" i="2"/>
  <c r="BQ1247" i="2"/>
  <c r="BQ928" i="2"/>
  <c r="BQ1097" i="2"/>
  <c r="BQ1017" i="2"/>
  <c r="BQ929" i="2"/>
  <c r="BQ930" i="2"/>
  <c r="BQ1098" i="2"/>
  <c r="BQ931" i="2"/>
  <c r="BQ932" i="2"/>
  <c r="BQ933" i="2"/>
  <c r="BQ1018" i="2"/>
  <c r="BQ934" i="2"/>
  <c r="BQ1019" i="2"/>
  <c r="BQ935" i="2"/>
  <c r="BQ936" i="2"/>
  <c r="BQ937" i="2"/>
  <c r="BQ938" i="2"/>
  <c r="BQ939" i="2"/>
  <c r="BQ940" i="2"/>
  <c r="BQ941" i="2"/>
  <c r="BQ1020" i="2"/>
  <c r="BQ1099" i="2"/>
  <c r="BQ1169" i="2"/>
  <c r="BQ1021" i="2"/>
  <c r="BQ1170" i="2"/>
  <c r="BQ1022" i="2"/>
  <c r="BQ1100" i="2"/>
  <c r="BQ1023" i="2"/>
  <c r="BQ1248" i="2"/>
  <c r="BQ1024" i="2"/>
  <c r="BQ1025" i="2"/>
  <c r="BQ1171" i="2"/>
  <c r="BQ1026" i="2"/>
  <c r="BQ1101" i="2"/>
  <c r="BQ1102" i="2"/>
  <c r="BQ1172" i="2"/>
  <c r="BQ1027" i="2"/>
  <c r="BQ1173" i="2"/>
  <c r="BQ1028" i="2"/>
  <c r="BQ1029" i="2"/>
  <c r="BQ1174" i="2"/>
  <c r="BQ1175" i="2"/>
  <c r="BQ1103" i="2"/>
  <c r="BQ1104" i="2"/>
  <c r="BQ1030" i="2"/>
  <c r="BQ1031" i="2"/>
  <c r="BQ1176" i="2"/>
  <c r="BQ1032" i="2"/>
  <c r="BQ1033" i="2"/>
  <c r="BQ1034" i="2"/>
  <c r="BQ1035" i="2"/>
  <c r="BQ1036" i="2"/>
  <c r="BQ1037" i="2"/>
  <c r="BQ1105" i="2"/>
  <c r="BQ1106" i="2"/>
  <c r="BQ1038" i="2"/>
  <c r="BQ1039" i="2"/>
  <c r="BQ1107" i="2"/>
  <c r="BQ1040" i="2"/>
  <c r="BQ1041" i="2"/>
  <c r="BQ1249" i="2"/>
  <c r="BQ1042" i="2"/>
  <c r="BQ1108" i="2"/>
  <c r="BQ1109" i="2"/>
  <c r="BQ1043" i="2"/>
  <c r="BQ1044" i="2"/>
  <c r="BQ1177" i="2"/>
  <c r="BQ1250" i="2"/>
  <c r="BQ1045" i="2"/>
  <c r="BQ1110" i="2"/>
  <c r="BQ1046" i="2"/>
  <c r="BQ1047" i="2"/>
  <c r="BQ1048" i="2"/>
  <c r="BQ1049" i="2"/>
  <c r="BQ1111" i="2"/>
  <c r="BQ1112" i="2"/>
  <c r="BQ1050" i="2"/>
  <c r="BQ1113" i="2"/>
  <c r="BQ1114" i="2"/>
  <c r="BQ1051" i="2"/>
  <c r="BQ1052" i="2"/>
  <c r="BQ1053" i="2"/>
  <c r="BQ1178" i="2"/>
  <c r="BQ1115" i="2"/>
  <c r="BQ1054" i="2"/>
  <c r="BQ1179" i="2"/>
  <c r="BQ1055" i="2"/>
  <c r="BQ1116" i="2"/>
  <c r="BQ1117" i="2"/>
  <c r="BQ1118" i="2"/>
  <c r="BQ1119" i="2"/>
  <c r="BQ1056" i="2"/>
  <c r="BQ1120" i="2"/>
  <c r="BQ1180" i="2"/>
  <c r="BQ1057" i="2"/>
  <c r="BQ1058" i="2"/>
  <c r="BQ1059" i="2"/>
  <c r="BQ1060" i="2"/>
  <c r="BQ1061" i="2"/>
  <c r="BQ1121" i="2"/>
  <c r="BQ1181" i="2"/>
  <c r="BQ1062" i="2"/>
  <c r="BQ1182" i="2"/>
  <c r="BQ1122" i="2"/>
  <c r="BQ1123" i="2"/>
  <c r="BQ1251" i="2"/>
  <c r="BQ1252" i="2"/>
  <c r="BQ1253" i="2"/>
  <c r="BQ1124" i="2"/>
  <c r="BQ1254" i="2"/>
  <c r="BQ1125" i="2"/>
  <c r="BQ1126" i="2"/>
  <c r="BQ1255" i="2"/>
  <c r="BQ1127" i="2"/>
  <c r="BQ1128" i="2"/>
  <c r="BQ1129" i="2"/>
  <c r="BQ1130" i="2"/>
  <c r="BQ1131" i="2"/>
  <c r="BQ1132" i="2"/>
  <c r="BQ1133" i="2"/>
  <c r="BQ1134" i="2"/>
  <c r="BQ1135" i="2"/>
  <c r="BQ1136" i="2"/>
  <c r="BQ1137" i="2"/>
  <c r="BQ1138" i="2"/>
  <c r="BQ1139" i="2"/>
  <c r="BQ1183" i="2"/>
  <c r="BQ1184" i="2"/>
  <c r="BQ1185" i="2"/>
  <c r="BQ1140" i="2"/>
  <c r="BQ1141" i="2"/>
  <c r="BQ1186" i="2"/>
  <c r="BQ1187" i="2"/>
  <c r="BQ1188" i="2"/>
  <c r="BQ1189" i="2"/>
  <c r="BQ1142" i="2"/>
  <c r="BQ1190" i="2"/>
  <c r="BQ1143" i="2"/>
  <c r="BQ1144" i="2"/>
  <c r="BQ1191" i="2"/>
  <c r="BQ1145" i="2"/>
  <c r="BQ1146" i="2"/>
  <c r="BQ1192" i="2"/>
  <c r="BQ1147" i="2"/>
  <c r="BQ1148" i="2"/>
  <c r="BQ1193" i="2"/>
  <c r="BQ1194" i="2"/>
  <c r="BQ1149" i="2"/>
  <c r="BQ1195" i="2"/>
  <c r="BQ1256" i="2"/>
  <c r="BQ1150" i="2"/>
  <c r="BQ1151" i="2"/>
  <c r="BQ1152" i="2"/>
  <c r="BQ1153" i="2"/>
  <c r="BQ1154" i="2"/>
  <c r="BQ1155" i="2"/>
  <c r="BQ1156" i="2"/>
  <c r="BQ1157" i="2"/>
  <c r="BQ1158" i="2"/>
  <c r="BQ1159" i="2"/>
  <c r="BQ1196" i="2"/>
  <c r="BQ1160" i="2"/>
  <c r="BQ1161" i="2"/>
  <c r="BQ1257" i="2"/>
  <c r="BQ1258" i="2"/>
  <c r="BQ1259" i="2"/>
  <c r="BQ1260" i="2"/>
  <c r="BQ1261" i="2"/>
  <c r="BQ1197" i="2"/>
  <c r="BQ1198" i="2"/>
  <c r="BQ1199" i="2"/>
  <c r="BQ1200" i="2"/>
  <c r="BQ1201" i="2"/>
  <c r="BQ1202" i="2"/>
  <c r="BQ1262" i="2"/>
  <c r="BQ1263" i="2"/>
  <c r="BQ1203" i="2"/>
  <c r="BQ1204" i="2"/>
  <c r="BQ1264" i="2"/>
  <c r="BQ1265" i="2"/>
  <c r="BQ1205" i="2"/>
  <c r="BQ1206" i="2"/>
  <c r="BQ1207" i="2"/>
  <c r="BQ1266" i="2"/>
  <c r="BQ1267" i="2"/>
  <c r="BQ1268" i="2"/>
  <c r="BQ1208" i="2"/>
  <c r="BQ1209" i="2"/>
  <c r="BQ1210" i="2"/>
  <c r="BQ1211" i="2"/>
  <c r="BQ1269" i="2"/>
  <c r="BQ1212" i="2"/>
  <c r="BQ1213" i="2"/>
  <c r="BQ1214" i="2"/>
  <c r="BQ1215" i="2"/>
  <c r="BQ1216" i="2"/>
  <c r="BQ1270" i="2"/>
  <c r="BQ1217" i="2"/>
  <c r="BQ1218" i="2"/>
  <c r="BQ1219" i="2"/>
  <c r="BQ1271" i="2"/>
  <c r="BQ1220" i="2"/>
  <c r="BQ1221" i="2"/>
  <c r="BQ1222" i="2"/>
  <c r="BQ1223" i="2"/>
  <c r="BQ1224" i="2"/>
  <c r="BQ1225" i="2"/>
  <c r="BQ1226" i="2"/>
  <c r="BQ1227" i="2"/>
  <c r="BQ1272" i="2"/>
  <c r="BQ1228" i="2"/>
  <c r="BQ1229" i="2"/>
  <c r="BQ1230" i="2"/>
  <c r="BQ1231" i="2"/>
  <c r="BQ1232" i="2"/>
  <c r="BQ1233" i="2"/>
  <c r="BQ1234" i="2"/>
  <c r="BQ1235" i="2"/>
  <c r="BQ1236" i="2"/>
  <c r="BQ1237" i="2"/>
  <c r="BQ1238" i="2"/>
  <c r="BQ1239" i="2"/>
  <c r="BQ1240" i="2"/>
  <c r="BQ1273" i="2"/>
  <c r="BQ1241" i="2"/>
  <c r="BQ1274" i="2"/>
  <c r="BQ1275" i="2"/>
  <c r="BQ1242" i="2"/>
  <c r="BQ1243" i="2"/>
  <c r="BQ1276" i="2"/>
  <c r="BQ1277" i="2"/>
  <c r="BQ1244" i="2"/>
  <c r="BQ1278" i="2"/>
  <c r="BQ1279" i="2"/>
  <c r="BQ1280" i="2"/>
  <c r="BQ1281" i="2"/>
  <c r="BQ1282" i="2"/>
  <c r="BQ1283" i="2"/>
  <c r="BQ1284" i="2"/>
  <c r="BQ1285" i="2"/>
  <c r="BQ1286" i="2"/>
  <c r="BQ1287" i="2"/>
  <c r="BQ1288" i="2"/>
  <c r="BQ1289" i="2"/>
  <c r="BQ1290" i="2"/>
  <c r="BQ1291" i="2"/>
  <c r="BQ1292" i="2"/>
  <c r="BQ1293" i="2"/>
  <c r="BQ1294" i="2"/>
  <c r="BQ1295" i="2"/>
  <c r="BQ1296" i="2"/>
  <c r="BQ1297" i="2"/>
  <c r="BQ1298" i="2"/>
  <c r="BQ1299" i="2"/>
  <c r="BQ1300" i="2"/>
  <c r="BQ1301" i="2"/>
  <c r="BQ1302" i="2"/>
  <c r="BQ1303" i="2"/>
  <c r="BQ1304" i="2"/>
  <c r="BQ1305" i="2"/>
  <c r="BQ1306" i="2"/>
  <c r="BQ1307" i="2"/>
  <c r="BQ1308" i="2"/>
  <c r="BQ1309" i="2"/>
  <c r="BQ1310" i="2"/>
  <c r="BQ1311" i="2"/>
  <c r="BQ1312" i="2"/>
  <c r="BQ1313" i="2"/>
  <c r="BQ1314" i="2"/>
  <c r="BQ1315" i="2"/>
  <c r="BQ1316" i="2"/>
  <c r="BQ1317" i="2"/>
  <c r="BQ1318" i="2"/>
  <c r="BQ1319" i="2"/>
  <c r="BQ1320" i="2"/>
  <c r="BQ1321" i="2"/>
  <c r="BQ1322" i="2"/>
  <c r="BQ1323" i="2"/>
  <c r="BQ1324" i="2"/>
  <c r="BQ1325" i="2"/>
  <c r="BQ1326" i="2"/>
  <c r="BQ1327" i="2"/>
  <c r="BQ1328" i="2"/>
  <c r="BQ1329" i="2"/>
  <c r="BQ1330" i="2"/>
  <c r="BQ1331" i="2"/>
  <c r="BQ1332" i="2"/>
  <c r="BQ1333" i="2"/>
  <c r="BQ1334" i="2"/>
  <c r="BQ1335" i="2"/>
  <c r="BQ1336" i="2"/>
  <c r="BQ1337" i="2"/>
  <c r="BQ1338" i="2"/>
  <c r="BQ1339" i="2"/>
  <c r="BQ1340" i="2"/>
  <c r="BQ1341" i="2"/>
  <c r="BQ1342" i="2"/>
  <c r="BQ1343" i="2"/>
  <c r="BQ1344" i="2"/>
  <c r="BQ1345" i="2"/>
  <c r="BQ1346" i="2"/>
  <c r="BQ1347" i="2"/>
  <c r="BQ1348" i="2"/>
  <c r="BQ1349" i="2"/>
  <c r="BQ1350" i="2"/>
  <c r="BQ1351" i="2"/>
  <c r="BQ1352" i="2"/>
  <c r="BQ1353" i="2"/>
  <c r="BQ1354" i="2"/>
  <c r="BQ1355" i="2"/>
  <c r="BQ1356" i="2"/>
  <c r="BQ1357" i="2"/>
  <c r="BQ1358" i="2"/>
  <c r="BQ1359" i="2"/>
  <c r="BQ1360" i="2"/>
  <c r="BQ1361" i="2"/>
  <c r="BQ1362" i="2"/>
  <c r="BQ1363" i="2"/>
  <c r="BQ1364" i="2"/>
  <c r="BQ1365" i="2"/>
  <c r="BQ1366" i="2"/>
  <c r="BQ1367" i="2"/>
  <c r="BQ1368" i="2"/>
  <c r="BQ1369" i="2"/>
  <c r="BQ1370" i="2"/>
  <c r="BQ1371" i="2"/>
  <c r="BQ1372" i="2"/>
  <c r="BQ1373" i="2"/>
  <c r="BQ1374" i="2"/>
  <c r="BQ1375" i="2"/>
  <c r="BQ1376" i="2"/>
  <c r="BQ1377" i="2"/>
  <c r="BQ1378" i="2"/>
  <c r="BQ1379" i="2"/>
  <c r="BQ1380" i="2"/>
  <c r="BQ1381" i="2"/>
  <c r="BQ27" i="2"/>
  <c r="BQ33" i="2"/>
  <c r="BQ6" i="2"/>
  <c r="BQ76" i="2"/>
  <c r="BQ7" i="2"/>
  <c r="BQ17" i="2"/>
  <c r="BQ145" i="2"/>
  <c r="BQ8" i="2"/>
  <c r="BQ34" i="2"/>
  <c r="BQ11" i="2"/>
  <c r="BQ146" i="2"/>
  <c r="BQ57" i="2"/>
  <c r="BQ42" i="2"/>
  <c r="BQ20" i="2"/>
  <c r="P43" i="1" l="1"/>
  <c r="U43" i="1" l="1"/>
  <c r="G43" i="1"/>
  <c r="U25" i="1" l="1"/>
  <c r="U40" i="1"/>
  <c r="U41" i="1"/>
  <c r="U42" i="1"/>
  <c r="G42" i="1"/>
  <c r="G41" i="1" l="1"/>
  <c r="G40" i="1" l="1"/>
  <c r="G28" i="1"/>
  <c r="G29" i="1"/>
  <c r="G30" i="1"/>
  <c r="G31" i="1"/>
  <c r="G32" i="1"/>
  <c r="G33" i="1"/>
  <c r="G34" i="1"/>
  <c r="G35" i="1"/>
  <c r="G36" i="1"/>
  <c r="G37" i="1"/>
  <c r="G38" i="1"/>
  <c r="G39" i="1"/>
  <c r="V29" i="1" l="1"/>
  <c r="V30" i="1"/>
  <c r="V31" i="1"/>
  <c r="V32" i="1"/>
  <c r="V33" i="1"/>
  <c r="V34" i="1"/>
  <c r="V35" i="1"/>
  <c r="V36" i="1"/>
  <c r="V37" i="1"/>
  <c r="V38" i="1"/>
  <c r="V39" i="1"/>
  <c r="V40" i="1"/>
  <c r="V28" i="1"/>
  <c r="V41" i="1"/>
  <c r="R39" i="1" l="1"/>
  <c r="CP4" i="1" l="1"/>
  <c r="U34" i="1"/>
  <c r="U39" i="1"/>
  <c r="U35" i="1" l="1"/>
  <c r="U10" i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11" i="1"/>
  <c r="Q11" i="1" s="1"/>
  <c r="U17" i="1" l="1"/>
  <c r="U11" i="1"/>
  <c r="U33" i="1"/>
  <c r="U16" i="1"/>
  <c r="U32" i="1"/>
  <c r="U23" i="1"/>
  <c r="U15" i="1"/>
  <c r="U31" i="1"/>
  <c r="U22" i="1"/>
  <c r="U14" i="1"/>
  <c r="U26" i="1"/>
  <c r="U24" i="1"/>
  <c r="U30" i="1"/>
  <c r="U21" i="1"/>
  <c r="U13" i="1"/>
  <c r="U29" i="1"/>
  <c r="U20" i="1"/>
  <c r="U12" i="1"/>
  <c r="U28" i="1"/>
  <c r="U19" i="1"/>
  <c r="U27" i="1"/>
  <c r="U18" i="1"/>
  <c r="U36" i="1"/>
  <c r="R3" i="1" l="1"/>
  <c r="K3" i="1" l="1"/>
  <c r="R10" i="1"/>
  <c r="K10" i="1" s="1"/>
  <c r="P10" i="1"/>
  <c r="E10" i="1" s="1"/>
  <c r="D28" i="1" s="1"/>
  <c r="R11" i="1"/>
  <c r="K11" i="1" s="1"/>
  <c r="P11" i="1"/>
  <c r="E11" i="1" s="1"/>
  <c r="D29" i="1" s="1"/>
  <c r="R12" i="1"/>
  <c r="K12" i="1" s="1"/>
  <c r="P12" i="1"/>
  <c r="E12" i="1" s="1"/>
  <c r="D30" i="1" s="1"/>
  <c r="R16" i="1"/>
  <c r="K16" i="1" s="1"/>
  <c r="R14" i="1"/>
  <c r="K14" i="1" s="1"/>
  <c r="R15" i="1"/>
  <c r="K15" i="1" s="1"/>
  <c r="R18" i="1"/>
  <c r="K18" i="1" s="1"/>
  <c r="R19" i="1"/>
  <c r="K19" i="1" s="1"/>
  <c r="R20" i="1"/>
  <c r="K20" i="1" s="1"/>
  <c r="R21" i="1"/>
  <c r="K21" i="1" s="1"/>
  <c r="R22" i="1"/>
  <c r="K22" i="1" s="1"/>
  <c r="R23" i="1"/>
  <c r="K23" i="1" s="1"/>
  <c r="R24" i="1"/>
  <c r="K24" i="1" s="1"/>
  <c r="R17" i="1"/>
  <c r="K17" i="1" s="1"/>
  <c r="P17" i="1"/>
  <c r="E17" i="1" s="1"/>
  <c r="D35" i="1" s="1"/>
  <c r="P18" i="1"/>
  <c r="E18" i="1" s="1"/>
  <c r="D36" i="1" s="1"/>
  <c r="P19" i="1"/>
  <c r="E19" i="1" s="1"/>
  <c r="D37" i="1" s="1"/>
  <c r="P20" i="1"/>
  <c r="E20" i="1" s="1"/>
  <c r="D38" i="1" s="1"/>
  <c r="P21" i="1"/>
  <c r="E21" i="1" s="1"/>
  <c r="D39" i="1" s="1"/>
  <c r="P23" i="1"/>
  <c r="E23" i="1" s="1"/>
  <c r="D41" i="1" s="1"/>
  <c r="P24" i="1"/>
  <c r="E24" i="1" s="1"/>
  <c r="D42" i="1" l="1"/>
  <c r="F24" i="1"/>
  <c r="P13" i="1"/>
  <c r="E13" i="1" s="1"/>
  <c r="D31" i="1" s="1"/>
  <c r="R13" i="1"/>
  <c r="K13" i="1" s="1"/>
  <c r="E3" i="2" l="1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20" i="2"/>
  <c r="BP27" i="2"/>
  <c r="BP33" i="2"/>
  <c r="BP6" i="2"/>
  <c r="BP76" i="2"/>
  <c r="BP7" i="2"/>
  <c r="BP17" i="2"/>
  <c r="BP145" i="2"/>
  <c r="BP8" i="2"/>
  <c r="BP34" i="2"/>
  <c r="BP11" i="2"/>
  <c r="BP146" i="2"/>
  <c r="BP57" i="2"/>
  <c r="BP42" i="2"/>
  <c r="BP332" i="2"/>
  <c r="BP147" i="2"/>
  <c r="BP58" i="2"/>
  <c r="BP200" i="2"/>
  <c r="BP201" i="2"/>
  <c r="BP175" i="2"/>
  <c r="BP100" i="2"/>
  <c r="BP14" i="2"/>
  <c r="BP101" i="2"/>
  <c r="BP202" i="2"/>
  <c r="BP12" i="2"/>
  <c r="BP21" i="2"/>
  <c r="BP35" i="2"/>
  <c r="BP77" i="2"/>
  <c r="BP203" i="2"/>
  <c r="BP102" i="2"/>
  <c r="BP260" i="2"/>
  <c r="BP36" i="2"/>
  <c r="BP28" i="2"/>
  <c r="BP59" i="2"/>
  <c r="BP78" i="2"/>
  <c r="BP43" i="2"/>
  <c r="BP79" i="2"/>
  <c r="BP261" i="2"/>
  <c r="BP103" i="2"/>
  <c r="BP9" i="2"/>
  <c r="BP104" i="2"/>
  <c r="BP29" i="2"/>
  <c r="BP80" i="2"/>
  <c r="BP204" i="2"/>
  <c r="BP148" i="2"/>
  <c r="BP205" i="2"/>
  <c r="BP105" i="2"/>
  <c r="BP15" i="2"/>
  <c r="BP106" i="2"/>
  <c r="BP30" i="2"/>
  <c r="BP10" i="2"/>
  <c r="BP32" i="2"/>
  <c r="BP107" i="2"/>
  <c r="BP262" i="2"/>
  <c r="BP44" i="2"/>
  <c r="BP206" i="2"/>
  <c r="BP333" i="2"/>
  <c r="BP586" i="2"/>
  <c r="BP60" i="2"/>
  <c r="BP45" i="2"/>
  <c r="BP149" i="2"/>
  <c r="BP207" i="2"/>
  <c r="BP263" i="2"/>
  <c r="BP208" i="2"/>
  <c r="BP209" i="2"/>
  <c r="BP210" i="2"/>
  <c r="BP18" i="2"/>
  <c r="BP108" i="2"/>
  <c r="BP46" i="2"/>
  <c r="BP37" i="2"/>
  <c r="BP176" i="2"/>
  <c r="BP150" i="2"/>
  <c r="BP177" i="2"/>
  <c r="BP22" i="2"/>
  <c r="BP264" i="2"/>
  <c r="BP109" i="2"/>
  <c r="BP61" i="2"/>
  <c r="BP151" i="2"/>
  <c r="BP334" i="2"/>
  <c r="BP211" i="2"/>
  <c r="BP400" i="2"/>
  <c r="BP110" i="2"/>
  <c r="BP212" i="2"/>
  <c r="BP265" i="2"/>
  <c r="BP38" i="2"/>
  <c r="BP81" i="2"/>
  <c r="BP31" i="2"/>
  <c r="BP62" i="2"/>
  <c r="BP213" i="2"/>
  <c r="BP111" i="2"/>
  <c r="BP82" i="2"/>
  <c r="BP112" i="2"/>
  <c r="BP266" i="2"/>
  <c r="BP214" i="2"/>
  <c r="BP47" i="2"/>
  <c r="BP335" i="2"/>
  <c r="BP48" i="2"/>
  <c r="BP267" i="2"/>
  <c r="BP63" i="2"/>
  <c r="BP64" i="2"/>
  <c r="BP178" i="2"/>
  <c r="BP268" i="2"/>
  <c r="BP336" i="2"/>
  <c r="BP337" i="2"/>
  <c r="BP179" i="2"/>
  <c r="BP65" i="2"/>
  <c r="BP83" i="2"/>
  <c r="BP215" i="2"/>
  <c r="BP338" i="2"/>
  <c r="BP84" i="2"/>
  <c r="BP113" i="2"/>
  <c r="BP85" i="2"/>
  <c r="BP152" i="2"/>
  <c r="BP86" i="2"/>
  <c r="BP153" i="2"/>
  <c r="BP154" i="2"/>
  <c r="BP516" i="2"/>
  <c r="BP269" i="2"/>
  <c r="BP155" i="2"/>
  <c r="BP156" i="2"/>
  <c r="BP270" i="2"/>
  <c r="BP157" i="2"/>
  <c r="BP216" i="2"/>
  <c r="BP271" i="2"/>
  <c r="BP339" i="2"/>
  <c r="BP114" i="2"/>
  <c r="BP272" i="2"/>
  <c r="BP87" i="2"/>
  <c r="BP115" i="2"/>
  <c r="BP401" i="2"/>
  <c r="BP88" i="2"/>
  <c r="BP340" i="2"/>
  <c r="BP116" i="2"/>
  <c r="BP341" i="2"/>
  <c r="BP273" i="2"/>
  <c r="BP117" i="2"/>
  <c r="BP49" i="2"/>
  <c r="BP118" i="2"/>
  <c r="BP517" i="2"/>
  <c r="BP23" i="2"/>
  <c r="BP518" i="2"/>
  <c r="BP119" i="2"/>
  <c r="BP180" i="2"/>
  <c r="BP158" i="2"/>
  <c r="BP24" i="2"/>
  <c r="BP181" i="2"/>
  <c r="BP217" i="2"/>
  <c r="BP66" i="2"/>
  <c r="BP182" i="2"/>
  <c r="BP519" i="2"/>
  <c r="BP274" i="2"/>
  <c r="BP402" i="2"/>
  <c r="BP403" i="2"/>
  <c r="BP218" i="2"/>
  <c r="BP120" i="2"/>
  <c r="BP121" i="2"/>
  <c r="BP275" i="2"/>
  <c r="BP122" i="2"/>
  <c r="BP39" i="2"/>
  <c r="BP453" i="2"/>
  <c r="BP89" i="2"/>
  <c r="BP219" i="2"/>
  <c r="BP123" i="2"/>
  <c r="BP124" i="2"/>
  <c r="BP587" i="2"/>
  <c r="BP125" i="2"/>
  <c r="BP50" i="2"/>
  <c r="BP220" i="2"/>
  <c r="BP221" i="2"/>
  <c r="BP183" i="2"/>
  <c r="BP454" i="2"/>
  <c r="BP276" i="2"/>
  <c r="BP942" i="2"/>
  <c r="BP25" i="2"/>
  <c r="BP222" i="2"/>
  <c r="BP67" i="2"/>
  <c r="BP342" i="2"/>
  <c r="BP343" i="2"/>
  <c r="BP277" i="2"/>
  <c r="BP68" i="2"/>
  <c r="BP344" i="2"/>
  <c r="BP13" i="2"/>
  <c r="BP126" i="2"/>
  <c r="BP223" i="2"/>
  <c r="BP455" i="2"/>
  <c r="BP404" i="2"/>
  <c r="BP184" i="2"/>
  <c r="BP185" i="2"/>
  <c r="BP278" i="2"/>
  <c r="BP90" i="2"/>
  <c r="BP345" i="2"/>
  <c r="BP224" i="2"/>
  <c r="BP40" i="2"/>
  <c r="BP346" i="2"/>
  <c r="BP347" i="2"/>
  <c r="BP520" i="2"/>
  <c r="BP405" i="2"/>
  <c r="BP91" i="2"/>
  <c r="BP279" i="2"/>
  <c r="BP348" i="2"/>
  <c r="BP588" i="2"/>
  <c r="BP51" i="2"/>
  <c r="BP159" i="2"/>
  <c r="BP160" i="2"/>
  <c r="BP225" i="2"/>
  <c r="BP280" i="2"/>
  <c r="BP521" i="2"/>
  <c r="BP127" i="2"/>
  <c r="BP186" i="2"/>
  <c r="BP456" i="2"/>
  <c r="BP281" i="2"/>
  <c r="BP406" i="2"/>
  <c r="BP128" i="2"/>
  <c r="BP407" i="2"/>
  <c r="BP282" i="2"/>
  <c r="BP1063" i="2"/>
  <c r="BP408" i="2"/>
  <c r="BP283" i="2"/>
  <c r="BP284" i="2"/>
  <c r="BP349" i="2"/>
  <c r="BP285" i="2"/>
  <c r="BP69" i="2"/>
  <c r="BP187" i="2"/>
  <c r="BP161" i="2"/>
  <c r="BP129" i="2"/>
  <c r="BP130" i="2"/>
  <c r="BP409" i="2"/>
  <c r="BP647" i="2"/>
  <c r="BP522" i="2"/>
  <c r="BP410" i="2"/>
  <c r="BP226" i="2"/>
  <c r="BP523" i="2"/>
  <c r="BP131" i="2"/>
  <c r="BP227" i="2"/>
  <c r="BP350" i="2"/>
  <c r="BP228" i="2"/>
  <c r="BP411" i="2"/>
  <c r="BP229" i="2"/>
  <c r="BP589" i="2"/>
  <c r="BP524" i="2"/>
  <c r="BP525" i="2"/>
  <c r="BP526" i="2"/>
  <c r="BP412" i="2"/>
  <c r="BP286" i="2"/>
  <c r="BP162" i="2"/>
  <c r="BP230" i="2"/>
  <c r="BP231" i="2"/>
  <c r="BP413" i="2"/>
  <c r="BP287" i="2"/>
  <c r="BP789" i="2"/>
  <c r="BP414" i="2"/>
  <c r="BP351" i="2"/>
  <c r="BP288" i="2"/>
  <c r="BP92" i="2"/>
  <c r="BP70" i="2"/>
  <c r="BP188" i="2"/>
  <c r="BP527" i="2"/>
  <c r="BP457" i="2"/>
  <c r="BP189" i="2"/>
  <c r="BP232" i="2"/>
  <c r="BP132" i="2"/>
  <c r="BP352" i="2"/>
  <c r="BP133" i="2"/>
  <c r="BP790" i="2"/>
  <c r="BP590" i="2"/>
  <c r="BP528" i="2"/>
  <c r="BP19" i="2"/>
  <c r="BP163" i="2"/>
  <c r="BP415" i="2"/>
  <c r="BP93" i="2"/>
  <c r="BP289" i="2"/>
  <c r="BP190" i="2"/>
  <c r="BP164" i="2"/>
  <c r="BP416" i="2"/>
  <c r="BP417" i="2"/>
  <c r="BP290" i="2"/>
  <c r="BP353" i="2"/>
  <c r="BP418" i="2"/>
  <c r="BP233" i="2"/>
  <c r="BP291" i="2"/>
  <c r="BP354" i="2"/>
  <c r="BP191" i="2"/>
  <c r="BP71" i="2"/>
  <c r="BP791" i="2"/>
  <c r="BP458" i="2"/>
  <c r="BP94" i="2"/>
  <c r="BP419" i="2"/>
  <c r="BP234" i="2"/>
  <c r="BP420" i="2"/>
  <c r="BP591" i="2"/>
  <c r="BP355" i="2"/>
  <c r="BP648" i="2"/>
  <c r="BP459" i="2"/>
  <c r="BP52" i="2"/>
  <c r="BP192" i="2"/>
  <c r="BP95" i="2"/>
  <c r="BP235" i="2"/>
  <c r="BP529" i="2"/>
  <c r="BP292" i="2"/>
  <c r="BP649" i="2"/>
  <c r="BP592" i="2"/>
  <c r="BP53" i="2"/>
  <c r="BP460" i="2"/>
  <c r="BP356" i="2"/>
  <c r="BP650" i="2"/>
  <c r="BP357" i="2"/>
  <c r="BP293" i="2"/>
  <c r="BP651" i="2"/>
  <c r="BP294" i="2"/>
  <c r="BP236" i="2"/>
  <c r="BP461" i="2"/>
  <c r="BP165" i="2"/>
  <c r="BP652" i="2"/>
  <c r="BP166" i="2"/>
  <c r="BP462" i="2"/>
  <c r="BP358" i="2"/>
  <c r="BP530" i="2"/>
  <c r="BP295" i="2"/>
  <c r="BP296" i="2"/>
  <c r="BP593" i="2"/>
  <c r="BP359" i="2"/>
  <c r="BP653" i="2"/>
  <c r="BP167" i="2"/>
  <c r="BP531" i="2"/>
  <c r="BP594" i="2"/>
  <c r="BP297" i="2"/>
  <c r="BP532" i="2"/>
  <c r="BP360" i="2"/>
  <c r="BP463" i="2"/>
  <c r="BP298" i="2"/>
  <c r="BP237" i="2"/>
  <c r="BP595" i="2"/>
  <c r="BP361" i="2"/>
  <c r="BP72" i="2"/>
  <c r="BP362" i="2"/>
  <c r="BP533" i="2"/>
  <c r="BP363" i="2"/>
  <c r="BP421" i="2"/>
  <c r="BP464" i="2"/>
  <c r="BP238" i="2"/>
  <c r="BP168" i="2"/>
  <c r="BP422" i="2"/>
  <c r="BP465" i="2"/>
  <c r="BP364" i="2"/>
  <c r="BP299" i="2"/>
  <c r="BP300" i="2"/>
  <c r="BP654" i="2"/>
  <c r="BP301" i="2"/>
  <c r="BP655" i="2"/>
  <c r="BP423" i="2"/>
  <c r="BP365" i="2"/>
  <c r="BP366" i="2"/>
  <c r="BP596" i="2"/>
  <c r="BP367" i="2"/>
  <c r="BP534" i="2"/>
  <c r="BP424" i="2"/>
  <c r="BP656" i="2"/>
  <c r="BP193" i="2"/>
  <c r="BP169" i="2"/>
  <c r="BP96" i="2"/>
  <c r="BP466" i="2"/>
  <c r="BP97" i="2"/>
  <c r="BP368" i="2"/>
  <c r="BP194" i="2"/>
  <c r="BP425" i="2"/>
  <c r="BP239" i="2"/>
  <c r="BP657" i="2"/>
  <c r="BP535" i="2"/>
  <c r="BP536" i="2"/>
  <c r="BP658" i="2"/>
  <c r="BP302" i="2"/>
  <c r="BP303" i="2"/>
  <c r="BP369" i="2"/>
  <c r="BP426" i="2"/>
  <c r="BP370" i="2"/>
  <c r="BP597" i="2"/>
  <c r="BP537" i="2"/>
  <c r="BP371" i="2"/>
  <c r="BP372" i="2"/>
  <c r="BP467" i="2"/>
  <c r="BP427" i="2"/>
  <c r="BP468" i="2"/>
  <c r="BP469" i="2"/>
  <c r="BP134" i="2"/>
  <c r="BP304" i="2"/>
  <c r="BP538" i="2"/>
  <c r="BP240" i="2"/>
  <c r="BP373" i="2"/>
  <c r="BP241" i="2"/>
  <c r="BP598" i="2"/>
  <c r="BP539" i="2"/>
  <c r="BP54" i="2"/>
  <c r="BP374" i="2"/>
  <c r="BP599" i="2"/>
  <c r="BP792" i="2"/>
  <c r="BP242" i="2"/>
  <c r="BP305" i="2"/>
  <c r="BP16" i="2"/>
  <c r="BP600" i="2"/>
  <c r="BP243" i="2"/>
  <c r="BP601" i="2"/>
  <c r="BP540" i="2"/>
  <c r="BP26" i="2"/>
  <c r="BP659" i="2"/>
  <c r="BP660" i="2"/>
  <c r="BP428" i="2"/>
  <c r="BP73" i="2"/>
  <c r="BP661" i="2"/>
  <c r="BP429" i="2"/>
  <c r="BP306" i="2"/>
  <c r="BP470" i="2"/>
  <c r="BP41" i="2"/>
  <c r="BP471" i="2"/>
  <c r="BP472" i="2"/>
  <c r="BP473" i="2"/>
  <c r="BP541" i="2"/>
  <c r="BP375" i="2"/>
  <c r="BP542" i="2"/>
  <c r="BP662" i="2"/>
  <c r="BP793" i="2"/>
  <c r="BP602" i="2"/>
  <c r="BP55" i="2"/>
  <c r="BP430" i="2"/>
  <c r="BP1162" i="2"/>
  <c r="BP474" i="2"/>
  <c r="BP475" i="2"/>
  <c r="BP307" i="2"/>
  <c r="BP794" i="2"/>
  <c r="BP244" i="2"/>
  <c r="BP663" i="2"/>
  <c r="BP74" i="2"/>
  <c r="BP376" i="2"/>
  <c r="BP431" i="2"/>
  <c r="BP795" i="2"/>
  <c r="BP476" i="2"/>
  <c r="BP664" i="2"/>
  <c r="BP543" i="2"/>
  <c r="BP477" i="2"/>
  <c r="BP665" i="2"/>
  <c r="BP666" i="2"/>
  <c r="BP478" i="2"/>
  <c r="BP308" i="2"/>
  <c r="BP603" i="2"/>
  <c r="BP796" i="2"/>
  <c r="BP479" i="2"/>
  <c r="BP195" i="2"/>
  <c r="BP309" i="2"/>
  <c r="BP310" i="2"/>
  <c r="BP245" i="2"/>
  <c r="BP604" i="2"/>
  <c r="BP480" i="2"/>
  <c r="BP246" i="2"/>
  <c r="BP247" i="2"/>
  <c r="BP667" i="2"/>
  <c r="BP797" i="2"/>
  <c r="BP798" i="2"/>
  <c r="BP799" i="2"/>
  <c r="BP432" i="2"/>
  <c r="BP668" i="2"/>
  <c r="BP481" i="2"/>
  <c r="BP433" i="2"/>
  <c r="BP482" i="2"/>
  <c r="BP483" i="2"/>
  <c r="BP669" i="2"/>
  <c r="BP377" i="2"/>
  <c r="BP484" i="2"/>
  <c r="BP378" i="2"/>
  <c r="BP248" i="2"/>
  <c r="BP544" i="2"/>
  <c r="BP670" i="2"/>
  <c r="BP434" i="2"/>
  <c r="BP605" i="2"/>
  <c r="BP545" i="2"/>
  <c r="BP485" i="2"/>
  <c r="BP546" i="2"/>
  <c r="BP671" i="2"/>
  <c r="BP672" i="2"/>
  <c r="BP486" i="2"/>
  <c r="BP673" i="2"/>
  <c r="BP547" i="2"/>
  <c r="BP435" i="2"/>
  <c r="BP800" i="2"/>
  <c r="BP487" i="2"/>
  <c r="BP674" i="2"/>
  <c r="BP196" i="2"/>
  <c r="BP379" i="2"/>
  <c r="BP675" i="2"/>
  <c r="BP56" i="2"/>
  <c r="BP943" i="2"/>
  <c r="BP311" i="2"/>
  <c r="BP312" i="2"/>
  <c r="BP135" i="2"/>
  <c r="BP436" i="2"/>
  <c r="BP249" i="2"/>
  <c r="BP313" i="2"/>
  <c r="BP488" i="2"/>
  <c r="BP250" i="2"/>
  <c r="BP314" i="2"/>
  <c r="BP801" i="2"/>
  <c r="BP98" i="2"/>
  <c r="BP676" i="2"/>
  <c r="BP315" i="2"/>
  <c r="BP548" i="2"/>
  <c r="BP136" i="2"/>
  <c r="BP489" i="2"/>
  <c r="BP677" i="2"/>
  <c r="BP549" i="2"/>
  <c r="BP550" i="2"/>
  <c r="BP678" i="2"/>
  <c r="BP679" i="2"/>
  <c r="BP606" i="2"/>
  <c r="BP170" i="2"/>
  <c r="BP607" i="2"/>
  <c r="BP802" i="2"/>
  <c r="BP437" i="2"/>
  <c r="BP551" i="2"/>
  <c r="BP944" i="2"/>
  <c r="BP316" i="2"/>
  <c r="BP552" i="2"/>
  <c r="BP608" i="2"/>
  <c r="BP438" i="2"/>
  <c r="BP680" i="2"/>
  <c r="BP251" i="2"/>
  <c r="BP137" i="2"/>
  <c r="BP317" i="2"/>
  <c r="BP803" i="2"/>
  <c r="BP490" i="2"/>
  <c r="BP491" i="2"/>
  <c r="BP553" i="2"/>
  <c r="BP492" i="2"/>
  <c r="BP681" i="2"/>
  <c r="BP804" i="2"/>
  <c r="BP609" i="2"/>
  <c r="BP493" i="2"/>
  <c r="BP380" i="2"/>
  <c r="BP610" i="2"/>
  <c r="BP682" i="2"/>
  <c r="BP138" i="2"/>
  <c r="BP318" i="2"/>
  <c r="BP494" i="2"/>
  <c r="BP945" i="2"/>
  <c r="BP554" i="2"/>
  <c r="BP439" i="2"/>
  <c r="BP555" i="2"/>
  <c r="BP805" i="2"/>
  <c r="BP683" i="2"/>
  <c r="BP806" i="2"/>
  <c r="BP807" i="2"/>
  <c r="BP611" i="2"/>
  <c r="BP139" i="2"/>
  <c r="BP140" i="2"/>
  <c r="BP684" i="2"/>
  <c r="BP685" i="2"/>
  <c r="BP946" i="2"/>
  <c r="BP319" i="2"/>
  <c r="BP686" i="2"/>
  <c r="BP612" i="2"/>
  <c r="BP613" i="2"/>
  <c r="BP252" i="2"/>
  <c r="BP440" i="2"/>
  <c r="BP495" i="2"/>
  <c r="BP808" i="2"/>
  <c r="BP687" i="2"/>
  <c r="BP809" i="2"/>
  <c r="BP556" i="2"/>
  <c r="BP381" i="2"/>
  <c r="BP688" i="2"/>
  <c r="BP614" i="2"/>
  <c r="BP382" i="2"/>
  <c r="BP320" i="2"/>
  <c r="BP689" i="2"/>
  <c r="BP441" i="2"/>
  <c r="BP442" i="2"/>
  <c r="BP947" i="2"/>
  <c r="BP496" i="2"/>
  <c r="BP497" i="2"/>
  <c r="BP810" i="2"/>
  <c r="BP253" i="2"/>
  <c r="BP498" i="2"/>
  <c r="BP690" i="2"/>
  <c r="BP383" i="2"/>
  <c r="BP75" i="2"/>
  <c r="BP197" i="2"/>
  <c r="BP948" i="2"/>
  <c r="BP811" i="2"/>
  <c r="BP557" i="2"/>
  <c r="BP691" i="2"/>
  <c r="BP384" i="2"/>
  <c r="BP558" i="2"/>
  <c r="BP443" i="2"/>
  <c r="BP812" i="2"/>
  <c r="BP813" i="2"/>
  <c r="BP321" i="2"/>
  <c r="BP559" i="2"/>
  <c r="BP385" i="2"/>
  <c r="BP949" i="2"/>
  <c r="BP560" i="2"/>
  <c r="BP814" i="2"/>
  <c r="BP99" i="2"/>
  <c r="BP171" i="2"/>
  <c r="BP386" i="2"/>
  <c r="BP172" i="2"/>
  <c r="BP561" i="2"/>
  <c r="BP562" i="2"/>
  <c r="BP563" i="2"/>
  <c r="BP615" i="2"/>
  <c r="BP692" i="2"/>
  <c r="BP693" i="2"/>
  <c r="BP387" i="2"/>
  <c r="BP141" i="2"/>
  <c r="BP388" i="2"/>
  <c r="BP142" i="2"/>
  <c r="BP444" i="2"/>
  <c r="BP499" i="2"/>
  <c r="BP322" i="2"/>
  <c r="BP616" i="2"/>
  <c r="BP617" i="2"/>
  <c r="BP618" i="2"/>
  <c r="BP198" i="2"/>
  <c r="BP564" i="2"/>
  <c r="BP143" i="2"/>
  <c r="BP815" i="2"/>
  <c r="BP144" i="2"/>
  <c r="BP950" i="2"/>
  <c r="BP565" i="2"/>
  <c r="BP816" i="2"/>
  <c r="BP566" i="2"/>
  <c r="BP694" i="2"/>
  <c r="BP567" i="2"/>
  <c r="BP695" i="2"/>
  <c r="BP323" i="2"/>
  <c r="BP696" i="2"/>
  <c r="BP568" i="2"/>
  <c r="BP697" i="2"/>
  <c r="BP500" i="2"/>
  <c r="BP817" i="2"/>
  <c r="BP698" i="2"/>
  <c r="BP173" i="2"/>
  <c r="BP699" i="2"/>
  <c r="BP818" i="2"/>
  <c r="BP619" i="2"/>
  <c r="BP501" i="2"/>
  <c r="BP819" i="2"/>
  <c r="BP502" i="2"/>
  <c r="BP445" i="2"/>
  <c r="BP174" i="2"/>
  <c r="BP820" i="2"/>
  <c r="BP951" i="2"/>
  <c r="BP389" i="2"/>
  <c r="BP952" i="2"/>
  <c r="BP620" i="2"/>
  <c r="BP700" i="2"/>
  <c r="BP503" i="2"/>
  <c r="BP504" i="2"/>
  <c r="BP199" i="2"/>
  <c r="BP1245" i="2"/>
  <c r="BP701" i="2"/>
  <c r="BP821" i="2"/>
  <c r="BP505" i="2"/>
  <c r="BP822" i="2"/>
  <c r="BP569" i="2"/>
  <c r="BP823" i="2"/>
  <c r="BP702" i="2"/>
  <c r="BP703" i="2"/>
  <c r="BP446" i="2"/>
  <c r="BP324" i="2"/>
  <c r="BP390" i="2"/>
  <c r="BP506" i="2"/>
  <c r="BP391" i="2"/>
  <c r="BP507" i="2"/>
  <c r="BP508" i="2"/>
  <c r="BP704" i="2"/>
  <c r="BP621" i="2"/>
  <c r="BP705" i="2"/>
  <c r="BP706" i="2"/>
  <c r="BP824" i="2"/>
  <c r="BP825" i="2"/>
  <c r="BP447" i="2"/>
  <c r="BP254" i="2"/>
  <c r="BP325" i="2"/>
  <c r="BP570" i="2"/>
  <c r="BP255" i="2"/>
  <c r="BP953" i="2"/>
  <c r="BP954" i="2"/>
  <c r="BP955" i="2"/>
  <c r="BP956" i="2"/>
  <c r="BP707" i="2"/>
  <c r="BP826" i="2"/>
  <c r="BP256" i="2"/>
  <c r="BP571" i="2"/>
  <c r="BP957" i="2"/>
  <c r="BP827" i="2"/>
  <c r="BP622" i="2"/>
  <c r="BP623" i="2"/>
  <c r="BP708" i="2"/>
  <c r="BP709" i="2"/>
  <c r="BP257" i="2"/>
  <c r="BP958" i="2"/>
  <c r="BP828" i="2"/>
  <c r="BP710" i="2"/>
  <c r="BP258" i="2"/>
  <c r="BP829" i="2"/>
  <c r="BP711" i="2"/>
  <c r="BP326" i="2"/>
  <c r="BP259" i="2"/>
  <c r="BP509" i="2"/>
  <c r="BP830" i="2"/>
  <c r="BP831" i="2"/>
  <c r="BP832" i="2"/>
  <c r="BP712" i="2"/>
  <c r="BP624" i="2"/>
  <c r="BP713" i="2"/>
  <c r="BP714" i="2"/>
  <c r="BP959" i="2"/>
  <c r="BP510" i="2"/>
  <c r="BP715" i="2"/>
  <c r="BP716" i="2"/>
  <c r="BP960" i="2"/>
  <c r="BP717" i="2"/>
  <c r="BP833" i="2"/>
  <c r="BP834" i="2"/>
  <c r="BP572" i="2"/>
  <c r="BP835" i="2"/>
  <c r="BP718" i="2"/>
  <c r="BP719" i="2"/>
  <c r="BP720" i="2"/>
  <c r="BP392" i="2"/>
  <c r="BP721" i="2"/>
  <c r="BP573" i="2"/>
  <c r="BP393" i="2"/>
  <c r="BP448" i="2"/>
  <c r="BP836" i="2"/>
  <c r="BP961" i="2"/>
  <c r="BP837" i="2"/>
  <c r="BP1064" i="2"/>
  <c r="BP327" i="2"/>
  <c r="BP328" i="2"/>
  <c r="BP1065" i="2"/>
  <c r="BP722" i="2"/>
  <c r="BP394" i="2"/>
  <c r="BP838" i="2"/>
  <c r="BP839" i="2"/>
  <c r="BP723" i="2"/>
  <c r="BP962" i="2"/>
  <c r="BP329" i="2"/>
  <c r="BP330" i="2"/>
  <c r="BP331" i="2"/>
  <c r="BP840" i="2"/>
  <c r="BP841" i="2"/>
  <c r="BP842" i="2"/>
  <c r="BP724" i="2"/>
  <c r="BP725" i="2"/>
  <c r="BP843" i="2"/>
  <c r="BP963" i="2"/>
  <c r="BP726" i="2"/>
  <c r="BP625" i="2"/>
  <c r="BP844" i="2"/>
  <c r="BP845" i="2"/>
  <c r="BP846" i="2"/>
  <c r="BP395" i="2"/>
  <c r="BP574" i="2"/>
  <c r="BP847" i="2"/>
  <c r="BP848" i="2"/>
  <c r="BP849" i="2"/>
  <c r="BP727" i="2"/>
  <c r="BP396" i="2"/>
  <c r="BP511" i="2"/>
  <c r="BP397" i="2"/>
  <c r="BP964" i="2"/>
  <c r="BP728" i="2"/>
  <c r="BP729" i="2"/>
  <c r="BP398" i="2"/>
  <c r="BP626" i="2"/>
  <c r="BP850" i="2"/>
  <c r="BP851" i="2"/>
  <c r="BP852" i="2"/>
  <c r="BP399" i="2"/>
  <c r="BP1066" i="2"/>
  <c r="BP627" i="2"/>
  <c r="BP730" i="2"/>
  <c r="BP628" i="2"/>
  <c r="BP853" i="2"/>
  <c r="BP1067" i="2"/>
  <c r="BP731" i="2"/>
  <c r="BP965" i="2"/>
  <c r="BP966" i="2"/>
  <c r="BP732" i="2"/>
  <c r="BP854" i="2"/>
  <c r="BP629" i="2"/>
  <c r="BP630" i="2"/>
  <c r="BP733" i="2"/>
  <c r="BP631" i="2"/>
  <c r="BP449" i="2"/>
  <c r="BP855" i="2"/>
  <c r="BP1068" i="2"/>
  <c r="BP450" i="2"/>
  <c r="BP967" i="2"/>
  <c r="BP734" i="2"/>
  <c r="BP968" i="2"/>
  <c r="BP735" i="2"/>
  <c r="BP736" i="2"/>
  <c r="BP1069" i="2"/>
  <c r="BP969" i="2"/>
  <c r="BP856" i="2"/>
  <c r="BP857" i="2"/>
  <c r="BP1070" i="2"/>
  <c r="BP1071" i="2"/>
  <c r="BP575" i="2"/>
  <c r="BP858" i="2"/>
  <c r="BP859" i="2"/>
  <c r="BP576" i="2"/>
  <c r="BP737" i="2"/>
  <c r="BP860" i="2"/>
  <c r="BP512" i="2"/>
  <c r="BP451" i="2"/>
  <c r="BP861" i="2"/>
  <c r="BP452" i="2"/>
  <c r="BP862" i="2"/>
  <c r="BP738" i="2"/>
  <c r="BP863" i="2"/>
  <c r="BP970" i="2"/>
  <c r="BP864" i="2"/>
  <c r="BP865" i="2"/>
  <c r="BP577" i="2"/>
  <c r="BP866" i="2"/>
  <c r="BP867" i="2"/>
  <c r="BP578" i="2"/>
  <c r="BP971" i="2"/>
  <c r="BP513" i="2"/>
  <c r="BP739" i="2"/>
  <c r="BP740" i="2"/>
  <c r="BP741" i="2"/>
  <c r="BP742" i="2"/>
  <c r="BP632" i="2"/>
  <c r="BP1163" i="2"/>
  <c r="BP514" i="2"/>
  <c r="BP743" i="2"/>
  <c r="BP868" i="2"/>
  <c r="BP744" i="2"/>
  <c r="BP1072" i="2"/>
  <c r="BP633" i="2"/>
  <c r="BP972" i="2"/>
  <c r="BP1073" i="2"/>
  <c r="BP869" i="2"/>
  <c r="BP870" i="2"/>
  <c r="BP515" i="2"/>
  <c r="BP871" i="2"/>
  <c r="BP872" i="2"/>
  <c r="BP745" i="2"/>
  <c r="BP634" i="2"/>
  <c r="BP579" i="2"/>
  <c r="BP973" i="2"/>
  <c r="BP746" i="2"/>
  <c r="BP747" i="2"/>
  <c r="BP748" i="2"/>
  <c r="BP580" i="2"/>
  <c r="BP749" i="2"/>
  <c r="BP750" i="2"/>
  <c r="BP873" i="2"/>
  <c r="BP751" i="2"/>
  <c r="BP974" i="2"/>
  <c r="BP874" i="2"/>
  <c r="BP752" i="2"/>
  <c r="BP581" i="2"/>
  <c r="BP753" i="2"/>
  <c r="BP975" i="2"/>
  <c r="BP875" i="2"/>
  <c r="BP976" i="2"/>
  <c r="BP754" i="2"/>
  <c r="BP876" i="2"/>
  <c r="BP1164" i="2"/>
  <c r="BP755" i="2"/>
  <c r="BP977" i="2"/>
  <c r="BP978" i="2"/>
  <c r="BP877" i="2"/>
  <c r="BP582" i="2"/>
  <c r="BP979" i="2"/>
  <c r="BP635" i="2"/>
  <c r="BP583" i="2"/>
  <c r="BP878" i="2"/>
  <c r="BP980" i="2"/>
  <c r="BP879" i="2"/>
  <c r="BP981" i="2"/>
  <c r="BP636" i="2"/>
  <c r="BP584" i="2"/>
  <c r="BP982" i="2"/>
  <c r="BP983" i="2"/>
  <c r="BP637" i="2"/>
  <c r="BP984" i="2"/>
  <c r="BP585" i="2"/>
  <c r="BP756" i="2"/>
  <c r="BP880" i="2"/>
  <c r="BP881" i="2"/>
  <c r="BP882" i="2"/>
  <c r="BP1074" i="2"/>
  <c r="BP1075" i="2"/>
  <c r="BP638" i="2"/>
  <c r="BP985" i="2"/>
  <c r="BP883" i="2"/>
  <c r="BP884" i="2"/>
  <c r="BP986" i="2"/>
  <c r="BP639" i="2"/>
  <c r="BP757" i="2"/>
  <c r="BP1076" i="2"/>
  <c r="BP1077" i="2"/>
  <c r="BP885" i="2"/>
  <c r="BP640" i="2"/>
  <c r="BP758" i="2"/>
  <c r="BP759" i="2"/>
  <c r="BP886" i="2"/>
  <c r="BP1078" i="2"/>
  <c r="BP760" i="2"/>
  <c r="BP887" i="2"/>
  <c r="BP987" i="2"/>
  <c r="BP988" i="2"/>
  <c r="BP641" i="2"/>
  <c r="BP1079" i="2"/>
  <c r="BP642" i="2"/>
  <c r="BP1080" i="2"/>
  <c r="BP989" i="2"/>
  <c r="BP761" i="2"/>
  <c r="BP762" i="2"/>
  <c r="BP643" i="2"/>
  <c r="BP644" i="2"/>
  <c r="BP763" i="2"/>
  <c r="BP1081" i="2"/>
  <c r="BP1082" i="2"/>
  <c r="BP888" i="2"/>
  <c r="BP990" i="2"/>
  <c r="BP991" i="2"/>
  <c r="BP645" i="2"/>
  <c r="BP646" i="2"/>
  <c r="BP992" i="2"/>
  <c r="BP993" i="2"/>
  <c r="BP994" i="2"/>
  <c r="BP889" i="2"/>
  <c r="BP995" i="2"/>
  <c r="BP890" i="2"/>
  <c r="BP996" i="2"/>
  <c r="BP891" i="2"/>
  <c r="BP1083" i="2"/>
  <c r="BP997" i="2"/>
  <c r="BP892" i="2"/>
  <c r="BP998" i="2"/>
  <c r="BP1165" i="2"/>
  <c r="BP764" i="2"/>
  <c r="BP765" i="2"/>
  <c r="BP1084" i="2"/>
  <c r="BP893" i="2"/>
  <c r="BP766" i="2"/>
  <c r="BP767" i="2"/>
  <c r="BP768" i="2"/>
  <c r="BP1246" i="2"/>
  <c r="BP769" i="2"/>
  <c r="BP1085" i="2"/>
  <c r="BP770" i="2"/>
  <c r="BP999" i="2"/>
  <c r="BP1000" i="2"/>
  <c r="BP894" i="2"/>
  <c r="BP895" i="2"/>
  <c r="BP896" i="2"/>
  <c r="BP1001" i="2"/>
  <c r="BP1166" i="2"/>
  <c r="BP1167" i="2"/>
  <c r="BP897" i="2"/>
  <c r="BP1002" i="2"/>
  <c r="BP1003" i="2"/>
  <c r="BP771" i="2"/>
  <c r="BP772" i="2"/>
  <c r="BP898" i="2"/>
  <c r="BP773" i="2"/>
  <c r="BP774" i="2"/>
  <c r="BP1168" i="2"/>
  <c r="BP899" i="2"/>
  <c r="BP775" i="2"/>
  <c r="BP776" i="2"/>
  <c r="BP777" i="2"/>
  <c r="BP778" i="2"/>
  <c r="BP779" i="2"/>
  <c r="BP1086" i="2"/>
  <c r="BP900" i="2"/>
  <c r="BP780" i="2"/>
  <c r="BP781" i="2"/>
  <c r="BP782" i="2"/>
  <c r="BP783" i="2"/>
  <c r="BP1087" i="2"/>
  <c r="BP784" i="2"/>
  <c r="BP901" i="2"/>
  <c r="BP785" i="2"/>
  <c r="BP902" i="2"/>
  <c r="BP1004" i="2"/>
  <c r="BP786" i="2"/>
  <c r="BP1005" i="2"/>
  <c r="BP903" i="2"/>
  <c r="BP787" i="2"/>
  <c r="BP788" i="2"/>
  <c r="BP904" i="2"/>
  <c r="BP905" i="2"/>
  <c r="BP906" i="2"/>
  <c r="BP1006" i="2"/>
  <c r="BP1088" i="2"/>
  <c r="BP1089" i="2"/>
  <c r="BP1090" i="2"/>
  <c r="BP907" i="2"/>
  <c r="BP908" i="2"/>
  <c r="BP909" i="2"/>
  <c r="BP910" i="2"/>
  <c r="BP911" i="2"/>
  <c r="BP912" i="2"/>
  <c r="BP913" i="2"/>
  <c r="BP914" i="2"/>
  <c r="BP915" i="2"/>
  <c r="BP1007" i="2"/>
  <c r="BP916" i="2"/>
  <c r="BP917" i="2"/>
  <c r="BP918" i="2"/>
  <c r="BP919" i="2"/>
  <c r="BP920" i="2"/>
  <c r="BP1091" i="2"/>
  <c r="BP1092" i="2"/>
  <c r="BP1008" i="2"/>
  <c r="BP1009" i="2"/>
  <c r="BP1010" i="2"/>
  <c r="BP1011" i="2"/>
  <c r="BP1012" i="2"/>
  <c r="BP1013" i="2"/>
  <c r="BP1093" i="2"/>
  <c r="BP1014" i="2"/>
  <c r="BP1094" i="2"/>
  <c r="BP1015" i="2"/>
  <c r="BP1095" i="2"/>
  <c r="BP921" i="2"/>
  <c r="BP1016" i="2"/>
  <c r="BP922" i="2"/>
  <c r="BP923" i="2"/>
  <c r="BP924" i="2"/>
  <c r="BP925" i="2"/>
  <c r="BP926" i="2"/>
  <c r="BP927" i="2"/>
  <c r="BP1096" i="2"/>
  <c r="BP1247" i="2"/>
  <c r="BP928" i="2"/>
  <c r="BP1097" i="2"/>
  <c r="BP1017" i="2"/>
  <c r="BP929" i="2"/>
  <c r="BP930" i="2"/>
  <c r="BP1098" i="2"/>
  <c r="BP931" i="2"/>
  <c r="BP932" i="2"/>
  <c r="BP933" i="2"/>
  <c r="BP1018" i="2"/>
  <c r="BP934" i="2"/>
  <c r="BP1019" i="2"/>
  <c r="BP935" i="2"/>
  <c r="BP936" i="2"/>
  <c r="BP937" i="2"/>
  <c r="BP938" i="2"/>
  <c r="BP939" i="2"/>
  <c r="BP940" i="2"/>
  <c r="BP941" i="2"/>
  <c r="BP1020" i="2"/>
  <c r="BP1099" i="2"/>
  <c r="BP1169" i="2"/>
  <c r="BP1021" i="2"/>
  <c r="BP1170" i="2"/>
  <c r="BP1022" i="2"/>
  <c r="BP1100" i="2"/>
  <c r="BP1023" i="2"/>
  <c r="BP1248" i="2"/>
  <c r="BP1024" i="2"/>
  <c r="BP1025" i="2"/>
  <c r="BP1171" i="2"/>
  <c r="BP1026" i="2"/>
  <c r="BP1101" i="2"/>
  <c r="BP1102" i="2"/>
  <c r="BP1172" i="2"/>
  <c r="BP1027" i="2"/>
  <c r="BP1173" i="2"/>
  <c r="BP1028" i="2"/>
  <c r="BP1029" i="2"/>
  <c r="BP1174" i="2"/>
  <c r="BP1175" i="2"/>
  <c r="BP1103" i="2"/>
  <c r="BP1104" i="2"/>
  <c r="BP1030" i="2"/>
  <c r="BP1031" i="2"/>
  <c r="BP1176" i="2"/>
  <c r="BP1032" i="2"/>
  <c r="BP1033" i="2"/>
  <c r="BP1034" i="2"/>
  <c r="BP1035" i="2"/>
  <c r="BP1036" i="2"/>
  <c r="BP1037" i="2"/>
  <c r="BP1105" i="2"/>
  <c r="BP1106" i="2"/>
  <c r="BP1038" i="2"/>
  <c r="BP1039" i="2"/>
  <c r="BP1107" i="2"/>
  <c r="BP1040" i="2"/>
  <c r="BP1041" i="2"/>
  <c r="BP1249" i="2"/>
  <c r="BP1042" i="2"/>
  <c r="BP1108" i="2"/>
  <c r="BP1109" i="2"/>
  <c r="BP1043" i="2"/>
  <c r="BP1044" i="2"/>
  <c r="BP1177" i="2"/>
  <c r="BP1250" i="2"/>
  <c r="BP1045" i="2"/>
  <c r="BP1110" i="2"/>
  <c r="BP1046" i="2"/>
  <c r="BP1047" i="2"/>
  <c r="BP1048" i="2"/>
  <c r="BP1049" i="2"/>
  <c r="BP1111" i="2"/>
  <c r="BP1112" i="2"/>
  <c r="BP1050" i="2"/>
  <c r="BP1113" i="2"/>
  <c r="BP1114" i="2"/>
  <c r="BP1051" i="2"/>
  <c r="BP1052" i="2"/>
  <c r="BP1053" i="2"/>
  <c r="BP1178" i="2"/>
  <c r="BP1115" i="2"/>
  <c r="BP1054" i="2"/>
  <c r="BP1179" i="2"/>
  <c r="BP1055" i="2"/>
  <c r="BP1116" i="2"/>
  <c r="BP1117" i="2"/>
  <c r="BP1118" i="2"/>
  <c r="BP1119" i="2"/>
  <c r="BP1056" i="2"/>
  <c r="BP1120" i="2"/>
  <c r="BP1180" i="2"/>
  <c r="BP1057" i="2"/>
  <c r="BP1058" i="2"/>
  <c r="BP1059" i="2"/>
  <c r="BP1060" i="2"/>
  <c r="BP1061" i="2"/>
  <c r="BP1121" i="2"/>
  <c r="BP1181" i="2"/>
  <c r="BP1062" i="2"/>
  <c r="BP1182" i="2"/>
  <c r="BP1122" i="2"/>
  <c r="BP1123" i="2"/>
  <c r="BP1251" i="2"/>
  <c r="BP1252" i="2"/>
  <c r="BP1253" i="2"/>
  <c r="BP1124" i="2"/>
  <c r="BP1254" i="2"/>
  <c r="BP1125" i="2"/>
  <c r="BP1126" i="2"/>
  <c r="BP1255" i="2"/>
  <c r="BP1127" i="2"/>
  <c r="BP1128" i="2"/>
  <c r="BP1129" i="2"/>
  <c r="BP1130" i="2"/>
  <c r="BP1131" i="2"/>
  <c r="BP1132" i="2"/>
  <c r="BP1133" i="2"/>
  <c r="BP1134" i="2"/>
  <c r="BP1135" i="2"/>
  <c r="BP1136" i="2"/>
  <c r="BP1137" i="2"/>
  <c r="BP1138" i="2"/>
  <c r="BP1139" i="2"/>
  <c r="BP1183" i="2"/>
  <c r="BP1184" i="2"/>
  <c r="BP1185" i="2"/>
  <c r="BP1140" i="2"/>
  <c r="BP1141" i="2"/>
  <c r="BP1186" i="2"/>
  <c r="BP1187" i="2"/>
  <c r="BP1188" i="2"/>
  <c r="BP1189" i="2"/>
  <c r="BP1142" i="2"/>
  <c r="BP1190" i="2"/>
  <c r="BP1143" i="2"/>
  <c r="BP1144" i="2"/>
  <c r="BP1191" i="2"/>
  <c r="BP1145" i="2"/>
  <c r="BP1146" i="2"/>
  <c r="BP1192" i="2"/>
  <c r="BP1147" i="2"/>
  <c r="BP1148" i="2"/>
  <c r="BP1193" i="2"/>
  <c r="BP1194" i="2"/>
  <c r="BP1149" i="2"/>
  <c r="BP1195" i="2"/>
  <c r="BP1256" i="2"/>
  <c r="BP1150" i="2"/>
  <c r="BP1151" i="2"/>
  <c r="BP1152" i="2"/>
  <c r="BP1153" i="2"/>
  <c r="BP1154" i="2"/>
  <c r="BP1155" i="2"/>
  <c r="BP1156" i="2"/>
  <c r="BP1157" i="2"/>
  <c r="BP1158" i="2"/>
  <c r="BP1159" i="2"/>
  <c r="BP1196" i="2"/>
  <c r="BP1160" i="2"/>
  <c r="BP1161" i="2"/>
  <c r="BP1257" i="2"/>
  <c r="BP1258" i="2"/>
  <c r="BP1259" i="2"/>
  <c r="BP1260" i="2"/>
  <c r="BP1261" i="2"/>
  <c r="BP1197" i="2"/>
  <c r="BP1198" i="2"/>
  <c r="BP1199" i="2"/>
  <c r="BP1200" i="2"/>
  <c r="BP1201" i="2"/>
  <c r="BP1202" i="2"/>
  <c r="BP1262" i="2"/>
  <c r="BP1263" i="2"/>
  <c r="BP1203" i="2"/>
  <c r="BP1204" i="2"/>
  <c r="BP1264" i="2"/>
  <c r="BP1265" i="2"/>
  <c r="BP1205" i="2"/>
  <c r="BP1206" i="2"/>
  <c r="BP1207" i="2"/>
  <c r="BP1266" i="2"/>
  <c r="BP1267" i="2"/>
  <c r="BP1268" i="2"/>
  <c r="BP1208" i="2"/>
  <c r="BP1209" i="2"/>
  <c r="BP1210" i="2"/>
  <c r="BP1211" i="2"/>
  <c r="BP1269" i="2"/>
  <c r="BP1212" i="2"/>
  <c r="BP1213" i="2"/>
  <c r="BP1214" i="2"/>
  <c r="BP1215" i="2"/>
  <c r="BP1216" i="2"/>
  <c r="BP1270" i="2"/>
  <c r="BP1217" i="2"/>
  <c r="BP1218" i="2"/>
  <c r="BP1219" i="2"/>
  <c r="BP1271" i="2"/>
  <c r="BP1220" i="2"/>
  <c r="BP1221" i="2"/>
  <c r="BP1222" i="2"/>
  <c r="BP1223" i="2"/>
  <c r="BP1224" i="2"/>
  <c r="BP1225" i="2"/>
  <c r="BP1226" i="2"/>
  <c r="BP1227" i="2"/>
  <c r="BP1272" i="2"/>
  <c r="BP1228" i="2"/>
  <c r="BP1229" i="2"/>
  <c r="BP1230" i="2"/>
  <c r="BP1231" i="2"/>
  <c r="BP1232" i="2"/>
  <c r="BP1233" i="2"/>
  <c r="BP1234" i="2"/>
  <c r="BP1235" i="2"/>
  <c r="BP1236" i="2"/>
  <c r="BP1237" i="2"/>
  <c r="BP1238" i="2"/>
  <c r="BP1239" i="2"/>
  <c r="BP1240" i="2"/>
  <c r="BP1273" i="2"/>
  <c r="BP1241" i="2"/>
  <c r="BP1274" i="2"/>
  <c r="BP1275" i="2"/>
  <c r="BP1242" i="2"/>
  <c r="BP1243" i="2"/>
  <c r="BP1276" i="2"/>
  <c r="BP1277" i="2"/>
  <c r="BP1244" i="2"/>
  <c r="BP1278" i="2"/>
  <c r="BP1279" i="2"/>
  <c r="BP1280" i="2"/>
  <c r="BP1281" i="2"/>
  <c r="BP1282" i="2"/>
  <c r="BP1283" i="2"/>
  <c r="BP1284" i="2"/>
  <c r="BP1285" i="2"/>
  <c r="BP1286" i="2"/>
  <c r="BP1287" i="2"/>
  <c r="BP1288" i="2"/>
  <c r="BP1289" i="2"/>
  <c r="BP1290" i="2"/>
  <c r="BP1291" i="2"/>
  <c r="BP1292" i="2"/>
  <c r="BP1293" i="2"/>
  <c r="BP1294" i="2"/>
  <c r="BP1295" i="2"/>
  <c r="BP1296" i="2"/>
  <c r="BP1297" i="2"/>
  <c r="BP1298" i="2"/>
  <c r="BP1299" i="2"/>
  <c r="BP1300" i="2"/>
  <c r="BP1301" i="2"/>
  <c r="BP1302" i="2"/>
  <c r="BP1303" i="2"/>
  <c r="BP1304" i="2"/>
  <c r="BP1305" i="2"/>
  <c r="BP1306" i="2"/>
  <c r="BP1307" i="2"/>
  <c r="BP1308" i="2"/>
  <c r="BP1309" i="2"/>
  <c r="BP1310" i="2"/>
  <c r="BP1311" i="2"/>
  <c r="BP1312" i="2"/>
  <c r="BP1313" i="2"/>
  <c r="BP1314" i="2"/>
  <c r="BP1315" i="2"/>
  <c r="BP1316" i="2"/>
  <c r="BP1317" i="2"/>
  <c r="BP1318" i="2"/>
  <c r="BP1319" i="2"/>
  <c r="BP1320" i="2"/>
  <c r="BP1321" i="2"/>
  <c r="BP1322" i="2"/>
  <c r="BP1323" i="2"/>
  <c r="BP1324" i="2"/>
  <c r="BP1325" i="2"/>
  <c r="BP1326" i="2"/>
  <c r="BP1327" i="2"/>
  <c r="BP1328" i="2"/>
  <c r="BP1329" i="2"/>
  <c r="BP1330" i="2"/>
  <c r="BP1331" i="2"/>
  <c r="BP1332" i="2"/>
  <c r="BP1333" i="2"/>
  <c r="BP1334" i="2"/>
  <c r="BP1335" i="2"/>
  <c r="BP1336" i="2"/>
  <c r="BP1337" i="2"/>
  <c r="BP1338" i="2"/>
  <c r="BP1339" i="2"/>
  <c r="BP1340" i="2"/>
  <c r="BP1341" i="2"/>
  <c r="BP1342" i="2"/>
  <c r="BP1343" i="2"/>
  <c r="BP1344" i="2"/>
  <c r="BP1345" i="2"/>
  <c r="BP1346" i="2"/>
  <c r="BP1347" i="2"/>
  <c r="BP1348" i="2"/>
  <c r="BP1349" i="2"/>
  <c r="BP1350" i="2"/>
  <c r="BP1351" i="2"/>
  <c r="BP1352" i="2"/>
  <c r="BP1353" i="2"/>
  <c r="BP1354" i="2"/>
  <c r="BP1355" i="2"/>
  <c r="BP1356" i="2"/>
  <c r="BP1357" i="2"/>
  <c r="BP1358" i="2"/>
  <c r="BP1359" i="2"/>
  <c r="BP1360" i="2"/>
  <c r="BP1361" i="2"/>
  <c r="BP1362" i="2"/>
  <c r="BP1363" i="2"/>
  <c r="BP1364" i="2"/>
  <c r="BP1365" i="2"/>
  <c r="BP1366" i="2"/>
  <c r="BP1367" i="2"/>
  <c r="BP1368" i="2"/>
  <c r="BP1369" i="2"/>
  <c r="BP1370" i="2"/>
  <c r="BP1371" i="2"/>
  <c r="BP1372" i="2"/>
  <c r="BP1373" i="2"/>
  <c r="BP1374" i="2"/>
  <c r="BP1375" i="2"/>
  <c r="BP1376" i="2"/>
  <c r="BP1377" i="2"/>
  <c r="BP1378" i="2"/>
  <c r="BP1379" i="2"/>
  <c r="BP1380" i="2"/>
  <c r="BP1381" i="2"/>
  <c r="BP1382" i="2"/>
  <c r="BP1383" i="2"/>
  <c r="BP1384" i="2"/>
  <c r="BP1385" i="2"/>
  <c r="BP1386" i="2"/>
  <c r="BP1387" i="2"/>
  <c r="BP1388" i="2"/>
  <c r="BP1389" i="2"/>
  <c r="BP1390" i="2"/>
  <c r="BP1391" i="2"/>
  <c r="BP1392" i="2"/>
  <c r="BP1393" i="2"/>
  <c r="BP1394" i="2"/>
  <c r="BP1395" i="2"/>
  <c r="BP1396" i="2"/>
  <c r="BP1397" i="2"/>
  <c r="BP1398" i="2"/>
  <c r="BP1399" i="2"/>
  <c r="BP1400" i="2"/>
  <c r="BP1401" i="2"/>
  <c r="BP1402" i="2"/>
  <c r="BP1403" i="2"/>
  <c r="BP1404" i="2"/>
  <c r="BP1405" i="2"/>
  <c r="BP1406" i="2"/>
  <c r="BP1407" i="2"/>
  <c r="BP1408" i="2"/>
  <c r="P14" i="1" l="1"/>
  <c r="E14" i="1" s="1"/>
  <c r="D32" i="1" s="1"/>
  <c r="P15" i="1"/>
  <c r="E15" i="1" s="1"/>
  <c r="D33" i="1" s="1"/>
  <c r="P16" i="1"/>
  <c r="E16" i="1" s="1"/>
  <c r="D34" i="1" s="1"/>
  <c r="P22" i="1"/>
  <c r="E22" i="1" s="1"/>
  <c r="D40" i="1" s="1"/>
  <c r="P25" i="1" l="1"/>
  <c r="E25" i="1" s="1"/>
  <c r="D43" i="1" l="1"/>
  <c r="F25" i="1"/>
  <c r="P26" i="1"/>
  <c r="E26" i="1" s="1"/>
  <c r="R25" i="1"/>
  <c r="K25" i="1" s="1"/>
  <c r="F26" i="1" l="1"/>
  <c r="D44" i="1"/>
  <c r="R26" i="1"/>
  <c r="K26" i="1" s="1"/>
  <c r="P27" i="1"/>
  <c r="E27" i="1" s="1"/>
  <c r="D45" i="1" l="1"/>
  <c r="F27" i="1"/>
  <c r="R27" i="1"/>
  <c r="K27" i="1" s="1"/>
  <c r="R28" i="1"/>
  <c r="K28" i="1" s="1"/>
  <c r="P28" i="1" l="1"/>
  <c r="E28" i="1" s="1"/>
  <c r="F28" i="1" l="1"/>
  <c r="D46" i="1"/>
  <c r="D3" i="1" s="1"/>
  <c r="R29" i="1"/>
  <c r="K29" i="1" s="1"/>
  <c r="P29" i="1"/>
  <c r="E29" i="1" s="1"/>
  <c r="F29" i="1" l="1"/>
  <c r="D47" i="1"/>
  <c r="P30" i="1"/>
  <c r="E30" i="1" s="1"/>
  <c r="F30" i="1" l="1"/>
  <c r="D48" i="1"/>
  <c r="R30" i="1"/>
  <c r="K30" i="1" s="1"/>
  <c r="R31" i="1" l="1"/>
  <c r="K31" i="1" s="1"/>
  <c r="P31" i="1"/>
  <c r="E31" i="1" s="1"/>
  <c r="F31" i="1" l="1"/>
  <c r="D49" i="1"/>
  <c r="R32" i="1"/>
  <c r="K32" i="1" s="1"/>
  <c r="P32" i="1" l="1"/>
  <c r="E32" i="1" s="1"/>
  <c r="F32" i="1" l="1"/>
  <c r="D50" i="1"/>
  <c r="P33" i="1"/>
  <c r="E33" i="1" s="1"/>
  <c r="F33" i="1" l="1"/>
  <c r="D51" i="1"/>
  <c r="R33" i="1"/>
  <c r="K33" i="1" s="1"/>
  <c r="R34" i="1" l="1"/>
  <c r="K34" i="1" s="1"/>
  <c r="P34" i="1" l="1"/>
  <c r="E34" i="1" s="1"/>
  <c r="F34" i="1" l="1"/>
  <c r="D52" i="1"/>
  <c r="R35" i="1"/>
  <c r="K35" i="1" s="1"/>
  <c r="P35" i="1"/>
  <c r="E35" i="1" s="1"/>
  <c r="F35" i="1" l="1"/>
  <c r="D53" i="1"/>
  <c r="P36" i="1"/>
  <c r="E36" i="1" s="1"/>
  <c r="F36" i="1" l="1"/>
  <c r="D54" i="1"/>
  <c r="U37" i="1"/>
  <c r="R36" i="1"/>
  <c r="K36" i="1" s="1"/>
  <c r="P37" i="1"/>
  <c r="E37" i="1" s="1"/>
  <c r="F37" i="1" l="1"/>
  <c r="D55" i="1"/>
  <c r="U38" i="1"/>
  <c r="U3" i="1" s="1"/>
  <c r="R37" i="1"/>
  <c r="K37" i="1" s="1"/>
  <c r="U51" i="1" l="1"/>
  <c r="U59" i="1"/>
  <c r="U52" i="1"/>
  <c r="U58" i="1"/>
  <c r="U60" i="1"/>
  <c r="U49" i="1"/>
  <c r="U53" i="1"/>
  <c r="U61" i="1"/>
  <c r="U54" i="1"/>
  <c r="U62" i="1"/>
  <c r="U47" i="1"/>
  <c r="U55" i="1"/>
  <c r="U63" i="1"/>
  <c r="U48" i="1"/>
  <c r="U56" i="1"/>
  <c r="U64" i="1"/>
  <c r="U57" i="1"/>
  <c r="U50" i="1"/>
  <c r="P38" i="1"/>
  <c r="E38" i="1" s="1"/>
  <c r="F38" i="1" l="1"/>
  <c r="D56" i="1"/>
  <c r="R38" i="1"/>
  <c r="K38" i="1" s="1"/>
  <c r="P39" i="1" l="1"/>
  <c r="E39" i="1" s="1"/>
  <c r="F39" i="1" l="1"/>
  <c r="D57" i="1"/>
  <c r="K39" i="1"/>
  <c r="P40" i="1" l="1"/>
  <c r="E40" i="1" s="1"/>
  <c r="F40" i="1" l="1"/>
  <c r="D58" i="1"/>
  <c r="R40" i="1"/>
  <c r="K40" i="1" s="1"/>
  <c r="V42" i="1" l="1"/>
  <c r="P41" i="1"/>
  <c r="E41" i="1" s="1"/>
  <c r="F41" i="1" l="1"/>
  <c r="D59" i="1"/>
  <c r="R42" i="1"/>
  <c r="K42" i="1" s="1"/>
  <c r="R41" i="1"/>
  <c r="K41" i="1" s="1"/>
  <c r="P42" i="1" l="1"/>
  <c r="E42" i="1" s="1"/>
  <c r="F42" i="1" l="1"/>
  <c r="D60" i="1"/>
  <c r="V43" i="1"/>
  <c r="V44" i="1"/>
  <c r="E43" i="1"/>
  <c r="F43" i="1" l="1"/>
  <c r="D61" i="1"/>
  <c r="R43" i="1"/>
  <c r="K43" i="1" s="1"/>
  <c r="P44" i="1" l="1"/>
  <c r="E44" i="1" s="1"/>
  <c r="F44" i="1" l="1"/>
  <c r="D62" i="1"/>
  <c r="V45" i="1"/>
  <c r="R44" i="1"/>
  <c r="K44" i="1" s="1"/>
  <c r="R45" i="1" l="1"/>
  <c r="K45" i="1" s="1"/>
  <c r="P45" i="1" l="1"/>
  <c r="E45" i="1" s="1"/>
  <c r="D63" i="1" s="1"/>
  <c r="R46" i="1"/>
  <c r="K46" i="1" s="1"/>
  <c r="G65" i="1"/>
  <c r="F45" i="1" l="1"/>
  <c r="G66" i="1"/>
  <c r="R47" i="1"/>
  <c r="K47" i="1" s="1"/>
  <c r="R48" i="1" l="1"/>
  <c r="K48" i="1" s="1"/>
  <c r="G67" i="1"/>
  <c r="R49" i="1" l="1"/>
  <c r="K49" i="1" s="1"/>
  <c r="G68" i="1"/>
  <c r="R50" i="1" l="1"/>
  <c r="K50" i="1" s="1"/>
  <c r="G69" i="1"/>
  <c r="G70" i="1" l="1"/>
  <c r="R51" i="1"/>
  <c r="K51" i="1" s="1"/>
  <c r="G71" i="1" l="1"/>
  <c r="R52" i="1"/>
  <c r="K52" i="1" s="1"/>
  <c r="R53" i="1" l="1"/>
  <c r="K53" i="1" s="1"/>
  <c r="G72" i="1" l="1"/>
  <c r="G73" i="1" l="1"/>
  <c r="R54" i="1"/>
  <c r="K54" i="1" s="1"/>
  <c r="R55" i="1" l="1"/>
  <c r="K55" i="1" s="1"/>
  <c r="R56" i="1" l="1"/>
  <c r="K56" i="1" s="1"/>
  <c r="R57" i="1" l="1"/>
  <c r="K57" i="1" s="1"/>
  <c r="R58" i="1" l="1"/>
  <c r="K58" i="1" s="1"/>
  <c r="R59" i="1" l="1"/>
  <c r="K59" i="1" s="1"/>
  <c r="R60" i="1" l="1"/>
  <c r="K60" i="1" s="1"/>
  <c r="R61" i="1" l="1"/>
  <c r="K61" i="1" s="1"/>
  <c r="R62" i="1" l="1"/>
  <c r="K62" i="1" s="1"/>
  <c r="R63" i="1" l="1"/>
  <c r="K63" i="1" s="1"/>
  <c r="R64" i="1" l="1"/>
  <c r="K64" i="1" s="1"/>
  <c r="R65" i="1" l="1"/>
  <c r="K65" i="1" s="1"/>
  <c r="R66" i="1" l="1"/>
  <c r="K66" i="1" s="1"/>
  <c r="R67" i="1" l="1"/>
  <c r="K67" i="1" s="1"/>
  <c r="R68" i="1" l="1"/>
  <c r="K68" i="1" s="1"/>
  <c r="R69" i="1" l="1"/>
  <c r="K69" i="1" s="1"/>
  <c r="R70" i="1" l="1"/>
  <c r="K70" i="1" s="1"/>
  <c r="R71" i="1" l="1"/>
  <c r="K71" i="1" s="1"/>
  <c r="R72" i="1" l="1"/>
  <c r="K72" i="1" s="1"/>
  <c r="R73" i="1" l="1"/>
  <c r="K73" i="1" s="1"/>
  <c r="R74" i="1" l="1"/>
  <c r="K74" i="1" s="1"/>
  <c r="R75" i="1" l="1"/>
  <c r="K75" i="1" s="1"/>
  <c r="R76" i="1" l="1"/>
  <c r="K76" i="1" s="1"/>
  <c r="R77" i="1" l="1"/>
  <c r="K77" i="1" s="1"/>
  <c r="R78" i="1" l="1"/>
  <c r="K78" i="1" s="1"/>
  <c r="R79" i="1" l="1"/>
  <c r="K79" i="1" s="1"/>
  <c r="R80" i="1" l="1"/>
  <c r="K80" i="1" s="1"/>
  <c r="R81" i="1" l="1"/>
  <c r="K81" i="1" s="1"/>
  <c r="R82" i="1" l="1"/>
  <c r="K82" i="1" s="1"/>
  <c r="R83" i="1" l="1"/>
  <c r="K83" i="1" s="1"/>
  <c r="R84" i="1" l="1"/>
  <c r="K84" i="1" s="1"/>
  <c r="R85" i="1" l="1"/>
  <c r="K85" i="1" s="1"/>
  <c r="R86" i="1" l="1"/>
  <c r="K86" i="1" s="1"/>
  <c r="R87" i="1" l="1"/>
  <c r="K87" i="1" s="1"/>
  <c r="R88" i="1" l="1"/>
  <c r="K88" i="1" s="1"/>
  <c r="J89" i="1" l="1"/>
  <c r="G89" i="1" l="1"/>
  <c r="M89" i="1"/>
  <c r="R89" i="1" s="1"/>
  <c r="K89" i="1" s="1"/>
  <c r="O89" i="1"/>
  <c r="J90" i="1" l="1"/>
  <c r="O90" i="1" l="1"/>
  <c r="G90" i="1"/>
  <c r="M90" i="1"/>
  <c r="R90" i="1" s="1"/>
  <c r="K90" i="1" s="1"/>
  <c r="J91" i="1" l="1"/>
  <c r="G91" i="1" l="1"/>
  <c r="M91" i="1"/>
  <c r="R91" i="1" s="1"/>
  <c r="K91" i="1" s="1"/>
  <c r="O91" i="1"/>
  <c r="J92" i="1" l="1"/>
  <c r="G92" i="1" l="1"/>
  <c r="O92" i="1"/>
  <c r="M92" i="1"/>
  <c r="R92" i="1" s="1"/>
  <c r="K92" i="1" s="1"/>
  <c r="J93" i="1" l="1"/>
  <c r="G93" i="1" l="1"/>
  <c r="M93" i="1"/>
  <c r="R93" i="1" s="1"/>
  <c r="K93" i="1" s="1"/>
  <c r="O93" i="1"/>
  <c r="J94" i="1" l="1"/>
  <c r="O94" i="1" l="1"/>
  <c r="G94" i="1"/>
  <c r="M94" i="1"/>
  <c r="R94" i="1" s="1"/>
  <c r="K94" i="1" s="1"/>
  <c r="J95" i="1" l="1"/>
  <c r="G95" i="1" l="1"/>
  <c r="M95" i="1"/>
  <c r="R95" i="1" s="1"/>
  <c r="K95" i="1" s="1"/>
  <c r="O95" i="1"/>
  <c r="J96" i="1" l="1"/>
  <c r="G96" i="1" l="1"/>
  <c r="M96" i="1"/>
  <c r="R96" i="1" s="1"/>
  <c r="K96" i="1" s="1"/>
  <c r="O96" i="1"/>
  <c r="J97" i="1" l="1"/>
  <c r="O97" i="1" l="1"/>
  <c r="G97" i="1"/>
  <c r="M97" i="1"/>
  <c r="R97" i="1" s="1"/>
  <c r="K97" i="1" s="1"/>
  <c r="J98" i="1" l="1"/>
  <c r="G98" i="1" l="1"/>
  <c r="O98" i="1"/>
  <c r="M98" i="1"/>
  <c r="R98" i="1" s="1"/>
  <c r="K98" i="1" s="1"/>
  <c r="J99" i="1" l="1"/>
  <c r="M99" i="1" s="1"/>
  <c r="R99" i="1" s="1"/>
  <c r="K99" i="1" s="1"/>
  <c r="O99" i="1" l="1"/>
  <c r="G99" i="1"/>
  <c r="J100" i="1" l="1"/>
  <c r="O100" i="1" s="1"/>
  <c r="G100" i="1" l="1"/>
  <c r="M100" i="1"/>
  <c r="R100" i="1" s="1"/>
  <c r="K100" i="1" s="1"/>
  <c r="J101" i="1"/>
  <c r="G101" i="1" s="1"/>
  <c r="O101" i="1" l="1"/>
  <c r="M101" i="1"/>
  <c r="R101" i="1" s="1"/>
  <c r="K101" i="1" s="1"/>
  <c r="J102" i="1" l="1"/>
  <c r="O102" i="1"/>
  <c r="M102" i="1"/>
  <c r="R102" i="1" s="1"/>
  <c r="K102" i="1" s="1"/>
  <c r="G102" i="1"/>
  <c r="J103" i="1" l="1"/>
  <c r="O103" i="1"/>
  <c r="M103" i="1" l="1"/>
  <c r="R103" i="1" s="1"/>
  <c r="K103" i="1" s="1"/>
  <c r="G103" i="1"/>
  <c r="J104" i="1" l="1"/>
  <c r="O104" i="1" s="1"/>
  <c r="G104" i="1"/>
  <c r="M104" i="1" l="1"/>
  <c r="R104" i="1" s="1"/>
  <c r="K104" i="1" s="1"/>
  <c r="J105" i="1" l="1"/>
  <c r="G105" i="1" l="1"/>
  <c r="M105" i="1"/>
  <c r="R105" i="1" s="1"/>
  <c r="K105" i="1" s="1"/>
  <c r="O105" i="1"/>
  <c r="J106" i="1" l="1"/>
  <c r="O106" i="1" l="1"/>
  <c r="G106" i="1"/>
  <c r="M106" i="1"/>
  <c r="R106" i="1" s="1"/>
  <c r="K106" i="1" s="1"/>
  <c r="J107" i="1" l="1"/>
  <c r="G107" i="1" l="1"/>
  <c r="O107" i="1"/>
  <c r="M107" i="1"/>
  <c r="R107" i="1" s="1"/>
  <c r="K107" i="1" s="1"/>
  <c r="J108" i="1" l="1"/>
  <c r="G108" i="1"/>
  <c r="O108" i="1"/>
  <c r="M108" i="1"/>
  <c r="R108" i="1" s="1"/>
  <c r="K108" i="1" s="1"/>
  <c r="J109" i="1" l="1"/>
  <c r="G109" i="1" l="1"/>
  <c r="O109" i="1"/>
  <c r="M109" i="1"/>
  <c r="R109" i="1" s="1"/>
  <c r="K109" i="1" s="1"/>
  <c r="J110" i="1" l="1"/>
  <c r="G110" i="1" l="1"/>
  <c r="O110" i="1"/>
  <c r="M110" i="1"/>
  <c r="R110" i="1" s="1"/>
  <c r="K110" i="1" s="1"/>
  <c r="J111" i="1" l="1"/>
  <c r="G111" i="1" l="1"/>
  <c r="O111" i="1"/>
  <c r="M111" i="1"/>
  <c r="R111" i="1" s="1"/>
  <c r="K111" i="1" s="1"/>
  <c r="J112" i="1" l="1"/>
  <c r="G112" i="1" l="1"/>
  <c r="M112" i="1"/>
  <c r="R112" i="1" s="1"/>
  <c r="K112" i="1" s="1"/>
  <c r="O112" i="1"/>
  <c r="J113" i="1" l="1"/>
  <c r="G113" i="1" l="1"/>
  <c r="O113" i="1"/>
  <c r="M113" i="1"/>
  <c r="R113" i="1" s="1"/>
  <c r="K113" i="1" s="1"/>
  <c r="J114" i="1" l="1"/>
  <c r="O114" i="1"/>
  <c r="G114" i="1"/>
  <c r="M114" i="1"/>
  <c r="R114" i="1" s="1"/>
  <c r="K114" i="1" s="1"/>
  <c r="J115" i="1" l="1"/>
  <c r="G115" i="1" l="1"/>
  <c r="O115" i="1"/>
  <c r="M115" i="1"/>
  <c r="R115" i="1" s="1"/>
  <c r="K115" i="1" s="1"/>
  <c r="J116" i="1" l="1"/>
  <c r="G116" i="1" l="1"/>
  <c r="O116" i="1"/>
  <c r="M116" i="1"/>
  <c r="R116" i="1" s="1"/>
  <c r="K116" i="1" s="1"/>
  <c r="J117" i="1" l="1"/>
  <c r="G117" i="1" l="1"/>
  <c r="O117" i="1"/>
  <c r="M117" i="1"/>
  <c r="R117" i="1" s="1"/>
  <c r="K117" i="1" s="1"/>
  <c r="J118" i="1" l="1"/>
  <c r="O118" i="1" l="1"/>
  <c r="M118" i="1"/>
  <c r="R118" i="1" s="1"/>
  <c r="K118" i="1" s="1"/>
  <c r="G118" i="1"/>
  <c r="J119" i="1" s="1"/>
  <c r="G119" i="1" s="1"/>
  <c r="O119" i="1" l="1"/>
  <c r="M119" i="1"/>
  <c r="R119" i="1" s="1"/>
  <c r="K119" i="1" s="1"/>
  <c r="J120" i="1" l="1"/>
  <c r="G120" i="1"/>
  <c r="O120" i="1"/>
  <c r="M120" i="1"/>
  <c r="R120" i="1" s="1"/>
  <c r="K120" i="1" s="1"/>
  <c r="J121" i="1" l="1"/>
  <c r="G121" i="1" l="1"/>
  <c r="M121" i="1"/>
  <c r="R121" i="1" s="1"/>
  <c r="K121" i="1" s="1"/>
  <c r="O121" i="1"/>
  <c r="J122" i="1" l="1"/>
  <c r="G122" i="1" l="1"/>
  <c r="O122" i="1"/>
  <c r="M122" i="1"/>
  <c r="R122" i="1" s="1"/>
  <c r="K122" i="1" s="1"/>
  <c r="J123" i="1" l="1"/>
  <c r="G123" i="1" l="1"/>
  <c r="M123" i="1"/>
  <c r="R123" i="1" s="1"/>
  <c r="K123" i="1" s="1"/>
  <c r="O123" i="1"/>
  <c r="J124" i="1" l="1"/>
  <c r="G124" i="1" l="1"/>
  <c r="M124" i="1"/>
  <c r="R124" i="1" s="1"/>
  <c r="K124" i="1" s="1"/>
  <c r="O124" i="1"/>
  <c r="J125" i="1" l="1"/>
  <c r="G125" i="1" l="1"/>
  <c r="M125" i="1"/>
  <c r="R125" i="1" s="1"/>
  <c r="K125" i="1" s="1"/>
  <c r="O125" i="1"/>
  <c r="J126" i="1" l="1"/>
  <c r="G126" i="1" l="1"/>
  <c r="O126" i="1"/>
  <c r="M126" i="1"/>
  <c r="R126" i="1" s="1"/>
  <c r="K126" i="1" s="1"/>
  <c r="J127" i="1" l="1"/>
  <c r="G127" i="1" l="1"/>
  <c r="M127" i="1"/>
  <c r="R127" i="1" s="1"/>
  <c r="K127" i="1" s="1"/>
  <c r="O127" i="1"/>
  <c r="J128" i="1" l="1"/>
  <c r="O128" i="1" l="1"/>
  <c r="M128" i="1"/>
  <c r="R128" i="1" s="1"/>
  <c r="K128" i="1" s="1"/>
  <c r="G128" i="1"/>
  <c r="J129" i="1" l="1"/>
  <c r="O129" i="1" s="1"/>
  <c r="G129" i="1"/>
  <c r="M129" i="1" l="1"/>
  <c r="R129" i="1" s="1"/>
  <c r="K129" i="1" s="1"/>
  <c r="J130" i="1" l="1"/>
  <c r="M130" i="1"/>
  <c r="R130" i="1" s="1"/>
  <c r="K130" i="1" s="1"/>
  <c r="O130" i="1"/>
  <c r="G130" i="1"/>
  <c r="J131" i="1" l="1"/>
  <c r="G131" i="1"/>
  <c r="M131" i="1" l="1"/>
  <c r="R131" i="1" s="1"/>
  <c r="K131" i="1" s="1"/>
  <c r="O131" i="1"/>
  <c r="J132" i="1" l="1"/>
  <c r="G132" i="1" s="1"/>
  <c r="O132" i="1" l="1"/>
  <c r="M132" i="1"/>
  <c r="R132" i="1" s="1"/>
  <c r="K132" i="1" s="1"/>
  <c r="J133" i="1" l="1"/>
  <c r="G133" i="1"/>
  <c r="M133" i="1"/>
  <c r="R133" i="1" s="1"/>
  <c r="K133" i="1" s="1"/>
  <c r="O133" i="1"/>
  <c r="J134" i="1" l="1"/>
  <c r="M134" i="1" s="1"/>
  <c r="R134" i="1" s="1"/>
  <c r="K134" i="1" s="1"/>
  <c r="G134" i="1" l="1"/>
  <c r="O134" i="1"/>
  <c r="J135" i="1" l="1"/>
  <c r="O135" i="1" s="1"/>
  <c r="G135" i="1" l="1"/>
  <c r="M135" i="1"/>
  <c r="R135" i="1" s="1"/>
  <c r="K135" i="1" s="1"/>
  <c r="J136" i="1" l="1"/>
  <c r="M136" i="1" s="1"/>
  <c r="R136" i="1" s="1"/>
  <c r="K136" i="1" s="1"/>
  <c r="O136" i="1"/>
  <c r="G136" i="1" l="1"/>
  <c r="J137" i="1"/>
  <c r="G137" i="1" s="1"/>
  <c r="M137" i="1" l="1"/>
  <c r="R137" i="1" s="1"/>
  <c r="K137" i="1" s="1"/>
  <c r="O137" i="1"/>
  <c r="J138" i="1" s="1"/>
  <c r="M138" i="1" l="1"/>
  <c r="R138" i="1" s="1"/>
  <c r="K138" i="1" s="1"/>
  <c r="O138" i="1"/>
  <c r="G138" i="1"/>
  <c r="J139" i="1" l="1"/>
  <c r="G139" i="1" l="1"/>
  <c r="M139" i="1"/>
  <c r="R139" i="1" s="1"/>
  <c r="K139" i="1" s="1"/>
  <c r="O139" i="1"/>
  <c r="J140" i="1" l="1"/>
  <c r="O140" i="1"/>
  <c r="G140" i="1"/>
  <c r="M140" i="1"/>
  <c r="R140" i="1" s="1"/>
  <c r="K140" i="1" s="1"/>
  <c r="J141" i="1" l="1"/>
  <c r="M141" i="1" l="1"/>
  <c r="R141" i="1" s="1"/>
  <c r="K141" i="1" s="1"/>
  <c r="O141" i="1"/>
  <c r="G141" i="1"/>
  <c r="J142" i="1" l="1"/>
  <c r="M142" i="1" s="1"/>
  <c r="R142" i="1" s="1"/>
  <c r="K142" i="1" s="1"/>
  <c r="O142" i="1" l="1"/>
  <c r="G142" i="1"/>
  <c r="J143" i="1" l="1"/>
  <c r="M143" i="1" s="1"/>
  <c r="R143" i="1" s="1"/>
  <c r="K143" i="1" s="1"/>
  <c r="G143" i="1"/>
  <c r="O143" i="1" l="1"/>
  <c r="J144" i="1"/>
  <c r="M144" i="1" l="1"/>
  <c r="R144" i="1" s="1"/>
  <c r="K144" i="1" s="1"/>
  <c r="O144" i="1"/>
  <c r="G144" i="1"/>
  <c r="J145" i="1" l="1"/>
  <c r="M145" i="1" l="1"/>
  <c r="R145" i="1" s="1"/>
  <c r="K145" i="1" s="1"/>
  <c r="O145" i="1"/>
  <c r="G145" i="1"/>
  <c r="J146" i="1" l="1"/>
  <c r="M146" i="1"/>
  <c r="R146" i="1" s="1"/>
  <c r="K146" i="1" s="1"/>
  <c r="G146" i="1"/>
  <c r="O146" i="1"/>
  <c r="J147" i="1" l="1"/>
  <c r="M147" i="1" l="1"/>
  <c r="R147" i="1" s="1"/>
  <c r="K147" i="1" s="1"/>
  <c r="G147" i="1"/>
  <c r="O147" i="1"/>
  <c r="J148" i="1" l="1"/>
  <c r="M148" i="1" s="1"/>
  <c r="R148" i="1" s="1"/>
  <c r="K148" i="1" s="1"/>
  <c r="G148" i="1" l="1"/>
  <c r="O148" i="1"/>
  <c r="J149" i="1" l="1"/>
  <c r="G149" i="1"/>
  <c r="O149" i="1"/>
  <c r="M149" i="1" l="1"/>
  <c r="R149" i="1" s="1"/>
  <c r="K149" i="1" s="1"/>
  <c r="J150" i="1" l="1"/>
  <c r="O150" i="1" s="1"/>
  <c r="M150" i="1"/>
  <c r="R150" i="1" s="1"/>
  <c r="K150" i="1" s="1"/>
  <c r="G150" i="1" l="1"/>
  <c r="J151" i="1" s="1"/>
  <c r="M151" i="1" s="1"/>
  <c r="R151" i="1" s="1"/>
  <c r="K151" i="1" s="1"/>
  <c r="O151" i="1" l="1"/>
  <c r="G151" i="1"/>
  <c r="J152" i="1" s="1"/>
  <c r="G152" i="1" l="1"/>
  <c r="O152" i="1"/>
  <c r="M152" i="1"/>
  <c r="R152" i="1" s="1"/>
  <c r="K152" i="1" s="1"/>
  <c r="J153" i="1" l="1"/>
  <c r="M153" i="1" l="1"/>
  <c r="R153" i="1" s="1"/>
  <c r="K153" i="1" s="1"/>
  <c r="O153" i="1"/>
  <c r="G153" i="1"/>
  <c r="J154" i="1" l="1"/>
  <c r="O154" i="1" s="1"/>
  <c r="G154" i="1" l="1"/>
  <c r="M154" i="1"/>
  <c r="R154" i="1" s="1"/>
  <c r="K154" i="1" s="1"/>
  <c r="J155" i="1" l="1"/>
  <c r="M155" i="1" s="1"/>
  <c r="R155" i="1" s="1"/>
  <c r="K155" i="1" s="1"/>
  <c r="G155" i="1"/>
  <c r="O155" i="1"/>
  <c r="J156" i="1" l="1"/>
  <c r="G156" i="1" l="1"/>
  <c r="M156" i="1"/>
  <c r="R156" i="1" s="1"/>
  <c r="K156" i="1" s="1"/>
  <c r="O156" i="1"/>
  <c r="J157" i="1" l="1"/>
  <c r="G157" i="1" l="1"/>
  <c r="O157" i="1"/>
  <c r="M157" i="1"/>
  <c r="R157" i="1" s="1"/>
  <c r="K157" i="1" s="1"/>
  <c r="J158" i="1" l="1"/>
  <c r="G158" i="1" l="1"/>
  <c r="M158" i="1"/>
  <c r="R158" i="1" s="1"/>
  <c r="K158" i="1" s="1"/>
  <c r="O158" i="1"/>
  <c r="J159" i="1" l="1"/>
  <c r="G159" i="1" l="1"/>
  <c r="M159" i="1"/>
  <c r="R159" i="1" s="1"/>
  <c r="K159" i="1" s="1"/>
  <c r="O159" i="1"/>
  <c r="J160" i="1" l="1"/>
  <c r="G160" i="1" l="1"/>
  <c r="O160" i="1"/>
  <c r="M160" i="1"/>
  <c r="R160" i="1" s="1"/>
  <c r="K160" i="1" s="1"/>
  <c r="J161" i="1" l="1"/>
  <c r="G161" i="1" l="1"/>
  <c r="M161" i="1"/>
  <c r="R161" i="1" s="1"/>
  <c r="K161" i="1" s="1"/>
  <c r="O161" i="1"/>
  <c r="J162" i="1" l="1"/>
  <c r="O162" i="1" l="1"/>
  <c r="M162" i="1"/>
  <c r="R162" i="1" s="1"/>
  <c r="K162" i="1" s="1"/>
  <c r="G162" i="1"/>
  <c r="J163" i="1" l="1"/>
  <c r="M163" i="1" s="1"/>
  <c r="R163" i="1" s="1"/>
  <c r="K163" i="1" s="1"/>
  <c r="G163" i="1" l="1"/>
  <c r="O163" i="1"/>
  <c r="J164" i="1" l="1"/>
  <c r="O164" i="1" s="1"/>
  <c r="G164" i="1" l="1"/>
  <c r="M164" i="1"/>
  <c r="R164" i="1" s="1"/>
  <c r="K164" i="1" s="1"/>
  <c r="J165" i="1" l="1"/>
  <c r="G165" i="1" s="1"/>
  <c r="M165" i="1"/>
  <c r="R165" i="1" s="1"/>
  <c r="K165" i="1" s="1"/>
  <c r="O165" i="1"/>
  <c r="J166" i="1" l="1"/>
  <c r="G166" i="1" s="1"/>
  <c r="M166" i="1"/>
  <c r="R166" i="1" s="1"/>
  <c r="K166" i="1" s="1"/>
  <c r="O166" i="1"/>
  <c r="J167" i="1" s="1"/>
  <c r="G167" i="1" l="1"/>
  <c r="M167" i="1"/>
  <c r="R167" i="1" s="1"/>
  <c r="K167" i="1" s="1"/>
  <c r="O167" i="1"/>
  <c r="J168" i="1" l="1"/>
  <c r="M168" i="1" l="1"/>
  <c r="R168" i="1" s="1"/>
  <c r="K168" i="1" s="1"/>
  <c r="G168" i="1"/>
  <c r="O168" i="1"/>
  <c r="J169" i="1" l="1"/>
  <c r="O169" i="1" l="1"/>
  <c r="G169" i="1"/>
  <c r="M169" i="1"/>
  <c r="R169" i="1" s="1"/>
  <c r="K169" i="1" s="1"/>
  <c r="J170" i="1" l="1"/>
  <c r="M170" i="1" s="1"/>
  <c r="R170" i="1" s="1"/>
  <c r="K170" i="1" s="1"/>
  <c r="G170" i="1" l="1"/>
  <c r="O170" i="1"/>
  <c r="J171" i="1" l="1"/>
  <c r="O171" i="1"/>
  <c r="M171" i="1"/>
  <c r="R171" i="1" s="1"/>
  <c r="K171" i="1" s="1"/>
  <c r="G171" i="1"/>
  <c r="J172" i="1" l="1"/>
  <c r="M172" i="1"/>
  <c r="R172" i="1" s="1"/>
  <c r="K172" i="1" s="1"/>
  <c r="O172" i="1" l="1"/>
  <c r="G172" i="1"/>
  <c r="J173" i="1" l="1"/>
  <c r="G173" i="1"/>
  <c r="M173" i="1"/>
  <c r="R173" i="1" s="1"/>
  <c r="K173" i="1" s="1"/>
  <c r="O173" i="1"/>
  <c r="J174" i="1" l="1"/>
  <c r="M174" i="1" s="1"/>
  <c r="R174" i="1" s="1"/>
  <c r="K174" i="1" s="1"/>
  <c r="G174" i="1"/>
  <c r="O174" i="1"/>
  <c r="J175" i="1" l="1"/>
  <c r="G175" i="1" l="1"/>
  <c r="M175" i="1"/>
  <c r="R175" i="1" s="1"/>
  <c r="K175" i="1" s="1"/>
  <c r="O175" i="1"/>
  <c r="J176" i="1" l="1"/>
  <c r="M176" i="1" s="1"/>
  <c r="R176" i="1" s="1"/>
  <c r="K176" i="1" s="1"/>
  <c r="G176" i="1"/>
  <c r="O176" i="1" l="1"/>
  <c r="J177" i="1" s="1"/>
  <c r="M177" i="1" l="1"/>
  <c r="R177" i="1" s="1"/>
  <c r="K177" i="1" s="1"/>
  <c r="G177" i="1"/>
  <c r="O177" i="1"/>
  <c r="J178" i="1" l="1"/>
  <c r="O178" i="1"/>
  <c r="G178" i="1"/>
  <c r="M178" i="1"/>
  <c r="R178" i="1" s="1"/>
  <c r="K178" i="1" s="1"/>
  <c r="J179" i="1" l="1"/>
  <c r="M179" i="1"/>
  <c r="R179" i="1" s="1"/>
  <c r="K179" i="1" s="1"/>
  <c r="G179" i="1"/>
  <c r="O179" i="1"/>
  <c r="J180" i="1" l="1"/>
  <c r="G180" i="1" l="1"/>
  <c r="O180" i="1"/>
  <c r="M180" i="1"/>
  <c r="R180" i="1" s="1"/>
  <c r="K180" i="1" s="1"/>
  <c r="J181" i="1" l="1"/>
  <c r="M181" i="1" l="1"/>
  <c r="R181" i="1" s="1"/>
  <c r="K181" i="1" s="1"/>
  <c r="O181" i="1"/>
  <c r="G181" i="1"/>
  <c r="J182" i="1" l="1"/>
  <c r="M182" i="1" l="1"/>
  <c r="R182" i="1" s="1"/>
  <c r="K182" i="1" s="1"/>
  <c r="G182" i="1"/>
  <c r="O182" i="1"/>
  <c r="J183" i="1" l="1"/>
  <c r="G183" i="1"/>
  <c r="M183" i="1"/>
  <c r="R183" i="1" s="1"/>
  <c r="K183" i="1" s="1"/>
  <c r="O183" i="1"/>
  <c r="J184" i="1" s="1"/>
  <c r="M184" i="1" l="1"/>
  <c r="R184" i="1" s="1"/>
  <c r="K184" i="1" s="1"/>
  <c r="G184" i="1"/>
  <c r="O184" i="1"/>
  <c r="J185" i="1" l="1"/>
  <c r="O185" i="1"/>
  <c r="G185" i="1"/>
  <c r="M185" i="1"/>
  <c r="R185" i="1" s="1"/>
  <c r="K185" i="1" s="1"/>
  <c r="J186" i="1" l="1"/>
  <c r="G186" i="1"/>
  <c r="M186" i="1"/>
  <c r="R186" i="1" s="1"/>
  <c r="K186" i="1" s="1"/>
  <c r="O186" i="1"/>
  <c r="J187" i="1" l="1"/>
  <c r="G187" i="1" l="1"/>
  <c r="M187" i="1"/>
  <c r="R187" i="1" s="1"/>
  <c r="K187" i="1" s="1"/>
  <c r="O187" i="1"/>
  <c r="J188" i="1" l="1"/>
  <c r="O188" i="1"/>
  <c r="M188" i="1"/>
  <c r="R188" i="1" s="1"/>
  <c r="K188" i="1" s="1"/>
  <c r="G188" i="1"/>
  <c r="J189" i="1" s="1"/>
  <c r="G189" i="1" l="1"/>
  <c r="O189" i="1"/>
  <c r="M189" i="1"/>
  <c r="R189" i="1" s="1"/>
  <c r="K189" i="1" s="1"/>
  <c r="J190" i="1" l="1"/>
  <c r="O190" i="1" l="1"/>
  <c r="G190" i="1"/>
  <c r="M190" i="1"/>
  <c r="R190" i="1" s="1"/>
  <c r="K190" i="1" s="1"/>
  <c r="J191" i="1" l="1"/>
  <c r="M191" i="1"/>
  <c r="R191" i="1" s="1"/>
  <c r="K191" i="1" s="1"/>
  <c r="G191" i="1"/>
  <c r="O191" i="1"/>
  <c r="J192" i="1" l="1"/>
  <c r="G192" i="1"/>
  <c r="M192" i="1"/>
  <c r="R192" i="1" s="1"/>
  <c r="K192" i="1" s="1"/>
  <c r="O192" i="1"/>
  <c r="J193" i="1" s="1"/>
  <c r="M193" i="1" l="1"/>
  <c r="R193" i="1" s="1"/>
  <c r="K193" i="1" s="1"/>
  <c r="G193" i="1"/>
  <c r="O193" i="1"/>
  <c r="J194" i="1" l="1"/>
  <c r="G194" i="1" l="1"/>
  <c r="O194" i="1"/>
  <c r="M194" i="1"/>
  <c r="R194" i="1" s="1"/>
  <c r="K194" i="1" s="1"/>
  <c r="J195" i="1" l="1"/>
  <c r="M195" i="1"/>
  <c r="R195" i="1" s="1"/>
  <c r="K195" i="1" s="1"/>
  <c r="O195" i="1"/>
  <c r="G195" i="1"/>
  <c r="J196" i="1" l="1"/>
  <c r="G196" i="1" l="1"/>
  <c r="O196" i="1"/>
  <c r="M196" i="1"/>
  <c r="R196" i="1" s="1"/>
  <c r="K196" i="1" s="1"/>
  <c r="J197" i="1" l="1"/>
  <c r="G197" i="1"/>
  <c r="M197" i="1"/>
  <c r="R197" i="1" s="1"/>
  <c r="K197" i="1" s="1"/>
  <c r="O197" i="1"/>
  <c r="J198" i="1" s="1"/>
  <c r="G198" i="1" l="1"/>
  <c r="O198" i="1"/>
  <c r="M198" i="1"/>
  <c r="R198" i="1" s="1"/>
  <c r="K198" i="1" s="1"/>
  <c r="J199" i="1" l="1"/>
  <c r="G199" i="1"/>
  <c r="O199" i="1"/>
  <c r="M199" i="1"/>
  <c r="R199" i="1" s="1"/>
  <c r="K199" i="1" s="1"/>
  <c r="J200" i="1" l="1"/>
  <c r="M200" i="1" l="1"/>
  <c r="R200" i="1" s="1"/>
  <c r="K200" i="1" s="1"/>
  <c r="O200" i="1"/>
  <c r="G200" i="1"/>
  <c r="J201" i="1" l="1"/>
  <c r="G201" i="1"/>
  <c r="M201" i="1"/>
  <c r="R201" i="1" s="1"/>
  <c r="K201" i="1" s="1"/>
  <c r="O201" i="1"/>
  <c r="J202" i="1" l="1"/>
  <c r="G202" i="1" s="1"/>
  <c r="O202" i="1"/>
  <c r="M202" i="1"/>
  <c r="R202" i="1" s="1"/>
  <c r="K202" i="1" s="1"/>
  <c r="J203" i="1" l="1"/>
  <c r="M203" i="1" l="1"/>
  <c r="R203" i="1" s="1"/>
  <c r="K203" i="1" s="1"/>
  <c r="G203" i="1"/>
  <c r="O203" i="1"/>
  <c r="J204" i="1" l="1"/>
  <c r="G204" i="1" s="1"/>
  <c r="M204" i="1"/>
  <c r="R204" i="1" s="1"/>
  <c r="K204" i="1" s="1"/>
  <c r="O204" i="1"/>
  <c r="J205" i="1" l="1"/>
  <c r="M205" i="1"/>
  <c r="R205" i="1" s="1"/>
  <c r="K205" i="1" s="1"/>
  <c r="O205" i="1"/>
  <c r="G205" i="1"/>
  <c r="J206" i="1" l="1"/>
  <c r="G206" i="1" s="1"/>
  <c r="O206" i="1"/>
  <c r="M206" i="1"/>
  <c r="R206" i="1" s="1"/>
  <c r="K206" i="1" s="1"/>
  <c r="J207" i="1" l="1"/>
  <c r="M207" i="1" s="1"/>
  <c r="R207" i="1" s="1"/>
  <c r="K207" i="1" s="1"/>
  <c r="O207" i="1"/>
  <c r="G207" i="1"/>
  <c r="J208" i="1" l="1"/>
  <c r="G208" i="1"/>
  <c r="O208" i="1"/>
  <c r="M208" i="1"/>
  <c r="R208" i="1" s="1"/>
  <c r="K208" i="1" s="1"/>
  <c r="J209" i="1" l="1"/>
  <c r="O209" i="1" s="1"/>
  <c r="M209" i="1"/>
  <c r="R209" i="1" s="1"/>
  <c r="K209" i="1" s="1"/>
  <c r="G209" i="1"/>
  <c r="J210" i="1" l="1"/>
  <c r="O210" i="1" s="1"/>
  <c r="M210" i="1"/>
  <c r="R210" i="1" s="1"/>
  <c r="K210" i="1" s="1"/>
  <c r="G210" i="1"/>
  <c r="J211" i="1" s="1"/>
  <c r="O211" i="1" l="1"/>
  <c r="M211" i="1"/>
  <c r="R211" i="1" s="1"/>
  <c r="K211" i="1" s="1"/>
  <c r="G211" i="1"/>
  <c r="J212" i="1" l="1"/>
  <c r="O212" i="1"/>
  <c r="M212" i="1" l="1"/>
  <c r="R212" i="1" s="1"/>
  <c r="K212" i="1" s="1"/>
  <c r="G212" i="1"/>
  <c r="J213" i="1" s="1"/>
  <c r="O213" i="1" l="1"/>
  <c r="M213" i="1"/>
  <c r="R213" i="1" s="1"/>
  <c r="K213" i="1" s="1"/>
  <c r="G213" i="1"/>
  <c r="J214" i="1" l="1"/>
  <c r="M214" i="1"/>
  <c r="R214" i="1" s="1"/>
  <c r="K214" i="1" s="1"/>
  <c r="G214" i="1"/>
  <c r="O214" i="1"/>
  <c r="J215" i="1" l="1"/>
  <c r="G215" i="1" s="1"/>
  <c r="M215" i="1"/>
  <c r="R215" i="1" s="1"/>
  <c r="K215" i="1" s="1"/>
  <c r="O215" i="1" l="1"/>
  <c r="J216" i="1" s="1"/>
  <c r="M216" i="1" l="1"/>
  <c r="R216" i="1" s="1"/>
  <c r="K216" i="1" s="1"/>
  <c r="G216" i="1"/>
  <c r="O216" i="1"/>
  <c r="J217" i="1" l="1"/>
  <c r="G217" i="1" l="1"/>
  <c r="M217" i="1"/>
  <c r="R217" i="1" s="1"/>
  <c r="K217" i="1" s="1"/>
  <c r="O217" i="1"/>
  <c r="J218" i="1" l="1"/>
  <c r="O218" i="1" l="1"/>
  <c r="G218" i="1"/>
  <c r="M218" i="1"/>
  <c r="R218" i="1" s="1"/>
  <c r="K218" i="1" s="1"/>
  <c r="J219" i="1" l="1"/>
  <c r="M219" i="1" l="1"/>
  <c r="R219" i="1" s="1"/>
  <c r="K219" i="1" s="1"/>
  <c r="O219" i="1"/>
  <c r="G219" i="1"/>
  <c r="J220" i="1" l="1"/>
  <c r="G220" i="1" s="1"/>
  <c r="O220" i="1" l="1"/>
  <c r="M220" i="1"/>
  <c r="R220" i="1" s="1"/>
  <c r="K220" i="1" s="1"/>
  <c r="J221" i="1"/>
  <c r="M221" i="1" l="1"/>
  <c r="R221" i="1" s="1"/>
  <c r="K221" i="1" s="1"/>
  <c r="G221" i="1"/>
  <c r="O221" i="1"/>
  <c r="J222" i="1" l="1"/>
  <c r="M222" i="1" s="1"/>
  <c r="R222" i="1" s="1"/>
  <c r="K222" i="1" s="1"/>
  <c r="O222" i="1" l="1"/>
  <c r="G222" i="1"/>
  <c r="J223" i="1" s="1"/>
  <c r="M223" i="1" l="1"/>
  <c r="R223" i="1" s="1"/>
  <c r="K223" i="1" s="1"/>
  <c r="G223" i="1"/>
  <c r="O223" i="1"/>
  <c r="J224" i="1" l="1"/>
  <c r="O224" i="1"/>
  <c r="G224" i="1"/>
  <c r="M224" i="1"/>
  <c r="R224" i="1" s="1"/>
  <c r="K224" i="1" s="1"/>
  <c r="J225" i="1" l="1"/>
  <c r="M225" i="1" l="1"/>
  <c r="R225" i="1" s="1"/>
  <c r="K225" i="1" s="1"/>
  <c r="G225" i="1"/>
  <c r="O225" i="1"/>
  <c r="J226" i="1" l="1"/>
  <c r="O226" i="1" s="1"/>
  <c r="G226" i="1"/>
  <c r="M226" i="1"/>
  <c r="R226" i="1" s="1"/>
  <c r="K226" i="1" s="1"/>
  <c r="J227" i="1" l="1"/>
  <c r="O227" i="1" l="1"/>
  <c r="M227" i="1"/>
  <c r="R227" i="1" s="1"/>
  <c r="K227" i="1" s="1"/>
  <c r="G227" i="1"/>
  <c r="J228" i="1" l="1"/>
  <c r="G228" i="1"/>
  <c r="O228" i="1" l="1"/>
  <c r="M228" i="1"/>
  <c r="R228" i="1" s="1"/>
  <c r="K228" i="1" s="1"/>
  <c r="J229" i="1" l="1"/>
  <c r="G229" i="1" s="1"/>
  <c r="M229" i="1" l="1"/>
  <c r="R229" i="1" s="1"/>
  <c r="K229" i="1" s="1"/>
  <c r="O229" i="1"/>
  <c r="J230" i="1" s="1"/>
  <c r="O230" i="1" l="1"/>
  <c r="G230" i="1"/>
  <c r="M230" i="1"/>
  <c r="R230" i="1" s="1"/>
  <c r="K230" i="1" s="1"/>
  <c r="J231" i="1" l="1"/>
  <c r="G231" i="1" l="1"/>
  <c r="M231" i="1"/>
  <c r="R231" i="1" s="1"/>
  <c r="K231" i="1" s="1"/>
  <c r="O231" i="1"/>
  <c r="J232" i="1" l="1"/>
  <c r="G232" i="1" l="1"/>
  <c r="M232" i="1"/>
  <c r="R232" i="1" s="1"/>
  <c r="K232" i="1" s="1"/>
  <c r="O232" i="1"/>
  <c r="J233" i="1" l="1"/>
  <c r="O233" i="1" l="1"/>
  <c r="M233" i="1"/>
  <c r="R233" i="1" s="1"/>
  <c r="K233" i="1" s="1"/>
  <c r="G233" i="1"/>
  <c r="J234" i="1" l="1"/>
  <c r="M234" i="1"/>
  <c r="R234" i="1" s="1"/>
  <c r="K234" i="1" s="1"/>
  <c r="O234" i="1"/>
  <c r="G234" i="1"/>
  <c r="J235" i="1" l="1"/>
  <c r="M235" i="1"/>
  <c r="R235" i="1" s="1"/>
  <c r="K235" i="1" s="1"/>
  <c r="O235" i="1"/>
  <c r="G235" i="1"/>
  <c r="J236" i="1" l="1"/>
  <c r="M236" i="1" s="1"/>
  <c r="R236" i="1" s="1"/>
  <c r="K236" i="1" s="1"/>
  <c r="O236" i="1"/>
  <c r="G236" i="1" l="1"/>
  <c r="J237" i="1" s="1"/>
  <c r="G237" i="1" l="1"/>
  <c r="O237" i="1"/>
  <c r="M237" i="1"/>
  <c r="R237" i="1" s="1"/>
  <c r="K237" i="1" s="1"/>
  <c r="J238" i="1" l="1"/>
  <c r="M238" i="1" l="1"/>
  <c r="R238" i="1" s="1"/>
  <c r="K238" i="1" s="1"/>
  <c r="O238" i="1"/>
  <c r="G238" i="1"/>
  <c r="J239" i="1" l="1"/>
  <c r="G239" i="1" l="1"/>
  <c r="M239" i="1"/>
  <c r="R239" i="1" s="1"/>
  <c r="K239" i="1" s="1"/>
  <c r="O239" i="1"/>
  <c r="J240" i="1" l="1"/>
  <c r="O240" i="1" l="1"/>
  <c r="M240" i="1"/>
  <c r="R240" i="1" s="1"/>
  <c r="K240" i="1" s="1"/>
  <c r="G240" i="1"/>
  <c r="J241" i="1" l="1"/>
  <c r="M241" i="1" s="1"/>
  <c r="R241" i="1" s="1"/>
  <c r="K241" i="1" s="1"/>
  <c r="O241" i="1" l="1"/>
  <c r="G241" i="1"/>
  <c r="J242" i="1" l="1"/>
  <c r="G242" i="1" s="1"/>
  <c r="O242" i="1" l="1"/>
  <c r="M242" i="1"/>
  <c r="R242" i="1" s="1"/>
  <c r="K242" i="1" s="1"/>
  <c r="J243" i="1"/>
  <c r="O243" i="1" l="1"/>
  <c r="M243" i="1"/>
  <c r="R243" i="1" s="1"/>
  <c r="K243" i="1" s="1"/>
  <c r="G243" i="1"/>
  <c r="J244" i="1" l="1"/>
  <c r="G244" i="1" s="1"/>
  <c r="O244" i="1"/>
  <c r="M244" i="1"/>
  <c r="R244" i="1" s="1"/>
  <c r="K244" i="1" s="1"/>
  <c r="J245" i="1" l="1"/>
  <c r="G245" i="1" l="1"/>
  <c r="O245" i="1"/>
  <c r="M245" i="1"/>
  <c r="R245" i="1" s="1"/>
  <c r="K245" i="1" s="1"/>
  <c r="J246" i="1" l="1"/>
  <c r="O246" i="1" l="1"/>
  <c r="G246" i="1"/>
  <c r="M246" i="1"/>
  <c r="R246" i="1" s="1"/>
  <c r="K246" i="1" s="1"/>
  <c r="J247" i="1" l="1"/>
  <c r="O247" i="1" l="1"/>
  <c r="G247" i="1"/>
  <c r="M247" i="1"/>
  <c r="R247" i="1" s="1"/>
  <c r="K247" i="1" s="1"/>
  <c r="J248" i="1" l="1"/>
  <c r="O248" i="1" l="1"/>
  <c r="M248" i="1"/>
  <c r="R248" i="1" s="1"/>
  <c r="K248" i="1" s="1"/>
  <c r="G248" i="1"/>
  <c r="J249" i="1" l="1"/>
  <c r="O249" i="1" l="1"/>
  <c r="G249" i="1"/>
  <c r="M249" i="1"/>
  <c r="R249" i="1" s="1"/>
  <c r="K249" i="1" s="1"/>
  <c r="J250" i="1" l="1"/>
  <c r="O250" i="1" s="1"/>
  <c r="M250" i="1"/>
  <c r="R250" i="1" s="1"/>
  <c r="K250" i="1" s="1"/>
  <c r="G250" i="1" l="1"/>
  <c r="J251" i="1"/>
  <c r="M251" i="1" s="1"/>
  <c r="R251" i="1" s="1"/>
  <c r="K251" i="1" s="1"/>
  <c r="G251" i="1"/>
  <c r="O251" i="1"/>
  <c r="J252" i="1" l="1"/>
  <c r="M252" i="1" l="1"/>
  <c r="R252" i="1" s="1"/>
  <c r="K252" i="1" s="1"/>
  <c r="G252" i="1"/>
  <c r="O252" i="1"/>
  <c r="J253" i="1" l="1"/>
  <c r="O253" i="1" l="1"/>
  <c r="G253" i="1"/>
  <c r="M253" i="1"/>
  <c r="R253" i="1" s="1"/>
  <c r="K253" i="1" s="1"/>
  <c r="J254" i="1" l="1"/>
  <c r="G254" i="1" l="1"/>
  <c r="O254" i="1"/>
  <c r="M254" i="1"/>
  <c r="R254" i="1" s="1"/>
  <c r="K254" i="1" s="1"/>
  <c r="J255" i="1" l="1"/>
  <c r="O255" i="1" l="1"/>
  <c r="M255" i="1"/>
  <c r="R255" i="1" s="1"/>
  <c r="K255" i="1" s="1"/>
  <c r="G255" i="1"/>
  <c r="J256" i="1" l="1"/>
  <c r="M256" i="1" s="1"/>
  <c r="R256" i="1" s="1"/>
  <c r="K256" i="1" s="1"/>
  <c r="G256" i="1"/>
  <c r="O256" i="1" l="1"/>
  <c r="J257" i="1"/>
  <c r="G257" i="1" l="1"/>
  <c r="M257" i="1"/>
  <c r="R257" i="1" s="1"/>
  <c r="K257" i="1" s="1"/>
  <c r="O257" i="1"/>
  <c r="J258" i="1" l="1"/>
  <c r="G258" i="1" l="1"/>
  <c r="M258" i="1"/>
  <c r="R258" i="1" s="1"/>
  <c r="K258" i="1" s="1"/>
  <c r="O258" i="1"/>
  <c r="J259" i="1" l="1"/>
  <c r="M259" i="1" l="1"/>
  <c r="R259" i="1" s="1"/>
  <c r="K259" i="1" s="1"/>
  <c r="O259" i="1"/>
  <c r="G259" i="1"/>
  <c r="J260" i="1" l="1"/>
  <c r="M260" i="1"/>
  <c r="R260" i="1" s="1"/>
  <c r="K260" i="1" s="1"/>
  <c r="G260" i="1"/>
  <c r="O260" i="1"/>
  <c r="J261" i="1" l="1"/>
  <c r="O261" i="1" l="1"/>
  <c r="M261" i="1"/>
  <c r="R261" i="1" s="1"/>
  <c r="K261" i="1" s="1"/>
  <c r="G261" i="1"/>
  <c r="J262" i="1" l="1"/>
  <c r="G262" i="1" s="1"/>
  <c r="M262" i="1" l="1"/>
  <c r="R262" i="1" s="1"/>
  <c r="K262" i="1" s="1"/>
  <c r="O262" i="1"/>
  <c r="J263" i="1" l="1"/>
  <c r="G263" i="1" s="1"/>
  <c r="M263" i="1" l="1"/>
  <c r="R263" i="1" s="1"/>
  <c r="K263" i="1" s="1"/>
  <c r="O263" i="1"/>
  <c r="J264" i="1" l="1"/>
  <c r="O264" i="1" s="1"/>
  <c r="M264" i="1" l="1"/>
  <c r="R264" i="1" s="1"/>
  <c r="K264" i="1" s="1"/>
  <c r="G264" i="1"/>
  <c r="J265" i="1" l="1"/>
  <c r="G265" i="1" s="1"/>
  <c r="O265" i="1" l="1"/>
  <c r="M265" i="1"/>
  <c r="R265" i="1" s="1"/>
  <c r="K265" i="1" s="1"/>
  <c r="J266" i="1"/>
  <c r="G266" i="1" l="1"/>
  <c r="O266" i="1"/>
  <c r="M266" i="1"/>
  <c r="R266" i="1" s="1"/>
  <c r="K266" i="1" s="1"/>
  <c r="J267" i="1" l="1"/>
  <c r="G267" i="1" l="1"/>
  <c r="O267" i="1"/>
  <c r="M267" i="1"/>
  <c r="R267" i="1" s="1"/>
  <c r="K267" i="1" s="1"/>
  <c r="J268" i="1" l="1"/>
  <c r="O268" i="1" l="1"/>
  <c r="M268" i="1"/>
  <c r="R268" i="1" s="1"/>
  <c r="K268" i="1" s="1"/>
  <c r="G268" i="1"/>
  <c r="J269" i="1" l="1"/>
  <c r="M269" i="1"/>
  <c r="R269" i="1" s="1"/>
  <c r="K269" i="1" s="1"/>
  <c r="G269" i="1"/>
  <c r="O269" i="1"/>
  <c r="J270" i="1" l="1"/>
  <c r="M270" i="1" l="1"/>
  <c r="R270" i="1" s="1"/>
  <c r="K270" i="1" s="1"/>
  <c r="G270" i="1"/>
  <c r="O270" i="1"/>
  <c r="J271" i="1" l="1"/>
  <c r="O271" i="1" s="1"/>
  <c r="M271" i="1" l="1"/>
  <c r="R271" i="1" s="1"/>
  <c r="K271" i="1" s="1"/>
  <c r="G271" i="1"/>
  <c r="J272" i="1" l="1"/>
  <c r="M272" i="1"/>
  <c r="R272" i="1" s="1"/>
  <c r="K272" i="1" s="1"/>
  <c r="O272" i="1" l="1"/>
  <c r="G272" i="1"/>
  <c r="J273" i="1" s="1"/>
  <c r="M273" i="1" l="1"/>
  <c r="R273" i="1" s="1"/>
  <c r="K273" i="1" s="1"/>
  <c r="G273" i="1"/>
  <c r="O273" i="1"/>
  <c r="J274" i="1" l="1"/>
  <c r="G274" i="1" s="1"/>
  <c r="M274" i="1" l="1"/>
  <c r="R274" i="1" s="1"/>
  <c r="K274" i="1" s="1"/>
  <c r="O274" i="1"/>
  <c r="J275" i="1" s="1"/>
  <c r="M275" i="1" l="1"/>
  <c r="R275" i="1" s="1"/>
  <c r="K275" i="1" s="1"/>
  <c r="O275" i="1"/>
  <c r="G275" i="1"/>
  <c r="J276" i="1" l="1"/>
  <c r="G276" i="1" s="1"/>
  <c r="O276" i="1" l="1"/>
  <c r="M276" i="1"/>
  <c r="R276" i="1" s="1"/>
  <c r="K276" i="1" s="1"/>
  <c r="J277" i="1" l="1"/>
  <c r="O277" i="1" s="1"/>
  <c r="M277" i="1"/>
  <c r="R277" i="1" s="1"/>
  <c r="K277" i="1" s="1"/>
  <c r="G277" i="1" l="1"/>
  <c r="J278" i="1" s="1"/>
  <c r="M278" i="1" l="1"/>
  <c r="R278" i="1" s="1"/>
  <c r="K278" i="1" s="1"/>
  <c r="G278" i="1"/>
  <c r="O278" i="1"/>
  <c r="J279" i="1" l="1"/>
  <c r="O279" i="1" s="1"/>
  <c r="M279" i="1" l="1"/>
  <c r="R279" i="1" s="1"/>
  <c r="K279" i="1" s="1"/>
  <c r="G279" i="1"/>
  <c r="J280" i="1" s="1"/>
  <c r="M280" i="1" l="1"/>
  <c r="R280" i="1" s="1"/>
  <c r="K280" i="1" s="1"/>
  <c r="O280" i="1"/>
  <c r="G280" i="1"/>
  <c r="J281" i="1" l="1"/>
  <c r="O281" i="1" s="1"/>
  <c r="M281" i="1" l="1"/>
  <c r="R281" i="1" s="1"/>
  <c r="K281" i="1" s="1"/>
  <c r="G281" i="1"/>
  <c r="J282" i="1" l="1"/>
  <c r="G282" i="1" s="1"/>
  <c r="O282" i="1"/>
  <c r="M282" i="1" l="1"/>
  <c r="R282" i="1" s="1"/>
  <c r="K282" i="1" s="1"/>
  <c r="J283" i="1" l="1"/>
  <c r="M283" i="1" s="1"/>
  <c r="R283" i="1" s="1"/>
  <c r="K283" i="1" s="1"/>
  <c r="G283" i="1"/>
  <c r="O283" i="1" l="1"/>
  <c r="J284" i="1" s="1"/>
  <c r="O284" i="1" l="1"/>
  <c r="G284" i="1"/>
  <c r="M284" i="1"/>
  <c r="R284" i="1" s="1"/>
  <c r="K284" i="1" s="1"/>
  <c r="J285" i="1" l="1"/>
  <c r="G285" i="1" l="1"/>
  <c r="M285" i="1"/>
  <c r="R285" i="1" s="1"/>
  <c r="K285" i="1" s="1"/>
  <c r="O285" i="1"/>
  <c r="J286" i="1" l="1"/>
  <c r="O286" i="1" l="1"/>
  <c r="G286" i="1"/>
  <c r="M286" i="1"/>
  <c r="R286" i="1" s="1"/>
  <c r="K286" i="1" s="1"/>
  <c r="J287" i="1" l="1"/>
  <c r="M287" i="1" l="1"/>
  <c r="R287" i="1" s="1"/>
  <c r="K287" i="1" s="1"/>
  <c r="O287" i="1"/>
  <c r="G287" i="1"/>
  <c r="J288" i="1" l="1"/>
  <c r="M288" i="1" s="1"/>
  <c r="O288" i="1" l="1"/>
  <c r="G288" i="1"/>
  <c r="R288" i="1"/>
  <c r="K288" i="1" s="1"/>
  <c r="J289" i="1" l="1"/>
  <c r="G289" i="1" s="1"/>
  <c r="M289" i="1"/>
  <c r="R289" i="1" s="1"/>
  <c r="K289" i="1" s="1"/>
  <c r="O289" i="1"/>
  <c r="J290" i="1" l="1"/>
  <c r="M290" i="1" s="1"/>
  <c r="R290" i="1" s="1"/>
  <c r="K290" i="1" s="1"/>
  <c r="G290" i="1" l="1"/>
  <c r="O290" i="1"/>
  <c r="J291" i="1" l="1"/>
  <c r="G291" i="1" l="1"/>
  <c r="O291" i="1"/>
  <c r="M291" i="1"/>
  <c r="R291" i="1" s="1"/>
  <c r="K291" i="1" s="1"/>
  <c r="J292" i="1" l="1"/>
  <c r="O292" i="1" l="1"/>
  <c r="M292" i="1"/>
  <c r="R292" i="1" s="1"/>
  <c r="K292" i="1" s="1"/>
  <c r="G292" i="1"/>
  <c r="J293" i="1" l="1"/>
  <c r="G293" i="1" s="1"/>
  <c r="O293" i="1" l="1"/>
  <c r="M293" i="1"/>
  <c r="R293" i="1" s="1"/>
  <c r="K293" i="1" s="1"/>
  <c r="J294" i="1" l="1"/>
  <c r="M294" i="1"/>
  <c r="R294" i="1" s="1"/>
  <c r="K294" i="1" s="1"/>
  <c r="G294" i="1" l="1"/>
  <c r="O294" i="1"/>
  <c r="J295" i="1"/>
  <c r="G295" i="1" s="1"/>
  <c r="M295" i="1" l="1"/>
  <c r="R295" i="1" s="1"/>
  <c r="K295" i="1" s="1"/>
  <c r="O295" i="1"/>
  <c r="J296" i="1" l="1"/>
  <c r="M296" i="1" s="1"/>
  <c r="R296" i="1" s="1"/>
  <c r="K296" i="1" s="1"/>
  <c r="G296" i="1"/>
  <c r="O296" i="1" l="1"/>
  <c r="J297" i="1"/>
  <c r="O297" i="1" s="1"/>
  <c r="G297" i="1" l="1"/>
  <c r="M297" i="1"/>
  <c r="R297" i="1" s="1"/>
  <c r="K297" i="1" s="1"/>
  <c r="J298" i="1" l="1"/>
  <c r="M298" i="1" l="1"/>
  <c r="R298" i="1" s="1"/>
  <c r="K298" i="1" s="1"/>
  <c r="G298" i="1"/>
  <c r="O298" i="1"/>
  <c r="J299" i="1" l="1"/>
  <c r="O299" i="1"/>
  <c r="M299" i="1"/>
  <c r="R299" i="1" s="1"/>
  <c r="K299" i="1" s="1"/>
  <c r="G299" i="1"/>
  <c r="J300" i="1" l="1"/>
  <c r="G300" i="1" s="1"/>
  <c r="M300" i="1" l="1"/>
  <c r="R300" i="1" s="1"/>
  <c r="K300" i="1" s="1"/>
  <c r="O300" i="1"/>
  <c r="J301" i="1" s="1"/>
  <c r="M301" i="1" l="1"/>
  <c r="R301" i="1" s="1"/>
  <c r="K301" i="1" s="1"/>
  <c r="O301" i="1"/>
  <c r="G301" i="1"/>
  <c r="J302" i="1" l="1"/>
  <c r="O302" i="1" s="1"/>
  <c r="M302" i="1"/>
  <c r="R302" i="1" s="1"/>
  <c r="K302" i="1" s="1"/>
  <c r="G302" i="1"/>
  <c r="J303" i="1" l="1"/>
  <c r="G303" i="1" s="1"/>
  <c r="M303" i="1"/>
  <c r="R303" i="1" s="1"/>
  <c r="K303" i="1" s="1"/>
  <c r="O303" i="1"/>
  <c r="J304" i="1" l="1"/>
  <c r="G304" i="1" l="1"/>
  <c r="M304" i="1"/>
  <c r="R304" i="1" s="1"/>
  <c r="K304" i="1" s="1"/>
  <c r="O304" i="1"/>
  <c r="J305" i="1" l="1"/>
  <c r="O305" i="1" s="1"/>
  <c r="G305" i="1" l="1"/>
  <c r="M305" i="1"/>
  <c r="R305" i="1" s="1"/>
  <c r="K305" i="1" s="1"/>
  <c r="J306" i="1"/>
  <c r="M306" i="1" l="1"/>
  <c r="R306" i="1" s="1"/>
  <c r="K306" i="1" s="1"/>
  <c r="O306" i="1"/>
  <c r="G306" i="1"/>
  <c r="P3" i="1" l="1"/>
  <c r="N300" i="1" s="1"/>
  <c r="P300" i="1" s="1"/>
  <c r="E300" i="1" s="1"/>
  <c r="F300" i="1" s="1"/>
  <c r="N60" i="1" l="1"/>
  <c r="N68" i="1"/>
  <c r="N71" i="1"/>
  <c r="N75" i="1"/>
  <c r="P75" i="1" s="1"/>
  <c r="E75" i="1" s="1"/>
  <c r="N79" i="1"/>
  <c r="P79" i="1" s="1"/>
  <c r="N83" i="1"/>
  <c r="P83" i="1" s="1"/>
  <c r="N87" i="1"/>
  <c r="P87" i="1" s="1"/>
  <c r="N72" i="1"/>
  <c r="P72" i="1" s="1"/>
  <c r="N76" i="1"/>
  <c r="N80" i="1"/>
  <c r="N84" i="1"/>
  <c r="P84" i="1" s="1"/>
  <c r="N88" i="1"/>
  <c r="P88" i="1" s="1"/>
  <c r="N59" i="1"/>
  <c r="P59" i="1" s="1"/>
  <c r="E59" i="1" s="1"/>
  <c r="N63" i="1"/>
  <c r="P63" i="1" s="1"/>
  <c r="E63" i="1" s="1"/>
  <c r="N67" i="1"/>
  <c r="P67" i="1" s="1"/>
  <c r="E67" i="1" s="1"/>
  <c r="D85" i="1" s="1"/>
  <c r="N64" i="1"/>
  <c r="P64" i="1" s="1"/>
  <c r="E64" i="1" s="1"/>
  <c r="D82" i="1" s="1"/>
  <c r="N74" i="1"/>
  <c r="N61" i="1"/>
  <c r="N73" i="1"/>
  <c r="P73" i="1" s="1"/>
  <c r="N77" i="1"/>
  <c r="P77" i="1" s="1"/>
  <c r="N86" i="1"/>
  <c r="P86" i="1" s="1"/>
  <c r="N66" i="1"/>
  <c r="P66" i="1" s="1"/>
  <c r="E66" i="1" s="1"/>
  <c r="D84" i="1" s="1"/>
  <c r="N65" i="1"/>
  <c r="P65" i="1" s="1"/>
  <c r="E65" i="1" s="1"/>
  <c r="D83" i="1" s="1"/>
  <c r="N78" i="1"/>
  <c r="P78" i="1" s="1"/>
  <c r="N82" i="1"/>
  <c r="N69" i="1"/>
  <c r="N70" i="1"/>
  <c r="P70" i="1" s="1"/>
  <c r="E70" i="1" s="1"/>
  <c r="D88" i="1" s="1"/>
  <c r="N81" i="1"/>
  <c r="N85" i="1"/>
  <c r="P85" i="1" s="1"/>
  <c r="N62" i="1"/>
  <c r="P62" i="1" s="1"/>
  <c r="E62" i="1" s="1"/>
  <c r="N270" i="1"/>
  <c r="P270" i="1" s="1"/>
  <c r="E270" i="1" s="1"/>
  <c r="F270" i="1" s="1"/>
  <c r="N150" i="1"/>
  <c r="P150" i="1" s="1"/>
  <c r="E150" i="1" s="1"/>
  <c r="F150" i="1" s="1"/>
  <c r="N152" i="1"/>
  <c r="P152" i="1" s="1"/>
  <c r="E152" i="1" s="1"/>
  <c r="F152" i="1" s="1"/>
  <c r="N281" i="1"/>
  <c r="P281" i="1" s="1"/>
  <c r="E281" i="1" s="1"/>
  <c r="F281" i="1" s="1"/>
  <c r="N288" i="1"/>
  <c r="P288" i="1" s="1"/>
  <c r="E288" i="1" s="1"/>
  <c r="F288" i="1" s="1"/>
  <c r="N306" i="1"/>
  <c r="P306" i="1" s="1"/>
  <c r="E306" i="1" s="1"/>
  <c r="F306" i="1" s="1"/>
  <c r="N125" i="1"/>
  <c r="P125" i="1" s="1"/>
  <c r="E125" i="1" s="1"/>
  <c r="F125" i="1" s="1"/>
  <c r="N261" i="1"/>
  <c r="P261" i="1" s="1"/>
  <c r="E261" i="1" s="1"/>
  <c r="F261" i="1" s="1"/>
  <c r="N198" i="1"/>
  <c r="P198" i="1" s="1"/>
  <c r="E198" i="1" s="1"/>
  <c r="F198" i="1" s="1"/>
  <c r="N107" i="1"/>
  <c r="P107" i="1" s="1"/>
  <c r="E107" i="1" s="1"/>
  <c r="F107" i="1" s="1"/>
  <c r="N216" i="1"/>
  <c r="P216" i="1" s="1"/>
  <c r="E216" i="1" s="1"/>
  <c r="F216" i="1" s="1"/>
  <c r="N55" i="1"/>
  <c r="P55" i="1" s="1"/>
  <c r="E55" i="1" s="1"/>
  <c r="N135" i="1"/>
  <c r="P135" i="1" s="1"/>
  <c r="E135" i="1" s="1"/>
  <c r="F135" i="1" s="1"/>
  <c r="N256" i="1"/>
  <c r="P256" i="1" s="1"/>
  <c r="E256" i="1" s="1"/>
  <c r="F256" i="1" s="1"/>
  <c r="N51" i="1"/>
  <c r="P51" i="1" s="1"/>
  <c r="E51" i="1" s="1"/>
  <c r="N238" i="1"/>
  <c r="P238" i="1" s="1"/>
  <c r="E238" i="1" s="1"/>
  <c r="F238" i="1" s="1"/>
  <c r="N250" i="1"/>
  <c r="P250" i="1" s="1"/>
  <c r="E250" i="1" s="1"/>
  <c r="F250" i="1" s="1"/>
  <c r="N180" i="1"/>
  <c r="P180" i="1" s="1"/>
  <c r="E180" i="1" s="1"/>
  <c r="F180" i="1" s="1"/>
  <c r="N298" i="1"/>
  <c r="P298" i="1" s="1"/>
  <c r="E298" i="1" s="1"/>
  <c r="F298" i="1" s="1"/>
  <c r="N291" i="1"/>
  <c r="P291" i="1" s="1"/>
  <c r="E291" i="1" s="1"/>
  <c r="F291" i="1" s="1"/>
  <c r="N149" i="1"/>
  <c r="P149" i="1" s="1"/>
  <c r="E149" i="1" s="1"/>
  <c r="F149" i="1" s="1"/>
  <c r="P81" i="1"/>
  <c r="N258" i="1"/>
  <c r="P258" i="1" s="1"/>
  <c r="E258" i="1" s="1"/>
  <c r="F258" i="1" s="1"/>
  <c r="N219" i="1"/>
  <c r="P219" i="1" s="1"/>
  <c r="E219" i="1" s="1"/>
  <c r="F219" i="1" s="1"/>
  <c r="N252" i="1"/>
  <c r="P252" i="1" s="1"/>
  <c r="E252" i="1" s="1"/>
  <c r="F252" i="1" s="1"/>
  <c r="N212" i="1"/>
  <c r="P212" i="1" s="1"/>
  <c r="E212" i="1" s="1"/>
  <c r="F212" i="1" s="1"/>
  <c r="N173" i="1"/>
  <c r="P173" i="1" s="1"/>
  <c r="E173" i="1" s="1"/>
  <c r="F173" i="1" s="1"/>
  <c r="N127" i="1"/>
  <c r="P127" i="1" s="1"/>
  <c r="E127" i="1" s="1"/>
  <c r="F127" i="1" s="1"/>
  <c r="N54" i="1"/>
  <c r="P54" i="1" s="1"/>
  <c r="E54" i="1" s="1"/>
  <c r="N269" i="1"/>
  <c r="P269" i="1" s="1"/>
  <c r="E269" i="1" s="1"/>
  <c r="F269" i="1" s="1"/>
  <c r="N179" i="1"/>
  <c r="P179" i="1" s="1"/>
  <c r="E179" i="1" s="1"/>
  <c r="F179" i="1" s="1"/>
  <c r="N271" i="1"/>
  <c r="P271" i="1" s="1"/>
  <c r="E271" i="1" s="1"/>
  <c r="F271" i="1" s="1"/>
  <c r="N282" i="1"/>
  <c r="P282" i="1" s="1"/>
  <c r="E282" i="1" s="1"/>
  <c r="F282" i="1" s="1"/>
  <c r="N301" i="1"/>
  <c r="P301" i="1" s="1"/>
  <c r="E301" i="1" s="1"/>
  <c r="F301" i="1" s="1"/>
  <c r="N251" i="1"/>
  <c r="P251" i="1" s="1"/>
  <c r="E251" i="1" s="1"/>
  <c r="F251" i="1" s="1"/>
  <c r="N57" i="1"/>
  <c r="P57" i="1" s="1"/>
  <c r="E57" i="1" s="1"/>
  <c r="N247" i="1"/>
  <c r="P247" i="1" s="1"/>
  <c r="E247" i="1" s="1"/>
  <c r="F247" i="1" s="1"/>
  <c r="N223" i="1"/>
  <c r="P223" i="1" s="1"/>
  <c r="E223" i="1" s="1"/>
  <c r="F223" i="1" s="1"/>
  <c r="P76" i="1"/>
  <c r="N158" i="1"/>
  <c r="P158" i="1" s="1"/>
  <c r="E158" i="1" s="1"/>
  <c r="F158" i="1" s="1"/>
  <c r="N239" i="1"/>
  <c r="P239" i="1" s="1"/>
  <c r="E239" i="1" s="1"/>
  <c r="F239" i="1" s="1"/>
  <c r="N47" i="1"/>
  <c r="P47" i="1" s="1"/>
  <c r="E47" i="1" s="1"/>
  <c r="N265" i="1"/>
  <c r="P265" i="1" s="1"/>
  <c r="E265" i="1" s="1"/>
  <c r="F265" i="1" s="1"/>
  <c r="P80" i="1"/>
  <c r="N176" i="1"/>
  <c r="P176" i="1" s="1"/>
  <c r="E176" i="1" s="1"/>
  <c r="F176" i="1" s="1"/>
  <c r="N237" i="1"/>
  <c r="P237" i="1" s="1"/>
  <c r="E237" i="1" s="1"/>
  <c r="F237" i="1" s="1"/>
  <c r="N259" i="1"/>
  <c r="P259" i="1" s="1"/>
  <c r="E259" i="1" s="1"/>
  <c r="F259" i="1" s="1"/>
  <c r="N220" i="1"/>
  <c r="P220" i="1" s="1"/>
  <c r="E220" i="1" s="1"/>
  <c r="F220" i="1" s="1"/>
  <c r="N115" i="1"/>
  <c r="P115" i="1" s="1"/>
  <c r="E115" i="1" s="1"/>
  <c r="F115" i="1" s="1"/>
  <c r="N156" i="1"/>
  <c r="P156" i="1" s="1"/>
  <c r="E156" i="1" s="1"/>
  <c r="F156" i="1" s="1"/>
  <c r="N284" i="1"/>
  <c r="P284" i="1" s="1"/>
  <c r="E284" i="1" s="1"/>
  <c r="F284" i="1" s="1"/>
  <c r="N145" i="1"/>
  <c r="P145" i="1" s="1"/>
  <c r="E145" i="1" s="1"/>
  <c r="F145" i="1" s="1"/>
  <c r="N224" i="1"/>
  <c r="P224" i="1" s="1"/>
  <c r="E224" i="1" s="1"/>
  <c r="F224" i="1" s="1"/>
  <c r="N242" i="1"/>
  <c r="P242" i="1" s="1"/>
  <c r="E242" i="1" s="1"/>
  <c r="F242" i="1" s="1"/>
  <c r="N208" i="1"/>
  <c r="P208" i="1" s="1"/>
  <c r="E208" i="1" s="1"/>
  <c r="F208" i="1" s="1"/>
  <c r="N49" i="1"/>
  <c r="P49" i="1" s="1"/>
  <c r="E49" i="1" s="1"/>
  <c r="N126" i="1"/>
  <c r="P126" i="1" s="1"/>
  <c r="E126" i="1" s="1"/>
  <c r="F126" i="1" s="1"/>
  <c r="N168" i="1"/>
  <c r="P168" i="1" s="1"/>
  <c r="E168" i="1" s="1"/>
  <c r="F168" i="1" s="1"/>
  <c r="N230" i="1"/>
  <c r="P230" i="1" s="1"/>
  <c r="E230" i="1" s="1"/>
  <c r="F230" i="1" s="1"/>
  <c r="N162" i="1"/>
  <c r="P162" i="1" s="1"/>
  <c r="E162" i="1" s="1"/>
  <c r="F162" i="1" s="1"/>
  <c r="N123" i="1"/>
  <c r="P123" i="1" s="1"/>
  <c r="E123" i="1" s="1"/>
  <c r="F123" i="1" s="1"/>
  <c r="N106" i="1"/>
  <c r="P106" i="1" s="1"/>
  <c r="E106" i="1" s="1"/>
  <c r="F106" i="1" s="1"/>
  <c r="N151" i="1"/>
  <c r="P151" i="1" s="1"/>
  <c r="E151" i="1" s="1"/>
  <c r="F151" i="1" s="1"/>
  <c r="N97" i="1"/>
  <c r="P97" i="1" s="1"/>
  <c r="E97" i="1" s="1"/>
  <c r="F97" i="1" s="1"/>
  <c r="N98" i="1"/>
  <c r="P98" i="1" s="1"/>
  <c r="E98" i="1" s="1"/>
  <c r="F98" i="1" s="1"/>
  <c r="N92" i="1"/>
  <c r="P92" i="1" s="1"/>
  <c r="E92" i="1" s="1"/>
  <c r="F92" i="1" s="1"/>
  <c r="N122" i="1"/>
  <c r="P122" i="1" s="1"/>
  <c r="E122" i="1" s="1"/>
  <c r="F122" i="1" s="1"/>
  <c r="N183" i="1"/>
  <c r="P183" i="1" s="1"/>
  <c r="E183" i="1" s="1"/>
  <c r="F183" i="1" s="1"/>
  <c r="N248" i="1"/>
  <c r="P248" i="1" s="1"/>
  <c r="E248" i="1" s="1"/>
  <c r="F248" i="1" s="1"/>
  <c r="N299" i="1"/>
  <c r="P299" i="1" s="1"/>
  <c r="E299" i="1" s="1"/>
  <c r="F299" i="1" s="1"/>
  <c r="N124" i="1"/>
  <c r="P124" i="1" s="1"/>
  <c r="E124" i="1" s="1"/>
  <c r="F124" i="1" s="1"/>
  <c r="N267" i="1"/>
  <c r="P267" i="1" s="1"/>
  <c r="E267" i="1" s="1"/>
  <c r="F267" i="1" s="1"/>
  <c r="N165" i="1"/>
  <c r="P165" i="1" s="1"/>
  <c r="E165" i="1" s="1"/>
  <c r="F165" i="1" s="1"/>
  <c r="N174" i="1"/>
  <c r="P174" i="1" s="1"/>
  <c r="E174" i="1" s="1"/>
  <c r="F174" i="1" s="1"/>
  <c r="N231" i="1"/>
  <c r="P231" i="1" s="1"/>
  <c r="E231" i="1" s="1"/>
  <c r="F231" i="1" s="1"/>
  <c r="N245" i="1"/>
  <c r="P245" i="1" s="1"/>
  <c r="E245" i="1" s="1"/>
  <c r="F245" i="1" s="1"/>
  <c r="N272" i="1"/>
  <c r="P272" i="1" s="1"/>
  <c r="E272" i="1" s="1"/>
  <c r="F272" i="1" s="1"/>
  <c r="N293" i="1"/>
  <c r="P293" i="1" s="1"/>
  <c r="E293" i="1" s="1"/>
  <c r="F293" i="1" s="1"/>
  <c r="N117" i="1"/>
  <c r="P117" i="1" s="1"/>
  <c r="E117" i="1" s="1"/>
  <c r="F117" i="1" s="1"/>
  <c r="N131" i="1"/>
  <c r="P131" i="1" s="1"/>
  <c r="E131" i="1" s="1"/>
  <c r="F131" i="1" s="1"/>
  <c r="N139" i="1"/>
  <c r="P139" i="1" s="1"/>
  <c r="E139" i="1" s="1"/>
  <c r="F139" i="1" s="1"/>
  <c r="N185" i="1"/>
  <c r="P185" i="1" s="1"/>
  <c r="E185" i="1" s="1"/>
  <c r="F185" i="1" s="1"/>
  <c r="N206" i="1"/>
  <c r="P206" i="1" s="1"/>
  <c r="E206" i="1" s="1"/>
  <c r="F206" i="1" s="1"/>
  <c r="N160" i="1"/>
  <c r="P160" i="1" s="1"/>
  <c r="E160" i="1" s="1"/>
  <c r="F160" i="1" s="1"/>
  <c r="N262" i="1"/>
  <c r="P262" i="1" s="1"/>
  <c r="E262" i="1" s="1"/>
  <c r="F262" i="1" s="1"/>
  <c r="N295" i="1"/>
  <c r="P295" i="1" s="1"/>
  <c r="E295" i="1" s="1"/>
  <c r="F295" i="1" s="1"/>
  <c r="N249" i="1"/>
  <c r="P249" i="1" s="1"/>
  <c r="E249" i="1" s="1"/>
  <c r="F249" i="1" s="1"/>
  <c r="N91" i="1"/>
  <c r="P91" i="1" s="1"/>
  <c r="E91" i="1" s="1"/>
  <c r="F91" i="1" s="1"/>
  <c r="N143" i="1"/>
  <c r="P143" i="1" s="1"/>
  <c r="E143" i="1" s="1"/>
  <c r="F143" i="1" s="1"/>
  <c r="N103" i="1"/>
  <c r="P103" i="1" s="1"/>
  <c r="E103" i="1" s="1"/>
  <c r="F103" i="1" s="1"/>
  <c r="N137" i="1"/>
  <c r="P137" i="1" s="1"/>
  <c r="E137" i="1" s="1"/>
  <c r="F137" i="1" s="1"/>
  <c r="P61" i="1"/>
  <c r="E61" i="1" s="1"/>
  <c r="N132" i="1"/>
  <c r="P132" i="1" s="1"/>
  <c r="E132" i="1" s="1"/>
  <c r="F132" i="1" s="1"/>
  <c r="N167" i="1"/>
  <c r="P167" i="1" s="1"/>
  <c r="E167" i="1" s="1"/>
  <c r="F167" i="1" s="1"/>
  <c r="N209" i="1"/>
  <c r="P209" i="1" s="1"/>
  <c r="E209" i="1" s="1"/>
  <c r="F209" i="1" s="1"/>
  <c r="N275" i="1"/>
  <c r="P275" i="1" s="1"/>
  <c r="E275" i="1" s="1"/>
  <c r="F275" i="1" s="1"/>
  <c r="N104" i="1"/>
  <c r="P104" i="1" s="1"/>
  <c r="E104" i="1" s="1"/>
  <c r="F104" i="1" s="1"/>
  <c r="N134" i="1"/>
  <c r="P134" i="1" s="1"/>
  <c r="E134" i="1" s="1"/>
  <c r="F134" i="1" s="1"/>
  <c r="N163" i="1"/>
  <c r="P163" i="1" s="1"/>
  <c r="E163" i="1" s="1"/>
  <c r="F163" i="1" s="1"/>
  <c r="N184" i="1"/>
  <c r="P184" i="1" s="1"/>
  <c r="E184" i="1" s="1"/>
  <c r="F184" i="1" s="1"/>
  <c r="N94" i="1"/>
  <c r="P94" i="1" s="1"/>
  <c r="E94" i="1" s="1"/>
  <c r="F94" i="1" s="1"/>
  <c r="N146" i="1"/>
  <c r="P146" i="1" s="1"/>
  <c r="E146" i="1" s="1"/>
  <c r="F146" i="1" s="1"/>
  <c r="P82" i="1"/>
  <c r="N108" i="1"/>
  <c r="P108" i="1" s="1"/>
  <c r="E108" i="1" s="1"/>
  <c r="F108" i="1" s="1"/>
  <c r="N141" i="1"/>
  <c r="P141" i="1" s="1"/>
  <c r="E141" i="1" s="1"/>
  <c r="F141" i="1" s="1"/>
  <c r="P71" i="1"/>
  <c r="N140" i="1"/>
  <c r="P140" i="1" s="1"/>
  <c r="E140" i="1" s="1"/>
  <c r="F140" i="1" s="1"/>
  <c r="N178" i="1"/>
  <c r="P178" i="1" s="1"/>
  <c r="E178" i="1" s="1"/>
  <c r="F178" i="1" s="1"/>
  <c r="N111" i="1"/>
  <c r="P111" i="1" s="1"/>
  <c r="E111" i="1" s="1"/>
  <c r="F111" i="1" s="1"/>
  <c r="N194" i="1"/>
  <c r="P194" i="1" s="1"/>
  <c r="E194" i="1" s="1"/>
  <c r="F194" i="1" s="1"/>
  <c r="N102" i="1"/>
  <c r="P102" i="1" s="1"/>
  <c r="E102" i="1" s="1"/>
  <c r="F102" i="1" s="1"/>
  <c r="N157" i="1"/>
  <c r="P157" i="1" s="1"/>
  <c r="E157" i="1" s="1"/>
  <c r="F157" i="1" s="1"/>
  <c r="N188" i="1"/>
  <c r="P188" i="1" s="1"/>
  <c r="E188" i="1" s="1"/>
  <c r="F188" i="1" s="1"/>
  <c r="N225" i="1"/>
  <c r="P225" i="1" s="1"/>
  <c r="E225" i="1" s="1"/>
  <c r="F225" i="1" s="1"/>
  <c r="N253" i="1"/>
  <c r="P253" i="1" s="1"/>
  <c r="E253" i="1" s="1"/>
  <c r="F253" i="1" s="1"/>
  <c r="N147" i="1"/>
  <c r="P147" i="1" s="1"/>
  <c r="E147" i="1" s="1"/>
  <c r="F147" i="1" s="1"/>
  <c r="N189" i="1"/>
  <c r="P189" i="1" s="1"/>
  <c r="E189" i="1" s="1"/>
  <c r="F189" i="1" s="1"/>
  <c r="N235" i="1"/>
  <c r="P235" i="1" s="1"/>
  <c r="E235" i="1" s="1"/>
  <c r="F235" i="1" s="1"/>
  <c r="N292" i="1"/>
  <c r="P292" i="1" s="1"/>
  <c r="E292" i="1" s="1"/>
  <c r="F292" i="1" s="1"/>
  <c r="N116" i="1"/>
  <c r="P116" i="1" s="1"/>
  <c r="E116" i="1" s="1"/>
  <c r="F116" i="1" s="1"/>
  <c r="N142" i="1"/>
  <c r="P142" i="1" s="1"/>
  <c r="E142" i="1" s="1"/>
  <c r="F142" i="1" s="1"/>
  <c r="N205" i="1"/>
  <c r="P205" i="1" s="1"/>
  <c r="E205" i="1" s="1"/>
  <c r="F205" i="1" s="1"/>
  <c r="N221" i="1"/>
  <c r="P221" i="1" s="1"/>
  <c r="E221" i="1" s="1"/>
  <c r="F221" i="1" s="1"/>
  <c r="N240" i="1"/>
  <c r="P240" i="1" s="1"/>
  <c r="E240" i="1" s="1"/>
  <c r="F240" i="1" s="1"/>
  <c r="N53" i="1"/>
  <c r="P53" i="1" s="1"/>
  <c r="E53" i="1" s="1"/>
  <c r="N118" i="1"/>
  <c r="P118" i="1" s="1"/>
  <c r="E118" i="1" s="1"/>
  <c r="F118" i="1" s="1"/>
  <c r="N136" i="1"/>
  <c r="P136" i="1" s="1"/>
  <c r="E136" i="1" s="1"/>
  <c r="F136" i="1" s="1"/>
  <c r="N227" i="1"/>
  <c r="P227" i="1" s="1"/>
  <c r="E227" i="1" s="1"/>
  <c r="F227" i="1" s="1"/>
  <c r="N296" i="1"/>
  <c r="P296" i="1" s="1"/>
  <c r="E296" i="1" s="1"/>
  <c r="F296" i="1" s="1"/>
  <c r="N202" i="1"/>
  <c r="P202" i="1" s="1"/>
  <c r="E202" i="1" s="1"/>
  <c r="F202" i="1" s="1"/>
  <c r="N130" i="1"/>
  <c r="P130" i="1" s="1"/>
  <c r="E130" i="1" s="1"/>
  <c r="F130" i="1" s="1"/>
  <c r="N218" i="1"/>
  <c r="P218" i="1" s="1"/>
  <c r="E218" i="1" s="1"/>
  <c r="F218" i="1" s="1"/>
  <c r="N50" i="1"/>
  <c r="P50" i="1" s="1"/>
  <c r="E50" i="1" s="1"/>
  <c r="N187" i="1"/>
  <c r="P187" i="1" s="1"/>
  <c r="E187" i="1" s="1"/>
  <c r="F187" i="1" s="1"/>
  <c r="P69" i="1"/>
  <c r="E69" i="1" s="1"/>
  <c r="D87" i="1" s="1"/>
  <c r="N121" i="1"/>
  <c r="P121" i="1" s="1"/>
  <c r="E121" i="1" s="1"/>
  <c r="F121" i="1" s="1"/>
  <c r="N96" i="1"/>
  <c r="P96" i="1" s="1"/>
  <c r="E96" i="1" s="1"/>
  <c r="F96" i="1" s="1"/>
  <c r="N193" i="1"/>
  <c r="P193" i="1" s="1"/>
  <c r="E193" i="1" s="1"/>
  <c r="F193" i="1" s="1"/>
  <c r="N279" i="1"/>
  <c r="P279" i="1" s="1"/>
  <c r="E279" i="1" s="1"/>
  <c r="F279" i="1" s="1"/>
  <c r="P74" i="1"/>
  <c r="N190" i="1"/>
  <c r="P190" i="1" s="1"/>
  <c r="E190" i="1" s="1"/>
  <c r="F190" i="1" s="1"/>
  <c r="N276" i="1"/>
  <c r="P276" i="1" s="1"/>
  <c r="E276" i="1" s="1"/>
  <c r="F276" i="1" s="1"/>
  <c r="N154" i="1"/>
  <c r="P154" i="1" s="1"/>
  <c r="E154" i="1" s="1"/>
  <c r="F154" i="1" s="1"/>
  <c r="N170" i="1"/>
  <c r="P170" i="1" s="1"/>
  <c r="E170" i="1" s="1"/>
  <c r="F170" i="1" s="1"/>
  <c r="N186" i="1"/>
  <c r="P186" i="1" s="1"/>
  <c r="E186" i="1" s="1"/>
  <c r="F186" i="1" s="1"/>
  <c r="N196" i="1"/>
  <c r="P196" i="1" s="1"/>
  <c r="E196" i="1" s="1"/>
  <c r="F196" i="1" s="1"/>
  <c r="N241" i="1"/>
  <c r="P241" i="1" s="1"/>
  <c r="E241" i="1" s="1"/>
  <c r="F241" i="1" s="1"/>
  <c r="N255" i="1"/>
  <c r="P255" i="1" s="1"/>
  <c r="E255" i="1" s="1"/>
  <c r="F255" i="1" s="1"/>
  <c r="N280" i="1"/>
  <c r="P280" i="1" s="1"/>
  <c r="E280" i="1" s="1"/>
  <c r="F280" i="1" s="1"/>
  <c r="N109" i="1"/>
  <c r="P109" i="1" s="1"/>
  <c r="E109" i="1" s="1"/>
  <c r="F109" i="1" s="1"/>
  <c r="N181" i="1"/>
  <c r="P181" i="1" s="1"/>
  <c r="E181" i="1" s="1"/>
  <c r="F181" i="1" s="1"/>
  <c r="P68" i="1"/>
  <c r="E68" i="1" s="1"/>
  <c r="D86" i="1" s="1"/>
  <c r="N166" i="1"/>
  <c r="P166" i="1" s="1"/>
  <c r="E166" i="1" s="1"/>
  <c r="F166" i="1" s="1"/>
  <c r="N213" i="1"/>
  <c r="P213" i="1" s="1"/>
  <c r="E213" i="1" s="1"/>
  <c r="F213" i="1" s="1"/>
  <c r="N278" i="1"/>
  <c r="P278" i="1" s="1"/>
  <c r="E278" i="1" s="1"/>
  <c r="F278" i="1" s="1"/>
  <c r="N93" i="1"/>
  <c r="P93" i="1" s="1"/>
  <c r="E93" i="1" s="1"/>
  <c r="F93" i="1" s="1"/>
  <c r="N112" i="1"/>
  <c r="P112" i="1" s="1"/>
  <c r="E112" i="1" s="1"/>
  <c r="F112" i="1" s="1"/>
  <c r="N283" i="1"/>
  <c r="P283" i="1" s="1"/>
  <c r="E283" i="1" s="1"/>
  <c r="F283" i="1" s="1"/>
  <c r="N114" i="1"/>
  <c r="P114" i="1" s="1"/>
  <c r="E114" i="1" s="1"/>
  <c r="F114" i="1" s="1"/>
  <c r="N226" i="1"/>
  <c r="P226" i="1" s="1"/>
  <c r="E226" i="1" s="1"/>
  <c r="F226" i="1" s="1"/>
  <c r="N148" i="1"/>
  <c r="P148" i="1" s="1"/>
  <c r="E148" i="1" s="1"/>
  <c r="F148" i="1" s="1"/>
  <c r="N169" i="1"/>
  <c r="P169" i="1" s="1"/>
  <c r="E169" i="1" s="1"/>
  <c r="F169" i="1" s="1"/>
  <c r="N211" i="1"/>
  <c r="P211" i="1" s="1"/>
  <c r="E211" i="1" s="1"/>
  <c r="F211" i="1" s="1"/>
  <c r="N263" i="1"/>
  <c r="P263" i="1" s="1"/>
  <c r="E263" i="1" s="1"/>
  <c r="F263" i="1" s="1"/>
  <c r="N302" i="1"/>
  <c r="P302" i="1" s="1"/>
  <c r="E302" i="1" s="1"/>
  <c r="F302" i="1" s="1"/>
  <c r="N144" i="1"/>
  <c r="P144" i="1" s="1"/>
  <c r="E144" i="1" s="1"/>
  <c r="F144" i="1" s="1"/>
  <c r="N217" i="1"/>
  <c r="P217" i="1" s="1"/>
  <c r="E217" i="1" s="1"/>
  <c r="F217" i="1" s="1"/>
  <c r="N232" i="1"/>
  <c r="P232" i="1" s="1"/>
  <c r="E232" i="1" s="1"/>
  <c r="F232" i="1" s="1"/>
  <c r="N56" i="1"/>
  <c r="P56" i="1" s="1"/>
  <c r="E56" i="1" s="1"/>
  <c r="N155" i="1"/>
  <c r="P155" i="1" s="1"/>
  <c r="E155" i="1" s="1"/>
  <c r="F155" i="1" s="1"/>
  <c r="N207" i="1"/>
  <c r="P207" i="1" s="1"/>
  <c r="E207" i="1" s="1"/>
  <c r="F207" i="1" s="1"/>
  <c r="N228" i="1"/>
  <c r="P228" i="1" s="1"/>
  <c r="E228" i="1" s="1"/>
  <c r="F228" i="1" s="1"/>
  <c r="N260" i="1"/>
  <c r="P260" i="1" s="1"/>
  <c r="E260" i="1" s="1"/>
  <c r="F260" i="1" s="1"/>
  <c r="N138" i="1"/>
  <c r="P138" i="1" s="1"/>
  <c r="E138" i="1" s="1"/>
  <c r="F138" i="1" s="1"/>
  <c r="N171" i="1"/>
  <c r="P171" i="1" s="1"/>
  <c r="E171" i="1" s="1"/>
  <c r="F171" i="1" s="1"/>
  <c r="N203" i="1"/>
  <c r="P203" i="1" s="1"/>
  <c r="E203" i="1" s="1"/>
  <c r="F203" i="1" s="1"/>
  <c r="N161" i="1"/>
  <c r="P161" i="1" s="1"/>
  <c r="E161" i="1" s="1"/>
  <c r="F161" i="1" s="1"/>
  <c r="N243" i="1"/>
  <c r="P243" i="1" s="1"/>
  <c r="E243" i="1" s="1"/>
  <c r="F243" i="1" s="1"/>
  <c r="N99" i="1"/>
  <c r="P99" i="1" s="1"/>
  <c r="E99" i="1" s="1"/>
  <c r="F99" i="1" s="1"/>
  <c r="N133" i="1"/>
  <c r="P133" i="1" s="1"/>
  <c r="E133" i="1" s="1"/>
  <c r="F133" i="1" s="1"/>
  <c r="N234" i="1"/>
  <c r="P234" i="1" s="1"/>
  <c r="E234" i="1" s="1"/>
  <c r="F234" i="1" s="1"/>
  <c r="N244" i="1"/>
  <c r="P244" i="1" s="1"/>
  <c r="E244" i="1" s="1"/>
  <c r="F244" i="1" s="1"/>
  <c r="N95" i="1"/>
  <c r="P95" i="1" s="1"/>
  <c r="E95" i="1" s="1"/>
  <c r="F95" i="1" s="1"/>
  <c r="N195" i="1"/>
  <c r="P195" i="1" s="1"/>
  <c r="E195" i="1" s="1"/>
  <c r="F195" i="1" s="1"/>
  <c r="N236" i="1"/>
  <c r="P236" i="1" s="1"/>
  <c r="E236" i="1" s="1"/>
  <c r="F236" i="1" s="1"/>
  <c r="N254" i="1"/>
  <c r="P254" i="1" s="1"/>
  <c r="E254" i="1" s="1"/>
  <c r="F254" i="1" s="1"/>
  <c r="N268" i="1"/>
  <c r="P268" i="1" s="1"/>
  <c r="E268" i="1" s="1"/>
  <c r="F268" i="1" s="1"/>
  <c r="N286" i="1"/>
  <c r="P286" i="1" s="1"/>
  <c r="E286" i="1" s="1"/>
  <c r="F286" i="1" s="1"/>
  <c r="N305" i="1"/>
  <c r="P305" i="1" s="1"/>
  <c r="E305" i="1" s="1"/>
  <c r="F305" i="1" s="1"/>
  <c r="N128" i="1"/>
  <c r="P128" i="1" s="1"/>
  <c r="E128" i="1" s="1"/>
  <c r="F128" i="1" s="1"/>
  <c r="N175" i="1"/>
  <c r="P175" i="1" s="1"/>
  <c r="E175" i="1" s="1"/>
  <c r="F175" i="1" s="1"/>
  <c r="N201" i="1"/>
  <c r="P201" i="1" s="1"/>
  <c r="E201" i="1" s="1"/>
  <c r="F201" i="1" s="1"/>
  <c r="N264" i="1"/>
  <c r="P264" i="1" s="1"/>
  <c r="E264" i="1" s="1"/>
  <c r="F264" i="1" s="1"/>
  <c r="N287" i="1"/>
  <c r="P287" i="1" s="1"/>
  <c r="E287" i="1" s="1"/>
  <c r="F287" i="1" s="1"/>
  <c r="N274" i="1"/>
  <c r="P274" i="1" s="1"/>
  <c r="E274" i="1" s="1"/>
  <c r="F274" i="1" s="1"/>
  <c r="N285" i="1"/>
  <c r="P285" i="1" s="1"/>
  <c r="E285" i="1" s="1"/>
  <c r="F285" i="1" s="1"/>
  <c r="N182" i="1"/>
  <c r="P182" i="1" s="1"/>
  <c r="E182" i="1" s="1"/>
  <c r="F182" i="1" s="1"/>
  <c r="N177" i="1"/>
  <c r="P177" i="1" s="1"/>
  <c r="E177" i="1" s="1"/>
  <c r="F177" i="1" s="1"/>
  <c r="N110" i="1"/>
  <c r="P110" i="1" s="1"/>
  <c r="E110" i="1" s="1"/>
  <c r="F110" i="1" s="1"/>
  <c r="N192" i="1"/>
  <c r="P192" i="1" s="1"/>
  <c r="E192" i="1" s="1"/>
  <c r="F192" i="1" s="1"/>
  <c r="N297" i="1"/>
  <c r="P297" i="1" s="1"/>
  <c r="E297" i="1" s="1"/>
  <c r="F297" i="1" s="1"/>
  <c r="N277" i="1"/>
  <c r="P277" i="1" s="1"/>
  <c r="E277" i="1" s="1"/>
  <c r="F277" i="1" s="1"/>
  <c r="N222" i="1"/>
  <c r="P222" i="1" s="1"/>
  <c r="E222" i="1" s="1"/>
  <c r="F222" i="1" s="1"/>
  <c r="N200" i="1"/>
  <c r="P200" i="1" s="1"/>
  <c r="E200" i="1" s="1"/>
  <c r="F200" i="1" s="1"/>
  <c r="N105" i="1"/>
  <c r="P105" i="1" s="1"/>
  <c r="E105" i="1" s="1"/>
  <c r="F105" i="1" s="1"/>
  <c r="N215" i="1"/>
  <c r="P215" i="1" s="1"/>
  <c r="E215" i="1" s="1"/>
  <c r="F215" i="1" s="1"/>
  <c r="N113" i="1"/>
  <c r="P113" i="1" s="1"/>
  <c r="E113" i="1" s="1"/>
  <c r="F113" i="1" s="1"/>
  <c r="P46" i="1"/>
  <c r="N48" i="1"/>
  <c r="P48" i="1" s="1"/>
  <c r="E48" i="1" s="1"/>
  <c r="N90" i="1"/>
  <c r="P90" i="1" s="1"/>
  <c r="E90" i="1" s="1"/>
  <c r="F90" i="1" s="1"/>
  <c r="N233" i="1"/>
  <c r="P233" i="1" s="1"/>
  <c r="E233" i="1" s="1"/>
  <c r="F233" i="1" s="1"/>
  <c r="N294" i="1"/>
  <c r="P294" i="1" s="1"/>
  <c r="E294" i="1" s="1"/>
  <c r="F294" i="1" s="1"/>
  <c r="N172" i="1"/>
  <c r="P172" i="1" s="1"/>
  <c r="E172" i="1" s="1"/>
  <c r="F172" i="1" s="1"/>
  <c r="N89" i="1"/>
  <c r="P89" i="1" s="1"/>
  <c r="E89" i="1" s="1"/>
  <c r="F89" i="1" s="1"/>
  <c r="N197" i="1"/>
  <c r="P197" i="1" s="1"/>
  <c r="E197" i="1" s="1"/>
  <c r="F197" i="1" s="1"/>
  <c r="N129" i="1"/>
  <c r="P129" i="1" s="1"/>
  <c r="E129" i="1" s="1"/>
  <c r="F129" i="1" s="1"/>
  <c r="N191" i="1"/>
  <c r="P191" i="1" s="1"/>
  <c r="E191" i="1" s="1"/>
  <c r="F191" i="1" s="1"/>
  <c r="N164" i="1"/>
  <c r="P164" i="1" s="1"/>
  <c r="E164" i="1" s="1"/>
  <c r="F164" i="1" s="1"/>
  <c r="N153" i="1"/>
  <c r="P153" i="1" s="1"/>
  <c r="E153" i="1" s="1"/>
  <c r="F153" i="1" s="1"/>
  <c r="N289" i="1"/>
  <c r="P289" i="1" s="1"/>
  <c r="E289" i="1" s="1"/>
  <c r="F289" i="1" s="1"/>
  <c r="N120" i="1"/>
  <c r="P120" i="1" s="1"/>
  <c r="E120" i="1" s="1"/>
  <c r="F120" i="1" s="1"/>
  <c r="N266" i="1"/>
  <c r="P266" i="1" s="1"/>
  <c r="E266" i="1" s="1"/>
  <c r="F266" i="1" s="1"/>
  <c r="N214" i="1"/>
  <c r="P214" i="1" s="1"/>
  <c r="E214" i="1" s="1"/>
  <c r="F214" i="1" s="1"/>
  <c r="P60" i="1"/>
  <c r="E60" i="1" s="1"/>
  <c r="N101" i="1"/>
  <c r="P101" i="1" s="1"/>
  <c r="E101" i="1" s="1"/>
  <c r="F101" i="1" s="1"/>
  <c r="N100" i="1"/>
  <c r="P100" i="1" s="1"/>
  <c r="E100" i="1" s="1"/>
  <c r="F100" i="1" s="1"/>
  <c r="N229" i="1"/>
  <c r="P229" i="1" s="1"/>
  <c r="E229" i="1" s="1"/>
  <c r="F229" i="1" s="1"/>
  <c r="N304" i="1"/>
  <c r="P304" i="1" s="1"/>
  <c r="E304" i="1" s="1"/>
  <c r="F304" i="1" s="1"/>
  <c r="N52" i="1"/>
  <c r="P52" i="1" s="1"/>
  <c r="E52" i="1" s="1"/>
  <c r="N58" i="1"/>
  <c r="P58" i="1" s="1"/>
  <c r="E58" i="1" s="1"/>
  <c r="N290" i="1"/>
  <c r="P290" i="1" s="1"/>
  <c r="E290" i="1" s="1"/>
  <c r="F290" i="1" s="1"/>
  <c r="N119" i="1"/>
  <c r="P119" i="1" s="1"/>
  <c r="E119" i="1" s="1"/>
  <c r="F119" i="1" s="1"/>
  <c r="N303" i="1"/>
  <c r="P303" i="1" s="1"/>
  <c r="E303" i="1" s="1"/>
  <c r="F303" i="1" s="1"/>
  <c r="N273" i="1"/>
  <c r="P273" i="1" s="1"/>
  <c r="E273" i="1" s="1"/>
  <c r="F273" i="1" s="1"/>
  <c r="N246" i="1"/>
  <c r="P246" i="1" s="1"/>
  <c r="E246" i="1" s="1"/>
  <c r="F246" i="1" s="1"/>
  <c r="N159" i="1"/>
  <c r="P159" i="1" s="1"/>
  <c r="E159" i="1" s="1"/>
  <c r="F159" i="1" s="1"/>
  <c r="N210" i="1"/>
  <c r="P210" i="1" s="1"/>
  <c r="E210" i="1" s="1"/>
  <c r="F210" i="1" s="1"/>
  <c r="N257" i="1"/>
  <c r="P257" i="1" s="1"/>
  <c r="E257" i="1" s="1"/>
  <c r="F257" i="1" s="1"/>
  <c r="N204" i="1"/>
  <c r="P204" i="1" s="1"/>
  <c r="E204" i="1" s="1"/>
  <c r="F204" i="1" s="1"/>
  <c r="N199" i="1"/>
  <c r="P199" i="1" s="1"/>
  <c r="E199" i="1" s="1"/>
  <c r="F199" i="1" s="1"/>
  <c r="F59" i="1" l="1"/>
  <c r="D77" i="1"/>
  <c r="F63" i="1"/>
  <c r="D81" i="1"/>
  <c r="F61" i="1"/>
  <c r="D79" i="1"/>
  <c r="F62" i="1"/>
  <c r="D80" i="1"/>
  <c r="F60" i="1"/>
  <c r="D78" i="1"/>
  <c r="F53" i="1"/>
  <c r="D71" i="1"/>
  <c r="F52" i="1"/>
  <c r="D70" i="1"/>
  <c r="F70" i="1" s="1"/>
  <c r="F49" i="1"/>
  <c r="D67" i="1"/>
  <c r="F67" i="1" s="1"/>
  <c r="F56" i="1"/>
  <c r="D74" i="1"/>
  <c r="F51" i="1"/>
  <c r="D69" i="1"/>
  <c r="F69" i="1" s="1"/>
  <c r="F54" i="1"/>
  <c r="D72" i="1"/>
  <c r="F55" i="1"/>
  <c r="D73" i="1"/>
  <c r="F57" i="1"/>
  <c r="D75" i="1"/>
  <c r="F75" i="1" s="1"/>
  <c r="F58" i="1"/>
  <c r="D76" i="1"/>
  <c r="F50" i="1"/>
  <c r="D68" i="1"/>
  <c r="F68" i="1" s="1"/>
  <c r="F48" i="1"/>
  <c r="D66" i="1"/>
  <c r="F66" i="1" s="1"/>
  <c r="F47" i="1"/>
  <c r="D65" i="1"/>
  <c r="F65" i="1" s="1"/>
  <c r="E73" i="1"/>
  <c r="E74" i="1"/>
  <c r="F74" i="1" s="1"/>
  <c r="E71" i="1"/>
  <c r="F71" i="1" s="1"/>
  <c r="E72" i="1"/>
  <c r="E87" i="1"/>
  <c r="F87" i="1" s="1"/>
  <c r="E80" i="1"/>
  <c r="E84" i="1"/>
  <c r="F84" i="1" s="1"/>
  <c r="E78" i="1"/>
  <c r="F78" i="1" s="1"/>
  <c r="E85" i="1"/>
  <c r="F85" i="1" s="1"/>
  <c r="E88" i="1"/>
  <c r="F88" i="1" s="1"/>
  <c r="E83" i="1"/>
  <c r="F83" i="1" s="1"/>
  <c r="E76" i="1"/>
  <c r="E81" i="1"/>
  <c r="E82" i="1"/>
  <c r="F82" i="1" s="1"/>
  <c r="E77" i="1"/>
  <c r="F77" i="1" s="1"/>
  <c r="E86" i="1"/>
  <c r="F86" i="1" s="1"/>
  <c r="E79" i="1"/>
  <c r="E46" i="1"/>
  <c r="F79" i="1" l="1"/>
  <c r="F73" i="1"/>
  <c r="F80" i="1"/>
  <c r="F81" i="1"/>
  <c r="F76" i="1"/>
  <c r="F72" i="1"/>
  <c r="F46" i="1"/>
  <c r="F3" i="1" s="1"/>
  <c r="D64" i="1"/>
  <c r="F64" i="1" s="1"/>
</calcChain>
</file>

<file path=xl/sharedStrings.xml><?xml version="1.0" encoding="utf-8"?>
<sst xmlns="http://schemas.openxmlformats.org/spreadsheetml/2006/main" count="3212" uniqueCount="1120">
  <si>
    <t>Wed</t>
  </si>
  <si>
    <t>Thurs</t>
  </si>
  <si>
    <t>Fri</t>
  </si>
  <si>
    <t>Sat</t>
  </si>
  <si>
    <t>Sun</t>
  </si>
  <si>
    <t>Mon</t>
  </si>
  <si>
    <t>Tues</t>
  </si>
  <si>
    <t>WY</t>
  </si>
  <si>
    <t>Statewide Unallocated</t>
  </si>
  <si>
    <t>WI</t>
  </si>
  <si>
    <t>WV</t>
  </si>
  <si>
    <t>SD</t>
  </si>
  <si>
    <t>SC</t>
  </si>
  <si>
    <t>OR</t>
  </si>
  <si>
    <t>OK</t>
  </si>
  <si>
    <t>Stephens County</t>
  </si>
  <si>
    <t>ND</t>
  </si>
  <si>
    <t>NC</t>
  </si>
  <si>
    <t>Cleveland County</t>
  </si>
  <si>
    <t>NM</t>
  </si>
  <si>
    <t>NH</t>
  </si>
  <si>
    <t>Coos County</t>
  </si>
  <si>
    <t>MS</t>
  </si>
  <si>
    <t>Choctaw County</t>
  </si>
  <si>
    <t>ME</t>
  </si>
  <si>
    <t>Washington County</t>
  </si>
  <si>
    <t>Somerset County</t>
  </si>
  <si>
    <t>Piscataquis</t>
  </si>
  <si>
    <t>Hancock County</t>
  </si>
  <si>
    <t>Franklin County</t>
  </si>
  <si>
    <t>Aroostook County</t>
  </si>
  <si>
    <t>KS</t>
  </si>
  <si>
    <t>Riley County</t>
  </si>
  <si>
    <t>IA</t>
  </si>
  <si>
    <t>IN</t>
  </si>
  <si>
    <t>Greene County</t>
  </si>
  <si>
    <t>IL</t>
  </si>
  <si>
    <t>Boone County</t>
  </si>
  <si>
    <t>DE</t>
  </si>
  <si>
    <t>CT</t>
  </si>
  <si>
    <t>AL</t>
  </si>
  <si>
    <t>Sweetwater County</t>
  </si>
  <si>
    <t>Wood County</t>
  </si>
  <si>
    <t>VA</t>
  </si>
  <si>
    <t>Fredericksburg City</t>
  </si>
  <si>
    <t>Chesapeake City</t>
  </si>
  <si>
    <t>Halifax County</t>
  </si>
  <si>
    <t>VT</t>
  </si>
  <si>
    <t>Caledonia County</t>
  </si>
  <si>
    <t>TX</t>
  </si>
  <si>
    <t>Upshur County</t>
  </si>
  <si>
    <t>Tom Green County</t>
  </si>
  <si>
    <t>Robertson County</t>
  </si>
  <si>
    <t>Limestone County</t>
  </si>
  <si>
    <t>Lamar County</t>
  </si>
  <si>
    <t>Hunt County</t>
  </si>
  <si>
    <t>Hopkins County</t>
  </si>
  <si>
    <t>Gregg County</t>
  </si>
  <si>
    <t>Grayson County</t>
  </si>
  <si>
    <t>Fayette County</t>
  </si>
  <si>
    <t>Erath County</t>
  </si>
  <si>
    <t>Coryell County</t>
  </si>
  <si>
    <t>Cass County</t>
  </si>
  <si>
    <t>Burnet County</t>
  </si>
  <si>
    <t>Blanco County</t>
  </si>
  <si>
    <t>TN</t>
  </si>
  <si>
    <t>Weakley County</t>
  </si>
  <si>
    <t>Overton County</t>
  </si>
  <si>
    <t>Madison County</t>
  </si>
  <si>
    <t>Grundy County</t>
  </si>
  <si>
    <t>Codington County</t>
  </si>
  <si>
    <t>Brookings County</t>
  </si>
  <si>
    <t>Marlboro County</t>
  </si>
  <si>
    <t>Chesterfield County</t>
  </si>
  <si>
    <t>PA</t>
  </si>
  <si>
    <t>Juniata County</t>
  </si>
  <si>
    <t>Clearfield County</t>
  </si>
  <si>
    <t>Carbon County</t>
  </si>
  <si>
    <t>Bradford County</t>
  </si>
  <si>
    <t>Armstrong County</t>
  </si>
  <si>
    <t>Hood River County</t>
  </si>
  <si>
    <t>Clatsop County</t>
  </si>
  <si>
    <t>Wagoner County</t>
  </si>
  <si>
    <t>Mayes County</t>
  </si>
  <si>
    <t>OH</t>
  </si>
  <si>
    <t>Crawford County</t>
  </si>
  <si>
    <t>Champaign</t>
  </si>
  <si>
    <t>Dunn County</t>
  </si>
  <si>
    <t>Transylvania County</t>
  </si>
  <si>
    <t>Stanley County</t>
  </si>
  <si>
    <t>Montgomery County</t>
  </si>
  <si>
    <t>Jackson County</t>
  </si>
  <si>
    <t>NY</t>
  </si>
  <si>
    <t>Chemung County</t>
  </si>
  <si>
    <t>Curry County</t>
  </si>
  <si>
    <t>Cibola County</t>
  </si>
  <si>
    <t>NE</t>
  </si>
  <si>
    <t>Saunders County</t>
  </si>
  <si>
    <t>MT</t>
  </si>
  <si>
    <t>Lake County</t>
  </si>
  <si>
    <t>Jefferson County</t>
  </si>
  <si>
    <t>MO</t>
  </si>
  <si>
    <t>Pemiscott County</t>
  </si>
  <si>
    <t>Noxubee County</t>
  </si>
  <si>
    <t>Newton County</t>
  </si>
  <si>
    <t>MI</t>
  </si>
  <si>
    <t>Manistee County</t>
  </si>
  <si>
    <t>Lapeer County</t>
  </si>
  <si>
    <t>Kalkaska County</t>
  </si>
  <si>
    <t>Hillsdale County</t>
  </si>
  <si>
    <t>MD</t>
  </si>
  <si>
    <t>Waldo County</t>
  </si>
  <si>
    <t>KY</t>
  </si>
  <si>
    <t>Simpson County</t>
  </si>
  <si>
    <t>Muhlenberg County</t>
  </si>
  <si>
    <t>Woodson County</t>
  </si>
  <si>
    <t>Doniphan County</t>
  </si>
  <si>
    <t>Warren County</t>
  </si>
  <si>
    <t>Jasper County</t>
  </si>
  <si>
    <t>Cedar County</t>
  </si>
  <si>
    <t>Warrick County</t>
  </si>
  <si>
    <t>Sullivan County</t>
  </si>
  <si>
    <t>Starke County</t>
  </si>
  <si>
    <t>Porter County</t>
  </si>
  <si>
    <t>Ohio County</t>
  </si>
  <si>
    <t>Lawrence County</t>
  </si>
  <si>
    <t>Brown County</t>
  </si>
  <si>
    <t>Monroe County</t>
  </si>
  <si>
    <t>GA</t>
  </si>
  <si>
    <t>Walton County</t>
  </si>
  <si>
    <t>Telfair County</t>
  </si>
  <si>
    <t>Pulaski County</t>
  </si>
  <si>
    <t>Morgan County</t>
  </si>
  <si>
    <t>Meriwether County</t>
  </si>
  <si>
    <t>Macon County</t>
  </si>
  <si>
    <t>Irwin County</t>
  </si>
  <si>
    <t>Fannin County</t>
  </si>
  <si>
    <t>Colquitt County</t>
  </si>
  <si>
    <t>Camden County</t>
  </si>
  <si>
    <t>Ben Hill County</t>
  </si>
  <si>
    <t>CO</t>
  </si>
  <si>
    <t>La Plata County</t>
  </si>
  <si>
    <t>Huerfano County</t>
  </si>
  <si>
    <t>Fremont County</t>
  </si>
  <si>
    <t>Delta County</t>
  </si>
  <si>
    <t>AZ</t>
  </si>
  <si>
    <t>Santa Cruz County</t>
  </si>
  <si>
    <t>Cochise County</t>
  </si>
  <si>
    <t>Autauga County</t>
  </si>
  <si>
    <t>Berkeley County</t>
  </si>
  <si>
    <t>WA</t>
  </si>
  <si>
    <t>Adams County</t>
  </si>
  <si>
    <t>Orleans County</t>
  </si>
  <si>
    <t>Lamoille County</t>
  </si>
  <si>
    <t>Parker County</t>
  </si>
  <si>
    <t>Maverick County</t>
  </si>
  <si>
    <t>Kaufman County</t>
  </si>
  <si>
    <t>Grimes County</t>
  </si>
  <si>
    <t>Falls County</t>
  </si>
  <si>
    <t>Eastland County</t>
  </si>
  <si>
    <t>Lincoln County</t>
  </si>
  <si>
    <t>Hardin County</t>
  </si>
  <si>
    <t>DeKalb County</t>
  </si>
  <si>
    <t>Claiborne County</t>
  </si>
  <si>
    <t>Lyman County</t>
  </si>
  <si>
    <t>Hughes County</t>
  </si>
  <si>
    <t>Chester County</t>
  </si>
  <si>
    <t>Cambria County</t>
  </si>
  <si>
    <t>Pontotoc County</t>
  </si>
  <si>
    <t>Sandusky County</t>
  </si>
  <si>
    <t>Knox County</t>
  </si>
  <si>
    <t>Highland County</t>
  </si>
  <si>
    <t>Fairfield County</t>
  </si>
  <si>
    <t>Clinton County</t>
  </si>
  <si>
    <t>Walsh County</t>
  </si>
  <si>
    <t>Robeson County</t>
  </si>
  <si>
    <t>Nash County</t>
  </si>
  <si>
    <t>Otsego County</t>
  </si>
  <si>
    <t>Dawson County</t>
  </si>
  <si>
    <t>Taney County</t>
  </si>
  <si>
    <t>Lafayette County</t>
  </si>
  <si>
    <t>Clay County</t>
  </si>
  <si>
    <t>Marion County</t>
  </si>
  <si>
    <t>MN</t>
  </si>
  <si>
    <t>Sherburne County</t>
  </si>
  <si>
    <t>Lac Qui Parle County</t>
  </si>
  <si>
    <t>Big Stone County</t>
  </si>
  <si>
    <t>Isabella County</t>
  </si>
  <si>
    <t>Chippewa County</t>
  </si>
  <si>
    <t>Queen Anne's County</t>
  </si>
  <si>
    <t>LA</t>
  </si>
  <si>
    <t>Grant Parish</t>
  </si>
  <si>
    <t>McCracken County</t>
  </si>
  <si>
    <t>Logan County</t>
  </si>
  <si>
    <t>Allen County</t>
  </si>
  <si>
    <t>Pottawatomie County</t>
  </si>
  <si>
    <t>Bourbon County</t>
  </si>
  <si>
    <t>Wapello County</t>
  </si>
  <si>
    <t>Gibson County</t>
  </si>
  <si>
    <t>Dearborn County</t>
  </si>
  <si>
    <t>Cumberland County</t>
  </si>
  <si>
    <t>Seminole County</t>
  </si>
  <si>
    <t>Pierce County</t>
  </si>
  <si>
    <t>Liberty County</t>
  </si>
  <si>
    <t>Harris County</t>
  </si>
  <si>
    <t>Catoosa County</t>
  </si>
  <si>
    <t>Burke County</t>
  </si>
  <si>
    <t>Bryan County</t>
  </si>
  <si>
    <t>AR</t>
  </si>
  <si>
    <t>Hot Spring County</t>
  </si>
  <si>
    <t>Cross County</t>
  </si>
  <si>
    <t>Harrison County</t>
  </si>
  <si>
    <t>Stevens County</t>
  </si>
  <si>
    <t>San Juan County</t>
  </si>
  <si>
    <t>Douglas County</t>
  </si>
  <si>
    <t>Danville City</t>
  </si>
  <si>
    <t>Rockbridge County</t>
  </si>
  <si>
    <t>Nueces County</t>
  </si>
  <si>
    <t>Houston County</t>
  </si>
  <si>
    <t>Columbia County</t>
  </si>
  <si>
    <t>Muskogee County</t>
  </si>
  <si>
    <t>Vance County</t>
  </si>
  <si>
    <t>Randolph County</t>
  </si>
  <si>
    <t>Davie County</t>
  </si>
  <si>
    <t>St. Lawrence County</t>
  </si>
  <si>
    <t>Oswego County</t>
  </si>
  <si>
    <t>NJ</t>
  </si>
  <si>
    <t>Salem County</t>
  </si>
  <si>
    <t>NV</t>
  </si>
  <si>
    <t>Moniteau County</t>
  </si>
  <si>
    <t>Callaway County</t>
  </si>
  <si>
    <t>Tate County</t>
  </si>
  <si>
    <t>Tallahatchie County</t>
  </si>
  <si>
    <t>Newaygo County</t>
  </si>
  <si>
    <t>Caroline County</t>
  </si>
  <si>
    <t>Richland Parish</t>
  </si>
  <si>
    <t>Campbell County</t>
  </si>
  <si>
    <t>Sioux County</t>
  </si>
  <si>
    <t>Scott County</t>
  </si>
  <si>
    <t>Kossuth County</t>
  </si>
  <si>
    <t>Ripley County</t>
  </si>
  <si>
    <t>Putnam County</t>
  </si>
  <si>
    <t>Dubois County</t>
  </si>
  <si>
    <t>Stephenson County</t>
  </si>
  <si>
    <t>Rock Island County</t>
  </si>
  <si>
    <t>Livingston County</t>
  </si>
  <si>
    <t>Jo Daviess County</t>
  </si>
  <si>
    <t>ID</t>
  </si>
  <si>
    <t>Valley County</t>
  </si>
  <si>
    <t>Twiggs County</t>
  </si>
  <si>
    <t>Tattnall County</t>
  </si>
  <si>
    <t>Crisp County</t>
  </si>
  <si>
    <t>Clinch County</t>
  </si>
  <si>
    <t>Chattooga County</t>
  </si>
  <si>
    <t>Baker County</t>
  </si>
  <si>
    <t>CA</t>
  </si>
  <si>
    <t>Merced County</t>
  </si>
  <si>
    <t>White County</t>
  </si>
  <si>
    <t>Stone County</t>
  </si>
  <si>
    <t>Hempstead County</t>
  </si>
  <si>
    <t>Dodge County</t>
  </si>
  <si>
    <t>Whitman County</t>
  </si>
  <si>
    <t>Walla Walla County</t>
  </si>
  <si>
    <t>Fluvanna County</t>
  </si>
  <si>
    <t>Bedford County</t>
  </si>
  <si>
    <t>Amherst County</t>
  </si>
  <si>
    <t>Oldham County</t>
  </si>
  <si>
    <t>Midland County</t>
  </si>
  <si>
    <t>Hidalgo County</t>
  </si>
  <si>
    <t>Chambers County</t>
  </si>
  <si>
    <t>Roane County</t>
  </si>
  <si>
    <t>Perry County</t>
  </si>
  <si>
    <t>McMinn County</t>
  </si>
  <si>
    <t>Loudon County</t>
  </si>
  <si>
    <t>Cocke County</t>
  </si>
  <si>
    <t>Oconee County</t>
  </si>
  <si>
    <t>Newberry County</t>
  </si>
  <si>
    <t>Georgetown County</t>
  </si>
  <si>
    <t>Edgefield County</t>
  </si>
  <si>
    <t>Dillon County</t>
  </si>
  <si>
    <t>Colleton County</t>
  </si>
  <si>
    <t>Mercer County</t>
  </si>
  <si>
    <t>Josephine County</t>
  </si>
  <si>
    <t>Noble County</t>
  </si>
  <si>
    <t>Gallia County</t>
  </si>
  <si>
    <t>Erie County</t>
  </si>
  <si>
    <t>Scotland County</t>
  </si>
  <si>
    <t>Lee County</t>
  </si>
  <si>
    <t>Henderson County</t>
  </si>
  <si>
    <t>Granville County</t>
  </si>
  <si>
    <t>Cherokee County</t>
  </si>
  <si>
    <t>Cayuga County</t>
  </si>
  <si>
    <t>Lea County</t>
  </si>
  <si>
    <t>Ravalli County</t>
  </si>
  <si>
    <t>St. Francois County</t>
  </si>
  <si>
    <t>Johnson County</t>
  </si>
  <si>
    <t>Bates County</t>
  </si>
  <si>
    <t>Adair County</t>
  </si>
  <si>
    <t>Union County</t>
  </si>
  <si>
    <t>George County</t>
  </si>
  <si>
    <t>Wabasha County</t>
  </si>
  <si>
    <t>Wexford County</t>
  </si>
  <si>
    <t>Tuscola County</t>
  </si>
  <si>
    <t>Muskegon County</t>
  </si>
  <si>
    <t>Clare County</t>
  </si>
  <si>
    <t>Barry County</t>
  </si>
  <si>
    <t>St. Mary's County</t>
  </si>
  <si>
    <t>Natchitoches Parish</t>
  </si>
  <si>
    <t>Lincoln Parish</t>
  </si>
  <si>
    <t>Catahoula Parish</t>
  </si>
  <si>
    <t>Bienville Parish</t>
  </si>
  <si>
    <t>Allen Parish</t>
  </si>
  <si>
    <t>Mitchell County</t>
  </si>
  <si>
    <t>Lyon County</t>
  </si>
  <si>
    <t>Woodbury County</t>
  </si>
  <si>
    <t>Poweshiek County</t>
  </si>
  <si>
    <t>Henry County</t>
  </si>
  <si>
    <t>Christian County</t>
  </si>
  <si>
    <t>Coffee County</t>
  </si>
  <si>
    <t>San Miguel County</t>
  </si>
  <si>
    <t>Hinsdale County</t>
  </si>
  <si>
    <t>AK</t>
  </si>
  <si>
    <t>Matanuska-Susitna Borough</t>
  </si>
  <si>
    <t>Tallapoosa County</t>
  </si>
  <si>
    <t>Marathon County</t>
  </si>
  <si>
    <t>Green County</t>
  </si>
  <si>
    <t>Accomack County</t>
  </si>
  <si>
    <t>Deaf Smith County</t>
  </si>
  <si>
    <t>Crane County</t>
  </si>
  <si>
    <t>Anderson County</t>
  </si>
  <si>
    <t>Pickens County</t>
  </si>
  <si>
    <t>Potter County</t>
  </si>
  <si>
    <t>Montour County</t>
  </si>
  <si>
    <t>Grant County</t>
  </si>
  <si>
    <t>Licking County</t>
  </si>
  <si>
    <t>Ramsey County</t>
  </si>
  <si>
    <t>Buncombe County</t>
  </si>
  <si>
    <t>Cortland County</t>
  </si>
  <si>
    <t>Cheshire County</t>
  </si>
  <si>
    <t>Buffalo County</t>
  </si>
  <si>
    <t>Roosevelt County</t>
  </si>
  <si>
    <t>Dunklin County</t>
  </si>
  <si>
    <t>Leake County</t>
  </si>
  <si>
    <t>Humphreys County</t>
  </si>
  <si>
    <t>Chickasaw County</t>
  </si>
  <si>
    <t>MA</t>
  </si>
  <si>
    <t>Dukes and Nantucket County</t>
  </si>
  <si>
    <t>Cecil County</t>
  </si>
  <si>
    <t>St. Mary Parish</t>
  </si>
  <si>
    <t>Claiborne Parish</t>
  </si>
  <si>
    <t>Menifee County</t>
  </si>
  <si>
    <t>Jessamine County</t>
  </si>
  <si>
    <t>Story County</t>
  </si>
  <si>
    <t>Tipton County</t>
  </si>
  <si>
    <t>Shelby County</t>
  </si>
  <si>
    <t>Miami County</t>
  </si>
  <si>
    <t>Turner County</t>
  </si>
  <si>
    <t>Miller County</t>
  </si>
  <si>
    <t>Heard County</t>
  </si>
  <si>
    <t>FL</t>
  </si>
  <si>
    <t>DeSoto County</t>
  </si>
  <si>
    <t>Park County</t>
  </si>
  <si>
    <t>Crowley County</t>
  </si>
  <si>
    <t>Woodruff County</t>
  </si>
  <si>
    <t>Yuma County</t>
  </si>
  <si>
    <t>Calumet County</t>
  </si>
  <si>
    <t>Bayfield County</t>
  </si>
  <si>
    <t>Louisa County</t>
  </si>
  <si>
    <t>DeWitt County</t>
  </si>
  <si>
    <t>Castro County</t>
  </si>
  <si>
    <t>Bradley County</t>
  </si>
  <si>
    <t>Saluda County</t>
  </si>
  <si>
    <t>Aiken County</t>
  </si>
  <si>
    <t>Abbeville County</t>
  </si>
  <si>
    <t>Dauphin County</t>
  </si>
  <si>
    <t>McClain County</t>
  </si>
  <si>
    <t>Grady County</t>
  </si>
  <si>
    <t>Custer County</t>
  </si>
  <si>
    <t>Carroll County</t>
  </si>
  <si>
    <t>Pasquotank County</t>
  </si>
  <si>
    <t>Schoharie County</t>
  </si>
  <si>
    <t>Genesee County</t>
  </si>
  <si>
    <t>Fulton County</t>
  </si>
  <si>
    <t>Nemaha County</t>
  </si>
  <si>
    <t>Webster County</t>
  </si>
  <si>
    <t>Smith County</t>
  </si>
  <si>
    <t>Jones County</t>
  </si>
  <si>
    <t>Attala County</t>
  </si>
  <si>
    <t>St. Louis County</t>
  </si>
  <si>
    <t>Chisago County</t>
  </si>
  <si>
    <t>Kalamazoo County</t>
  </si>
  <si>
    <t>Garrett County</t>
  </si>
  <si>
    <t>Avoyelles Parish</t>
  </si>
  <si>
    <t>Calloway County</t>
  </si>
  <si>
    <t>Breathitt County</t>
  </si>
  <si>
    <t>Reno County</t>
  </si>
  <si>
    <t>Cerro Gordo County</t>
  </si>
  <si>
    <t>Wayne County</t>
  </si>
  <si>
    <t>Decatur County</t>
  </si>
  <si>
    <t>Williamson County</t>
  </si>
  <si>
    <t>Cassia County</t>
  </si>
  <si>
    <t>Butts County</t>
  </si>
  <si>
    <t>Teller County</t>
  </si>
  <si>
    <t>Montrose County</t>
  </si>
  <si>
    <t>Mono County</t>
  </si>
  <si>
    <t>Sebastian County</t>
  </si>
  <si>
    <t>Conway County</t>
  </si>
  <si>
    <t>Benton County</t>
  </si>
  <si>
    <t>Portsmouth City</t>
  </si>
  <si>
    <t>Culpeper County</t>
  </si>
  <si>
    <t>Medina County</t>
  </si>
  <si>
    <t>Bowie County</t>
  </si>
  <si>
    <t>Portage County</t>
  </si>
  <si>
    <t>Columbiana County</t>
  </si>
  <si>
    <t>Clark County</t>
  </si>
  <si>
    <t>Ashland County</t>
  </si>
  <si>
    <t>Hoke County</t>
  </si>
  <si>
    <t>Davidson County</t>
  </si>
  <si>
    <t>Catawba County</t>
  </si>
  <si>
    <t>Sunflower County</t>
  </si>
  <si>
    <t>Panola County</t>
  </si>
  <si>
    <t>Grenada County</t>
  </si>
  <si>
    <t>Rice County</t>
  </si>
  <si>
    <t>Le Sueur County</t>
  </si>
  <si>
    <t>Spencer County</t>
  </si>
  <si>
    <t>Winneshiek County</t>
  </si>
  <si>
    <t>Vanderburgh County</t>
  </si>
  <si>
    <t>Twin Falls County</t>
  </si>
  <si>
    <t>Bingham County</t>
  </si>
  <si>
    <t>Bannock County</t>
  </si>
  <si>
    <t>Lumpkin County</t>
  </si>
  <si>
    <t>Bay County</t>
  </si>
  <si>
    <t>Sutter County</t>
  </si>
  <si>
    <t>Napa County</t>
  </si>
  <si>
    <t>Crittenden County</t>
  </si>
  <si>
    <t>Talladega County</t>
  </si>
  <si>
    <t>Marshall County</t>
  </si>
  <si>
    <t>Mason County</t>
  </si>
  <si>
    <t>Rockingham County</t>
  </si>
  <si>
    <t>UT</t>
  </si>
  <si>
    <t>Box Elder County</t>
  </si>
  <si>
    <t>Rusk County</t>
  </si>
  <si>
    <t>Blount County</t>
  </si>
  <si>
    <t>Greenwood County</t>
  </si>
  <si>
    <t>Dorchester County</t>
  </si>
  <si>
    <t>Calhoun County</t>
  </si>
  <si>
    <t>Huron County</t>
  </si>
  <si>
    <t>Defiance County</t>
  </si>
  <si>
    <t>Darke County</t>
  </si>
  <si>
    <t>Alamance County</t>
  </si>
  <si>
    <t>Chaves County</t>
  </si>
  <si>
    <t>Yazoo County</t>
  </si>
  <si>
    <t>Tunica County</t>
  </si>
  <si>
    <t>Roscommon County</t>
  </si>
  <si>
    <t>Leelanau County</t>
  </si>
  <si>
    <t>Allegan County</t>
  </si>
  <si>
    <t>Worcester County</t>
  </si>
  <si>
    <t>Evangeline Parish</t>
  </si>
  <si>
    <t>Sedgwick County</t>
  </si>
  <si>
    <t>Linn County</t>
  </si>
  <si>
    <t>Owen County</t>
  </si>
  <si>
    <t>Jennings County</t>
  </si>
  <si>
    <t>LaSalle County</t>
  </si>
  <si>
    <t>Baldwin County</t>
  </si>
  <si>
    <t>Gadsden County</t>
  </si>
  <si>
    <t>Mendocino County</t>
  </si>
  <si>
    <t>Sevier County</t>
  </si>
  <si>
    <t>Polk County</t>
  </si>
  <si>
    <t>Natrona County</t>
  </si>
  <si>
    <t>Gloucester County</t>
  </si>
  <si>
    <t>Comal County</t>
  </si>
  <si>
    <t>Schuylkill County</t>
  </si>
  <si>
    <t>Garvin County</t>
  </si>
  <si>
    <t>Richland County</t>
  </si>
  <si>
    <t>Sampson County</t>
  </si>
  <si>
    <t>Winston County</t>
  </si>
  <si>
    <t>Walthall County</t>
  </si>
  <si>
    <t>Gladwin County</t>
  </si>
  <si>
    <t>Emmet County</t>
  </si>
  <si>
    <t>Talbot County</t>
  </si>
  <si>
    <t>Beauregard Parish</t>
  </si>
  <si>
    <t>Vigo County</t>
  </si>
  <si>
    <t>Effingham County</t>
  </si>
  <si>
    <t>Barrow County</t>
  </si>
  <si>
    <t>Highlands County</t>
  </si>
  <si>
    <t>Yuba County</t>
  </si>
  <si>
    <t>El Dorado County</t>
  </si>
  <si>
    <t>Pope County</t>
  </si>
  <si>
    <t>Newport News City</t>
  </si>
  <si>
    <t>Hamblen County</t>
  </si>
  <si>
    <t>Dyer County</t>
  </si>
  <si>
    <t>Ashtabula County</t>
  </si>
  <si>
    <t>Carteret County</t>
  </si>
  <si>
    <t>Lancaster County</t>
  </si>
  <si>
    <t>Cascade County</t>
  </si>
  <si>
    <t>Grand Traverse County</t>
  </si>
  <si>
    <t>Calvert County</t>
  </si>
  <si>
    <t>Sagadahoc County</t>
  </si>
  <si>
    <t>Tama County</t>
  </si>
  <si>
    <t>Whiteside County</t>
  </si>
  <si>
    <t>Whitfield County</t>
  </si>
  <si>
    <t>Bibb County</t>
  </si>
  <si>
    <t>Flagler County</t>
  </si>
  <si>
    <t>Windham County</t>
  </si>
  <si>
    <t>Siskiyou County</t>
  </si>
  <si>
    <t>Butte County</t>
  </si>
  <si>
    <t>Searcy County</t>
  </si>
  <si>
    <t>Kenai Peninsula Borough</t>
  </si>
  <si>
    <t>Cullman County</t>
  </si>
  <si>
    <t>Tucker County</t>
  </si>
  <si>
    <t>Rutland County</t>
  </si>
  <si>
    <t>Lavaca County</t>
  </si>
  <si>
    <t>Hockley County</t>
  </si>
  <si>
    <t>Florence County</t>
  </si>
  <si>
    <t>Tioga County</t>
  </si>
  <si>
    <t>Cape May County</t>
  </si>
  <si>
    <t>Elko County</t>
  </si>
  <si>
    <t>Renville County</t>
  </si>
  <si>
    <t>Assumption Parish</t>
  </si>
  <si>
    <t>Wells County</t>
  </si>
  <si>
    <t>Elkhart County</t>
  </si>
  <si>
    <t>Delaware County</t>
  </si>
  <si>
    <t>HI</t>
  </si>
  <si>
    <t>Kauai County</t>
  </si>
  <si>
    <t>Tift County</t>
  </si>
  <si>
    <t>Terrell County</t>
  </si>
  <si>
    <t>Grand County</t>
  </si>
  <si>
    <t>Chaffee County</t>
  </si>
  <si>
    <t>Broomfield County and City</t>
  </si>
  <si>
    <t>Poinsett County</t>
  </si>
  <si>
    <t>Craighead County</t>
  </si>
  <si>
    <t>Yavapai County</t>
  </si>
  <si>
    <t>Lauderdale County</t>
  </si>
  <si>
    <t>Cowlitz County</t>
  </si>
  <si>
    <t>Harrisonburg City</t>
  </si>
  <si>
    <t>Prince Edward County</t>
  </si>
  <si>
    <t>Clarendon County</t>
  </si>
  <si>
    <t>Rowan County</t>
  </si>
  <si>
    <t>Steuben County</t>
  </si>
  <si>
    <t>Broadwater County</t>
  </si>
  <si>
    <t>Oktibbeha County</t>
  </si>
  <si>
    <t>Itawamba County</t>
  </si>
  <si>
    <t>Waseca County</t>
  </si>
  <si>
    <t>Frederick County</t>
  </si>
  <si>
    <t>Iberia Parish</t>
  </si>
  <si>
    <t>Nelson County</t>
  </si>
  <si>
    <t>Morris County</t>
  </si>
  <si>
    <t>Tippecanoe County</t>
  </si>
  <si>
    <t>Kankakee County</t>
  </si>
  <si>
    <t>Canyon County</t>
  </si>
  <si>
    <t>Hawaii County</t>
  </si>
  <si>
    <t>Sumter County</t>
  </si>
  <si>
    <t>Muscogee County</t>
  </si>
  <si>
    <t>Elbert County</t>
  </si>
  <si>
    <t>Independence County</t>
  </si>
  <si>
    <t>Desha County</t>
  </si>
  <si>
    <t>Walker County</t>
  </si>
  <si>
    <t>Teton County</t>
  </si>
  <si>
    <t>Sauk County</t>
  </si>
  <si>
    <t>St. Croix County</t>
  </si>
  <si>
    <t>Rock County</t>
  </si>
  <si>
    <t>Kanawha County</t>
  </si>
  <si>
    <t>Lewis County</t>
  </si>
  <si>
    <t>Grays Harbor County</t>
  </si>
  <si>
    <t>Hanover County</t>
  </si>
  <si>
    <t>Bon Homme County</t>
  </si>
  <si>
    <t>Lebanon County</t>
  </si>
  <si>
    <t>Centre County</t>
  </si>
  <si>
    <t>Butler County</t>
  </si>
  <si>
    <t>Moore County</t>
  </si>
  <si>
    <t>Gaston County</t>
  </si>
  <si>
    <t>Hamilton County</t>
  </si>
  <si>
    <t>Essex County</t>
  </si>
  <si>
    <t>McKinley County</t>
  </si>
  <si>
    <t>Strafford County</t>
  </si>
  <si>
    <t>Sarpy County</t>
  </si>
  <si>
    <t>Flathead County</t>
  </si>
  <si>
    <t>Wilkinson County</t>
  </si>
  <si>
    <t>Steele County</t>
  </si>
  <si>
    <t>Saginaw County</t>
  </si>
  <si>
    <t>Montcalm County</t>
  </si>
  <si>
    <t>Champaign County</t>
  </si>
  <si>
    <t>Worth County</t>
  </si>
  <si>
    <t>Peach County</t>
  </si>
  <si>
    <t>Martin County</t>
  </si>
  <si>
    <t>Outagamie County</t>
  </si>
  <si>
    <t>Spotsylvania County</t>
  </si>
  <si>
    <t>Tooele County</t>
  </si>
  <si>
    <t>McCook County</t>
  </si>
  <si>
    <t>Tuscarawas County</t>
  </si>
  <si>
    <t>Pitt County</t>
  </si>
  <si>
    <t>New Hanover County</t>
  </si>
  <si>
    <t>Filmore County</t>
  </si>
  <si>
    <t>Wicomico County</t>
  </si>
  <si>
    <t>Webster Parish</t>
  </si>
  <si>
    <t>Tangipahoa Parish</t>
  </si>
  <si>
    <t>Muscatine County</t>
  </si>
  <si>
    <t>Charlton County</t>
  </si>
  <si>
    <t>Nevada County</t>
  </si>
  <si>
    <t>Amador County</t>
  </si>
  <si>
    <t>Van Buren County</t>
  </si>
  <si>
    <t>Apache County</t>
  </si>
  <si>
    <t>Addison County</t>
  </si>
  <si>
    <t>Wichita County</t>
  </si>
  <si>
    <t>Charles Mix County</t>
  </si>
  <si>
    <t>Payne County</t>
  </si>
  <si>
    <t>Geauga County</t>
  </si>
  <si>
    <t>Lewis and Clark County</t>
  </si>
  <si>
    <t>Spalding County</t>
  </si>
  <si>
    <t>Early County</t>
  </si>
  <si>
    <t>Nassau County</t>
  </si>
  <si>
    <t>New London County</t>
  </si>
  <si>
    <t>City and Borough of Juneau</t>
  </si>
  <si>
    <t>St. Clair County</t>
  </si>
  <si>
    <t>Mobile County</t>
  </si>
  <si>
    <t>Eau Claire County</t>
  </si>
  <si>
    <t>Clallam County</t>
  </si>
  <si>
    <t>Suffolk City</t>
  </si>
  <si>
    <t>Norfolk City</t>
  </si>
  <si>
    <t>Botetourt County</t>
  </si>
  <si>
    <t>Maury County</t>
  </si>
  <si>
    <t>Pennington County</t>
  </si>
  <si>
    <t>Pawnee County</t>
  </si>
  <si>
    <t>Onslow County</t>
  </si>
  <si>
    <t>Chenango County</t>
  </si>
  <si>
    <t>Nicollet County</t>
  </si>
  <si>
    <t>Charlevoix County</t>
  </si>
  <si>
    <t>LaPorte County</t>
  </si>
  <si>
    <t>Kootenai County</t>
  </si>
  <si>
    <t>Laurens County</t>
  </si>
  <si>
    <t>Mecklenburg County</t>
  </si>
  <si>
    <t>Isle of Wight County</t>
  </si>
  <si>
    <t>Cache County</t>
  </si>
  <si>
    <t>Davison County</t>
  </si>
  <si>
    <t>Coshocton County</t>
  </si>
  <si>
    <t>Clermont County</t>
  </si>
  <si>
    <t>Craven County</t>
  </si>
  <si>
    <t>Taos County</t>
  </si>
  <si>
    <t>Silver Bow County</t>
  </si>
  <si>
    <t>Pike County</t>
  </si>
  <si>
    <t>De Soto Parish</t>
  </si>
  <si>
    <t>Black Hawk County</t>
  </si>
  <si>
    <t>Mesa County</t>
  </si>
  <si>
    <t>Walworth County</t>
  </si>
  <si>
    <t>Webb County</t>
  </si>
  <si>
    <t>Lubbock County</t>
  </si>
  <si>
    <t>Klamath County</t>
  </si>
  <si>
    <t>Watauga County</t>
  </si>
  <si>
    <t>Allegany County</t>
  </si>
  <si>
    <t>Carson City</t>
  </si>
  <si>
    <t>St. Charles County</t>
  </si>
  <si>
    <t>Eaton County</t>
  </si>
  <si>
    <t>Berrien County</t>
  </si>
  <si>
    <t>Penobscot County</t>
  </si>
  <si>
    <t>Washington Parish</t>
  </si>
  <si>
    <t>Acadia Parish</t>
  </si>
  <si>
    <t>Woodford County</t>
  </si>
  <si>
    <t>St. Lucie County</t>
  </si>
  <si>
    <t>Charles City County</t>
  </si>
  <si>
    <t>Albemarle County</t>
  </si>
  <si>
    <t>Dickson County</t>
  </si>
  <si>
    <t>Canadian County</t>
  </si>
  <si>
    <t>Wilson County</t>
  </si>
  <si>
    <t>Bolivar County</t>
  </si>
  <si>
    <t>West Baton Rouge Parish</t>
  </si>
  <si>
    <t>Rockdale County</t>
  </si>
  <si>
    <t>Glynn County</t>
  </si>
  <si>
    <t>Graham County</t>
  </si>
  <si>
    <t>Ellis County</t>
  </si>
  <si>
    <t>Cameron County</t>
  </si>
  <si>
    <t>Wyoming County</t>
  </si>
  <si>
    <t>Lowndes County</t>
  </si>
  <si>
    <t>St. Landry Parish</t>
  </si>
  <si>
    <t>Pottawattamie County</t>
  </si>
  <si>
    <t>Dubuque County</t>
  </si>
  <si>
    <t>Beaver County</t>
  </si>
  <si>
    <t>Lane County</t>
  </si>
  <si>
    <t>St. James Parish</t>
  </si>
  <si>
    <t>Livingston Parish</t>
  </si>
  <si>
    <t>Floyd County</t>
  </si>
  <si>
    <t>Bartholomew County</t>
  </si>
  <si>
    <t>Chatham County</t>
  </si>
  <si>
    <t>Pueblo County</t>
  </si>
  <si>
    <t>Shasta County</t>
  </si>
  <si>
    <t>Saline County</t>
  </si>
  <si>
    <t>La Crosse County</t>
  </si>
  <si>
    <t>Matagorda County</t>
  </si>
  <si>
    <t>Brazos County</t>
  </si>
  <si>
    <t>Cheatham County</t>
  </si>
  <si>
    <t>Wright County</t>
  </si>
  <si>
    <t>Ouachita Parish</t>
  </si>
  <si>
    <t>Kenton County</t>
  </si>
  <si>
    <t>Clear Creek County</t>
  </si>
  <si>
    <t>Darlington County</t>
  </si>
  <si>
    <t>Merrimack County</t>
  </si>
  <si>
    <t>Cole County</t>
  </si>
  <si>
    <t>Mower County</t>
  </si>
  <si>
    <t>Hampshire County</t>
  </si>
  <si>
    <t>Oxford County</t>
  </si>
  <si>
    <t>Peoria County</t>
  </si>
  <si>
    <t>Charlotte County</t>
  </si>
  <si>
    <t>Klickitat County</t>
  </si>
  <si>
    <t>Goochland County</t>
  </si>
  <si>
    <t>Spartanburg County</t>
  </si>
  <si>
    <t>Orangeburg County</t>
  </si>
  <si>
    <t>RI</t>
  </si>
  <si>
    <t>Belmont County</t>
  </si>
  <si>
    <t>Herkimer County</t>
  </si>
  <si>
    <t>Routt County</t>
  </si>
  <si>
    <t>Calaveras County</t>
  </si>
  <si>
    <t>Brunswick County</t>
  </si>
  <si>
    <t>Socorro County</t>
  </si>
  <si>
    <t>Holmes County</t>
  </si>
  <si>
    <t>Calcasieu Parish</t>
  </si>
  <si>
    <t>Ketchikan Gateway Borough</t>
  </si>
  <si>
    <t>Monongalia County</t>
  </si>
  <si>
    <t>Orange County</t>
  </si>
  <si>
    <t>Oneida County</t>
  </si>
  <si>
    <t>Kennebec County</t>
  </si>
  <si>
    <t>Leavenworth County</t>
  </si>
  <si>
    <t>Winnebago County</t>
  </si>
  <si>
    <t>Hernando County</t>
  </si>
  <si>
    <t>York County</t>
  </si>
  <si>
    <t>Ward County</t>
  </si>
  <si>
    <t>Blue Earth County</t>
  </si>
  <si>
    <t>Plaquemines Parish</t>
  </si>
  <si>
    <t>Troup County</t>
  </si>
  <si>
    <t>Chelan County</t>
  </si>
  <si>
    <t>Kay County</t>
  </si>
  <si>
    <t>Trumbull County</t>
  </si>
  <si>
    <t>Cabarrus County</t>
  </si>
  <si>
    <t>Ontario County</t>
  </si>
  <si>
    <t>Belknap County</t>
  </si>
  <si>
    <t>Androscoggin County</t>
  </si>
  <si>
    <t>Racine County</t>
  </si>
  <si>
    <t>Charlottesville City</t>
  </si>
  <si>
    <t>Johnston County</t>
  </si>
  <si>
    <t>Iredell County</t>
  </si>
  <si>
    <t>Doña Ana County</t>
  </si>
  <si>
    <t>Atlantic County</t>
  </si>
  <si>
    <t>Copiah County</t>
  </si>
  <si>
    <t>Rapides Parish</t>
  </si>
  <si>
    <t>Iberville Parish</t>
  </si>
  <si>
    <t>Daviess County</t>
  </si>
  <si>
    <t>Paulding County</t>
  </si>
  <si>
    <t>Westmoreland County</t>
  </si>
  <si>
    <t>McLean County</t>
  </si>
  <si>
    <t>Escambia County</t>
  </si>
  <si>
    <t>Madera County</t>
  </si>
  <si>
    <t>Broome County</t>
  </si>
  <si>
    <t>Charles County</t>
  </si>
  <si>
    <t>Allamakee County</t>
  </si>
  <si>
    <t>Yamhill County</t>
  </si>
  <si>
    <t>Tippah County</t>
  </si>
  <si>
    <t>Niagara County</t>
  </si>
  <si>
    <t>Forsyth County</t>
  </si>
  <si>
    <t>Santa Rosa County</t>
  </si>
  <si>
    <t>Leon County</t>
  </si>
  <si>
    <t>Sangamon County</t>
  </si>
  <si>
    <t>Lucas County</t>
  </si>
  <si>
    <t>Indian River County</t>
  </si>
  <si>
    <t>Umatilla County</t>
  </si>
  <si>
    <t>Carver County</t>
  </si>
  <si>
    <t>Middlesex County</t>
  </si>
  <si>
    <t>Humboldt County</t>
  </si>
  <si>
    <t>Williamsburg City</t>
  </si>
  <si>
    <t>Rankin County</t>
  </si>
  <si>
    <t>Coahoma County</t>
  </si>
  <si>
    <t>Brevard County</t>
  </si>
  <si>
    <t>Faulkner County</t>
  </si>
  <si>
    <t>Stafford County</t>
  </si>
  <si>
    <t>Hays County</t>
  </si>
  <si>
    <t>Sheridan County</t>
  </si>
  <si>
    <t>Laramie County</t>
  </si>
  <si>
    <t>Alexandria City</t>
  </si>
  <si>
    <t>Weber County</t>
  </si>
  <si>
    <t>Ottawa County</t>
  </si>
  <si>
    <t>Fairbanks North Star Borough</t>
  </si>
  <si>
    <t>Windsor County</t>
  </si>
  <si>
    <t>Lackawanna County</t>
  </si>
  <si>
    <t>Morton County</t>
  </si>
  <si>
    <t>Missoula County</t>
  </si>
  <si>
    <t>Rutherford County</t>
  </si>
  <si>
    <t>Yellowstone County</t>
  </si>
  <si>
    <t>Lafayette Parish</t>
  </si>
  <si>
    <t>Kendall County</t>
  </si>
  <si>
    <t>Kent County</t>
  </si>
  <si>
    <t>Stearns County</t>
  </si>
  <si>
    <t>Bossier Parish</t>
  </si>
  <si>
    <t>Bennington County</t>
  </si>
  <si>
    <t>Harford County</t>
  </si>
  <si>
    <t>Howard County</t>
  </si>
  <si>
    <t>Gordon County</t>
  </si>
  <si>
    <t>Kern County</t>
  </si>
  <si>
    <t>Garland County</t>
  </si>
  <si>
    <t>Utah County</t>
  </si>
  <si>
    <t>Dallas County</t>
  </si>
  <si>
    <t>Garfield County</t>
  </si>
  <si>
    <t>Elmore County</t>
  </si>
  <si>
    <t>McLennan County</t>
  </si>
  <si>
    <t>Bell County</t>
  </si>
  <si>
    <t>Sandoval County</t>
  </si>
  <si>
    <t>Luzerne County</t>
  </si>
  <si>
    <t>Anoka County</t>
  </si>
  <si>
    <t>Maui County</t>
  </si>
  <si>
    <t>Citrus County</t>
  </si>
  <si>
    <t>Richmond County</t>
  </si>
  <si>
    <t>Richmond City</t>
  </si>
  <si>
    <t>Guilford County</t>
  </si>
  <si>
    <t>St. Joseph County</t>
  </si>
  <si>
    <t>Sheboygan County</t>
  </si>
  <si>
    <t>Wasatch County</t>
  </si>
  <si>
    <t>El Paso County</t>
  </si>
  <si>
    <t>Tuscaloosa County</t>
  </si>
  <si>
    <t>Kenosha County</t>
  </si>
  <si>
    <t>Beadle County</t>
  </si>
  <si>
    <t>Sussex County</t>
  </si>
  <si>
    <t>Berks County</t>
  </si>
  <si>
    <t>Leflore County</t>
  </si>
  <si>
    <t>Coweta County</t>
  </si>
  <si>
    <t>Harnett County</t>
  </si>
  <si>
    <t>Minnehaha County</t>
  </si>
  <si>
    <t>Hall County</t>
  </si>
  <si>
    <t>Municipality of Anchorage</t>
  </si>
  <si>
    <t>Henrico County</t>
  </si>
  <si>
    <t>Gallatin County</t>
  </si>
  <si>
    <t>Tolland County</t>
  </si>
  <si>
    <t>Galveston County</t>
  </si>
  <si>
    <t>Summit County</t>
  </si>
  <si>
    <t>Monterey County</t>
  </si>
  <si>
    <t>Ozaukee County</t>
  </si>
  <si>
    <t>Stanislaus County</t>
  </si>
  <si>
    <t>Kittitas County</t>
  </si>
  <si>
    <t>Yolo County</t>
  </si>
  <si>
    <t>Coconino County</t>
  </si>
  <si>
    <t>Brazoria County</t>
  </si>
  <si>
    <t>Forrest County</t>
  </si>
  <si>
    <t>Fresno County</t>
  </si>
  <si>
    <t>City of St. Louis</t>
  </si>
  <si>
    <t>Tulsa County</t>
  </si>
  <si>
    <t>Stark County</t>
  </si>
  <si>
    <t>Tompkins County</t>
  </si>
  <si>
    <t>Pearl River County</t>
  </si>
  <si>
    <t>Ingham County</t>
  </si>
  <si>
    <t>Hampden County</t>
  </si>
  <si>
    <t>St. John the Baptist Parish</t>
  </si>
  <si>
    <t>St. Charles Parish</t>
  </si>
  <si>
    <t>Lafourche Parish</t>
  </si>
  <si>
    <t>Imperial County</t>
  </si>
  <si>
    <t>Terrebonne Parish</t>
  </si>
  <si>
    <t>Hendricks County</t>
  </si>
  <si>
    <t>St. Bernard Parish</t>
  </si>
  <si>
    <t>Pasco County</t>
  </si>
  <si>
    <t>Providence County</t>
  </si>
  <si>
    <t>McHenry County</t>
  </si>
  <si>
    <t>Ada County</t>
  </si>
  <si>
    <t>Thurston County</t>
  </si>
  <si>
    <t>Deschutes County</t>
  </si>
  <si>
    <t>Santa Fe County</t>
  </si>
  <si>
    <t>Okaloosa County</t>
  </si>
  <si>
    <t>Virginia Beach City</t>
  </si>
  <si>
    <t>Lexington County</t>
  </si>
  <si>
    <t>Horry County</t>
  </si>
  <si>
    <t>St. Johns County</t>
  </si>
  <si>
    <t>Clackamas County</t>
  </si>
  <si>
    <t>Clarke County</t>
  </si>
  <si>
    <t>Navajo County</t>
  </si>
  <si>
    <t>Olmstead County</t>
  </si>
  <si>
    <t>Lehigh County</t>
  </si>
  <si>
    <t>Dakota County</t>
  </si>
  <si>
    <t>Tulare County</t>
  </si>
  <si>
    <t>Arlington County</t>
  </si>
  <si>
    <t>Burleigh County</t>
  </si>
  <si>
    <t>Wyandotte County</t>
  </si>
  <si>
    <t>Santa Barbara County</t>
  </si>
  <si>
    <t>Mahoning County</t>
  </si>
  <si>
    <t>Hillsborough County</t>
  </si>
  <si>
    <t>Kane County</t>
  </si>
  <si>
    <t>Litchfield County</t>
  </si>
  <si>
    <t>Ascension Parish</t>
  </si>
  <si>
    <t>Beaufort County</t>
  </si>
  <si>
    <t>San Bernardino County</t>
  </si>
  <si>
    <t>Clayton County</t>
  </si>
  <si>
    <t>Loudoun County</t>
  </si>
  <si>
    <t>Hunterdon County</t>
  </si>
  <si>
    <t>Anne Arundel County</t>
  </si>
  <si>
    <t>Will County</t>
  </si>
  <si>
    <t>Sarasota County</t>
  </si>
  <si>
    <t>Rensselaer County</t>
  </si>
  <si>
    <t>Prince William County</t>
  </si>
  <si>
    <t>Northampton County</t>
  </si>
  <si>
    <t>Multnomah County</t>
  </si>
  <si>
    <t>Charleston County</t>
  </si>
  <si>
    <t>Jackson County (including other portions of Kansas City)</t>
  </si>
  <si>
    <t>Lorain County</t>
  </si>
  <si>
    <t>Manatee County</t>
  </si>
  <si>
    <t>Sumner County</t>
  </si>
  <si>
    <t>Hinds County</t>
  </si>
  <si>
    <t>Bristol County</t>
  </si>
  <si>
    <t>Chittenden County</t>
  </si>
  <si>
    <t>Barnstable County</t>
  </si>
  <si>
    <t>Volusia County</t>
  </si>
  <si>
    <t>Pima County</t>
  </si>
  <si>
    <t>Greenville County</t>
  </si>
  <si>
    <t>Cleburne County</t>
  </si>
  <si>
    <t>Kitsap County</t>
  </si>
  <si>
    <t>San Benito County</t>
  </si>
  <si>
    <t>Spokane County</t>
  </si>
  <si>
    <t>Davis County</t>
  </si>
  <si>
    <t>Yakima County</t>
  </si>
  <si>
    <t>Blaine County</t>
  </si>
  <si>
    <t>Baltimore City</t>
  </si>
  <si>
    <t>Pinal County</t>
  </si>
  <si>
    <t>Grafton County</t>
  </si>
  <si>
    <t>Osceola County</t>
  </si>
  <si>
    <t>Caddo Parish</t>
  </si>
  <si>
    <t>Fond du Lac County</t>
  </si>
  <si>
    <t>Larimer County</t>
  </si>
  <si>
    <t>East Baton Rouge Parish</t>
  </si>
  <si>
    <t>Solano County</t>
  </si>
  <si>
    <t>Waukesha County</t>
  </si>
  <si>
    <t>Onondaga County</t>
  </si>
  <si>
    <t>Fort Bend County</t>
  </si>
  <si>
    <t>Pitkin County</t>
  </si>
  <si>
    <t>Plymouth County</t>
  </si>
  <si>
    <t>Oklahoma County</t>
  </si>
  <si>
    <t>Whatcom County</t>
  </si>
  <si>
    <t>Baltimore County</t>
  </si>
  <si>
    <t>Placer County</t>
  </si>
  <si>
    <t>Alachua County</t>
  </si>
  <si>
    <t>Island County</t>
  </si>
  <si>
    <t>Gunnison County</t>
  </si>
  <si>
    <t>Denton County</t>
  </si>
  <si>
    <t>Sonoma County</t>
  </si>
  <si>
    <t>Collin County</t>
  </si>
  <si>
    <t>Washoe County</t>
  </si>
  <si>
    <t>Burlington County</t>
  </si>
  <si>
    <t>St. Tammany Parish</t>
  </si>
  <si>
    <t>San Luis Obispo County</t>
  </si>
  <si>
    <t>Gwinnett County</t>
  </si>
  <si>
    <t>Bexar County</t>
  </si>
  <si>
    <t>Ulster County</t>
  </si>
  <si>
    <t>Boulder County</t>
  </si>
  <si>
    <t>Ventura County</t>
  </si>
  <si>
    <t>James City County</t>
  </si>
  <si>
    <t>Schenectady County</t>
  </si>
  <si>
    <t>Washtenaw County</t>
  </si>
  <si>
    <t>Tarrant County</t>
  </si>
  <si>
    <t>Pinellas County</t>
  </si>
  <si>
    <t>Bucks County</t>
  </si>
  <si>
    <t>Weld County</t>
  </si>
  <si>
    <t>Collier County</t>
  </si>
  <si>
    <t>Duval County</t>
  </si>
  <si>
    <t>Skagit County</t>
  </si>
  <si>
    <t>Berkshire County</t>
  </si>
  <si>
    <t>Fairfax County</t>
  </si>
  <si>
    <t>Bernalillo County</t>
  </si>
  <si>
    <t>New Haven County</t>
  </si>
  <si>
    <t>Allegheny County</t>
  </si>
  <si>
    <t>Durham County</t>
  </si>
  <si>
    <t>Saratoga County</t>
  </si>
  <si>
    <t>Honolulu County</t>
  </si>
  <si>
    <t>San Joaquin County</t>
  </si>
  <si>
    <t>Hartford County</t>
  </si>
  <si>
    <t>New Castle County</t>
  </si>
  <si>
    <t>Marin County</t>
  </si>
  <si>
    <t>Prince George's County</t>
  </si>
  <si>
    <t>Wake County</t>
  </si>
  <si>
    <t>Riverside County</t>
  </si>
  <si>
    <t>Arapahoe County</t>
  </si>
  <si>
    <t>Dougherty County</t>
  </si>
  <si>
    <t>Grand Princess Cruise Ship</t>
  </si>
  <si>
    <t>Dane County</t>
  </si>
  <si>
    <t>Travis County</t>
  </si>
  <si>
    <t>Bartow County</t>
  </si>
  <si>
    <t>Kershaw County</t>
  </si>
  <si>
    <t>Palm Beach County</t>
  </si>
  <si>
    <t>Hennepin County</t>
  </si>
  <si>
    <t>Dutchess County</t>
  </si>
  <si>
    <t>Cobb County</t>
  </si>
  <si>
    <t>DuPage County</t>
  </si>
  <si>
    <t>Salt Lake County</t>
  </si>
  <si>
    <t>Ocean County</t>
  </si>
  <si>
    <t>Philadelphia County</t>
  </si>
  <si>
    <t>Contra Costa County</t>
  </si>
  <si>
    <t>Maricopa County</t>
  </si>
  <si>
    <t>Alameda County</t>
  </si>
  <si>
    <t>Eagle County</t>
  </si>
  <si>
    <t>Sacramento County</t>
  </si>
  <si>
    <t>Passaic County</t>
  </si>
  <si>
    <t>Albany County</t>
  </si>
  <si>
    <t>Norfolk County</t>
  </si>
  <si>
    <t>Cuyahoga County</t>
  </si>
  <si>
    <t>Macomb County</t>
  </si>
  <si>
    <t>DC</t>
  </si>
  <si>
    <t>Washington</t>
  </si>
  <si>
    <t>Denver County</t>
  </si>
  <si>
    <t>Hudson County</t>
  </si>
  <si>
    <t>San Francisco County</t>
  </si>
  <si>
    <t>Milwaukee County</t>
  </si>
  <si>
    <t>Monmouth County</t>
  </si>
  <si>
    <t>San Mateo County</t>
  </si>
  <si>
    <t>Suffolk County</t>
  </si>
  <si>
    <t>Jefferson Parish</t>
  </si>
  <si>
    <t>San Diego County</t>
  </si>
  <si>
    <t>Miami-Dade County</t>
  </si>
  <si>
    <t>Broward County</t>
  </si>
  <si>
    <t>Oakland County</t>
  </si>
  <si>
    <t>Rockland County</t>
  </si>
  <si>
    <t>Santa Clara County</t>
  </si>
  <si>
    <t>Bergen County</t>
  </si>
  <si>
    <t>Los Angeles County</t>
  </si>
  <si>
    <t>Orleans Parish</t>
  </si>
  <si>
    <t>Snohomish County</t>
  </si>
  <si>
    <t>Cook County</t>
  </si>
  <si>
    <t>King County</t>
  </si>
  <si>
    <t>Westchester County</t>
  </si>
  <si>
    <t>New York City</t>
  </si>
  <si>
    <t>Total</t>
  </si>
  <si>
    <t>1/23/2020</t>
  </si>
  <si>
    <t>1/22/2020</t>
  </si>
  <si>
    <t>stateFIPS</t>
  </si>
  <si>
    <t>State</t>
  </si>
  <si>
    <t>County Name</t>
  </si>
  <si>
    <t>countyFIPS</t>
  </si>
  <si>
    <t>https://usafacts.org/visualizations/coronavirus-covid-19-spread-map/</t>
  </si>
  <si>
    <t>1/22/2021</t>
  </si>
  <si>
    <t>1/23/2021</t>
  </si>
  <si>
    <t>1/22/2022</t>
  </si>
  <si>
    <t>1/23/2022</t>
  </si>
  <si>
    <t>1/22/2023</t>
  </si>
  <si>
    <t>1/23/2023</t>
  </si>
  <si>
    <t>1/22/2024</t>
  </si>
  <si>
    <t>1/23/2024</t>
  </si>
  <si>
    <t>1/22/2025</t>
  </si>
  <si>
    <t>1/23/2025</t>
  </si>
  <si>
    <t>1/22/2026</t>
  </si>
  <si>
    <t>1/23/2026</t>
  </si>
  <si>
    <t>1/22/2027</t>
  </si>
  <si>
    <t>1/23/2027</t>
  </si>
  <si>
    <t>1/22/2028</t>
  </si>
  <si>
    <t>1/23/2028</t>
  </si>
  <si>
    <t>1/22/2029</t>
  </si>
  <si>
    <t>1/23/2029</t>
  </si>
  <si>
    <t>1/22/2030</t>
  </si>
  <si>
    <t>1/23/2030</t>
  </si>
  <si>
    <t>1/22/2031</t>
  </si>
  <si>
    <t>1/23/2031</t>
  </si>
  <si>
    <t>1/22/2032</t>
  </si>
  <si>
    <t>1/23/2032</t>
  </si>
  <si>
    <t>1/22/2033</t>
  </si>
  <si>
    <t>1/23/2033</t>
  </si>
  <si>
    <t>1/22/2034</t>
  </si>
  <si>
    <t>1/23/2034</t>
  </si>
  <si>
    <t>1/22/2035</t>
  </si>
  <si>
    <t>1/23/2035</t>
  </si>
  <si>
    <t>1/22/2036</t>
  </si>
  <si>
    <t>1/23/2036</t>
  </si>
  <si>
    <t>1/22/2037</t>
  </si>
  <si>
    <t>1/23/2037</t>
  </si>
  <si>
    <t>1/22/2038</t>
  </si>
  <si>
    <t>1/23/2038</t>
  </si>
  <si>
    <t>1/22/2039</t>
  </si>
  <si>
    <t>1/23/2039</t>
  </si>
  <si>
    <t>1/22/2040</t>
  </si>
  <si>
    <t>1/23/2040</t>
  </si>
  <si>
    <t>1/22/2041</t>
  </si>
  <si>
    <t>1/23/2041</t>
  </si>
  <si>
    <t>1/22/2042</t>
  </si>
  <si>
    <t>1/23/2042</t>
  </si>
  <si>
    <t>1/22/2043</t>
  </si>
  <si>
    <t>1/23/2043</t>
  </si>
  <si>
    <t>1/22/2044</t>
  </si>
  <si>
    <t>1/23/2044</t>
  </si>
  <si>
    <t>1/22/2045</t>
  </si>
  <si>
    <t>1/23/2045</t>
  </si>
  <si>
    <t>1/22/2046</t>
  </si>
  <si>
    <t>1/23/2046</t>
  </si>
  <si>
    <t>1/22/2047</t>
  </si>
  <si>
    <t>1/23/2047</t>
  </si>
  <si>
    <t>1/22/2048</t>
  </si>
  <si>
    <t>1/23/2048</t>
  </si>
  <si>
    <t>1/22/2049</t>
  </si>
  <si>
    <t>1/23/2049</t>
  </si>
  <si>
    <t>1/22/2050</t>
  </si>
  <si>
    <t>1/23/2050</t>
  </si>
  <si>
    <t>1/22/2051</t>
  </si>
  <si>
    <t>Day</t>
  </si>
  <si>
    <t>Date</t>
  </si>
  <si>
    <t>Report</t>
  </si>
  <si>
    <t>Treated Recovered</t>
  </si>
  <si>
    <t>Untreated Recovered</t>
  </si>
  <si>
    <t>Infected Not Treated</t>
  </si>
  <si>
    <t>Cumulative Deaths</t>
  </si>
  <si>
    <t>Doubling Period</t>
  </si>
  <si>
    <t>% Case Recovered</t>
  </si>
  <si>
    <t>Cumulative Cases</t>
  </si>
  <si>
    <t>Cumul Deaths per Infected</t>
  </si>
  <si>
    <t>Daily Deaths per Cumul Cases</t>
  </si>
  <si>
    <t>Total Infected in Population</t>
  </si>
  <si>
    <t>Days</t>
  </si>
  <si>
    <t>Terminal Velocity</t>
  </si>
  <si>
    <t>Average Near the End</t>
  </si>
  <si>
    <t>Acceleration (dv/dt)</t>
  </si>
  <si>
    <t>New Cases (v)</t>
  </si>
  <si>
    <t>(dv/dt)/v</t>
  </si>
  <si>
    <t>Daily Deaths (dc/dt)</t>
  </si>
  <si>
    <t>dv/dt Accel</t>
  </si>
  <si>
    <t>Cases per Day per Cumul Cases</t>
  </si>
  <si>
    <t>Cumul Deaths per Cumul Cases</t>
  </si>
  <si>
    <t>x</t>
  </si>
  <si>
    <t>Acceleration</t>
  </si>
  <si>
    <t>Estimated Cases per Day</t>
  </si>
  <si>
    <t>Daily Deaths over New Cases</t>
  </si>
  <si>
    <t>Cumulative</t>
  </si>
  <si>
    <t>Actual</t>
  </si>
  <si>
    <t>Cumulative Derivative</t>
  </si>
  <si>
    <t>Projected Cumul Cases</t>
  </si>
  <si>
    <t>Projected New Cases</t>
  </si>
  <si>
    <t>New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</si>
</sst>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(* #,##0_);_(* \(#,##0\);_(* &quot;-&quot;??_);_(@_)"/>
    <numFmt numFmtId="165" formatCode="mmm/dd"/>
    <numFmt numFmtId="166" formatCode="0.0%"/>
    <numFmt numFmtId="167" formatCode="0.000%"/>
    <numFmt numFmtId="168" formatCode="#,##0.0000000"/>
    <numFmt numFmtId="169" formatCode="0.000E+00"/>
    <numFmt numFmtId="170" formatCode="_(* #,##0.0000_);_(* \(#,##0.0000\);_(* &quot;-&quot;??_);_(@_)"/>
    <numFmt numFmtId="171" formatCode="#,##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43" fontId="0" fillId="0" borderId="0" xfId="1" applyFont="1"/>
    <xf numFmtId="164" fontId="0" fillId="2" borderId="1" xfId="1" applyNumberFormat="1" applyFont="1" applyFill="1" applyBorder="1"/>
    <xf numFmtId="0" fontId="3" fillId="0" borderId="0" xfId="2"/>
    <xf numFmtId="0" fontId="0" fillId="0" borderId="0" xfId="0" applyAlignment="1">
      <alignment textRotation="90"/>
    </xf>
    <xf numFmtId="10" fontId="0" fillId="3" borderId="1" xfId="0" applyNumberFormat="1" applyFill="1" applyBorder="1"/>
    <xf numFmtId="164" fontId="0" fillId="2" borderId="2" xfId="1" applyNumberFormat="1" applyFont="1" applyFill="1" applyBorder="1"/>
    <xf numFmtId="10" fontId="0" fillId="4" borderId="1" xfId="3" applyNumberFormat="1" applyFont="1" applyFill="1" applyBorder="1"/>
    <xf numFmtId="164" fontId="0" fillId="4" borderId="1" xfId="1" applyNumberFormat="1" applyFont="1" applyFill="1" applyBorder="1"/>
    <xf numFmtId="43" fontId="0" fillId="3" borderId="1" xfId="0" applyNumberFormat="1" applyFill="1" applyBorder="1"/>
    <xf numFmtId="164" fontId="0" fillId="5" borderId="1" xfId="1" applyNumberFormat="1" applyFont="1" applyFill="1" applyBorder="1"/>
    <xf numFmtId="10" fontId="0" fillId="0" borderId="0" xfId="3" applyNumberFormat="1" applyFont="1"/>
    <xf numFmtId="10" fontId="0" fillId="4" borderId="3" xfId="3" applyNumberFormat="1" applyFont="1" applyFill="1" applyBorder="1"/>
    <xf numFmtId="43" fontId="0" fillId="6" borderId="1" xfId="1" applyFont="1" applyFill="1" applyBorder="1"/>
    <xf numFmtId="164" fontId="0" fillId="6" borderId="1" xfId="1" applyNumberFormat="1" applyFont="1" applyFill="1" applyBorder="1"/>
    <xf numFmtId="164" fontId="0" fillId="7" borderId="1" xfId="1" applyNumberFormat="1" applyFont="1" applyFill="1" applyBorder="1"/>
    <xf numFmtId="166" fontId="0" fillId="4" borderId="1" xfId="3" applyNumberFormat="1" applyFont="1" applyFill="1" applyBorder="1"/>
    <xf numFmtId="167" fontId="0" fillId="4" borderId="1" xfId="3" applyNumberFormat="1" applyFont="1" applyFill="1" applyBorder="1"/>
    <xf numFmtId="10" fontId="0" fillId="8" borderId="1" xfId="3" applyNumberFormat="1" applyFont="1" applyFill="1" applyBorder="1"/>
    <xf numFmtId="0" fontId="2" fillId="4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164" fontId="0" fillId="0" borderId="0" xfId="1" applyNumberFormat="1" applyFont="1"/>
    <xf numFmtId="164" fontId="0" fillId="4" borderId="1" xfId="0" applyNumberFormat="1" applyFill="1" applyBorder="1"/>
    <xf numFmtId="164" fontId="0" fillId="2" borderId="1" xfId="0" applyNumberFormat="1" applyFill="1" applyBorder="1"/>
    <xf numFmtId="3" fontId="0" fillId="4" borderId="1" xfId="1" applyNumberFormat="1" applyFont="1" applyFill="1" applyBorder="1"/>
    <xf numFmtId="3" fontId="0" fillId="6" borderId="1" xfId="1" applyNumberFormat="1" applyFont="1" applyFill="1" applyBorder="1"/>
    <xf numFmtId="168" fontId="0" fillId="4" borderId="3" xfId="1" applyNumberFormat="1" applyFont="1" applyFill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43" fontId="0" fillId="4" borderId="3" xfId="1" applyFont="1" applyFill="1" applyBorder="1"/>
    <xf numFmtId="169" fontId="0" fillId="4" borderId="3" xfId="1" applyNumberFormat="1" applyFont="1" applyFill="1" applyBorder="1"/>
    <xf numFmtId="170" fontId="0" fillId="2" borderId="1" xfId="0" applyNumberFormat="1" applyFill="1" applyBorder="1"/>
    <xf numFmtId="43" fontId="0" fillId="2" borderId="1" xfId="0" applyNumberFormat="1" applyFill="1" applyBorder="1"/>
    <xf numFmtId="164" fontId="0" fillId="4" borderId="2" xfId="1" applyNumberFormat="1" applyFont="1" applyFill="1" applyBorder="1"/>
    <xf numFmtId="164" fontId="0" fillId="8" borderId="1" xfId="1" applyNumberFormat="1" applyFont="1" applyFill="1" applyBorder="1"/>
    <xf numFmtId="164" fontId="0" fillId="8" borderId="2" xfId="1" applyNumberFormat="1" applyFont="1" applyFill="1" applyBorder="1"/>
    <xf numFmtId="171" fontId="0" fillId="4" borderId="1" xfId="0" applyNumberFormat="1" applyFill="1" applyBorder="1"/>
    <xf numFmtId="3" fontId="0" fillId="4" borderId="1" xfId="0" applyNumberFormat="1" applyFill="1" applyBorder="1"/>
    <xf numFmtId="171" fontId="0" fillId="6" borderId="1" xfId="0" applyNumberFormat="1" applyFill="1" applyBorder="1"/>
    <xf numFmtId="3" fontId="0" fillId="6" borderId="1" xfId="0" applyNumberFormat="1" applyFill="1" applyBorder="1"/>
    <xf numFmtId="0" fontId="0" fillId="0" borderId="0" xfId="0" applyAlignment="1">
      <alignment horizontal="right"/>
    </xf>
    <xf numFmtId="3" fontId="0" fillId="2" borderId="1" xfId="0" applyNumberFormat="1" applyFill="1" applyBorder="1"/>
    <xf numFmtId="4" fontId="0" fillId="2" borderId="1" xfId="0" applyNumberFormat="1" applyFill="1" applyBorder="1"/>
    <xf numFmtId="168" fontId="0" fillId="2" borderId="1" xfId="0" applyNumberFormat="1" applyFill="1" applyBorder="1"/>
    <xf numFmtId="170" fontId="0" fillId="2" borderId="1" xfId="1" applyNumberFormat="1" applyFont="1" applyFill="1" applyBorder="1"/>
    <xf numFmtId="165" fontId="0" fillId="0" borderId="0" xfId="0" applyNumberFormat="1"/>
    <xf numFmtId="164" fontId="0" fillId="3" borderId="2" xfId="1" applyNumberFormat="1" applyFont="1" applyFill="1" applyBorder="1"/>
    <xf numFmtId="169" fontId="0" fillId="9" borderId="1" xfId="0" applyNumberFormat="1" applyFill="1" applyBorder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5">
    <dxf>
      <font>
        <color auto="1"/>
      </font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A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1189334536669858E-2"/>
          <c:y val="3.3290664196808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Status'!$M$5</c:f>
              <c:strCache>
                <c:ptCount val="1"/>
                <c:pt idx="0">
                  <c:v>New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3.12696004426049E-3"/>
                  <c:y val="-0.29533493815887774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Status'!$S$6:$S$45</c:f>
              <c:numCache>
                <c:formatCode>_(* #,##0_);_(* \(#,##0\);_(* "-"??_);_(@_)</c:formatCode>
                <c:ptCount val="4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</c:numCache>
            </c:numRef>
          </c:xVal>
          <c:yVal>
            <c:numRef>
              <c:f>'Global Status'!$M$6:$M$46</c:f>
              <c:numCache>
                <c:formatCode>_(* #,##0_);_(* \(#,##0\);_(* "-"??_);_(@_)</c:formatCode>
                <c:ptCount val="41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81153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863808"/>
        <c:axId val="275857928"/>
      </c:scatterChart>
      <c:valAx>
        <c:axId val="275863808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57928"/>
        <c:crosses val="autoZero"/>
        <c:crossBetween val="midCat"/>
      </c:valAx>
      <c:valAx>
        <c:axId val="27585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6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29722222222222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Status'!$J$5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forward val="10"/>
            <c:dispRSqr val="1"/>
            <c:dispEq val="1"/>
            <c:trendlineLbl>
              <c:layout>
                <c:manualLayout>
                  <c:x val="0.17010797003880926"/>
                  <c:y val="-0.1948611111111111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Status'!$H$6:$H$44</c:f>
              <c:numCache>
                <c:formatCode>General</c:formatCode>
                <c:ptCount val="3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</c:numCache>
            </c:numRef>
          </c:xVal>
          <c:yVal>
            <c:numRef>
              <c:f>'Global Status'!$J$6:$J$46</c:f>
              <c:numCache>
                <c:formatCode>_(* #,##0_);_(* \(#,##0\);_(* "-"??_);_(@_)</c:formatCode>
                <c:ptCount val="41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2241359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446368"/>
        <c:axId val="270446760"/>
      </c:scatterChart>
      <c:valAx>
        <c:axId val="270446368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446760"/>
        <c:crosses val="autoZero"/>
        <c:crossBetween val="midCat"/>
      </c:valAx>
      <c:valAx>
        <c:axId val="27044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44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Doubling Period</a:t>
            </a:r>
          </a:p>
        </c:rich>
      </c:tx>
      <c:layout>
        <c:manualLayout>
          <c:xMode val="edge"/>
          <c:yMode val="edge"/>
          <c:x val="4.838188976377952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forward val="5"/>
            <c:dispRSqr val="1"/>
            <c:dispEq val="1"/>
            <c:trendlineLbl>
              <c:layout>
                <c:manualLayout>
                  <c:x val="-1.5671916010498686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Status'!$H$16:$H$46</c:f>
              <c:numCache>
                <c:formatCode>General</c:formatCode>
                <c:ptCount val="31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</c:numCache>
            </c:numRef>
          </c:xVal>
          <c:yVal>
            <c:numRef>
              <c:f>'Global Status'!$K$16:$K$46</c:f>
              <c:numCache>
                <c:formatCode>_(* #,##0.00_);_(* \(#,##0.00\);_(* "-"??_);_(@_)</c:formatCode>
                <c:ptCount val="31"/>
                <c:pt idx="0">
                  <c:v>7.0323085039889808</c:v>
                </c:pt>
                <c:pt idx="1">
                  <c:v>6.103382251885745</c:v>
                </c:pt>
                <c:pt idx="2">
                  <c:v>8.1093842507121821</c:v>
                </c:pt>
                <c:pt idx="3">
                  <c:v>5.9976785582971264</c:v>
                </c:pt>
                <c:pt idx="4">
                  <c:v>6.828446997392982</c:v>
                </c:pt>
                <c:pt idx="5">
                  <c:v>7.3806831575680789</c:v>
                </c:pt>
                <c:pt idx="6">
                  <c:v>6.8566765521978734</c:v>
                </c:pt>
                <c:pt idx="7">
                  <c:v>7.9339379403651984</c:v>
                </c:pt>
                <c:pt idx="8">
                  <c:v>6.6713929083241226</c:v>
                </c:pt>
                <c:pt idx="9">
                  <c:v>7.308180434154453</c:v>
                </c:pt>
                <c:pt idx="10">
                  <c:v>8.5607219267389869</c:v>
                </c:pt>
                <c:pt idx="11">
                  <c:v>9.3767996166653713</c:v>
                </c:pt>
                <c:pt idx="12">
                  <c:v>8.1905370641424557</c:v>
                </c:pt>
                <c:pt idx="13">
                  <c:v>8.8728183816962396</c:v>
                </c:pt>
                <c:pt idx="14">
                  <c:v>9.2271713149963848</c:v>
                </c:pt>
                <c:pt idx="15">
                  <c:v>9.5241825201264909</c:v>
                </c:pt>
                <c:pt idx="16">
                  <c:v>9.9190861621681723</c:v>
                </c:pt>
                <c:pt idx="17">
                  <c:v>11.215681959412237</c:v>
                </c:pt>
                <c:pt idx="18">
                  <c:v>13.24288576008359</c:v>
                </c:pt>
                <c:pt idx="19">
                  <c:v>13.082392992372565</c:v>
                </c:pt>
                <c:pt idx="20">
                  <c:v>12.360870262822965</c:v>
                </c:pt>
                <c:pt idx="21">
                  <c:v>12.740867433548377</c:v>
                </c:pt>
                <c:pt idx="22">
                  <c:v>12.797542826422099</c:v>
                </c:pt>
                <c:pt idx="23">
                  <c:v>14.069205457299988</c:v>
                </c:pt>
                <c:pt idx="24">
                  <c:v>16.41002019677207</c:v>
                </c:pt>
                <c:pt idx="25">
                  <c:v>18.159629426159832</c:v>
                </c:pt>
                <c:pt idx="26">
                  <c:v>19.284005801256594</c:v>
                </c:pt>
                <c:pt idx="27">
                  <c:v>18.354824370171748</c:v>
                </c:pt>
                <c:pt idx="28">
                  <c:v>17.675945554553103</c:v>
                </c:pt>
                <c:pt idx="29">
                  <c:v>17.820708184105083</c:v>
                </c:pt>
                <c:pt idx="30">
                  <c:v>19.48850243928884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862240"/>
        <c:axId val="342861064"/>
      </c:scatterChart>
      <c:valAx>
        <c:axId val="342862240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61064"/>
        <c:crosses val="autoZero"/>
        <c:crossBetween val="midCat"/>
      </c:valAx>
      <c:valAx>
        <c:axId val="34286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6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7.2610717964051955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Status'!$I$5</c:f>
              <c:strCache>
                <c:ptCount val="1"/>
                <c:pt idx="0">
                  <c:v>Projected Cumul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Status'!$H$6:$H$46</c:f>
              <c:numCache>
                <c:formatCode>General</c:formatCode>
                <c:ptCount val="4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</c:numCache>
            </c:numRef>
          </c:xVal>
          <c:yVal>
            <c:numRef>
              <c:f>'Global Status'!$I$6:$I$46</c:f>
              <c:numCache>
                <c:formatCode>_(* #,##0_);_(* \(#,##0\);_(* "-"??_);_(@_)</c:formatCode>
                <c:ptCount val="41"/>
                <c:pt idx="0">
                  <c:v>10572.270312935114</c:v>
                </c:pt>
                <c:pt idx="1">
                  <c:v>30989.610686458647</c:v>
                </c:pt>
                <c:pt idx="2">
                  <c:v>50629.093116626143</c:v>
                </c:pt>
                <c:pt idx="3">
                  <c:v>70001.003321669996</c:v>
                </c:pt>
                <c:pt idx="4">
                  <c:v>89582.277552053332</c:v>
                </c:pt>
                <c:pt idx="5">
                  <c:v>109816.50259037316</c:v>
                </c:pt>
                <c:pt idx="6">
                  <c:v>131113.91575157642</c:v>
                </c:pt>
                <c:pt idx="7">
                  <c:v>153851.40488278121</c:v>
                </c:pt>
                <c:pt idx="8">
                  <c:v>178372.50836338848</c:v>
                </c:pt>
                <c:pt idx="9">
                  <c:v>204987.41510500759</c:v>
                </c:pt>
                <c:pt idx="10">
                  <c:v>233972.96455147862</c:v>
                </c:pt>
                <c:pt idx="11">
                  <c:v>265572.64667894691</c:v>
                </c:pt>
                <c:pt idx="12">
                  <c:v>299996.60199569911</c:v>
                </c:pt>
                <c:pt idx="13">
                  <c:v>337421.62154232711</c:v>
                </c:pt>
                <c:pt idx="14">
                  <c:v>377991.14689164609</c:v>
                </c:pt>
                <c:pt idx="15">
                  <c:v>421815.27014868706</c:v>
                </c:pt>
                <c:pt idx="16">
                  <c:v>468970.73395078629</c:v>
                </c:pt>
                <c:pt idx="17">
                  <c:v>519500.93146740645</c:v>
                </c:pt>
                <c:pt idx="18">
                  <c:v>573415.90640036017</c:v>
                </c:pt>
                <c:pt idx="19">
                  <c:v>630692.35298358649</c:v>
                </c:pt>
                <c:pt idx="20">
                  <c:v>691273.61598344892</c:v>
                </c:pt>
                <c:pt idx="21">
                  <c:v>755069.69069831818</c:v>
                </c:pt>
                <c:pt idx="22">
                  <c:v>821957.22295895964</c:v>
                </c:pt>
                <c:pt idx="23">
                  <c:v>891779.50912830979</c:v>
                </c:pt>
                <c:pt idx="24">
                  <c:v>964346.49610158056</c:v>
                </c:pt>
                <c:pt idx="25">
                  <c:v>1039434.7813062295</c:v>
                </c:pt>
                <c:pt idx="26">
                  <c:v>1116787.6127019003</c:v>
                </c:pt>
                <c:pt idx="27">
                  <c:v>1196114.888780497</c:v>
                </c:pt>
                <c:pt idx="28">
                  <c:v>1277093.1585661992</c:v>
                </c:pt>
                <c:pt idx="29">
                  <c:v>1359365.6216153577</c:v>
                </c:pt>
                <c:pt idx="30">
                  <c:v>1442542.1280166432</c:v>
                </c:pt>
                <c:pt idx="31">
                  <c:v>1526199.1783908829</c:v>
                </c:pt>
                <c:pt idx="32">
                  <c:v>1609879.9238912538</c:v>
                </c:pt>
                <c:pt idx="33">
                  <c:v>1693094.1662029698</c:v>
                </c:pt>
                <c:pt idx="34">
                  <c:v>1775318.3575437143</c:v>
                </c:pt>
                <c:pt idx="35">
                  <c:v>1855995.6006633267</c:v>
                </c:pt>
                <c:pt idx="36">
                  <c:v>1934535.6488437876</c:v>
                </c:pt>
                <c:pt idx="37">
                  <c:v>2010314.9058994129</c:v>
                </c:pt>
                <c:pt idx="38">
                  <c:v>2082676.4261767641</c:v>
                </c:pt>
                <c:pt idx="39">
                  <c:v>2150929.9145546183</c:v>
                </c:pt>
                <c:pt idx="40">
                  <c:v>2214351.7264439389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'Global Status'!$J$5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6.7063523705106487E-2"/>
                  <c:y val="-0.1763425925925926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Status'!$H$6:$H$46</c:f>
              <c:numCache>
                <c:formatCode>General</c:formatCode>
                <c:ptCount val="4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</c:numCache>
            </c:numRef>
          </c:xVal>
          <c:yVal>
            <c:numRef>
              <c:f>'Global Status'!$J$6:$J$46</c:f>
              <c:numCache>
                <c:formatCode>_(* #,##0_);_(* \(#,##0\);_(* "-"??_);_(@_)</c:formatCode>
                <c:ptCount val="41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2241359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198432"/>
        <c:axId val="351198040"/>
      </c:scatterChart>
      <c:valAx>
        <c:axId val="35119843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98040"/>
        <c:crosses val="autoZero"/>
        <c:crossBetween val="midCat"/>
      </c:valAx>
      <c:valAx>
        <c:axId val="35119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9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Terminal!$E$6</c:f>
              <c:strCache>
                <c:ptCount val="1"/>
                <c:pt idx="0">
                  <c:v>(dv/dt)/v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Terminal!$E$7:$E$45</c:f>
              <c:numCache>
                <c:formatCode>#,##0.0000000</c:formatCode>
                <c:ptCount val="39"/>
                <c:pt idx="1">
                  <c:v>6.0892834901156087E-3</c:v>
                </c:pt>
                <c:pt idx="2">
                  <c:v>0.33637020968908171</c:v>
                </c:pt>
                <c:pt idx="3">
                  <c:v>7.6522435897435903E-2</c:v>
                </c:pt>
                <c:pt idx="4">
                  <c:v>0.23168479376154319</c:v>
                </c:pt>
                <c:pt idx="5">
                  <c:v>0.11036056595162026</c:v>
                </c:pt>
                <c:pt idx="6">
                  <c:v>0.21204056678414732</c:v>
                </c:pt>
                <c:pt idx="7">
                  <c:v>-0.20633405639913233</c:v>
                </c:pt>
                <c:pt idx="8">
                  <c:v>0.23791575745553131</c:v>
                </c:pt>
                <c:pt idx="9">
                  <c:v>8.6554723363131192E-2</c:v>
                </c:pt>
                <c:pt idx="10">
                  <c:v>0.31719387965521506</c:v>
                </c:pt>
                <c:pt idx="11">
                  <c:v>0.24228125</c:v>
                </c:pt>
                <c:pt idx="12">
                  <c:v>-0.22751160382062988</c:v>
                </c:pt>
                <c:pt idx="13">
                  <c:v>0.36086594096302832</c:v>
                </c:pt>
                <c:pt idx="14">
                  <c:v>-2.4180790960451979E-2</c:v>
                </c:pt>
                <c:pt idx="15">
                  <c:v>2.1787188052662606E-2</c:v>
                </c:pt>
                <c:pt idx="16">
                  <c:v>0.17283975700440887</c:v>
                </c:pt>
                <c:pt idx="17">
                  <c:v>-5.8837449444970311E-2</c:v>
                </c:pt>
                <c:pt idx="18">
                  <c:v>0.25642256134625846</c:v>
                </c:pt>
                <c:pt idx="19">
                  <c:v>1.0212321284377523E-2</c:v>
                </c:pt>
                <c:pt idx="20">
                  <c:v>-8.0213446441704153E-2</c:v>
                </c:pt>
                <c:pt idx="21">
                  <c:v>-1.4910605797604582E-2</c:v>
                </c:pt>
                <c:pt idx="22">
                  <c:v>0.20795754509458864</c:v>
                </c:pt>
                <c:pt idx="23">
                  <c:v>1.4140776232512801E-3</c:v>
                </c:pt>
                <c:pt idx="24">
                  <c:v>3.9734750108763005E-2</c:v>
                </c:pt>
                <c:pt idx="25">
                  <c:v>4.4600347633322414E-2</c:v>
                </c:pt>
                <c:pt idx="26">
                  <c:v>3.2500213255992491E-2</c:v>
                </c:pt>
                <c:pt idx="27">
                  <c:v>-6.2966321243523318E-2</c:v>
                </c:pt>
                <c:pt idx="28">
                  <c:v>-0.12264782014367566</c:v>
                </c:pt>
                <c:pt idx="29">
                  <c:v>6.6174174011053924E-2</c:v>
                </c:pt>
                <c:pt idx="30">
                  <c:v>0.11103733838743557</c:v>
                </c:pt>
                <c:pt idx="31">
                  <c:v>2.6065793495896723E-2</c:v>
                </c:pt>
                <c:pt idx="32">
                  <c:v>5.1340107297812777E-2</c:v>
                </c:pt>
                <c:pt idx="33">
                  <c:v>-4.6429113318316041E-2</c:v>
                </c:pt>
                <c:pt idx="34">
                  <c:v>-0.12001620957410651</c:v>
                </c:pt>
                <c:pt idx="35">
                  <c:v>-6.5743462572618733E-2</c:v>
                </c:pt>
                <c:pt idx="36">
                  <c:v>-2.4214491595559488E-2</c:v>
                </c:pt>
                <c:pt idx="37">
                  <c:v>8.5652406486881411E-2</c:v>
                </c:pt>
                <c:pt idx="38">
                  <c:v>7.6174864705244261E-2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008184"/>
        <c:axId val="272007792"/>
      </c:lineChart>
      <c:catAx>
        <c:axId val="272008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007792"/>
        <c:crosses val="autoZero"/>
        <c:auto val="1"/>
        <c:lblAlgn val="ctr"/>
        <c:lblOffset val="100"/>
        <c:noMultiLvlLbl val="0"/>
      </c:catAx>
      <c:valAx>
        <c:axId val="2720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00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539260</xdr:colOff>
      <xdr:row>14</xdr:row>
      <xdr:rowOff>61547</xdr:rowOff>
    </xdr:from>
    <xdr:to>
      <xdr:col>35</xdr:col>
      <xdr:colOff>521676</xdr:colOff>
      <xdr:row>26</xdr:row>
      <xdr:rowOff>169984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498230</xdr:colOff>
      <xdr:row>1</xdr:row>
      <xdr:rowOff>155330</xdr:rowOff>
    </xdr:from>
    <xdr:to>
      <xdr:col>35</xdr:col>
      <xdr:colOff>515815</xdr:colOff>
      <xdr:row>13</xdr:row>
      <xdr:rowOff>102576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545123</xdr:colOff>
      <xdr:row>27</xdr:row>
      <xdr:rowOff>114301</xdr:rowOff>
    </xdr:from>
    <xdr:to>
      <xdr:col>35</xdr:col>
      <xdr:colOff>515815</xdr:colOff>
      <xdr:row>42</xdr:row>
      <xdr:rowOff>131885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427892</xdr:colOff>
      <xdr:row>1</xdr:row>
      <xdr:rowOff>61546</xdr:rowOff>
    </xdr:from>
    <xdr:to>
      <xdr:col>44</xdr:col>
      <xdr:colOff>533400</xdr:colOff>
      <xdr:row>13</xdr:row>
      <xdr:rowOff>8792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263770</xdr:colOff>
      <xdr:row>3</xdr:row>
      <xdr:rowOff>131885</xdr:rowOff>
    </xdr:from>
    <xdr:to>
      <xdr:col>19</xdr:col>
      <xdr:colOff>568570</xdr:colOff>
      <xdr:row>17</xdr:row>
      <xdr:rowOff>149470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usafacts.org/visualizations/coronavirus-covid-19-spread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306"/>
  <sheetViews>
    <sheetView tabSelected="1" topLeftCell="AH1" zoomScale="130" zoomScaleNormal="130" workbookViewId="0">
      <selection activeCell="AO23" sqref="AO23"/>
    </sheetView>
  </sheetViews>
  <sheetFormatPr defaultRowHeight="14.4" x14ac:dyDescent="0.3"/>
  <cols>
    <col min="1" max="1" width="6.6640625" bestFit="1" customWidth="1"/>
    <col min="2" max="2" width="7.21875" customWidth="1"/>
    <col min="3" max="3" width="6.33203125" customWidth="1"/>
    <col min="4" max="4" width="12.44140625" customWidth="1"/>
    <col min="5" max="5" width="13.44140625" customWidth="1"/>
    <col min="6" max="6" width="12.33203125" customWidth="1"/>
    <col min="7" max="7" width="12" customWidth="1"/>
    <col min="8" max="8" width="10.44140625" customWidth="1"/>
    <col min="9" max="9" width="11.44140625" customWidth="1"/>
    <col min="10" max="10" width="12.33203125" customWidth="1"/>
    <col min="11" max="11" width="8.5546875" bestFit="1" customWidth="1"/>
    <col min="12" max="12" width="11.44140625" customWidth="1"/>
    <col min="13" max="13" width="10.77734375" bestFit="1" customWidth="1"/>
    <col min="14" max="14" width="11.21875" bestFit="1" customWidth="1"/>
    <col min="15" max="15" width="9.21875" bestFit="1" customWidth="1"/>
    <col min="16" max="17" width="12.21875" customWidth="1"/>
    <col min="18" max="18" width="12.109375" customWidth="1"/>
    <col min="19" max="19" width="6.6640625" bestFit="1" customWidth="1"/>
    <col min="20" max="20" width="7.21875" customWidth="1"/>
    <col min="22" max="22" width="8.5546875" bestFit="1" customWidth="1"/>
    <col min="37" max="37" width="13.21875" bestFit="1" customWidth="1"/>
    <col min="38" max="38" width="9.5546875" bestFit="1" customWidth="1"/>
    <col min="39" max="40" width="12.33203125" customWidth="1"/>
    <col min="41" max="41" width="11.5546875" customWidth="1"/>
    <col min="43" max="43" width="8.77734375" customWidth="1"/>
    <col min="44" max="44" width="9.5546875" customWidth="1"/>
    <col min="45" max="45" width="10.88671875" customWidth="1"/>
    <col min="47" max="47" width="8.21875" customWidth="1"/>
    <col min="48" max="48" width="8.88671875" customWidth="1"/>
  </cols>
  <sheetData>
    <row r="1" spans="1:94" x14ac:dyDescent="0.3">
      <c r="J1" s="52">
        <f>SUMXMY2(I6:I46,J6:J46)</f>
        <v>8223664676.6308451</v>
      </c>
      <c r="M1">
        <v>2241359</v>
      </c>
      <c r="N1">
        <v>81153</v>
      </c>
      <c r="O1">
        <v>152551</v>
      </c>
      <c r="P1">
        <v>6463</v>
      </c>
    </row>
    <row r="2" spans="1:94" ht="28.8" x14ac:dyDescent="0.3">
      <c r="E2" s="24" t="s">
        <v>1097</v>
      </c>
    </row>
    <row r="3" spans="1:94" x14ac:dyDescent="0.3">
      <c r="D3" s="8">
        <f>AVERAGE(D40:D46)</f>
        <v>3010314.2857142859</v>
      </c>
      <c r="E3" s="5">
        <v>0.01</v>
      </c>
      <c r="F3" s="8">
        <f>AVERAGE(F40:F46)</f>
        <v>10176480.995026052</v>
      </c>
      <c r="G3" s="5">
        <v>0.25</v>
      </c>
      <c r="H3" s="5"/>
      <c r="I3" s="8">
        <f>AVERAGE(I40:I46)</f>
        <v>2003446.0828750804</v>
      </c>
      <c r="J3" s="8">
        <f>AVERAGE(J40:J46)</f>
        <v>2000074.2857142857</v>
      </c>
      <c r="K3" s="9">
        <f>LOG(2)/LOG(1+R3)</f>
        <v>18.157051591821656</v>
      </c>
      <c r="L3" s="8"/>
      <c r="M3" s="8">
        <f t="shared" ref="M3:N3" si="0">AVERAGE(M40:M46)</f>
        <v>77829.142857142855</v>
      </c>
      <c r="N3" s="8">
        <f t="shared" si="0"/>
        <v>131512.14285714287</v>
      </c>
      <c r="O3" s="5">
        <v>5.0000000000000001E-3</v>
      </c>
      <c r="P3" s="5">
        <f>N3/J3</f>
        <v>6.5753629150917259E-2</v>
      </c>
      <c r="Q3" s="7">
        <f t="shared" ref="Q3" si="1">AVERAGE(Q40:Q46)</f>
        <v>8.540855669667273E-2</v>
      </c>
      <c r="R3" s="5">
        <f>M3/J3</f>
        <v>3.8913126083888312E-2</v>
      </c>
      <c r="S3" s="9"/>
      <c r="T3" s="5"/>
      <c r="U3" s="17">
        <f t="shared" ref="U3" si="2">AVERAGE(U36:U42)</f>
        <v>3.7691454782786122E-3</v>
      </c>
    </row>
    <row r="4" spans="1:94" x14ac:dyDescent="0.3">
      <c r="CP4">
        <f>COUNT(B4:CN4)</f>
        <v>0</v>
      </c>
    </row>
    <row r="5" spans="1:94" ht="48.6" x14ac:dyDescent="0.3">
      <c r="A5" s="19" t="s">
        <v>1089</v>
      </c>
      <c r="B5" s="19" t="s">
        <v>1088</v>
      </c>
      <c r="C5" s="19" t="s">
        <v>1087</v>
      </c>
      <c r="D5" s="19" t="s">
        <v>1091</v>
      </c>
      <c r="E5" s="19" t="s">
        <v>1099</v>
      </c>
      <c r="F5" s="19" t="s">
        <v>1092</v>
      </c>
      <c r="G5" s="19" t="s">
        <v>1090</v>
      </c>
      <c r="H5" s="19" t="s">
        <v>1089</v>
      </c>
      <c r="I5" s="19" t="s">
        <v>1117</v>
      </c>
      <c r="J5" s="19" t="s">
        <v>1096</v>
      </c>
      <c r="K5" s="19" t="s">
        <v>1094</v>
      </c>
      <c r="L5" s="19" t="s">
        <v>1118</v>
      </c>
      <c r="M5" s="19" t="s">
        <v>1119</v>
      </c>
      <c r="N5" s="19" t="s">
        <v>1093</v>
      </c>
      <c r="O5" s="19" t="s">
        <v>1106</v>
      </c>
      <c r="P5" s="19" t="s">
        <v>1109</v>
      </c>
      <c r="Q5" s="19" t="s">
        <v>1113</v>
      </c>
      <c r="R5" s="19" t="s">
        <v>1108</v>
      </c>
      <c r="S5" s="19" t="str">
        <f>+A5</f>
        <v>Report</v>
      </c>
      <c r="T5" s="19" t="s">
        <v>1107</v>
      </c>
      <c r="U5" s="25" t="s">
        <v>1098</v>
      </c>
      <c r="V5" s="25" t="s">
        <v>1095</v>
      </c>
    </row>
    <row r="6" spans="1:94" x14ac:dyDescent="0.3">
      <c r="A6" s="21">
        <v>50</v>
      </c>
      <c r="B6" s="23">
        <v>43900</v>
      </c>
      <c r="C6" s="21" t="s">
        <v>6</v>
      </c>
      <c r="D6" s="19"/>
      <c r="E6" s="8">
        <f>+J6*(P6/$E$3)</f>
        <v>87200.000000000015</v>
      </c>
      <c r="F6" s="19"/>
      <c r="G6" s="19"/>
      <c r="H6" s="21">
        <v>50</v>
      </c>
      <c r="I6" s="38">
        <f>$AK$20*($H6^4)+$AL$20*($H6^3)+$AM$20*($H6^2)+$AN$20*$H6+$AO$20</f>
        <v>10572.270312935114</v>
      </c>
      <c r="J6" s="6">
        <v>32778</v>
      </c>
      <c r="K6" s="13">
        <f>LOG(2)/LOG(1+R6)</f>
        <v>5.8744680914690361</v>
      </c>
      <c r="L6" s="38">
        <f>$AP$20*($H6^3)+$AQ$20*($H6^2)+$AR$20*$H6+$AS$20</f>
        <v>1776.7419999997364</v>
      </c>
      <c r="M6" s="2">
        <v>4105</v>
      </c>
      <c r="N6" s="2">
        <v>872</v>
      </c>
      <c r="O6" s="2">
        <v>186</v>
      </c>
      <c r="P6" s="7">
        <f>+N6/J6</f>
        <v>2.6603209469766308E-2</v>
      </c>
      <c r="Q6" s="7">
        <f>+O6/M6</f>
        <v>4.531059683313033E-2</v>
      </c>
      <c r="R6" s="7">
        <f>+M6/J6</f>
        <v>0.12523643907498933</v>
      </c>
      <c r="S6" s="14">
        <f>+A6</f>
        <v>50</v>
      </c>
      <c r="T6" s="8"/>
      <c r="U6" s="11">
        <f>+O6/J6</f>
        <v>5.6745377997437308E-3</v>
      </c>
    </row>
    <row r="7" spans="1:94" x14ac:dyDescent="0.3">
      <c r="A7" s="21">
        <v>51</v>
      </c>
      <c r="B7" s="23">
        <v>43901</v>
      </c>
      <c r="C7" s="22" t="s">
        <v>0</v>
      </c>
      <c r="D7" s="19"/>
      <c r="E7" s="8">
        <f>+J7*(P7/$E$3)</f>
        <v>113000</v>
      </c>
      <c r="F7" s="19"/>
      <c r="G7" s="19"/>
      <c r="H7" s="21">
        <v>51</v>
      </c>
      <c r="I7" s="38">
        <f>$AK$20*($H7^4)+$AL$20*($H7^3)+$AM$20*($H7^2)+$AN$20*$H7+$AO$20</f>
        <v>30989.610686458647</v>
      </c>
      <c r="J7" s="6">
        <v>37364</v>
      </c>
      <c r="K7" s="13">
        <f>LOG(2)/LOG(1+R7)</f>
        <v>5.9835427969968737</v>
      </c>
      <c r="L7" s="38">
        <f>$AP$20*($H7^3)+$AQ$20*($H7^2)+$AR$20*$H7+$AS$20</f>
        <v>3129.5266000000993</v>
      </c>
      <c r="M7" s="2">
        <v>4589</v>
      </c>
      <c r="N7" s="2">
        <v>1130</v>
      </c>
      <c r="O7" s="2">
        <v>258</v>
      </c>
      <c r="P7" s="7">
        <f>+N7/J7</f>
        <v>3.0243014666523928E-2</v>
      </c>
      <c r="Q7" s="7">
        <f>+O7/M7</f>
        <v>5.6221398997602964E-2</v>
      </c>
      <c r="R7" s="7">
        <f>+M7/J7</f>
        <v>0.1228187560218392</v>
      </c>
      <c r="S7" s="14">
        <f>+A7</f>
        <v>51</v>
      </c>
      <c r="T7" s="30">
        <f>+M7-M6</f>
        <v>484</v>
      </c>
      <c r="U7" s="11">
        <f>+O7/J7</f>
        <v>6.9050422866930739E-3</v>
      </c>
    </row>
    <row r="8" spans="1:94" x14ac:dyDescent="0.3">
      <c r="A8" s="21">
        <v>52</v>
      </c>
      <c r="B8" s="23">
        <v>43902</v>
      </c>
      <c r="C8" s="22" t="s">
        <v>1</v>
      </c>
      <c r="D8" s="19"/>
      <c r="E8" s="8">
        <f>+J8*(P8/$E$3)</f>
        <v>144000</v>
      </c>
      <c r="F8" s="19"/>
      <c r="G8" s="19"/>
      <c r="H8" s="21">
        <v>52</v>
      </c>
      <c r="I8" s="38">
        <f>$AK$20*($H8^4)+$AL$20*($H8^3)+$AM$20*($H8^2)+$AN$20*$H8+$AO$20</f>
        <v>50629.093116626143</v>
      </c>
      <c r="J8" s="6">
        <v>44279</v>
      </c>
      <c r="K8" s="13">
        <f>LOG(2)/LOG(1+R8)</f>
        <v>4.7766419777592084</v>
      </c>
      <c r="L8" s="38">
        <f>$AP$20*($H8^3)+$AQ$20*($H8^2)+$AR$20*$H8+$AS$20</f>
        <v>4778.13359999971</v>
      </c>
      <c r="M8" s="2">
        <v>6915</v>
      </c>
      <c r="N8" s="2">
        <v>1440</v>
      </c>
      <c r="O8" s="2">
        <v>310</v>
      </c>
      <c r="P8" s="7">
        <f>+N8/J8</f>
        <v>3.2521059644526749E-2</v>
      </c>
      <c r="Q8" s="7">
        <f>+O8/M8</f>
        <v>4.4830079537237888E-2</v>
      </c>
      <c r="R8" s="7">
        <f>+M8/J8</f>
        <v>0.15616883850132116</v>
      </c>
      <c r="S8" s="14">
        <f>+A8</f>
        <v>52</v>
      </c>
      <c r="T8" s="30">
        <f>+M8-M7</f>
        <v>2326</v>
      </c>
      <c r="U8" s="11">
        <f>+O8/J8</f>
        <v>7.0010614512522867E-3</v>
      </c>
    </row>
    <row r="9" spans="1:94" x14ac:dyDescent="0.3">
      <c r="A9" s="21">
        <v>53</v>
      </c>
      <c r="B9" s="23">
        <v>43903</v>
      </c>
      <c r="C9" s="22" t="s">
        <v>2</v>
      </c>
      <c r="D9" s="19"/>
      <c r="E9" s="8">
        <f>+J9*(P9/$E$3)</f>
        <v>177500.00000000003</v>
      </c>
      <c r="F9" s="19"/>
      <c r="G9" s="19"/>
      <c r="H9" s="21">
        <v>53</v>
      </c>
      <c r="I9" s="38">
        <f>$AK$20*($H9^4)+$AL$20*($H9^3)+$AM$20*($H9^2)+$AN$20*$H9+$AO$20</f>
        <v>70001.003321669996</v>
      </c>
      <c r="J9" s="6">
        <v>51767</v>
      </c>
      <c r="K9" s="13">
        <f>LOG(2)/LOG(1+R9)</f>
        <v>5.1307262434220018</v>
      </c>
      <c r="L9" s="38">
        <f>$AP$20*($H9^3)+$AQ$20*($H9^2)+$AR$20*$H9+$AS$20</f>
        <v>6700.7074000000721</v>
      </c>
      <c r="M9" s="2">
        <v>7488</v>
      </c>
      <c r="N9" s="2">
        <v>1775</v>
      </c>
      <c r="O9" s="2">
        <v>335</v>
      </c>
      <c r="P9" s="7">
        <f>+N9/J9</f>
        <v>3.4288253134236099E-2</v>
      </c>
      <c r="Q9" s="7">
        <f>+O9/M9</f>
        <v>4.4738247863247864E-2</v>
      </c>
      <c r="R9" s="7">
        <f>+M9/J9</f>
        <v>0.14464813491220274</v>
      </c>
      <c r="S9" s="14">
        <f>+A9</f>
        <v>53</v>
      </c>
      <c r="T9" s="30">
        <f>+M9-M8</f>
        <v>573</v>
      </c>
      <c r="U9" s="11">
        <f>+O9/J9</f>
        <v>6.4713041126586435E-3</v>
      </c>
    </row>
    <row r="10" spans="1:94" x14ac:dyDescent="0.3">
      <c r="A10" s="21">
        <v>54</v>
      </c>
      <c r="B10" s="23">
        <v>43904</v>
      </c>
      <c r="C10" s="20" t="s">
        <v>3</v>
      </c>
      <c r="D10" s="8"/>
      <c r="E10" s="8">
        <f>+J10*(P10/$E$3)</f>
        <v>219800.00000000003</v>
      </c>
      <c r="F10" s="8"/>
      <c r="G10" s="8"/>
      <c r="H10" s="21">
        <v>54</v>
      </c>
      <c r="I10" s="38">
        <f>$AK$20*($H10^4)+$AL$20*($H10^3)+$AM$20*($H10^2)+$AN$20*$H10+$AO$20</f>
        <v>89582.277552053332</v>
      </c>
      <c r="J10" s="6">
        <v>61513</v>
      </c>
      <c r="K10" s="13">
        <f>LOG(2)/LOG(1+R10)</f>
        <v>4.712959562192534</v>
      </c>
      <c r="L10" s="38">
        <f>$AP$20*($H10^3)+$AQ$20*($H10^2)+$AR$20*$H10+$AS$20</f>
        <v>8875.3924000003608</v>
      </c>
      <c r="M10" s="2">
        <v>9746</v>
      </c>
      <c r="N10" s="2">
        <v>2198</v>
      </c>
      <c r="O10" s="8">
        <f t="shared" ref="O10:O24" si="3">+N10-N9</f>
        <v>423</v>
      </c>
      <c r="P10" s="7">
        <f>+N10/J10</f>
        <v>3.573228423260124E-2</v>
      </c>
      <c r="Q10" s="7">
        <f>+O10/M10</f>
        <v>4.3402421506258976E-2</v>
      </c>
      <c r="R10" s="7">
        <f>+M10/J10</f>
        <v>0.15843805374473688</v>
      </c>
      <c r="S10" s="14">
        <f>+A10</f>
        <v>54</v>
      </c>
      <c r="T10" s="30">
        <f>+M10-M9</f>
        <v>2258</v>
      </c>
      <c r="U10" s="11">
        <f>+O10/J10</f>
        <v>6.8765951912603844E-3</v>
      </c>
    </row>
    <row r="11" spans="1:94" x14ac:dyDescent="0.3">
      <c r="A11" s="21">
        <v>55</v>
      </c>
      <c r="B11" s="23">
        <v>43905</v>
      </c>
      <c r="C11" s="21" t="s">
        <v>4</v>
      </c>
      <c r="D11" s="8"/>
      <c r="E11" s="8">
        <f>+J11*(P11/$E$3)</f>
        <v>253099.99999999997</v>
      </c>
      <c r="F11" s="8"/>
      <c r="G11" s="8"/>
      <c r="H11" s="21">
        <v>55</v>
      </c>
      <c r="I11" s="38">
        <f>$AK$20*($H11^4)+$AL$20*($H11^3)+$AM$20*($H11^2)+$AN$20*$H11+$AO$20</f>
        <v>109816.50259037316</v>
      </c>
      <c r="J11" s="6">
        <v>72469</v>
      </c>
      <c r="K11" s="13">
        <f>LOG(2)/LOG(1+R11)</f>
        <v>4.92371924803009</v>
      </c>
      <c r="L11" s="38">
        <f>$AP$20*($H11^3)+$AQ$20*($H11^2)+$AR$20*$H11+$AS$20</f>
        <v>11280.332999999984</v>
      </c>
      <c r="M11" s="2">
        <v>10955</v>
      </c>
      <c r="N11" s="2">
        <v>2531</v>
      </c>
      <c r="O11" s="8">
        <f t="shared" si="3"/>
        <v>333</v>
      </c>
      <c r="P11" s="7">
        <f>+N11/J11</f>
        <v>3.4925278394899888E-2</v>
      </c>
      <c r="Q11" s="7">
        <f>+O11/M11</f>
        <v>3.0397078959379278E-2</v>
      </c>
      <c r="R11" s="7">
        <f>+M11/J11</f>
        <v>0.15116808566421505</v>
      </c>
      <c r="S11" s="14">
        <f>+A11</f>
        <v>55</v>
      </c>
      <c r="T11" s="30">
        <f>+M11-M10</f>
        <v>1209</v>
      </c>
      <c r="U11" s="11">
        <f>+O11/J11</f>
        <v>4.5950682360733552E-3</v>
      </c>
    </row>
    <row r="12" spans="1:94" x14ac:dyDescent="0.3">
      <c r="A12" s="21">
        <v>56</v>
      </c>
      <c r="B12" s="23">
        <v>43906</v>
      </c>
      <c r="C12" s="21" t="s">
        <v>5</v>
      </c>
      <c r="D12" s="8"/>
      <c r="E12" s="8">
        <f>+J12*(P12/$E$3)</f>
        <v>660599.99999999988</v>
      </c>
      <c r="F12" s="8"/>
      <c r="G12" s="8"/>
      <c r="H12" s="21">
        <v>56</v>
      </c>
      <c r="I12" s="38">
        <f>$AK$20*($H12^4)+$AL$20*($H12^3)+$AM$20*($H12^2)+$AN$20*$H12+$AO$20</f>
        <v>131113.91575157642</v>
      </c>
      <c r="J12" s="6">
        <v>167515</v>
      </c>
      <c r="K12" s="13">
        <f>LOG(2)/LOG(1+R12)</f>
        <v>8.6935869952610982</v>
      </c>
      <c r="L12" s="38">
        <f>$AP$20*($H12^3)+$AQ$20*($H12^2)+$AR$20*$H12+$AS$20</f>
        <v>13893.673600000446</v>
      </c>
      <c r="M12" s="2">
        <v>13903</v>
      </c>
      <c r="N12" s="2">
        <v>6606</v>
      </c>
      <c r="O12" s="8">
        <f t="shared" si="3"/>
        <v>4075</v>
      </c>
      <c r="P12" s="7">
        <f>+N12/J12</f>
        <v>3.9435274453034054E-2</v>
      </c>
      <c r="Q12" s="7">
        <f>+O12/M12</f>
        <v>0.293102208156513</v>
      </c>
      <c r="R12" s="7">
        <f>+M12/J12</f>
        <v>8.299555263707728E-2</v>
      </c>
      <c r="S12" s="14">
        <f>+A12</f>
        <v>56</v>
      </c>
      <c r="T12" s="30">
        <f>+M12-M11</f>
        <v>2948</v>
      </c>
      <c r="U12" s="11">
        <f>+O12/J12</f>
        <v>2.4326179745097452E-2</v>
      </c>
    </row>
    <row r="13" spans="1:94" x14ac:dyDescent="0.3">
      <c r="A13" s="21">
        <v>57</v>
      </c>
      <c r="B13" s="23">
        <v>43907</v>
      </c>
      <c r="C13" s="21" t="s">
        <v>6</v>
      </c>
      <c r="D13" s="8"/>
      <c r="E13" s="8">
        <f>+J13*(P13/$E$3)</f>
        <v>742600.00000000012</v>
      </c>
      <c r="F13" s="8"/>
      <c r="G13" s="8"/>
      <c r="H13" s="21">
        <v>57</v>
      </c>
      <c r="I13" s="38">
        <f>$AK$20*($H13^4)+$AL$20*($H13^3)+$AM$20*($H13^2)+$AN$20*$H13+$AO$20</f>
        <v>153851.40488278121</v>
      </c>
      <c r="J13" s="6">
        <v>179111</v>
      </c>
      <c r="K13" s="13">
        <f>LOG(2)/LOG(1+R13)</f>
        <v>11.115230734068556</v>
      </c>
      <c r="L13" s="38">
        <f>$AP$20*($H13^3)+$AQ$20*($H13^2)+$AR$20*$H13+$AS$20</f>
        <v>16693.558599999989</v>
      </c>
      <c r="M13" s="2">
        <v>11525</v>
      </c>
      <c r="N13" s="2">
        <v>7426</v>
      </c>
      <c r="O13" s="8">
        <f t="shared" si="3"/>
        <v>820</v>
      </c>
      <c r="P13" s="7">
        <f>+N13/J13</f>
        <v>4.1460323486553034E-2</v>
      </c>
      <c r="Q13" s="7">
        <f>+O13/M13</f>
        <v>7.1149674620390457E-2</v>
      </c>
      <c r="R13" s="7">
        <f>+M13/J13</f>
        <v>6.4345573415368118E-2</v>
      </c>
      <c r="S13" s="14">
        <f>+A13</f>
        <v>57</v>
      </c>
      <c r="T13" s="30">
        <f>+M13-M12</f>
        <v>-2378</v>
      </c>
      <c r="U13" s="11">
        <f>+O13/J13</f>
        <v>4.5781666117658878E-3</v>
      </c>
    </row>
    <row r="14" spans="1:94" x14ac:dyDescent="0.3">
      <c r="A14" s="21">
        <v>58</v>
      </c>
      <c r="B14" s="23">
        <v>43908</v>
      </c>
      <c r="C14" s="22" t="s">
        <v>0</v>
      </c>
      <c r="D14" s="8"/>
      <c r="E14" s="8">
        <f>+J14*(P14/$E$3)</f>
        <v>780700</v>
      </c>
      <c r="F14" s="8"/>
      <c r="G14" s="8"/>
      <c r="H14" s="21">
        <v>58</v>
      </c>
      <c r="I14" s="38">
        <f>$AK$20*($H14^4)+$AL$20*($H14^3)+$AM$20*($H14^2)+$AN$20*$H14+$AO$20</f>
        <v>178372.50836338848</v>
      </c>
      <c r="J14" s="2">
        <v>191127</v>
      </c>
      <c r="K14" s="13">
        <f>LOG(2)/LOG(1+R14)</f>
        <v>9.1022852116044888</v>
      </c>
      <c r="L14" s="38">
        <f>$AP$20*($H14^3)+$AQ$20*($H14^2)+$AR$20*$H14+$AS$20</f>
        <v>19658.132400000119</v>
      </c>
      <c r="M14" s="2">
        <v>15123</v>
      </c>
      <c r="N14" s="2">
        <v>7807</v>
      </c>
      <c r="O14" s="8">
        <f t="shared" si="3"/>
        <v>381</v>
      </c>
      <c r="P14" s="7">
        <f>+N14/J14</f>
        <v>4.084718537935509E-2</v>
      </c>
      <c r="Q14" s="7">
        <f>+O14/M14</f>
        <v>2.5193414005157708E-2</v>
      </c>
      <c r="R14" s="7">
        <f>+M14/J14</f>
        <v>7.912539829537428E-2</v>
      </c>
      <c r="S14" s="14">
        <f>+A14</f>
        <v>58</v>
      </c>
      <c r="T14" s="30">
        <f>+M14-M13</f>
        <v>3598</v>
      </c>
      <c r="U14" s="11">
        <f>+O14/J14</f>
        <v>1.9934389175783641E-3</v>
      </c>
    </row>
    <row r="15" spans="1:94" x14ac:dyDescent="0.3">
      <c r="A15" s="21">
        <v>59</v>
      </c>
      <c r="B15" s="23">
        <v>43909</v>
      </c>
      <c r="C15" s="22" t="s">
        <v>1</v>
      </c>
      <c r="D15" s="8"/>
      <c r="E15" s="8">
        <f>+J15*(P15/$E$3)</f>
        <v>877800</v>
      </c>
      <c r="F15" s="8"/>
      <c r="G15" s="8"/>
      <c r="H15" s="21">
        <v>59</v>
      </c>
      <c r="I15" s="38">
        <f>$AK$20*($H15^4)+$AL$20*($H15^3)+$AM$20*($H15^2)+$AN$20*$H15+$AO$20</f>
        <v>204987.41510500759</v>
      </c>
      <c r="J15" s="2">
        <v>209839</v>
      </c>
      <c r="K15" s="13">
        <f>LOG(2)/LOG(1+R15)</f>
        <v>9.1274805244376296</v>
      </c>
      <c r="L15" s="38">
        <f>$AP$20*($H15^3)+$AQ$20*($H15^2)+$AR$20*$H15+$AS$20</f>
        <v>22765.539400000009</v>
      </c>
      <c r="M15" s="2">
        <v>16556</v>
      </c>
      <c r="N15" s="2">
        <v>8778</v>
      </c>
      <c r="O15" s="8">
        <f t="shared" si="3"/>
        <v>971</v>
      </c>
      <c r="P15" s="7">
        <f>+N15/J15</f>
        <v>4.1832071254628546E-2</v>
      </c>
      <c r="Q15" s="7">
        <f>+O15/M15</f>
        <v>5.8649432230007251E-2</v>
      </c>
      <c r="R15" s="7">
        <f>+M15/J15</f>
        <v>7.8898584152612236E-2</v>
      </c>
      <c r="S15" s="14">
        <f>+A15</f>
        <v>59</v>
      </c>
      <c r="T15" s="30">
        <f>+M15-M14</f>
        <v>1433</v>
      </c>
      <c r="U15" s="11">
        <f>+O15/J15</f>
        <v>4.6273571643021556E-3</v>
      </c>
    </row>
    <row r="16" spans="1:94" x14ac:dyDescent="0.3">
      <c r="A16" s="21">
        <v>60</v>
      </c>
      <c r="B16" s="23">
        <v>43910</v>
      </c>
      <c r="C16" s="22" t="s">
        <v>2</v>
      </c>
      <c r="D16" s="8"/>
      <c r="E16" s="8">
        <f>+J16*(P16/$E$3)</f>
        <v>984000</v>
      </c>
      <c r="F16" s="8"/>
      <c r="G16" s="8"/>
      <c r="H16" s="21">
        <v>60</v>
      </c>
      <c r="I16" s="38">
        <f>$AK$20*($H16^4)+$AL$20*($H16^3)+$AM$20*($H16^2)+$AN$20*$H16+$AO$20</f>
        <v>233972.96455147862</v>
      </c>
      <c r="J16" s="2">
        <v>234073</v>
      </c>
      <c r="K16" s="13">
        <f>LOG(2)/LOG(1+R16)</f>
        <v>7.0323085039889808</v>
      </c>
      <c r="L16" s="38">
        <f>$AP$20*($H16^3)+$AQ$20*($H16^2)+$AR$20*$H16+$AS$20</f>
        <v>25993.924000000232</v>
      </c>
      <c r="M16" s="2">
        <v>24247</v>
      </c>
      <c r="N16" s="2">
        <v>9840</v>
      </c>
      <c r="O16" s="8">
        <f t="shared" si="3"/>
        <v>1062</v>
      </c>
      <c r="P16" s="7">
        <f>+N16/J16</f>
        <v>4.2038167580199341E-2</v>
      </c>
      <c r="Q16" s="7">
        <f>+O16/M16</f>
        <v>4.379923289479111E-2</v>
      </c>
      <c r="R16" s="7">
        <f>+M16/J16</f>
        <v>0.10358734241027372</v>
      </c>
      <c r="S16" s="14">
        <f>+A16</f>
        <v>60</v>
      </c>
      <c r="T16" s="30">
        <f>+M16-M15</f>
        <v>7691</v>
      </c>
      <c r="U16" s="11">
        <f>+O16/J16</f>
        <v>4.5370461351800506E-3</v>
      </c>
      <c r="AN16" t="s">
        <v>1114</v>
      </c>
      <c r="AR16" s="45" t="s">
        <v>1115</v>
      </c>
      <c r="AU16" t="s">
        <v>1116</v>
      </c>
    </row>
    <row r="17" spans="1:50" x14ac:dyDescent="0.3">
      <c r="A17" s="21">
        <v>61</v>
      </c>
      <c r="B17" s="23">
        <v>43911</v>
      </c>
      <c r="C17" s="20" t="s">
        <v>3</v>
      </c>
      <c r="D17" s="8"/>
      <c r="E17" s="8">
        <f>+J17*(P17/$E$3)</f>
        <v>1118299.9999999998</v>
      </c>
      <c r="F17" s="8"/>
      <c r="G17" s="8"/>
      <c r="H17" s="21">
        <v>61</v>
      </c>
      <c r="I17" s="38">
        <f>$AK$20*($H17^4)+$AL$20*($H17^3)+$AM$20*($H17^2)+$AN$20*$H17+$AO$20</f>
        <v>265572.64667894691</v>
      </c>
      <c r="J17" s="2">
        <v>266073</v>
      </c>
      <c r="K17" s="13">
        <f>LOG(2)/LOG(1+R17)</f>
        <v>6.103382251885745</v>
      </c>
      <c r="L17" s="38">
        <f>$AP$20*($H17^3)+$AQ$20*($H17^2)+$AR$20*$H17+$AS$20</f>
        <v>29321.43059999973</v>
      </c>
      <c r="M17" s="2">
        <v>32000</v>
      </c>
      <c r="N17" s="2">
        <v>11183</v>
      </c>
      <c r="O17" s="8">
        <f t="shared" si="3"/>
        <v>1343</v>
      </c>
      <c r="P17" s="7">
        <f>+N17/J17</f>
        <v>4.2029818884291151E-2</v>
      </c>
      <c r="Q17" s="7">
        <f>+O17/M17</f>
        <v>4.1968749999999999E-2</v>
      </c>
      <c r="R17" s="7">
        <f>+M17/J17</f>
        <v>0.12026774606968764</v>
      </c>
      <c r="S17" s="14">
        <f>+A17</f>
        <v>61</v>
      </c>
      <c r="T17" s="30">
        <f>+M17-M16</f>
        <v>7753</v>
      </c>
      <c r="U17" s="11">
        <f>+O17/J17</f>
        <v>5.047486967862203E-3</v>
      </c>
    </row>
    <row r="18" spans="1:50" x14ac:dyDescent="0.3">
      <c r="A18" s="21">
        <v>62</v>
      </c>
      <c r="B18" s="23">
        <v>43912</v>
      </c>
      <c r="C18" s="22" t="s">
        <v>4</v>
      </c>
      <c r="D18" s="8"/>
      <c r="E18" s="8">
        <f>+J18*(P18/$E$3)</f>
        <v>1278299.9999999998</v>
      </c>
      <c r="F18" s="8"/>
      <c r="G18" s="8"/>
      <c r="H18" s="21">
        <v>62</v>
      </c>
      <c r="I18" s="38">
        <f>$AK$20*($H18^4)+$AL$20*($H18^3)+$AM$20*($H18^2)+$AN$20*$H18+$AO$20</f>
        <v>299996.60199569911</v>
      </c>
      <c r="J18" s="2">
        <v>292142</v>
      </c>
      <c r="K18" s="13">
        <f>LOG(2)/LOG(1+R18)</f>
        <v>8.1093842507121821</v>
      </c>
      <c r="L18" s="38">
        <f>$AP$20*($H18^3)+$AQ$20*($H18^2)+$AR$20*$H18+$AS$20</f>
        <v>32726.203600000008</v>
      </c>
      <c r="M18" s="2">
        <v>26069</v>
      </c>
      <c r="N18" s="2">
        <v>12783</v>
      </c>
      <c r="O18" s="8">
        <f t="shared" si="3"/>
        <v>1600</v>
      </c>
      <c r="P18" s="7">
        <f>+N18/J18</f>
        <v>4.3756118599858972E-2</v>
      </c>
      <c r="Q18" s="7">
        <f>+O18/M18</f>
        <v>6.1375580191031495E-2</v>
      </c>
      <c r="R18" s="7">
        <f>+M18/J18</f>
        <v>8.9234002642550547E-2</v>
      </c>
      <c r="S18" s="14">
        <f>+A18</f>
        <v>62</v>
      </c>
      <c r="T18" s="30">
        <f>+M18-M17</f>
        <v>-5931</v>
      </c>
      <c r="U18" s="11">
        <f>+O18/J18</f>
        <v>5.4767886849545772E-3</v>
      </c>
      <c r="AK18">
        <v>4</v>
      </c>
      <c r="AL18">
        <v>3</v>
      </c>
      <c r="AM18">
        <v>2</v>
      </c>
      <c r="AN18">
        <v>1</v>
      </c>
      <c r="AO18">
        <v>0</v>
      </c>
      <c r="AP18">
        <v>3</v>
      </c>
      <c r="AQ18">
        <v>2</v>
      </c>
      <c r="AR18">
        <v>1</v>
      </c>
      <c r="AS18">
        <v>0</v>
      </c>
      <c r="AT18">
        <v>3</v>
      </c>
      <c r="AU18">
        <v>2</v>
      </c>
      <c r="AV18">
        <v>1</v>
      </c>
      <c r="AW18">
        <v>0</v>
      </c>
    </row>
    <row r="19" spans="1:50" x14ac:dyDescent="0.3">
      <c r="A19" s="21">
        <v>63</v>
      </c>
      <c r="B19" s="23">
        <v>43913</v>
      </c>
      <c r="C19" s="22" t="s">
        <v>5</v>
      </c>
      <c r="D19" s="8"/>
      <c r="E19" s="8">
        <f>+J19*(P19/$E$3)</f>
        <v>1450899.9999999998</v>
      </c>
      <c r="F19" s="8"/>
      <c r="G19" s="8"/>
      <c r="H19" s="21">
        <v>63</v>
      </c>
      <c r="I19" s="38">
        <f>$AK$20*($H19^4)+$AL$20*($H19^3)+$AM$20*($H19^2)+$AN$20*$H19+$AO$20</f>
        <v>337421.62154232711</v>
      </c>
      <c r="J19" s="2">
        <v>332930</v>
      </c>
      <c r="K19" s="13">
        <f>LOG(2)/LOG(1+R19)</f>
        <v>5.9976785582971264</v>
      </c>
      <c r="L19" s="38">
        <f>$AP$20*($H19^3)+$AQ$20*($H19^2)+$AR$20*$H19+$AS$20</f>
        <v>36186.387399999774</v>
      </c>
      <c r="M19" s="2">
        <v>40788</v>
      </c>
      <c r="N19" s="2">
        <v>14509</v>
      </c>
      <c r="O19" s="8">
        <f t="shared" si="3"/>
        <v>1726</v>
      </c>
      <c r="P19" s="7">
        <f>+N19/J19</f>
        <v>4.357973147508485E-2</v>
      </c>
      <c r="Q19" s="7">
        <f>+O19/M19</f>
        <v>4.2316367559086007E-2</v>
      </c>
      <c r="R19" s="7">
        <f>+M19/J19</f>
        <v>0.1225122398101703</v>
      </c>
      <c r="S19" s="14">
        <f>+A19</f>
        <v>63</v>
      </c>
      <c r="T19" s="30">
        <f>+M19-M18</f>
        <v>14719</v>
      </c>
      <c r="U19" s="11">
        <f>+O19/J19</f>
        <v>5.1842729702940562E-3</v>
      </c>
      <c r="AK19" s="48">
        <v>-1.40378</v>
      </c>
      <c r="AL19" s="49">
        <v>371.87909999999999</v>
      </c>
      <c r="AM19" s="47">
        <v>-35242.259539999999</v>
      </c>
      <c r="AN19" s="46">
        <v>1456054.0048</v>
      </c>
      <c r="AO19" s="46">
        <v>-22392853.251680002</v>
      </c>
      <c r="AP19" s="43">
        <v>-4.4714999999999998</v>
      </c>
      <c r="AQ19" s="44">
        <v>870.40869999999995</v>
      </c>
      <c r="AR19" s="44">
        <v>-52820.524299999997</v>
      </c>
      <c r="AS19" s="44">
        <v>1026912.1923</v>
      </c>
      <c r="AT19" s="41">
        <f t="shared" ref="AT19:AW20" si="4">+AK19*AK$18</f>
        <v>-5.6151200000000001</v>
      </c>
      <c r="AU19" s="42">
        <f t="shared" si="4"/>
        <v>1115.6372999999999</v>
      </c>
      <c r="AV19" s="42">
        <f t="shared" si="4"/>
        <v>-70484.519079999998</v>
      </c>
      <c r="AW19" s="42">
        <f t="shared" si="4"/>
        <v>1456054.0048</v>
      </c>
      <c r="AX19" s="50">
        <f>+B45</f>
        <v>43939</v>
      </c>
    </row>
    <row r="20" spans="1:50" x14ac:dyDescent="0.3">
      <c r="A20" s="21">
        <v>64</v>
      </c>
      <c r="B20" s="23">
        <v>43914</v>
      </c>
      <c r="C20" s="22" t="s">
        <v>6</v>
      </c>
      <c r="D20" s="8"/>
      <c r="E20" s="8">
        <f>+J20*(P20/$E$3)</f>
        <v>1623100</v>
      </c>
      <c r="F20" s="8"/>
      <c r="G20" s="8"/>
      <c r="H20" s="21">
        <v>64</v>
      </c>
      <c r="I20" s="38">
        <f>$AK$20*($H20^4)+$AL$20*($H20^3)+$AM$20*($H20^2)+$AN$20*$H20+$AO$20</f>
        <v>377991.14689164609</v>
      </c>
      <c r="J20" s="2">
        <v>372755</v>
      </c>
      <c r="K20" s="13">
        <f>LOG(2)/LOG(1+R20)</f>
        <v>6.828446997392982</v>
      </c>
      <c r="L20" s="38">
        <f>$AP$20*($H20^3)+$AQ$20*($H20^2)+$AR$20*$H20+$AS$20</f>
        <v>39680.126400000066</v>
      </c>
      <c r="M20" s="2">
        <v>39825</v>
      </c>
      <c r="N20" s="2">
        <v>16231</v>
      </c>
      <c r="O20" s="8">
        <f t="shared" si="3"/>
        <v>1722</v>
      </c>
      <c r="P20" s="7">
        <f>+N20/J20</f>
        <v>4.3543346165712066E-2</v>
      </c>
      <c r="Q20" s="7">
        <f>+O20/M20</f>
        <v>4.3239171374764594E-2</v>
      </c>
      <c r="R20" s="7">
        <f>+M20/J20</f>
        <v>0.10683961315072903</v>
      </c>
      <c r="S20" s="14">
        <f>+A20</f>
        <v>64</v>
      </c>
      <c r="T20" s="30">
        <f>+M20-M19</f>
        <v>-963</v>
      </c>
      <c r="U20" s="11">
        <f>+O20/J20</f>
        <v>4.6196563426379256E-3</v>
      </c>
      <c r="AK20" s="48">
        <v>-1.389561156729469</v>
      </c>
      <c r="AL20" s="49">
        <v>371.29721798430938</v>
      </c>
      <c r="AM20" s="47">
        <v>-35510.522350179279</v>
      </c>
      <c r="AN20" s="46">
        <v>1482088.3804518345</v>
      </c>
      <c r="AO20" s="46">
        <v>-23044935.895310082</v>
      </c>
      <c r="AP20" s="43">
        <v>-3.6425999999999998</v>
      </c>
      <c r="AQ20" s="44">
        <v>705.22900000000004</v>
      </c>
      <c r="AR20" s="44">
        <v>-42005.811800000003</v>
      </c>
      <c r="AS20" s="44">
        <v>794319.83200000005</v>
      </c>
      <c r="AT20" s="41">
        <f t="shared" si="4"/>
        <v>-5.558244626917876</v>
      </c>
      <c r="AU20" s="42">
        <f t="shared" si="4"/>
        <v>1113.8916539529282</v>
      </c>
      <c r="AV20" s="42">
        <f t="shared" si="4"/>
        <v>-71021.044700358558</v>
      </c>
      <c r="AW20" s="42">
        <f t="shared" si="4"/>
        <v>1482088.3804518345</v>
      </c>
      <c r="AX20" s="50">
        <f>+B46</f>
        <v>43940</v>
      </c>
    </row>
    <row r="21" spans="1:50" x14ac:dyDescent="0.3">
      <c r="A21" s="21">
        <v>65</v>
      </c>
      <c r="B21" s="23">
        <v>43915</v>
      </c>
      <c r="C21" s="22" t="s">
        <v>0</v>
      </c>
      <c r="D21" s="8"/>
      <c r="E21" s="8">
        <f>+J21*(P21/$E$3)</f>
        <v>1843300</v>
      </c>
      <c r="F21" s="8"/>
      <c r="G21" s="8"/>
      <c r="H21" s="21">
        <v>65</v>
      </c>
      <c r="I21" s="38">
        <f>$AK$20*($H21^4)+$AL$20*($H21^3)+$AM$20*($H21^2)+$AN$20*$H21+$AO$20</f>
        <v>421815.27014868706</v>
      </c>
      <c r="J21" s="2">
        <v>413467</v>
      </c>
      <c r="K21" s="13">
        <f>LOG(2)/LOG(1+R21)</f>
        <v>7.3806831575680789</v>
      </c>
      <c r="L21" s="38">
        <f>$AP$20*($H21^3)+$AQ$20*($H21^2)+$AR$20*$H21+$AS$20</f>
        <v>43185.565000000526</v>
      </c>
      <c r="M21" s="2">
        <v>40712</v>
      </c>
      <c r="N21" s="2">
        <v>18433</v>
      </c>
      <c r="O21" s="8">
        <f t="shared" si="3"/>
        <v>2202</v>
      </c>
      <c r="P21" s="7">
        <f>+N21/J21</f>
        <v>4.4581550643703123E-2</v>
      </c>
      <c r="Q21" s="7">
        <f>+O21/M21</f>
        <v>5.4087247003340541E-2</v>
      </c>
      <c r="R21" s="7">
        <f>+M21/J21</f>
        <v>9.8464931905085526E-2</v>
      </c>
      <c r="S21" s="14">
        <f>+A21</f>
        <v>65</v>
      </c>
      <c r="T21" s="30">
        <f>+M21-M20</f>
        <v>887</v>
      </c>
      <c r="U21" s="11">
        <f>+O21/J21</f>
        <v>5.3256970931174676E-3</v>
      </c>
    </row>
    <row r="22" spans="1:50" x14ac:dyDescent="0.3">
      <c r="A22" s="21">
        <v>66</v>
      </c>
      <c r="B22" s="23">
        <v>43916</v>
      </c>
      <c r="C22" s="22" t="s">
        <v>1</v>
      </c>
      <c r="D22" s="8"/>
      <c r="E22" s="8">
        <f>+J22*(P22/$E$3)</f>
        <v>2083400.0000000002</v>
      </c>
      <c r="F22" s="8"/>
      <c r="G22" s="8"/>
      <c r="H22" s="21">
        <v>66</v>
      </c>
      <c r="I22" s="38">
        <f>$AK$20*($H22^4)+$AL$20*($H22^3)+$AM$20*($H22^2)+$AN$20*$H22+$AO$20</f>
        <v>468970.73395078629</v>
      </c>
      <c r="J22" s="2">
        <v>462684</v>
      </c>
      <c r="K22" s="13">
        <f>LOG(2)/LOG(1+R22)</f>
        <v>6.8566765521978734</v>
      </c>
      <c r="L22" s="38">
        <f>$AP$20*($H22^3)+$AQ$20*($H22^2)+$AR$20*$H22+$AS$20</f>
        <v>46680.847600000096</v>
      </c>
      <c r="M22" s="2">
        <v>49219</v>
      </c>
      <c r="N22" s="2">
        <v>20834</v>
      </c>
      <c r="O22" s="8">
        <f t="shared" si="3"/>
        <v>2401</v>
      </c>
      <c r="P22" s="7">
        <f>+N22/J22</f>
        <v>4.5028572416595344E-2</v>
      </c>
      <c r="Q22" s="7">
        <f>+O22/M22</f>
        <v>4.8781974440764743E-2</v>
      </c>
      <c r="R22" s="7">
        <f>+M22/J22</f>
        <v>0.10637713860864002</v>
      </c>
      <c r="S22" s="14">
        <f>+A22</f>
        <v>66</v>
      </c>
      <c r="T22" s="30">
        <f>+M22-M21</f>
        <v>8507</v>
      </c>
      <c r="U22" s="11">
        <f>+O22/J22</f>
        <v>5.1892868566883665E-3</v>
      </c>
    </row>
    <row r="23" spans="1:50" x14ac:dyDescent="0.3">
      <c r="A23" s="21">
        <v>67</v>
      </c>
      <c r="B23" s="23">
        <v>43917</v>
      </c>
      <c r="C23" s="22" t="s">
        <v>2</v>
      </c>
      <c r="D23" s="8"/>
      <c r="E23" s="8">
        <f>+J23*(P23/$E$3)</f>
        <v>2333500.0000000005</v>
      </c>
      <c r="F23" s="8"/>
      <c r="G23" s="8"/>
      <c r="H23" s="21">
        <v>67</v>
      </c>
      <c r="I23" s="38">
        <f>$AK$20*($H23^4)+$AL$20*($H23^3)+$AM$20*($H23^2)+$AN$20*$H23+$AO$20</f>
        <v>519500.93146740645</v>
      </c>
      <c r="J23" s="2">
        <v>509164</v>
      </c>
      <c r="K23" s="13">
        <f>LOG(2)/LOG(1+R23)</f>
        <v>7.9339379403651984</v>
      </c>
      <c r="L23" s="38">
        <f>$AP$20*($H23^3)+$AQ$20*($H23^2)+$AR$20*$H23+$AS$20</f>
        <v>50144.118600000278</v>
      </c>
      <c r="M23" s="2">
        <v>46484</v>
      </c>
      <c r="N23" s="2">
        <v>23335</v>
      </c>
      <c r="O23" s="8">
        <f t="shared" si="3"/>
        <v>2501</v>
      </c>
      <c r="P23" s="7">
        <f>+N23/J23</f>
        <v>4.5830027260371907E-2</v>
      </c>
      <c r="Q23" s="7">
        <f>+O23/M23</f>
        <v>5.3803459254797348E-2</v>
      </c>
      <c r="R23" s="7">
        <f>+M23/J23</f>
        <v>9.1294749825203664E-2</v>
      </c>
      <c r="S23" s="14">
        <f>+A23</f>
        <v>67</v>
      </c>
      <c r="T23" s="30">
        <f>+M23-M22</f>
        <v>-2735</v>
      </c>
      <c r="U23" s="12">
        <f>+O23/J23</f>
        <v>4.9119733523972633E-3</v>
      </c>
    </row>
    <row r="24" spans="1:50" x14ac:dyDescent="0.3">
      <c r="A24" s="21">
        <v>68</v>
      </c>
      <c r="B24" s="23">
        <v>43918</v>
      </c>
      <c r="C24" s="20" t="s">
        <v>3</v>
      </c>
      <c r="D24" s="14">
        <f t="shared" ref="D24:D27" si="5">+E6</f>
        <v>87200.000000000015</v>
      </c>
      <c r="E24" s="8">
        <f>+J24*(P24/$E$3)</f>
        <v>2648700</v>
      </c>
      <c r="F24" s="15">
        <f t="shared" ref="F24:F27" si="6">+E24-D24</f>
        <v>2561500</v>
      </c>
      <c r="G24" s="14">
        <f>+J6</f>
        <v>32778</v>
      </c>
      <c r="H24" s="21">
        <v>68</v>
      </c>
      <c r="I24" s="38">
        <f>$AK$20*($H24^4)+$AL$20*($H24^3)+$AM$20*($H24^2)+$AN$20*$H24+$AO$20</f>
        <v>573415.90640036017</v>
      </c>
      <c r="J24" s="2">
        <v>570968</v>
      </c>
      <c r="K24" s="13">
        <f>LOG(2)/LOG(1+R24)</f>
        <v>6.6713929083241226</v>
      </c>
      <c r="L24" s="38">
        <f>$AP$20*($H24^3)+$AQ$20*($H24^2)+$AR$20*$H24+$AS$20</f>
        <v>53553.522400000249</v>
      </c>
      <c r="M24" s="2">
        <v>62514</v>
      </c>
      <c r="N24" s="2">
        <v>26487</v>
      </c>
      <c r="O24" s="8">
        <f t="shared" si="3"/>
        <v>3152</v>
      </c>
      <c r="P24" s="7">
        <f>+N24/J24</f>
        <v>4.63896400498802E-2</v>
      </c>
      <c r="Q24" s="7">
        <f>+O24/M24</f>
        <v>5.042070576190933E-2</v>
      </c>
      <c r="R24" s="7">
        <f>+M24/J24</f>
        <v>0.10948774712418209</v>
      </c>
      <c r="S24" s="14">
        <f>+A24</f>
        <v>68</v>
      </c>
      <c r="T24" s="30">
        <f>+M24-M23</f>
        <v>16030</v>
      </c>
      <c r="U24" s="12">
        <f>+O24/J24</f>
        <v>5.52044948228272E-3</v>
      </c>
    </row>
    <row r="25" spans="1:50" x14ac:dyDescent="0.3">
      <c r="A25" s="21">
        <v>69</v>
      </c>
      <c r="B25" s="23">
        <v>43919</v>
      </c>
      <c r="C25" s="21" t="s">
        <v>4</v>
      </c>
      <c r="D25" s="14">
        <f t="shared" si="5"/>
        <v>113000</v>
      </c>
      <c r="E25" s="8">
        <f>+J25*(P25/$E$3)</f>
        <v>2995700</v>
      </c>
      <c r="F25" s="15">
        <f t="shared" si="6"/>
        <v>2882700</v>
      </c>
      <c r="G25" s="14">
        <f>+J7</f>
        <v>37364</v>
      </c>
      <c r="H25" s="21">
        <v>69</v>
      </c>
      <c r="I25" s="38">
        <f>$AK$20*($H25^4)+$AL$20*($H25^3)+$AM$20*($H25^2)+$AN$20*$H25+$AO$20</f>
        <v>630692.35298358649</v>
      </c>
      <c r="J25" s="2">
        <v>634835</v>
      </c>
      <c r="K25" s="13">
        <f>LOG(2)/LOG(1+R25)</f>
        <v>7.308180434154453</v>
      </c>
      <c r="L25" s="38">
        <f>$AP$20*($H25^3)+$AQ$20*($H25^2)+$AR$20*$H25+$AS$20</f>
        <v>56887.203400000581</v>
      </c>
      <c r="M25" s="2">
        <v>63159</v>
      </c>
      <c r="N25" s="2">
        <v>29957</v>
      </c>
      <c r="O25" s="2">
        <v>3398</v>
      </c>
      <c r="P25" s="7">
        <f>+N25/J25</f>
        <v>4.7188639567761703E-2</v>
      </c>
      <c r="Q25" s="7">
        <f>+O25/M25</f>
        <v>5.3800725153976471E-2</v>
      </c>
      <c r="R25" s="7">
        <f>+M25/J25</f>
        <v>9.9488843557774861E-2</v>
      </c>
      <c r="S25" s="14">
        <f>+A25</f>
        <v>69</v>
      </c>
      <c r="T25" s="30">
        <f>+M25-M24</f>
        <v>645</v>
      </c>
      <c r="U25" s="12">
        <f>+O25/J25</f>
        <v>5.3525719281388075E-3</v>
      </c>
    </row>
    <row r="26" spans="1:50" x14ac:dyDescent="0.3">
      <c r="A26" s="21">
        <v>70</v>
      </c>
      <c r="B26" s="23">
        <v>43920</v>
      </c>
      <c r="C26" s="21" t="s">
        <v>5</v>
      </c>
      <c r="D26" s="14">
        <f t="shared" si="5"/>
        <v>144000</v>
      </c>
      <c r="E26" s="8">
        <f>+J26*(P26/$E$3)</f>
        <v>3310599.9999999995</v>
      </c>
      <c r="F26" s="15">
        <f t="shared" si="6"/>
        <v>3166599.9999999995</v>
      </c>
      <c r="G26" s="14">
        <f>+J8</f>
        <v>44279</v>
      </c>
      <c r="H26" s="21">
        <v>70</v>
      </c>
      <c r="I26" s="38">
        <f>$AK$20*($H26^4)+$AL$20*($H26^3)+$AM$20*($H26^2)+$AN$20*$H26+$AO$20</f>
        <v>691273.61598344892</v>
      </c>
      <c r="J26" s="2">
        <v>693282</v>
      </c>
      <c r="K26" s="13">
        <f>LOG(2)/LOG(1+R26)</f>
        <v>8.5607219267389869</v>
      </c>
      <c r="L26" s="38">
        <f>$AP$20*($H26^3)+$AQ$20*($H26^2)+$AR$20*$H26+$AS$20</f>
        <v>60123.305999999517</v>
      </c>
      <c r="M26" s="2">
        <v>58469</v>
      </c>
      <c r="N26" s="2">
        <v>33106</v>
      </c>
      <c r="O26" s="8">
        <f t="shared" ref="O26:O33" si="7">+N26-N25</f>
        <v>3149</v>
      </c>
      <c r="P26" s="7">
        <f>+N26/J26</f>
        <v>4.7752573988651084E-2</v>
      </c>
      <c r="Q26" s="7">
        <f>+O26/M26</f>
        <v>5.3857599753715645E-2</v>
      </c>
      <c r="R26" s="7">
        <f>+M26/J26</f>
        <v>8.4336532608664291E-2</v>
      </c>
      <c r="S26" s="14">
        <f>+A26</f>
        <v>70</v>
      </c>
      <c r="T26" s="30">
        <f>+M26-M25</f>
        <v>-4690</v>
      </c>
      <c r="U26" s="12">
        <f>+O26/J26</f>
        <v>4.5421632178536293E-3</v>
      </c>
    </row>
    <row r="27" spans="1:50" x14ac:dyDescent="0.3">
      <c r="A27" s="21">
        <v>71</v>
      </c>
      <c r="B27" s="23">
        <v>43921</v>
      </c>
      <c r="C27" s="21" t="s">
        <v>6</v>
      </c>
      <c r="D27" s="14">
        <f t="shared" si="5"/>
        <v>177500.00000000003</v>
      </c>
      <c r="E27" s="8">
        <f>+J27*(P27/$E$3)</f>
        <v>3640500</v>
      </c>
      <c r="F27" s="15">
        <f t="shared" si="6"/>
        <v>3463000</v>
      </c>
      <c r="G27" s="14">
        <f>+J9</f>
        <v>51767</v>
      </c>
      <c r="H27" s="21">
        <v>71</v>
      </c>
      <c r="I27" s="38">
        <f>$AK$20*($H27^4)+$AL$20*($H27^3)+$AM$20*($H27^2)+$AN$20*$H27+$AO$20</f>
        <v>755069.69069831818</v>
      </c>
      <c r="J27" s="2">
        <v>750890</v>
      </c>
      <c r="K27" s="13">
        <f>LOG(2)/LOG(1+R27)</f>
        <v>9.3767996166653713</v>
      </c>
      <c r="L27" s="38">
        <f>$AP$20*($H27^3)+$AQ$20*($H27^2)+$AR$20*$H27+$AS$20</f>
        <v>63239.974600000423</v>
      </c>
      <c r="M27" s="2">
        <v>57610</v>
      </c>
      <c r="N27" s="2">
        <v>36405</v>
      </c>
      <c r="O27" s="8">
        <f t="shared" si="7"/>
        <v>3299</v>
      </c>
      <c r="P27" s="7">
        <f>+N27/J27</f>
        <v>4.8482467471933306E-2</v>
      </c>
      <c r="Q27" s="7">
        <f>+O27/M27</f>
        <v>5.7264363825724703E-2</v>
      </c>
      <c r="R27" s="7">
        <f>+M27/J27</f>
        <v>7.6722289549734313E-2</v>
      </c>
      <c r="S27" s="14">
        <f>+A27</f>
        <v>71</v>
      </c>
      <c r="T27" s="30">
        <f>+M27-M26</f>
        <v>-859</v>
      </c>
      <c r="U27" s="12">
        <f>+O27/J27</f>
        <v>4.3934531023185818E-3</v>
      </c>
    </row>
    <row r="28" spans="1:50" x14ac:dyDescent="0.3">
      <c r="A28" s="21">
        <v>72</v>
      </c>
      <c r="B28" s="23">
        <v>43922</v>
      </c>
      <c r="C28" s="22" t="s">
        <v>0</v>
      </c>
      <c r="D28" s="14">
        <f t="shared" ref="D28:D88" si="8">+E10</f>
        <v>219800.00000000003</v>
      </c>
      <c r="E28" s="8">
        <f>+J28*(P28/$E$3)</f>
        <v>4059800.0000000005</v>
      </c>
      <c r="F28" s="15">
        <f>+E28-D28</f>
        <v>3840000.0000000005</v>
      </c>
      <c r="G28" s="14">
        <f>+J10</f>
        <v>61513</v>
      </c>
      <c r="H28" s="21">
        <v>72</v>
      </c>
      <c r="I28" s="38">
        <f>$AK$20*($H28^4)+$AL$20*($H28^3)+$AM$20*($H28^2)+$AN$20*$H28+$AO$20</f>
        <v>821957.22295895964</v>
      </c>
      <c r="J28" s="2">
        <v>823626</v>
      </c>
      <c r="K28" s="13">
        <f>LOG(2)/LOG(1+R28)</f>
        <v>8.1905370641424557</v>
      </c>
      <c r="L28" s="38">
        <f>$AP$20*($H28^3)+$AQ$20*($H28^2)+$AR$20*$H28+$AS$20</f>
        <v>66215.353600000148</v>
      </c>
      <c r="M28" s="2">
        <v>72736</v>
      </c>
      <c r="N28" s="2">
        <v>40598</v>
      </c>
      <c r="O28" s="8">
        <f t="shared" si="7"/>
        <v>4193</v>
      </c>
      <c r="P28" s="7">
        <f>+N28/J28</f>
        <v>4.9291790205748726E-2</v>
      </c>
      <c r="Q28" s="7">
        <f>+O28/M28</f>
        <v>5.7646832380114386E-2</v>
      </c>
      <c r="R28" s="7">
        <f>+M28/J28</f>
        <v>8.8311927986731847E-2</v>
      </c>
      <c r="S28" s="14">
        <f>+A28</f>
        <v>72</v>
      </c>
      <c r="T28" s="30">
        <f>+M28-M27</f>
        <v>15126</v>
      </c>
      <c r="U28" s="12">
        <f>+O28/J28</f>
        <v>5.0909029098158629E-3</v>
      </c>
      <c r="V28" s="16">
        <f>+G28/J28</f>
        <v>7.4685597589197045E-2</v>
      </c>
    </row>
    <row r="29" spans="1:50" x14ac:dyDescent="0.3">
      <c r="A29" s="21">
        <v>73</v>
      </c>
      <c r="B29" s="23">
        <v>43923</v>
      </c>
      <c r="C29" s="22" t="s">
        <v>1</v>
      </c>
      <c r="D29" s="14">
        <f t="shared" si="8"/>
        <v>253099.99999999997</v>
      </c>
      <c r="E29" s="8">
        <f>+J29*(P29/$E$3)</f>
        <v>4552600</v>
      </c>
      <c r="F29" s="15">
        <f t="shared" ref="F29:F42" si="9">+E29-D29</f>
        <v>4299500</v>
      </c>
      <c r="G29" s="14">
        <f>+J11</f>
        <v>72469</v>
      </c>
      <c r="H29" s="21">
        <v>73</v>
      </c>
      <c r="I29" s="38">
        <f>$AK$20*($H29^4)+$AL$20*($H29^3)+$AM$20*($H29^2)+$AN$20*$H29+$AO$20</f>
        <v>891779.50912830979</v>
      </c>
      <c r="J29" s="2">
        <v>896450</v>
      </c>
      <c r="K29" s="13">
        <f>LOG(2)/LOG(1+R29)</f>
        <v>8.8728183816962396</v>
      </c>
      <c r="L29" s="38">
        <f>$AP$20*($H29^3)+$AQ$20*($H29^2)+$AR$20*$H29+$AS$20</f>
        <v>69027.587400000193</v>
      </c>
      <c r="M29" s="2">
        <v>72839</v>
      </c>
      <c r="N29" s="2">
        <v>45526</v>
      </c>
      <c r="O29" s="8">
        <f t="shared" si="7"/>
        <v>4928</v>
      </c>
      <c r="P29" s="7">
        <f>+N29/J29</f>
        <v>5.0784762117240229E-2</v>
      </c>
      <c r="Q29" s="7">
        <f>+O29/M29</f>
        <v>6.7656063372643779E-2</v>
      </c>
      <c r="R29" s="7">
        <f>+M29/J29</f>
        <v>8.125271905850856E-2</v>
      </c>
      <c r="S29" s="14">
        <f>+A29</f>
        <v>73</v>
      </c>
      <c r="T29" s="30">
        <f>+M29-M28</f>
        <v>103</v>
      </c>
      <c r="U29" s="12">
        <f>+O29/J29</f>
        <v>5.497239109822076E-3</v>
      </c>
      <c r="V29" s="16">
        <f>+G29/J29</f>
        <v>8.0839979920798707E-2</v>
      </c>
    </row>
    <row r="30" spans="1:50" x14ac:dyDescent="0.3">
      <c r="A30" s="21">
        <v>74</v>
      </c>
      <c r="B30" s="23">
        <v>43924</v>
      </c>
      <c r="C30" s="22" t="s">
        <v>2</v>
      </c>
      <c r="D30" s="14">
        <f t="shared" si="8"/>
        <v>660599.99999999988</v>
      </c>
      <c r="E30" s="8">
        <f>+J30*(P30/$E$3)</f>
        <v>5032200</v>
      </c>
      <c r="F30" s="15">
        <f t="shared" si="9"/>
        <v>4371600</v>
      </c>
      <c r="G30" s="14">
        <f>+J12</f>
        <v>167515</v>
      </c>
      <c r="H30" s="21">
        <v>74</v>
      </c>
      <c r="I30" s="38">
        <f>$AK$20*($H30^4)+$AL$20*($H30^3)+$AM$20*($H30^2)+$AN$20*$H30+$AO$20</f>
        <v>964346.49610158056</v>
      </c>
      <c r="J30" s="2">
        <v>972303</v>
      </c>
      <c r="K30" s="13">
        <f>LOG(2)/LOG(1+R30)</f>
        <v>9.2271713149963848</v>
      </c>
      <c r="L30" s="38">
        <f>$AP$20*($H30^3)+$AQ$20*($H30^2)+$AR$20*$H30+$AS$20</f>
        <v>71654.820400000201</v>
      </c>
      <c r="M30" s="2">
        <v>75853</v>
      </c>
      <c r="N30" s="2">
        <v>50322</v>
      </c>
      <c r="O30" s="8">
        <f t="shared" si="7"/>
        <v>4796</v>
      </c>
      <c r="P30" s="7">
        <f>+N30/J30</f>
        <v>5.1755471288271251E-2</v>
      </c>
      <c r="Q30" s="7">
        <f>+O30/M30</f>
        <v>6.3227558567228725E-2</v>
      </c>
      <c r="R30" s="7">
        <f>+M30/J30</f>
        <v>7.8013746743556281E-2</v>
      </c>
      <c r="S30" s="14">
        <f>+A30</f>
        <v>74</v>
      </c>
      <c r="T30" s="30">
        <f>+M30-M29</f>
        <v>3014</v>
      </c>
      <c r="U30" s="12">
        <f>+O30/J30</f>
        <v>4.9326187412771531E-3</v>
      </c>
      <c r="V30" s="16">
        <f>+G30/J30</f>
        <v>0.17228682828295294</v>
      </c>
    </row>
    <row r="31" spans="1:50" x14ac:dyDescent="0.3">
      <c r="A31" s="21">
        <v>75</v>
      </c>
      <c r="B31" s="23">
        <v>43925</v>
      </c>
      <c r="C31" s="20" t="s">
        <v>3</v>
      </c>
      <c r="D31" s="14">
        <f t="shared" si="8"/>
        <v>742600.00000000012</v>
      </c>
      <c r="E31" s="8">
        <f>+J31*(P31/$E$3)</f>
        <v>5698600</v>
      </c>
      <c r="F31" s="15">
        <f t="shared" si="9"/>
        <v>4956000</v>
      </c>
      <c r="G31" s="14">
        <f>+J13</f>
        <v>179111</v>
      </c>
      <c r="H31" s="21">
        <v>75</v>
      </c>
      <c r="I31" s="38">
        <f>$AK$20*($H31^4)+$AL$20*($H31^3)+$AM$20*($H31^2)+$AN$20*$H31+$AO$20</f>
        <v>1039434.7813062295</v>
      </c>
      <c r="J31" s="2">
        <v>1051697</v>
      </c>
      <c r="K31" s="13">
        <f>LOG(2)/LOG(1+R31)</f>
        <v>9.5241825201264909</v>
      </c>
      <c r="L31" s="38">
        <f>$AP$20*($H31^3)+$AQ$20*($H31^2)+$AR$20*$H31+$AS$20</f>
        <v>74075.197000000277</v>
      </c>
      <c r="M31" s="2">
        <v>79394</v>
      </c>
      <c r="N31" s="2">
        <v>56986</v>
      </c>
      <c r="O31" s="8">
        <f t="shared" si="7"/>
        <v>6664</v>
      </c>
      <c r="P31" s="7">
        <f>+N31/J31</f>
        <v>5.4184807981766614E-2</v>
      </c>
      <c r="Q31" s="7">
        <f>+O31/M31</f>
        <v>8.3935813789455124E-2</v>
      </c>
      <c r="R31" s="7">
        <f>+M31/J31</f>
        <v>7.5491324972877166E-2</v>
      </c>
      <c r="S31" s="14">
        <f>+A31</f>
        <v>75</v>
      </c>
      <c r="T31" s="30">
        <f>+M31-M30</f>
        <v>3541</v>
      </c>
      <c r="U31" s="12">
        <f>+O31/J31</f>
        <v>6.3364257956426617E-3</v>
      </c>
      <c r="V31" s="16">
        <f>+G31/J31</f>
        <v>0.17030665676520898</v>
      </c>
    </row>
    <row r="32" spans="1:50" x14ac:dyDescent="0.3">
      <c r="A32" s="21">
        <v>76</v>
      </c>
      <c r="B32" s="23">
        <v>43926</v>
      </c>
      <c r="C32" s="22" t="s">
        <v>4</v>
      </c>
      <c r="D32" s="14">
        <f t="shared" si="8"/>
        <v>780700</v>
      </c>
      <c r="E32" s="8">
        <f>+J32*(P32/$E$3)</f>
        <v>6278400</v>
      </c>
      <c r="F32" s="15">
        <f t="shared" si="9"/>
        <v>5497700</v>
      </c>
      <c r="G32" s="14">
        <f>+J14</f>
        <v>191127</v>
      </c>
      <c r="H32" s="21">
        <v>76</v>
      </c>
      <c r="I32" s="38">
        <f>$AK$20*($H32^4)+$AL$20*($H32^3)+$AM$20*($H32^2)+$AN$20*$H32+$AO$20</f>
        <v>1116787.6127019003</v>
      </c>
      <c r="J32" s="2">
        <v>1133758</v>
      </c>
      <c r="K32" s="13">
        <f>LOG(2)/LOG(1+R32)</f>
        <v>9.9190861621681723</v>
      </c>
      <c r="L32" s="38">
        <f>$AP$20*($H32^3)+$AQ$20*($H32^2)+$AR$20*$H32+$AS$20</f>
        <v>76266.861600000528</v>
      </c>
      <c r="M32" s="2">
        <v>82061</v>
      </c>
      <c r="N32" s="2">
        <v>62784</v>
      </c>
      <c r="O32" s="8">
        <f t="shared" si="7"/>
        <v>5798</v>
      </c>
      <c r="P32" s="7">
        <f>+N32/J32</f>
        <v>5.5376897009767515E-2</v>
      </c>
      <c r="Q32" s="7">
        <f>+O32/M32</f>
        <v>7.0654756827238277E-2</v>
      </c>
      <c r="R32" s="7">
        <f>+M32/J32</f>
        <v>7.2379643627652465E-2</v>
      </c>
      <c r="S32" s="14">
        <f>+A32</f>
        <v>76</v>
      </c>
      <c r="T32" s="30">
        <f>+M32-M31</f>
        <v>2667</v>
      </c>
      <c r="U32" s="12">
        <f>+O32/J32</f>
        <v>5.1139661197539509E-3</v>
      </c>
      <c r="V32" s="16">
        <f>+G32/J32</f>
        <v>0.16857830330634932</v>
      </c>
    </row>
    <row r="33" spans="1:22" x14ac:dyDescent="0.3">
      <c r="A33" s="21">
        <v>77</v>
      </c>
      <c r="B33" s="23">
        <v>43927</v>
      </c>
      <c r="C33" s="22" t="s">
        <v>5</v>
      </c>
      <c r="D33" s="14">
        <f t="shared" si="8"/>
        <v>877800</v>
      </c>
      <c r="E33" s="8">
        <f>+J33*(P33/$E$3)</f>
        <v>6759400</v>
      </c>
      <c r="F33" s="15">
        <f t="shared" si="9"/>
        <v>5881600</v>
      </c>
      <c r="G33" s="14">
        <f>+J15</f>
        <v>209839</v>
      </c>
      <c r="H33" s="21">
        <v>77</v>
      </c>
      <c r="I33" s="38">
        <f>$AK$20*($H33^4)+$AL$20*($H33^3)+$AM$20*($H33^2)+$AN$20*$H33+$AO$20</f>
        <v>1196114.888780497</v>
      </c>
      <c r="J33" s="2">
        <v>1210956</v>
      </c>
      <c r="K33" s="13">
        <f>LOG(2)/LOG(1+R33)</f>
        <v>11.215681959412237</v>
      </c>
      <c r="L33" s="38">
        <f>$AP$20*($H33^3)+$AQ$20*($H33^2)+$AR$20*$H33+$AS$20</f>
        <v>78207.958600000129</v>
      </c>
      <c r="M33" s="2">
        <v>77200</v>
      </c>
      <c r="N33" s="2">
        <v>67594</v>
      </c>
      <c r="O33" s="8">
        <f t="shared" si="7"/>
        <v>4810</v>
      </c>
      <c r="P33" s="7">
        <f>+N33/J33</f>
        <v>5.5818708524504608E-2</v>
      </c>
      <c r="Q33" s="7">
        <f>+O33/M33</f>
        <v>6.2305699481865283E-2</v>
      </c>
      <c r="R33" s="7">
        <f>+M33/J33</f>
        <v>6.3751284109414386E-2</v>
      </c>
      <c r="S33" s="14">
        <f>+A33</f>
        <v>77</v>
      </c>
      <c r="T33" s="30">
        <f>+M33-M32</f>
        <v>-4861</v>
      </c>
      <c r="U33" s="12">
        <f>+O33/J33</f>
        <v>3.9720683493041859E-3</v>
      </c>
      <c r="V33" s="16">
        <f>+G33/J33</f>
        <v>0.17328375267144305</v>
      </c>
    </row>
    <row r="34" spans="1:22" x14ac:dyDescent="0.3">
      <c r="A34" s="21">
        <v>78</v>
      </c>
      <c r="B34" s="23">
        <v>43928</v>
      </c>
      <c r="C34" s="22" t="s">
        <v>6</v>
      </c>
      <c r="D34" s="14">
        <f t="shared" si="8"/>
        <v>984000</v>
      </c>
      <c r="E34" s="8">
        <f>+J34*(P34/$E$3)</f>
        <v>7261400</v>
      </c>
      <c r="F34" s="15">
        <f t="shared" si="9"/>
        <v>6277400</v>
      </c>
      <c r="G34" s="14">
        <f>+J16</f>
        <v>234073</v>
      </c>
      <c r="H34" s="21">
        <v>78</v>
      </c>
      <c r="I34" s="38">
        <f>$AK$20*($H34^4)+$AL$20*($H34^3)+$AM$20*($H34^2)+$AN$20*$H34+$AO$20</f>
        <v>1277093.1585661992</v>
      </c>
      <c r="J34" s="2">
        <v>1279722</v>
      </c>
      <c r="K34" s="13">
        <f>LOG(2)/LOG(1+R34)</f>
        <v>13.24288576008359</v>
      </c>
      <c r="L34" s="38">
        <f>$AP$20*($H34^3)+$AQ$20*($H34^2)+$AR$20*$H34+$AS$20</f>
        <v>79876.632400000584</v>
      </c>
      <c r="M34" s="2">
        <v>68766</v>
      </c>
      <c r="N34" s="2">
        <v>72614</v>
      </c>
      <c r="O34" s="2">
        <v>5020</v>
      </c>
      <c r="P34" s="7">
        <f>+N34/J34</f>
        <v>5.6742011155547847E-2</v>
      </c>
      <c r="Q34" s="7">
        <f>+O34/M34</f>
        <v>7.3001192449757141E-2</v>
      </c>
      <c r="R34" s="7">
        <f>+M34/J34</f>
        <v>5.3735108093789119E-2</v>
      </c>
      <c r="S34" s="14">
        <f>+A34</f>
        <v>78</v>
      </c>
      <c r="T34" s="30">
        <f>+M34-M33</f>
        <v>-8434</v>
      </c>
      <c r="U34" s="12">
        <f>+O34/J34</f>
        <v>3.9227269672632023E-3</v>
      </c>
      <c r="V34" s="16">
        <f>+G34/J34</f>
        <v>0.18290925685422302</v>
      </c>
    </row>
    <row r="35" spans="1:22" x14ac:dyDescent="0.3">
      <c r="A35" s="21">
        <v>79</v>
      </c>
      <c r="B35" s="23">
        <v>43929</v>
      </c>
      <c r="C35" s="22" t="s">
        <v>0</v>
      </c>
      <c r="D35" s="14">
        <f t="shared" si="8"/>
        <v>1118299.9999999998</v>
      </c>
      <c r="E35" s="8">
        <f>+J35*(P35/$E$3)</f>
        <v>7923499.9999999991</v>
      </c>
      <c r="F35" s="15">
        <f t="shared" si="9"/>
        <v>6805199.9999999991</v>
      </c>
      <c r="G35" s="14">
        <f>+J17</f>
        <v>266073</v>
      </c>
      <c r="H35" s="21">
        <v>79</v>
      </c>
      <c r="I35" s="38">
        <f>$AK$20*($H35^4)+$AL$20*($H35^3)+$AM$20*($H35^2)+$AN$20*$H35+$AO$20</f>
        <v>1359365.6216153577</v>
      </c>
      <c r="J35" s="2">
        <v>1353361</v>
      </c>
      <c r="K35" s="13">
        <f>LOG(2)/LOG(1+R35)</f>
        <v>13.082392992372565</v>
      </c>
      <c r="L35" s="38">
        <f>$AP$20*($H35^3)+$AQ$20*($H35^2)+$AR$20*$H35+$AS$20</f>
        <v>81251.027400000137</v>
      </c>
      <c r="M35" s="2">
        <v>73639</v>
      </c>
      <c r="N35" s="2">
        <v>79235</v>
      </c>
      <c r="O35" s="2">
        <v>6695</v>
      </c>
      <c r="P35" s="7">
        <f>+N35/J35</f>
        <v>5.8546832663273138E-2</v>
      </c>
      <c r="Q35" s="7">
        <f>+O35/M35</f>
        <v>9.0916498051304334E-2</v>
      </c>
      <c r="R35" s="7">
        <f>+M35/J35</f>
        <v>5.4411941824834616E-2</v>
      </c>
      <c r="S35" s="14">
        <f>+A35</f>
        <v>79</v>
      </c>
      <c r="T35" s="30">
        <f>+M35-M34</f>
        <v>4873</v>
      </c>
      <c r="U35" s="12">
        <f>+O35/J35</f>
        <v>4.9469432028852612E-3</v>
      </c>
      <c r="V35" s="16">
        <f>+G35/J35</f>
        <v>0.19660164582842271</v>
      </c>
    </row>
    <row r="36" spans="1:22" x14ac:dyDescent="0.3">
      <c r="A36" s="21">
        <v>80</v>
      </c>
      <c r="B36" s="23">
        <v>43930</v>
      </c>
      <c r="C36" s="22" t="s">
        <v>1</v>
      </c>
      <c r="D36" s="14">
        <f t="shared" si="8"/>
        <v>1278299.9999999998</v>
      </c>
      <c r="E36" s="8">
        <f>+J36*(P36/$E$3)</f>
        <v>8552200</v>
      </c>
      <c r="F36" s="15">
        <f t="shared" si="9"/>
        <v>7273900</v>
      </c>
      <c r="G36" s="14">
        <f>+J18</f>
        <v>292142</v>
      </c>
      <c r="H36" s="21">
        <v>80</v>
      </c>
      <c r="I36" s="38">
        <f>$AK$20*($H36^4)+$AL$20*($H36^3)+$AM$20*($H36^2)+$AN$20*$H36+$AO$20</f>
        <v>1442542.1280166432</v>
      </c>
      <c r="J36" s="2">
        <v>1436198</v>
      </c>
      <c r="K36" s="13">
        <f>LOG(2)/LOG(1+R36)</f>
        <v>12.360870262822965</v>
      </c>
      <c r="L36" s="38">
        <f>$AP$20*($H36^3)+$AQ$20*($H36^2)+$AR$20*$H36+$AS$20</f>
        <v>82309.288000000292</v>
      </c>
      <c r="M36" s="2">
        <v>82837</v>
      </c>
      <c r="N36" s="2">
        <v>85522</v>
      </c>
      <c r="O36" s="2">
        <v>6287</v>
      </c>
      <c r="P36" s="7">
        <f>+N36/J36</f>
        <v>5.9547499718005457E-2</v>
      </c>
      <c r="Q36" s="7">
        <f>+O36/M36</f>
        <v>7.589603679515193E-2</v>
      </c>
      <c r="R36" s="7">
        <f>+M36/J36</f>
        <v>5.7677980334187903E-2</v>
      </c>
      <c r="S36" s="14">
        <f>+A36</f>
        <v>80</v>
      </c>
      <c r="T36" s="30">
        <f>+M36-M35</f>
        <v>9198</v>
      </c>
      <c r="U36" s="12">
        <f>+O36/J36</f>
        <v>4.3775301177135743E-3</v>
      </c>
      <c r="V36" s="16">
        <f>+G36/J36</f>
        <v>0.20341345691889279</v>
      </c>
    </row>
    <row r="37" spans="1:22" x14ac:dyDescent="0.3">
      <c r="A37" s="21">
        <v>81</v>
      </c>
      <c r="B37" s="23">
        <v>43931</v>
      </c>
      <c r="C37" s="22" t="s">
        <v>2</v>
      </c>
      <c r="D37" s="14">
        <f t="shared" si="8"/>
        <v>1450899.9999999998</v>
      </c>
      <c r="E37" s="8">
        <f>+J37*(P37/$E$3)</f>
        <v>9279800</v>
      </c>
      <c r="F37" s="15">
        <f t="shared" si="9"/>
        <v>7828900</v>
      </c>
      <c r="G37" s="14">
        <f>+J19</f>
        <v>332930</v>
      </c>
      <c r="H37" s="21">
        <v>81</v>
      </c>
      <c r="I37" s="38">
        <f>$AK$20*($H37^4)+$AL$20*($H37^3)+$AM$20*($H37^2)+$AN$20*$H37+$AO$20</f>
        <v>1526199.1783908829</v>
      </c>
      <c r="J37" s="2">
        <v>1521252</v>
      </c>
      <c r="K37" s="13">
        <f>LOG(2)/LOG(1+R37)</f>
        <v>12.740867433548377</v>
      </c>
      <c r="L37" s="38">
        <f>$AP$20*($H37^3)+$AQ$20*($H37^2)+$AR$20*$H37+$AS$20</f>
        <v>83029.558600000222</v>
      </c>
      <c r="M37" s="2">
        <v>85054</v>
      </c>
      <c r="N37" s="2">
        <v>92798</v>
      </c>
      <c r="O37" s="2">
        <v>7277</v>
      </c>
      <c r="P37" s="7">
        <f>+N37/J37</f>
        <v>6.1001070171148503E-2</v>
      </c>
      <c r="Q37" s="7">
        <f>+O37/M37</f>
        <v>8.5557410586215812E-2</v>
      </c>
      <c r="R37" s="7">
        <f>+M37/J37</f>
        <v>5.5910526329628493E-2</v>
      </c>
      <c r="S37" s="14">
        <f>+A37</f>
        <v>81</v>
      </c>
      <c r="T37" s="30">
        <f>+M37-M36</f>
        <v>2217</v>
      </c>
      <c r="U37" s="12">
        <f>+O37/J37</f>
        <v>4.7835598572754543E-3</v>
      </c>
      <c r="V37" s="16">
        <f>+G37/J37</f>
        <v>0.21885262928167062</v>
      </c>
    </row>
    <row r="38" spans="1:22" x14ac:dyDescent="0.3">
      <c r="A38" s="21">
        <v>82</v>
      </c>
      <c r="B38" s="23">
        <v>43932</v>
      </c>
      <c r="C38" s="20" t="s">
        <v>3</v>
      </c>
      <c r="D38" s="14">
        <f t="shared" si="8"/>
        <v>1623100</v>
      </c>
      <c r="E38" s="8">
        <f>+J38*(P38/$E$3)</f>
        <v>9968999.9999999981</v>
      </c>
      <c r="F38" s="15">
        <f t="shared" si="9"/>
        <v>8345899.9999999981</v>
      </c>
      <c r="G38" s="14">
        <f>+J20</f>
        <v>372755</v>
      </c>
      <c r="H38" s="21">
        <v>82</v>
      </c>
      <c r="I38" s="38">
        <f>$AK$20*($H38^4)+$AL$20*($H38^3)+$AM$20*($H38^2)+$AN$20*$H38+$AO$20</f>
        <v>1609879.9238912538</v>
      </c>
      <c r="J38" s="2">
        <v>1610909</v>
      </c>
      <c r="K38" s="13">
        <f>LOG(2)/LOG(1+R38)</f>
        <v>12.797542826422099</v>
      </c>
      <c r="L38" s="38">
        <f>$AP$20*($H38^3)+$AQ$20*($H38^2)+$AR$20*$H38+$AS$20</f>
        <v>83389.983600000036</v>
      </c>
      <c r="M38" s="2">
        <v>89657</v>
      </c>
      <c r="N38" s="2">
        <v>99690</v>
      </c>
      <c r="O38" s="2">
        <v>6892</v>
      </c>
      <c r="P38" s="7">
        <f>+N38/J38</f>
        <v>6.1884315004758182E-2</v>
      </c>
      <c r="Q38" s="7">
        <f>+O38/M38</f>
        <v>7.6870740711823954E-2</v>
      </c>
      <c r="R38" s="7">
        <f>+M38/J38</f>
        <v>5.5656154382401492E-2</v>
      </c>
      <c r="S38" s="14">
        <f>+A38</f>
        <v>82</v>
      </c>
      <c r="T38" s="30">
        <f>+M38-M37</f>
        <v>4603</v>
      </c>
      <c r="U38" s="12">
        <f>+O38/J38</f>
        <v>4.2783298125468293E-3</v>
      </c>
      <c r="V38" s="16">
        <f>+G38/J38</f>
        <v>0.23139420041727993</v>
      </c>
    </row>
    <row r="39" spans="1:22" x14ac:dyDescent="0.3">
      <c r="A39" s="21">
        <v>83</v>
      </c>
      <c r="B39" s="23">
        <v>43933</v>
      </c>
      <c r="C39" s="21" t="s">
        <v>4</v>
      </c>
      <c r="D39" s="14">
        <f t="shared" si="8"/>
        <v>1843300</v>
      </c>
      <c r="E39" s="8">
        <f>+J39*(P39/$E$3)</f>
        <v>10595200</v>
      </c>
      <c r="F39" s="15">
        <f t="shared" si="9"/>
        <v>8751900</v>
      </c>
      <c r="G39" s="14">
        <f>+J21</f>
        <v>413467</v>
      </c>
      <c r="H39" s="21">
        <v>83</v>
      </c>
      <c r="I39" s="38">
        <f>$AK$20*($H39^4)+$AL$20*($H39^3)+$AM$20*($H39^2)+$AN$20*$H39+$AO$20</f>
        <v>1693094.1662029698</v>
      </c>
      <c r="J39" s="2">
        <v>1696588</v>
      </c>
      <c r="K39" s="13">
        <f>LOG(2)/LOG(1+R39)</f>
        <v>14.069205457299988</v>
      </c>
      <c r="L39" s="38">
        <f>$AP$20*($H39^3)+$AQ$20*($H39^2)+$AR$20*$H39+$AS$20</f>
        <v>83368.707399999839</v>
      </c>
      <c r="M39" s="2">
        <v>85679</v>
      </c>
      <c r="N39" s="2">
        <v>105952</v>
      </c>
      <c r="O39" s="2">
        <v>6262</v>
      </c>
      <c r="P39" s="7">
        <f>+N39/J39</f>
        <v>6.245004679981233E-2</v>
      </c>
      <c r="Q39" s="7">
        <f>+O39/M39</f>
        <v>7.3086754047082717E-2</v>
      </c>
      <c r="R39" s="7">
        <f>+M39/J39</f>
        <v>5.0500769780288439E-2</v>
      </c>
      <c r="S39" s="14">
        <f>+A39</f>
        <v>83</v>
      </c>
      <c r="T39" s="30">
        <f>+M39-M38</f>
        <v>-3978</v>
      </c>
      <c r="U39" s="12">
        <f>+O39/J39</f>
        <v>3.6909373401202883E-3</v>
      </c>
      <c r="V39" s="16">
        <f>+G39/J39</f>
        <v>0.24370501264891653</v>
      </c>
    </row>
    <row r="40" spans="1:22" x14ac:dyDescent="0.3">
      <c r="A40" s="21">
        <v>84</v>
      </c>
      <c r="B40" s="23">
        <v>43934</v>
      </c>
      <c r="C40" s="21" t="s">
        <v>5</v>
      </c>
      <c r="D40" s="14">
        <f t="shared" si="8"/>
        <v>2083400.0000000002</v>
      </c>
      <c r="E40" s="8">
        <f>+J40*(P40/$E$3)</f>
        <v>11165200</v>
      </c>
      <c r="F40" s="15">
        <f t="shared" si="9"/>
        <v>9081800</v>
      </c>
      <c r="G40" s="14">
        <f>+J22</f>
        <v>462684</v>
      </c>
      <c r="H40" s="21">
        <v>84</v>
      </c>
      <c r="I40" s="38">
        <f>$AK$20*($H40^4)+$AL$20*($H40^3)+$AM$20*($H40^2)+$AN$20*$H40+$AO$20</f>
        <v>1775318.3575437143</v>
      </c>
      <c r="J40" s="2">
        <v>1773084</v>
      </c>
      <c r="K40" s="13">
        <f>LOG(2)/LOG(1+R40)</f>
        <v>16.41002019677207</v>
      </c>
      <c r="L40" s="38">
        <f>$AP$20*($H40^3)+$AQ$20*($H40^2)+$AR$20*$H40+$AS$20</f>
        <v>82943.874399999739</v>
      </c>
      <c r="M40" s="2">
        <v>76498</v>
      </c>
      <c r="N40" s="2">
        <v>111652</v>
      </c>
      <c r="O40" s="2">
        <v>5702</v>
      </c>
      <c r="P40" s="7">
        <f>+N40/J40</f>
        <v>6.2970507883439247E-2</v>
      </c>
      <c r="Q40" s="7">
        <f>+O40/M40</f>
        <v>7.4537896415592567E-2</v>
      </c>
      <c r="R40" s="7">
        <f>+M40/J40</f>
        <v>4.3144036041157664E-2</v>
      </c>
      <c r="S40" s="14">
        <f>+A40</f>
        <v>84</v>
      </c>
      <c r="T40" s="30">
        <f>+M40-M39</f>
        <v>-9181</v>
      </c>
      <c r="U40" s="12">
        <f>+O40/J40</f>
        <v>3.2158656893864026E-3</v>
      </c>
      <c r="V40" s="16">
        <f>+G40/J40</f>
        <v>0.26094871985760404</v>
      </c>
    </row>
    <row r="41" spans="1:22" x14ac:dyDescent="0.3">
      <c r="A41" s="21">
        <v>85</v>
      </c>
      <c r="B41" s="23">
        <v>43935</v>
      </c>
      <c r="C41" s="21" t="s">
        <v>6</v>
      </c>
      <c r="D41" s="14">
        <f t="shared" si="8"/>
        <v>2333500.0000000005</v>
      </c>
      <c r="E41" s="8">
        <f>+J41*(P41/$E$3)</f>
        <v>11702100.000000002</v>
      </c>
      <c r="F41" s="15">
        <f t="shared" si="9"/>
        <v>9368600.0000000019</v>
      </c>
      <c r="G41" s="14">
        <f>+J23</f>
        <v>509164</v>
      </c>
      <c r="H41" s="21">
        <v>85</v>
      </c>
      <c r="I41" s="38">
        <f>$AK$20*($H41^4)+$AL$20*($H41^3)+$AM$20*($H41^2)+$AN$20*$H41+$AO$20</f>
        <v>1855995.6006633267</v>
      </c>
      <c r="J41" s="2">
        <v>1844863</v>
      </c>
      <c r="K41" s="13">
        <f>LOG(2)/LOG(1+R41)</f>
        <v>18.159629426159832</v>
      </c>
      <c r="L41" s="38">
        <f>$AP$20*($H41^3)+$AQ$20*($H41^2)+$AR$20*$H41+$AS$20</f>
        <v>82093.628999999841</v>
      </c>
      <c r="M41" s="2">
        <v>71779</v>
      </c>
      <c r="N41" s="2">
        <v>117021</v>
      </c>
      <c r="O41" s="2">
        <v>5369</v>
      </c>
      <c r="P41" s="7">
        <f>+N41/J41</f>
        <v>6.3430726292413045E-2</v>
      </c>
      <c r="Q41" s="7">
        <f>+O41/M41</f>
        <v>7.4799035929728752E-2</v>
      </c>
      <c r="R41" s="7">
        <f>+M41/J41</f>
        <v>3.8907496112177434E-2</v>
      </c>
      <c r="S41" s="14">
        <f>+A41</f>
        <v>85</v>
      </c>
      <c r="T41" s="30">
        <f>+M41-M40</f>
        <v>-4719</v>
      </c>
      <c r="U41" s="12">
        <f>+O41/J41</f>
        <v>2.9102431996305416E-3</v>
      </c>
      <c r="V41" s="16">
        <f>+G41/J41</f>
        <v>0.27599014127336285</v>
      </c>
    </row>
    <row r="42" spans="1:22" x14ac:dyDescent="0.3">
      <c r="A42" s="21">
        <v>86</v>
      </c>
      <c r="B42" s="23">
        <v>43936</v>
      </c>
      <c r="C42" s="22" t="s">
        <v>0</v>
      </c>
      <c r="D42" s="14">
        <f t="shared" si="8"/>
        <v>2648700</v>
      </c>
      <c r="E42" s="8">
        <f>+J42*(P42/$E$3)</f>
        <v>12301000</v>
      </c>
      <c r="F42" s="15">
        <f t="shared" si="9"/>
        <v>9652300</v>
      </c>
      <c r="G42" s="14">
        <f>+J24</f>
        <v>570968</v>
      </c>
      <c r="H42" s="21">
        <v>86</v>
      </c>
      <c r="I42" s="38">
        <f>$AK$20*($H42^4)+$AL$20*($H42^3)+$AM$20*($H42^2)+$AN$20*$H42+$AO$20</f>
        <v>1934535.6488437876</v>
      </c>
      <c r="J42" s="2">
        <v>1914916</v>
      </c>
      <c r="K42" s="13">
        <f>LOG(2)/LOG(1+R42)</f>
        <v>19.284005801256594</v>
      </c>
      <c r="L42" s="38">
        <f>$AP$20*($H42^3)+$AQ$20*($H42^2)+$AR$20*$H42+$AS$20</f>
        <v>80796.115600000252</v>
      </c>
      <c r="M42" s="2">
        <v>70082</v>
      </c>
      <c r="N42" s="2">
        <v>123010</v>
      </c>
      <c r="O42" s="2">
        <v>5989</v>
      </c>
      <c r="P42" s="7">
        <f>+N42/J42</f>
        <v>6.423780468699411E-2</v>
      </c>
      <c r="Q42" s="7">
        <f>+O42/M42</f>
        <v>8.5457036043491905E-2</v>
      </c>
      <c r="R42" s="7">
        <f>+M42/J42</f>
        <v>3.6597949988406805E-2</v>
      </c>
      <c r="S42" s="14">
        <f>+A42</f>
        <v>86</v>
      </c>
      <c r="T42" s="30">
        <f>+M42-M41</f>
        <v>-1697</v>
      </c>
      <c r="U42" s="12">
        <f>+O42/J42</f>
        <v>3.1275523312771945E-3</v>
      </c>
      <c r="V42" s="16">
        <f>+G42/J42</f>
        <v>0.2981686925170608</v>
      </c>
    </row>
    <row r="43" spans="1:22" x14ac:dyDescent="0.3">
      <c r="A43" s="21">
        <v>87</v>
      </c>
      <c r="B43" s="23">
        <v>43937</v>
      </c>
      <c r="C43" s="22" t="s">
        <v>1</v>
      </c>
      <c r="D43" s="14">
        <f t="shared" si="8"/>
        <v>2995700</v>
      </c>
      <c r="E43" s="8">
        <f>+J43*(P43/$E$3)</f>
        <v>13088499.999999998</v>
      </c>
      <c r="F43" s="15">
        <f t="shared" ref="F43:F106" si="10">+E43-D43</f>
        <v>10092799.999999998</v>
      </c>
      <c r="G43" s="14">
        <f>+J25</f>
        <v>634835</v>
      </c>
      <c r="H43" s="21">
        <v>87</v>
      </c>
      <c r="I43" s="38">
        <f>$AK$20*($H43^4)+$AL$20*($H43^3)+$AM$20*($H43^2)+$AN$20*$H43+$AO$20</f>
        <v>2010314.9058994129</v>
      </c>
      <c r="J43" s="2">
        <v>1991562</v>
      </c>
      <c r="K43" s="13">
        <f>LOG(2)/LOG(1+R43)</f>
        <v>18.354824370171748</v>
      </c>
      <c r="L43" s="38">
        <f>$AP$20*($H43^3)+$AQ$20*($H43^2)+$AR$20*$H43+$AS$20</f>
        <v>79029.478600000148</v>
      </c>
      <c r="M43" s="2">
        <v>76647</v>
      </c>
      <c r="N43" s="2">
        <v>130885</v>
      </c>
      <c r="O43" s="2">
        <v>7875</v>
      </c>
      <c r="P43" s="7">
        <f>+N43/J43</f>
        <v>6.5719771716873487E-2</v>
      </c>
      <c r="Q43" s="7">
        <f>+O43/M43</f>
        <v>0.10274374730909233</v>
      </c>
      <c r="R43" s="7">
        <f>+M43/J43</f>
        <v>3.8485871893518757E-2</v>
      </c>
      <c r="S43" s="14">
        <f>+A43</f>
        <v>87</v>
      </c>
      <c r="T43" s="30">
        <f>+M43-M42</f>
        <v>6565</v>
      </c>
      <c r="U43" s="12">
        <f>+O43/J43</f>
        <v>3.9541826967977901E-3</v>
      </c>
      <c r="V43" s="16">
        <f>+G43/J43</f>
        <v>0.31876235839004763</v>
      </c>
    </row>
    <row r="44" spans="1:22" x14ac:dyDescent="0.3">
      <c r="A44" s="21">
        <v>88</v>
      </c>
      <c r="B44" s="23">
        <v>43938</v>
      </c>
      <c r="C44" s="22" t="s">
        <v>2</v>
      </c>
      <c r="D44" s="14">
        <f t="shared" si="8"/>
        <v>3310599.9999999995</v>
      </c>
      <c r="E44" s="8">
        <f>+J44*(P44/$E$3)</f>
        <v>13937800</v>
      </c>
      <c r="F44" s="15">
        <f t="shared" si="10"/>
        <v>10627200</v>
      </c>
      <c r="G44" s="14">
        <f>+J26</f>
        <v>693282</v>
      </c>
      <c r="H44" s="21">
        <v>88</v>
      </c>
      <c r="I44" s="38">
        <f>$AK$20*($H44^4)+$AL$20*($H44^3)+$AM$20*($H44^2)+$AN$20*$H44+$AO$20</f>
        <v>2082676.4261767641</v>
      </c>
      <c r="J44" s="2">
        <v>2074529</v>
      </c>
      <c r="K44" s="13">
        <f>LOG(2)/LOG(1+R44)</f>
        <v>17.675945554553103</v>
      </c>
      <c r="L44" s="38">
        <f>$AP$20*($H44^3)+$AQ$20*($H44^2)+$AR$20*$H44+$AS$20</f>
        <v>76771.8624000001</v>
      </c>
      <c r="M44" s="2">
        <v>82967</v>
      </c>
      <c r="N44" s="2">
        <v>139378</v>
      </c>
      <c r="O44" s="2">
        <v>8493</v>
      </c>
      <c r="P44" s="7">
        <f>+N44/J44</f>
        <v>6.7185370751626033E-2</v>
      </c>
      <c r="Q44" s="7">
        <f>+O44/M44</f>
        <v>0.10236600094013282</v>
      </c>
      <c r="R44" s="7">
        <f>+M44/J44</f>
        <v>3.9993174354275116E-2</v>
      </c>
      <c r="S44" s="14">
        <f>+A44</f>
        <v>88</v>
      </c>
      <c r="T44" s="30">
        <f>+M44-M43</f>
        <v>6320</v>
      </c>
      <c r="U44" s="12">
        <f>+O44/J44</f>
        <v>4.0939413235486222E-3</v>
      </c>
      <c r="V44" s="16">
        <f>+G44/J44</f>
        <v>0.33418766380224135</v>
      </c>
    </row>
    <row r="45" spans="1:22" x14ac:dyDescent="0.3">
      <c r="A45" s="21">
        <v>89</v>
      </c>
      <c r="B45" s="23">
        <v>43939</v>
      </c>
      <c r="C45" s="20" t="s">
        <v>3</v>
      </c>
      <c r="D45" s="14">
        <f t="shared" si="8"/>
        <v>3640500</v>
      </c>
      <c r="E45" s="8">
        <f>+J45*(P45/$E$3)</f>
        <v>14671808.601506459</v>
      </c>
      <c r="F45" s="15">
        <f t="shared" si="10"/>
        <v>11031308.601506459</v>
      </c>
      <c r="G45" s="14">
        <f>+J27</f>
        <v>750890</v>
      </c>
      <c r="H45" s="21">
        <v>89</v>
      </c>
      <c r="I45" s="38">
        <f>$AK$20*($H45^4)+$AL$20*($H45^3)+$AM$20*($H45^2)+$AN$20*$H45+$AO$20</f>
        <v>2150929.9145546183</v>
      </c>
      <c r="J45" s="2">
        <v>2160207</v>
      </c>
      <c r="K45" s="13">
        <f>LOG(2)/LOG(1+R45)</f>
        <v>17.820708184105083</v>
      </c>
      <c r="L45" s="38">
        <f>$AP$20*($H45^3)+$AQ$20*($H45^2)+$AR$20*$H45+$AS$20</f>
        <v>74001.411400000216</v>
      </c>
      <c r="M45" s="2">
        <v>85678</v>
      </c>
      <c r="N45" s="2">
        <v>146088</v>
      </c>
      <c r="O45" s="2">
        <v>6710</v>
      </c>
      <c r="P45" s="7">
        <f>+N45/I45</f>
        <v>6.7918530962571916E-2</v>
      </c>
      <c r="Q45" s="7">
        <f>+O45/M45</f>
        <v>7.8316487312962493E-2</v>
      </c>
      <c r="R45" s="7">
        <f>+M45/J45</f>
        <v>3.9661939804842776E-2</v>
      </c>
      <c r="S45" s="14">
        <f>+A45</f>
        <v>89</v>
      </c>
      <c r="T45" s="30">
        <f>+M45-M44</f>
        <v>2711</v>
      </c>
      <c r="U45" s="12">
        <f>+O45/J45</f>
        <v>3.1061838055334513E-3</v>
      </c>
      <c r="V45" s="16">
        <f>+G45/J45</f>
        <v>0.34760094750179032</v>
      </c>
    </row>
    <row r="46" spans="1:22" x14ac:dyDescent="0.3">
      <c r="A46" s="21">
        <v>90</v>
      </c>
      <c r="B46" s="23">
        <v>43940</v>
      </c>
      <c r="C46" s="22" t="s">
        <v>4</v>
      </c>
      <c r="D46" s="14">
        <f t="shared" si="8"/>
        <v>4059800.0000000005</v>
      </c>
      <c r="E46" s="8">
        <f>+J46*(P46/$E$3)</f>
        <v>15441158.363675902</v>
      </c>
      <c r="F46" s="15">
        <f t="shared" si="10"/>
        <v>11381358.363675902</v>
      </c>
      <c r="G46" s="14">
        <f>+J28</f>
        <v>823626</v>
      </c>
      <c r="H46" s="21">
        <v>90</v>
      </c>
      <c r="I46" s="38">
        <f>$AK$20*($H46^4)+$AL$20*($H46^3)+$AM$20*($H46^2)+$AN$20*$H46+$AO$20</f>
        <v>2214351.7264439389</v>
      </c>
      <c r="J46" s="2">
        <v>2241359</v>
      </c>
      <c r="K46" s="13">
        <f>LOG(2)/LOG(1+R46)</f>
        <v>19.48850243928884</v>
      </c>
      <c r="L46" s="38">
        <f>$AP$20*($H46^3)+$AQ$20*($H46^2)+$AR$20*$H46+$AS$20</f>
        <v>70696.270000000135</v>
      </c>
      <c r="M46" s="2">
        <v>81153</v>
      </c>
      <c r="N46" s="2">
        <v>152551</v>
      </c>
      <c r="O46" s="2">
        <v>6463</v>
      </c>
      <c r="P46" s="7">
        <f>+N46/I46</f>
        <v>6.889194619726649E-2</v>
      </c>
      <c r="Q46" s="7">
        <f>+O46/M46</f>
        <v>7.963969292570823E-2</v>
      </c>
      <c r="R46" s="7">
        <f>+M46/J46</f>
        <v>3.6207051168509821E-2</v>
      </c>
      <c r="S46" s="14">
        <f>+A46</f>
        <v>90</v>
      </c>
      <c r="T46" s="30">
        <f>+M46-M45</f>
        <v>-4525</v>
      </c>
      <c r="U46" s="12">
        <f>+O46/J46</f>
        <v>2.8835184368055274E-3</v>
      </c>
      <c r="V46" s="16">
        <f>+G46/J46</f>
        <v>0.36746723751081373</v>
      </c>
    </row>
    <row r="47" spans="1:22" x14ac:dyDescent="0.3">
      <c r="A47" s="21">
        <v>91</v>
      </c>
      <c r="B47" s="23">
        <v>43941</v>
      </c>
      <c r="C47" s="22" t="s">
        <v>5</v>
      </c>
      <c r="D47" s="14">
        <f t="shared" si="8"/>
        <v>4552600</v>
      </c>
      <c r="E47" s="14">
        <f>+I47*(P47/$E$3)</f>
        <v>14940440.11588607</v>
      </c>
      <c r="F47" s="15">
        <f t="shared" si="10"/>
        <v>10387840.11588607</v>
      </c>
      <c r="G47" s="14">
        <f>+J29</f>
        <v>896450</v>
      </c>
      <c r="H47" s="21">
        <v>91</v>
      </c>
      <c r="I47" s="51">
        <f>$AK$20*($H47^4)+$AL$20*($H47^3)+$AM$20*($H47^2)+$AN$20*$H47+$AO$20</f>
        <v>2272184.8677880391</v>
      </c>
      <c r="J47" s="39">
        <f>+I47</f>
        <v>2272184.8677880391</v>
      </c>
      <c r="K47" s="1">
        <f>LOG(2)/LOG(1+R47)</f>
        <v>27.5779246235101</v>
      </c>
      <c r="L47" s="40"/>
      <c r="M47" s="14">
        <f>+I47-I46</f>
        <v>57833.141344100237</v>
      </c>
      <c r="N47" s="14">
        <f>+$P$3*I47</f>
        <v>149404.40115886068</v>
      </c>
      <c r="O47" s="14">
        <f>+M47*$Q$3</f>
        <v>4939.4451314342732</v>
      </c>
      <c r="P47" s="7">
        <f>+N47/I47</f>
        <v>6.5753629150917259E-2</v>
      </c>
      <c r="Q47" s="7"/>
      <c r="R47" s="7">
        <f>+M47/J47</f>
        <v>2.545265667595107E-2</v>
      </c>
      <c r="S47" s="1"/>
      <c r="T47" s="8"/>
      <c r="U47" s="18">
        <f t="shared" ref="U47:U64" si="11">+$U$3</f>
        <v>3.7691454782786122E-3</v>
      </c>
      <c r="V47" s="16"/>
    </row>
    <row r="48" spans="1:22" x14ac:dyDescent="0.3">
      <c r="A48" s="21">
        <v>92</v>
      </c>
      <c r="B48" s="23">
        <v>43942</v>
      </c>
      <c r="C48" s="22" t="s">
        <v>6</v>
      </c>
      <c r="D48" s="14">
        <f t="shared" si="8"/>
        <v>5032200</v>
      </c>
      <c r="E48" s="14">
        <f>+I48*(P48/$E$3)</f>
        <v>15278769.67619355</v>
      </c>
      <c r="F48" s="15">
        <f t="shared" si="10"/>
        <v>10246569.67619355</v>
      </c>
      <c r="G48" s="14">
        <f>+J30</f>
        <v>972303</v>
      </c>
      <c r="H48" s="21">
        <v>92</v>
      </c>
      <c r="I48" s="51">
        <f>$AK$20*($H48^4)+$AL$20*($H48^3)+$AM$20*($H48^2)+$AN$20*$H48+$AO$20</f>
        <v>2323638.9950622842</v>
      </c>
      <c r="J48" s="39">
        <f>+I48</f>
        <v>2323638.9950622842</v>
      </c>
      <c r="K48" s="1">
        <f>LOG(2)/LOG(1+R48)</f>
        <v>31.647439203067123</v>
      </c>
      <c r="L48" s="40"/>
      <c r="M48" s="14">
        <f>+I48-I47</f>
        <v>51454.127274245024</v>
      </c>
      <c r="N48" s="14">
        <f>+$P$3*I48</f>
        <v>152787.69676193548</v>
      </c>
      <c r="O48" s="14">
        <f>+M48*$Q$3</f>
        <v>4394.6227465801712</v>
      </c>
      <c r="P48" s="7">
        <f>+N48/I48</f>
        <v>6.5753629150917259E-2</v>
      </c>
      <c r="Q48" s="7"/>
      <c r="R48" s="7">
        <f>+M48/J48</f>
        <v>2.2143769915888255E-2</v>
      </c>
      <c r="S48" s="1"/>
      <c r="T48" s="8"/>
      <c r="U48" s="18">
        <f t="shared" si="11"/>
        <v>3.7691454782786122E-3</v>
      </c>
      <c r="V48" s="16"/>
    </row>
    <row r="49" spans="1:22" x14ac:dyDescent="0.3">
      <c r="A49" s="21">
        <v>93</v>
      </c>
      <c r="B49" s="23">
        <v>43943</v>
      </c>
      <c r="C49" s="22" t="s">
        <v>0</v>
      </c>
      <c r="D49" s="14">
        <f t="shared" si="8"/>
        <v>5698600</v>
      </c>
      <c r="E49" s="14">
        <f>+I49*(P49/$E$3)</f>
        <v>15569738.823598227</v>
      </c>
      <c r="F49" s="15">
        <f t="shared" si="10"/>
        <v>9871138.8235982265</v>
      </c>
      <c r="G49" s="14">
        <f>+J31</f>
        <v>1051697</v>
      </c>
      <c r="H49" s="21">
        <v>93</v>
      </c>
      <c r="I49" s="51">
        <f>$AK$20*($H49^4)+$AL$20*($H49^3)+$AM$20*($H49^2)+$AN$20*$H49+$AO$20</f>
        <v>2367890.4152746722</v>
      </c>
      <c r="J49" s="39">
        <f>+I49</f>
        <v>2367890.4152746722</v>
      </c>
      <c r="K49" s="1">
        <f>LOG(2)/LOG(1+R49)</f>
        <v>37.435761473523321</v>
      </c>
      <c r="L49" s="40"/>
      <c r="M49" s="14">
        <f>+I49-I48</f>
        <v>44251.420212388039</v>
      </c>
      <c r="N49" s="14">
        <f>+$P$3*I49</f>
        <v>155697.38823598227</v>
      </c>
      <c r="O49" s="14">
        <f>+M49*$Q$3</f>
        <v>3779.4499321180333</v>
      </c>
      <c r="P49" s="7">
        <f>+N49/I49</f>
        <v>6.5753629150917259E-2</v>
      </c>
      <c r="Q49" s="7"/>
      <c r="R49" s="7">
        <f>+M49/J49</f>
        <v>1.8688119993616737E-2</v>
      </c>
      <c r="S49" s="1"/>
      <c r="T49" s="8"/>
      <c r="U49" s="18">
        <f t="shared" si="11"/>
        <v>3.7691454782786122E-3</v>
      </c>
      <c r="V49" s="16"/>
    </row>
    <row r="50" spans="1:22" x14ac:dyDescent="0.3">
      <c r="A50" s="21">
        <v>94</v>
      </c>
      <c r="B50" s="23">
        <v>43944</v>
      </c>
      <c r="C50" s="22" t="s">
        <v>1</v>
      </c>
      <c r="D50" s="14">
        <f t="shared" si="8"/>
        <v>6278400</v>
      </c>
      <c r="E50" s="14">
        <f>+I50*(P50/$E$3)</f>
        <v>15807712.192889838</v>
      </c>
      <c r="F50" s="15">
        <f t="shared" si="10"/>
        <v>9529312.1928898375</v>
      </c>
      <c r="G50" s="14">
        <f>+J32</f>
        <v>1133758</v>
      </c>
      <c r="H50" s="21">
        <v>94</v>
      </c>
      <c r="I50" s="51">
        <f>$AK$20*($H50^4)+$AL$20*($H50^3)+$AM$20*($H50^2)+$AN$20*$H50+$AO$20</f>
        <v>2404082.0859648809</v>
      </c>
      <c r="J50" s="39">
        <f>+I50</f>
        <v>2404082.0859648809</v>
      </c>
      <c r="K50" s="1">
        <f>LOG(2)/LOG(1+R50)</f>
        <v>46.388976482321226</v>
      </c>
      <c r="L50" s="40"/>
      <c r="M50" s="14">
        <f>+I50-I49</f>
        <v>36191.670690208673</v>
      </c>
      <c r="N50" s="14">
        <f>+$P$3*I50</f>
        <v>158077.12192889836</v>
      </c>
      <c r="O50" s="14">
        <f>+M50*$Q$3</f>
        <v>3091.0783580919961</v>
      </c>
      <c r="P50" s="7">
        <f>+N50/I50</f>
        <v>6.5753629150917259E-2</v>
      </c>
      <c r="Q50" s="7"/>
      <c r="R50" s="7">
        <f>+M50/J50</f>
        <v>1.5054257465457178E-2</v>
      </c>
      <c r="S50" s="1"/>
      <c r="T50" s="8"/>
      <c r="U50" s="18">
        <f t="shared" si="11"/>
        <v>3.7691454782786122E-3</v>
      </c>
    </row>
    <row r="51" spans="1:22" x14ac:dyDescent="0.3">
      <c r="A51" s="21">
        <v>95</v>
      </c>
      <c r="B51" s="23">
        <v>43945</v>
      </c>
      <c r="C51" s="22" t="s">
        <v>2</v>
      </c>
      <c r="D51" s="14">
        <f t="shared" si="8"/>
        <v>6759400</v>
      </c>
      <c r="E51" s="14">
        <f>+I51*(P51/$E$3)</f>
        <v>15986835.134007351</v>
      </c>
      <c r="F51" s="15">
        <f t="shared" si="10"/>
        <v>9227435.1340073515</v>
      </c>
      <c r="G51" s="14">
        <f>+J33</f>
        <v>1210956</v>
      </c>
      <c r="H51" s="21">
        <v>95</v>
      </c>
      <c r="I51" s="51">
        <f>$AK$20*($H51^4)+$AL$20*($H51^3)+$AM$20*($H51^2)+$AN$20*$H51+$AO$20</f>
        <v>2431323.6152052507</v>
      </c>
      <c r="J51" s="39">
        <f>+I51</f>
        <v>2431323.6152052507</v>
      </c>
      <c r="K51" s="1">
        <f>LOG(2)/LOG(1+R51)</f>
        <v>62.209751740861201</v>
      </c>
      <c r="L51" s="40"/>
      <c r="M51" s="14">
        <f>+I51-I50</f>
        <v>27241.529240369797</v>
      </c>
      <c r="N51" s="14">
        <f>+$P$3*I51</f>
        <v>159868.35134007351</v>
      </c>
      <c r="O51" s="14">
        <f>+M51*$Q$3</f>
        <v>2326.659694630192</v>
      </c>
      <c r="P51" s="7">
        <f>+N51/I51</f>
        <v>6.5753629150917259E-2</v>
      </c>
      <c r="Q51" s="7"/>
      <c r="R51" s="7">
        <f>+M51/J51</f>
        <v>1.1204402848721595E-2</v>
      </c>
      <c r="S51" s="1"/>
      <c r="T51" s="8"/>
      <c r="U51" s="18">
        <f t="shared" si="11"/>
        <v>3.7691454782786122E-3</v>
      </c>
    </row>
    <row r="52" spans="1:22" x14ac:dyDescent="0.3">
      <c r="A52" s="21">
        <v>96</v>
      </c>
      <c r="B52" s="23">
        <v>43946</v>
      </c>
      <c r="C52" s="20" t="s">
        <v>3</v>
      </c>
      <c r="D52" s="14">
        <f t="shared" si="8"/>
        <v>7261400</v>
      </c>
      <c r="E52" s="14">
        <f>+I52*(P52/$E$3)</f>
        <v>16101033.71203525</v>
      </c>
      <c r="F52" s="15">
        <f t="shared" si="10"/>
        <v>8839633.7120352499</v>
      </c>
      <c r="G52" s="14">
        <f>+J34</f>
        <v>1279722</v>
      </c>
      <c r="H52" s="21">
        <v>96</v>
      </c>
      <c r="I52" s="51">
        <f>$AK$20*($H52^4)+$AL$20*($H52^3)+$AM$20*($H52^2)+$AN$20*$H52+$AO$20</f>
        <v>2448691.2616002187</v>
      </c>
      <c r="J52" s="39">
        <f>+I52</f>
        <v>2448691.2616002187</v>
      </c>
      <c r="K52" s="1">
        <f>LOG(2)/LOG(1+R52)</f>
        <v>98.074055787861184</v>
      </c>
      <c r="L52" s="40"/>
      <c r="M52" s="14">
        <f>+I52-I51</f>
        <v>17367.646394968033</v>
      </c>
      <c r="N52" s="14">
        <f>+$P$3*I52</f>
        <v>161010.33712035249</v>
      </c>
      <c r="O52" s="14">
        <f>+M52*$Q$3</f>
        <v>1483.3456118123909</v>
      </c>
      <c r="P52" s="7">
        <f>+N52/I52</f>
        <v>6.5753629150917259E-2</v>
      </c>
      <c r="Q52" s="7"/>
      <c r="R52" s="7">
        <f>+M52/J52</f>
        <v>7.0926239936096652E-3</v>
      </c>
      <c r="S52" s="1"/>
      <c r="T52" s="8"/>
      <c r="U52" s="18">
        <f t="shared" si="11"/>
        <v>3.7691454782786122E-3</v>
      </c>
    </row>
    <row r="53" spans="1:22" x14ac:dyDescent="0.3">
      <c r="A53" s="21">
        <v>97</v>
      </c>
      <c r="B53" s="23">
        <v>43947</v>
      </c>
      <c r="C53" s="22" t="s">
        <v>4</v>
      </c>
      <c r="D53" s="14">
        <f t="shared" si="8"/>
        <v>7923499.9999999991</v>
      </c>
      <c r="E53" s="14">
        <f>+I53*(P53/$E$3)</f>
        <v>16144014.70720431</v>
      </c>
      <c r="F53" s="15">
        <f t="shared" si="10"/>
        <v>8220514.7072043112</v>
      </c>
      <c r="G53" s="14">
        <f>+J35</f>
        <v>1353361</v>
      </c>
      <c r="H53" s="21">
        <v>97</v>
      </c>
      <c r="I53" s="51">
        <f>$AK$20*($H53^4)+$AL$20*($H53^3)+$AM$20*($H53^2)+$AN$20*$H53+$AO$20</f>
        <v>2455227.9342864379</v>
      </c>
      <c r="J53" s="39">
        <f>+I53</f>
        <v>2455227.9342864379</v>
      </c>
      <c r="K53" s="1">
        <f>LOG(2)/LOG(1+R53)</f>
        <v>260.69819253784709</v>
      </c>
      <c r="L53" s="40"/>
      <c r="M53" s="14">
        <f>+I53-I52</f>
        <v>6536.6726862192154</v>
      </c>
      <c r="N53" s="14">
        <f>+$P$3*I53</f>
        <v>161440.1470720431</v>
      </c>
      <c r="O53" s="14">
        <f>+M53*$Q$3</f>
        <v>558.28777972854584</v>
      </c>
      <c r="P53" s="7">
        <f>+N53/J53</f>
        <v>6.5753629150917259E-2</v>
      </c>
      <c r="Q53" s="7"/>
      <c r="R53" s="7">
        <f>+M53/J53</f>
        <v>2.6623486133147824E-3</v>
      </c>
      <c r="S53" s="1"/>
      <c r="T53" s="8"/>
      <c r="U53" s="18">
        <f t="shared" si="11"/>
        <v>3.7691454782786122E-3</v>
      </c>
    </row>
    <row r="54" spans="1:22" x14ac:dyDescent="0.3">
      <c r="A54" s="21">
        <v>98</v>
      </c>
      <c r="B54" s="23">
        <v>43948</v>
      </c>
      <c r="C54" s="22" t="s">
        <v>5</v>
      </c>
      <c r="D54" s="14">
        <f t="shared" si="8"/>
        <v>8552200</v>
      </c>
      <c r="E54" s="14">
        <f>+I54*(P54/$E$3)</f>
        <v>16109265.614891989</v>
      </c>
      <c r="F54" s="15">
        <f t="shared" si="10"/>
        <v>7557065.6148919892</v>
      </c>
      <c r="G54" s="14">
        <f>+J36</f>
        <v>1436198</v>
      </c>
      <c r="H54" s="21">
        <v>98</v>
      </c>
      <c r="I54" s="51">
        <f>$AK$20*($H54^4)+$AL$20*($H54^3)+$AM$20*($H54^2)+$AN$20*$H54+$AO$20</f>
        <v>2449943.1929328367</v>
      </c>
      <c r="J54" s="39">
        <f>+I54</f>
        <v>2449943.1929328367</v>
      </c>
      <c r="K54" s="1">
        <f>LOG(2)/LOG(1+R54)</f>
        <v>-320.98808479854267</v>
      </c>
      <c r="L54" s="40"/>
      <c r="M54" s="14">
        <f>+I54-I53</f>
        <v>-5284.7413536012173</v>
      </c>
      <c r="N54" s="14">
        <f>+$P$3*I54</f>
        <v>161092.65614891986</v>
      </c>
      <c r="O54" s="14">
        <f>+M54*$Q$3</f>
        <v>-451.36213152630057</v>
      </c>
      <c r="P54" s="7">
        <f>+N54/J54</f>
        <v>6.5753629150917259E-2</v>
      </c>
      <c r="Q54" s="7"/>
      <c r="R54" s="7">
        <f>+M54/J54</f>
        <v>-2.157087302614079E-3</v>
      </c>
      <c r="S54" s="1"/>
      <c r="T54" s="8"/>
      <c r="U54" s="18">
        <f t="shared" si="11"/>
        <v>3.7691454782786122E-3</v>
      </c>
    </row>
    <row r="55" spans="1:22" x14ac:dyDescent="0.3">
      <c r="A55" s="21">
        <v>99</v>
      </c>
      <c r="B55" s="23">
        <v>43949</v>
      </c>
      <c r="C55" s="22" t="s">
        <v>6</v>
      </c>
      <c r="D55" s="14">
        <f t="shared" si="8"/>
        <v>9279800</v>
      </c>
      <c r="E55" s="14">
        <f>+I55*(P55/$E$3)</f>
        <v>15990054.645622041</v>
      </c>
      <c r="F55" s="15">
        <f t="shared" si="10"/>
        <v>6710254.6456220411</v>
      </c>
      <c r="G55" s="14">
        <f>+J37</f>
        <v>1521252</v>
      </c>
      <c r="H55" s="21">
        <v>99</v>
      </c>
      <c r="I55" s="51">
        <f>$AK$20*($H55^4)+$AL$20*($H55^3)+$AM$20*($H55^2)+$AN$20*$H55+$AO$20</f>
        <v>2431813.2477405593</v>
      </c>
      <c r="J55" s="39">
        <f>+I55</f>
        <v>2431813.2477405593</v>
      </c>
      <c r="K55" s="1">
        <f>LOG(2)/LOG(1+R55)</f>
        <v>-92.626496200704466</v>
      </c>
      <c r="L55" s="40"/>
      <c r="M55" s="14">
        <f>+I55-I54</f>
        <v>-18129.945192277431</v>
      </c>
      <c r="N55" s="14">
        <f>+$P$3*I55</f>
        <v>159900.54645622041</v>
      </c>
      <c r="O55" s="14">
        <f>+M55*$Q$3</f>
        <v>-1548.4524518621961</v>
      </c>
      <c r="P55" s="7">
        <f>+N55/J55</f>
        <v>6.5753629150917259E-2</v>
      </c>
      <c r="Q55" s="7"/>
      <c r="R55" s="7">
        <f>+M55/J55</f>
        <v>-7.4553196916425568E-3</v>
      </c>
      <c r="S55" s="1"/>
      <c r="T55" s="8"/>
      <c r="U55" s="18">
        <f t="shared" si="11"/>
        <v>3.7691454782786122E-3</v>
      </c>
    </row>
    <row r="56" spans="1:22" x14ac:dyDescent="0.3">
      <c r="A56" s="21">
        <v>100</v>
      </c>
      <c r="B56" s="23">
        <v>43950</v>
      </c>
      <c r="C56" s="22" t="s">
        <v>0</v>
      </c>
      <c r="D56" s="14">
        <f t="shared" si="8"/>
        <v>9968999.9999999981</v>
      </c>
      <c r="E56" s="14">
        <f>+I56*(P56/$E$3)</f>
        <v>15779430.725065107</v>
      </c>
      <c r="F56" s="15">
        <f t="shared" si="10"/>
        <v>5810430.7250651084</v>
      </c>
      <c r="G56" s="14">
        <f>+J38</f>
        <v>1610909</v>
      </c>
      <c r="H56" s="21">
        <v>100</v>
      </c>
      <c r="I56" s="51">
        <f>$AK$20*($H56^4)+$AL$20*($H56^3)+$AM$20*($H56^2)+$AN$20*$H56+$AO$20</f>
        <v>2399780.9594430551</v>
      </c>
      <c r="J56" s="39">
        <f>+I56</f>
        <v>2399780.9594430551</v>
      </c>
      <c r="K56" s="1">
        <f>LOG(2)/LOG(1+R56)</f>
        <v>-51.581547406495019</v>
      </c>
      <c r="L56" s="40"/>
      <c r="M56" s="14">
        <f>+I56-I55</f>
        <v>-32032.288297504187</v>
      </c>
      <c r="N56" s="14">
        <f>+$P$3*I56</f>
        <v>157794.30725065107</v>
      </c>
      <c r="O56" s="14">
        <f>+M56*$Q$3</f>
        <v>-2735.8315111815527</v>
      </c>
      <c r="P56" s="7">
        <f>+N56/J56</f>
        <v>6.5753629150917259E-2</v>
      </c>
      <c r="Q56" s="7"/>
      <c r="R56" s="7">
        <f>+M56/J56</f>
        <v>-1.3348005021649264E-2</v>
      </c>
      <c r="S56" s="1"/>
      <c r="T56" s="8"/>
      <c r="U56" s="18">
        <f t="shared" si="11"/>
        <v>3.7691454782786122E-3</v>
      </c>
    </row>
    <row r="57" spans="1:22" x14ac:dyDescent="0.3">
      <c r="A57" s="21">
        <v>101</v>
      </c>
      <c r="B57" s="23">
        <v>43951</v>
      </c>
      <c r="C57" s="22" t="s">
        <v>1</v>
      </c>
      <c r="D57" s="14">
        <f t="shared" si="8"/>
        <v>10595200</v>
      </c>
      <c r="E57" s="14">
        <f>+I57*(P57/$E$3)</f>
        <v>15470223.494037524</v>
      </c>
      <c r="F57" s="15">
        <f t="shared" si="10"/>
        <v>4875023.4940375239</v>
      </c>
      <c r="G57" s="14">
        <f>+J39</f>
        <v>1696588</v>
      </c>
      <c r="H57" s="21">
        <v>101</v>
      </c>
      <c r="I57" s="51">
        <f>$AK$20*($H57^4)+$AL$20*($H57^3)+$AM$20*($H57^2)+$AN$20*$H57+$AO$20</f>
        <v>2352755.8393059</v>
      </c>
      <c r="J57" s="39">
        <f>+I57</f>
        <v>2352755.8393059</v>
      </c>
      <c r="K57" s="1">
        <f>LOG(2)/LOG(1+R57)</f>
        <v>-34.331726674698508</v>
      </c>
      <c r="L57" s="40"/>
      <c r="M57" s="14">
        <f>+I57-I56</f>
        <v>-47025.120137155056</v>
      </c>
      <c r="N57" s="14">
        <f>+$P$3*I57</f>
        <v>154702.23494037523</v>
      </c>
      <c r="O57" s="14">
        <f>+M57*$Q$3</f>
        <v>-4016.347639402054</v>
      </c>
      <c r="P57" s="7">
        <f>+N57/J57</f>
        <v>6.5753629150917259E-2</v>
      </c>
      <c r="Q57" s="7"/>
      <c r="R57" s="7">
        <f>+M57/J57</f>
        <v>-1.9987250419928063E-2</v>
      </c>
      <c r="S57" s="1"/>
      <c r="T57" s="8"/>
      <c r="U57" s="18">
        <f t="shared" si="11"/>
        <v>3.7691454782786122E-3</v>
      </c>
    </row>
    <row r="58" spans="1:22" x14ac:dyDescent="0.3">
      <c r="A58" s="21">
        <v>102</v>
      </c>
      <c r="B58" s="23">
        <v>43952</v>
      </c>
      <c r="C58" s="22" t="s">
        <v>2</v>
      </c>
      <c r="D58" s="14">
        <f t="shared" si="8"/>
        <v>11165200</v>
      </c>
      <c r="E58" s="14">
        <f>+I58*(P58/$E$3)</f>
        <v>15055043.308503497</v>
      </c>
      <c r="F58" s="15">
        <f t="shared" si="10"/>
        <v>3889843.3085034974</v>
      </c>
      <c r="G58" s="14">
        <f>+J40</f>
        <v>1773084</v>
      </c>
      <c r="H58" s="21">
        <v>102</v>
      </c>
      <c r="I58" s="51">
        <f>$AK$20*($H58^4)+$AL$20*($H58^3)+$AM$20*($H58^2)+$AN$20*$H58+$AO$20</f>
        <v>2289614.0491271242</v>
      </c>
      <c r="J58" s="39">
        <f>+I58</f>
        <v>2289614.0491271242</v>
      </c>
      <c r="K58" s="1">
        <f>LOG(2)/LOG(1+R58)</f>
        <v>-24.786345918203072</v>
      </c>
      <c r="L58" s="40"/>
      <c r="M58" s="14">
        <f>+I58-I57</f>
        <v>-63141.790178775787</v>
      </c>
      <c r="N58" s="14">
        <f>+$P$3*I58</f>
        <v>150550.43308503498</v>
      </c>
      <c r="O58" s="14">
        <f>+M58*$Q$3</f>
        <v>-5392.8491664133853</v>
      </c>
      <c r="P58" s="7">
        <f>+N58/J58</f>
        <v>6.5753629150917259E-2</v>
      </c>
      <c r="Q58" s="7"/>
      <c r="R58" s="7">
        <f>+M58/J58</f>
        <v>-2.7577481979046862E-2</v>
      </c>
      <c r="S58" s="1"/>
      <c r="T58" s="8"/>
      <c r="U58" s="18">
        <f t="shared" si="11"/>
        <v>3.7691454782786122E-3</v>
      </c>
    </row>
    <row r="59" spans="1:22" x14ac:dyDescent="0.3">
      <c r="A59" s="21">
        <v>103</v>
      </c>
      <c r="B59" s="23">
        <v>43953</v>
      </c>
      <c r="C59" s="20" t="s">
        <v>3</v>
      </c>
      <c r="D59" s="14">
        <f t="shared" si="8"/>
        <v>11702100.000000002</v>
      </c>
      <c r="E59" s="14">
        <f>+I59*(P59/$E$3)</f>
        <v>14526281.239570981</v>
      </c>
      <c r="F59" s="15">
        <f t="shared" si="10"/>
        <v>2824181.239570979</v>
      </c>
      <c r="G59" s="14">
        <f>+J41</f>
        <v>1844863</v>
      </c>
      <c r="H59" s="21">
        <v>103</v>
      </c>
      <c r="I59" s="51">
        <f>$AK$20*($H59^4)+$AL$20*($H59^3)+$AM$20*($H59^2)+$AN$20*$H59+$AO$20</f>
        <v>2209198.4012365863</v>
      </c>
      <c r="J59" s="39">
        <f>+I59</f>
        <v>2209198.4012365863</v>
      </c>
      <c r="K59" s="1">
        <f>LOG(2)/LOG(1+R59)</f>
        <v>-18.693594011448589</v>
      </c>
      <c r="L59" s="40"/>
      <c r="M59" s="14">
        <f>+I59-I58</f>
        <v>-80415.647890537977</v>
      </c>
      <c r="N59" s="14">
        <f>+$P$3*I59</f>
        <v>145262.8123957098</v>
      </c>
      <c r="O59" s="14">
        <f>+M59*$Q$3</f>
        <v>-6868.1844221586834</v>
      </c>
      <c r="P59" s="7">
        <f>+N59/J59</f>
        <v>6.5753629150917259E-2</v>
      </c>
      <c r="Q59" s="7"/>
      <c r="R59" s="7">
        <f>+M59/J59</f>
        <v>-3.6400373929985547E-2</v>
      </c>
      <c r="S59" s="1"/>
      <c r="T59" s="8"/>
      <c r="U59" s="18">
        <f t="shared" si="11"/>
        <v>3.7691454782786122E-3</v>
      </c>
    </row>
    <row r="60" spans="1:22" x14ac:dyDescent="0.3">
      <c r="A60" s="21">
        <v>104</v>
      </c>
      <c r="B60" s="23">
        <v>43954</v>
      </c>
      <c r="C60" s="22" t="s">
        <v>4</v>
      </c>
      <c r="D60" s="14">
        <f t="shared" si="8"/>
        <v>12301000</v>
      </c>
      <c r="E60" s="14">
        <f>+I60*(P60/$E$3)</f>
        <v>13876109.073496763</v>
      </c>
      <c r="F60" s="15">
        <f t="shared" si="10"/>
        <v>1575109.0734967627</v>
      </c>
      <c r="G60" s="14">
        <f>+J42</f>
        <v>1914916</v>
      </c>
      <c r="H60" s="21">
        <v>104</v>
      </c>
      <c r="I60" s="51">
        <f>$AK$20*($H60^4)+$AL$20*($H60^3)+$AM$20*($H60^2)+$AN$20*$H60+$AO$20</f>
        <v>2110318.3584967479</v>
      </c>
      <c r="J60" s="39">
        <f>+I60</f>
        <v>2110318.3584967479</v>
      </c>
      <c r="K60" s="1">
        <f>LOG(2)/LOG(1+R60)</f>
        <v>-14.443945312388648</v>
      </c>
      <c r="L60" s="40"/>
      <c r="M60" s="14">
        <f>+I60-I59</f>
        <v>-98880.042739838362</v>
      </c>
      <c r="N60" s="14">
        <f>+$P$3*I60</f>
        <v>138761.09073496761</v>
      </c>
      <c r="O60" s="14">
        <f>+M60*$Q$3</f>
        <v>-8445.2017365149077</v>
      </c>
      <c r="P60" s="7">
        <f>+N60/J60</f>
        <v>6.5753629150917259E-2</v>
      </c>
      <c r="Q60" s="7"/>
      <c r="R60" s="7">
        <f>+M60/J60</f>
        <v>-4.6855509900541263E-2</v>
      </c>
      <c r="S60" s="1"/>
      <c r="T60" s="8"/>
      <c r="U60" s="18">
        <f t="shared" si="11"/>
        <v>3.7691454782786122E-3</v>
      </c>
    </row>
    <row r="61" spans="1:22" x14ac:dyDescent="0.3">
      <c r="A61" s="21">
        <v>105</v>
      </c>
      <c r="B61" s="23">
        <v>43955</v>
      </c>
      <c r="C61" s="22" t="s">
        <v>5</v>
      </c>
      <c r="D61" s="14">
        <f t="shared" si="8"/>
        <v>13088499.999999998</v>
      </c>
      <c r="E61" s="14">
        <f>+I61*(P61/$E$3)</f>
        <v>13096479.311683735</v>
      </c>
      <c r="F61" s="15">
        <f t="shared" si="10"/>
        <v>7979.3116837367415</v>
      </c>
      <c r="G61" s="14">
        <f>+J43</f>
        <v>1991562</v>
      </c>
      <c r="H61" s="21">
        <v>105</v>
      </c>
      <c r="I61" s="51">
        <f>$AK$20*($H61^4)+$AL$20*($H61^3)+$AM$20*($H61^2)+$AN$20*$H61+$AO$20</f>
        <v>1991750.034302257</v>
      </c>
      <c r="J61" s="39">
        <f>+I61</f>
        <v>1991750.034302257</v>
      </c>
      <c r="K61" s="1">
        <f>LOG(2)/LOG(1+R61)</f>
        <v>-11.293597688742448</v>
      </c>
      <c r="L61" s="40"/>
      <c r="M61" s="14">
        <f>+I61-I60</f>
        <v>-118568.32419449091</v>
      </c>
      <c r="N61" s="14">
        <f>+$P$3*I61</f>
        <v>130964.79311683733</v>
      </c>
      <c r="O61" s="14">
        <f>+M61*$Q$3</f>
        <v>-10126.749439394649</v>
      </c>
      <c r="P61" s="7">
        <f>+N61/J61</f>
        <v>6.5753629150917259E-2</v>
      </c>
      <c r="Q61" s="7"/>
      <c r="R61" s="7">
        <f>+M61/J61</f>
        <v>-5.9529721176094952E-2</v>
      </c>
      <c r="S61" s="1"/>
      <c r="T61" s="8"/>
      <c r="U61" s="18">
        <f t="shared" si="11"/>
        <v>3.7691454782786122E-3</v>
      </c>
    </row>
    <row r="62" spans="1:22" x14ac:dyDescent="0.3">
      <c r="A62" s="21">
        <v>106</v>
      </c>
      <c r="B62" s="23">
        <v>43956</v>
      </c>
      <c r="C62" s="22" t="s">
        <v>6</v>
      </c>
      <c r="D62" s="14">
        <f t="shared" si="8"/>
        <v>13937800</v>
      </c>
      <c r="E62" s="14">
        <f>+I62*(P62/$E$3)</f>
        <v>12179125.170680098</v>
      </c>
      <c r="F62" s="15">
        <f t="shared" si="10"/>
        <v>-1758674.8293199018</v>
      </c>
      <c r="G62" s="14">
        <f>+J44</f>
        <v>2074529</v>
      </c>
      <c r="H62" s="21">
        <v>106</v>
      </c>
      <c r="I62" s="51">
        <f>$AK$20*($H62^4)+$AL$20*($H62^3)+$AM$20*($H62^2)+$AN$20*$H62+$AO$20</f>
        <v>1852236.1925798282</v>
      </c>
      <c r="J62" s="39">
        <f>+I62</f>
        <v>1852236.1925798282</v>
      </c>
      <c r="K62" s="1">
        <f>LOG(2)/LOG(1+R62)</f>
        <v>-8.8513760556590597</v>
      </c>
      <c r="L62" s="40"/>
      <c r="M62" s="14">
        <f>+I62-I61</f>
        <v>-139513.8417224288</v>
      </c>
      <c r="N62" s="14">
        <f>+$P$3*I62</f>
        <v>121791.25170680099</v>
      </c>
      <c r="O62" s="14">
        <f>+M62*$Q$3</f>
        <v>-11915.675860720685</v>
      </c>
      <c r="P62" s="7">
        <f>+N62/J62</f>
        <v>6.5753629150917259E-2</v>
      </c>
      <c r="Q62" s="7"/>
      <c r="R62" s="7">
        <f>+M62/J62</f>
        <v>-7.5321841934268316E-2</v>
      </c>
      <c r="S62" s="1"/>
      <c r="T62" s="8"/>
      <c r="U62" s="18">
        <f t="shared" si="11"/>
        <v>3.7691454782786122E-3</v>
      </c>
    </row>
    <row r="63" spans="1:22" x14ac:dyDescent="0.3">
      <c r="A63" s="21">
        <v>107</v>
      </c>
      <c r="B63" s="23">
        <v>43957</v>
      </c>
      <c r="C63" s="22" t="s">
        <v>0</v>
      </c>
      <c r="D63" s="14">
        <f t="shared" si="8"/>
        <v>14671808.601506459</v>
      </c>
      <c r="E63" s="14">
        <f>+I63*(P63/$E$3)</f>
        <v>11115560.582182707</v>
      </c>
      <c r="F63" s="15">
        <f t="shared" si="10"/>
        <v>-3556248.0193237513</v>
      </c>
      <c r="G63" s="14">
        <f>+J45</f>
        <v>2160207</v>
      </c>
      <c r="H63" s="21">
        <v>107</v>
      </c>
      <c r="I63" s="51">
        <f>$AK$20*($H63^4)+$AL$20*($H63^3)+$AM$20*($H63^2)+$AN$20*$H63+$AO$20</f>
        <v>1690486.2477887496</v>
      </c>
      <c r="J63" s="39">
        <f>+I63</f>
        <v>1690486.2477887496</v>
      </c>
      <c r="K63" s="1">
        <f>LOG(2)/LOG(1+R63)</f>
        <v>-6.891860166210992</v>
      </c>
      <c r="L63" s="40"/>
      <c r="M63" s="14">
        <f>+I63-I62</f>
        <v>-161749.94479107857</v>
      </c>
      <c r="N63" s="14">
        <f>+$P$3*I63</f>
        <v>111155.60582182706</v>
      </c>
      <c r="O63" s="14">
        <f>+M63*$Q$3</f>
        <v>-13814.829330372519</v>
      </c>
      <c r="P63" s="7">
        <f>+N63/J63</f>
        <v>6.5753629150917259E-2</v>
      </c>
      <c r="Q63" s="7"/>
      <c r="R63" s="7">
        <f>+M63/J63</f>
        <v>-9.5682496679672213E-2</v>
      </c>
      <c r="S63" s="1"/>
      <c r="T63" s="8"/>
      <c r="U63" s="18">
        <f t="shared" si="11"/>
        <v>3.7691454782786122E-3</v>
      </c>
    </row>
    <row r="64" spans="1:22" x14ac:dyDescent="0.3">
      <c r="A64" s="21">
        <v>108</v>
      </c>
      <c r="B64" s="23">
        <v>43958</v>
      </c>
      <c r="C64" s="22" t="s">
        <v>1</v>
      </c>
      <c r="D64" s="14">
        <f t="shared" si="8"/>
        <v>15441158.363675902</v>
      </c>
      <c r="E64" s="14">
        <f>+I64*(P64/$E$3)</f>
        <v>9897080.1930319574</v>
      </c>
      <c r="F64" s="15">
        <f t="shared" si="10"/>
        <v>-5544078.1706439443</v>
      </c>
      <c r="G64" s="14">
        <f>+J46</f>
        <v>2241359</v>
      </c>
      <c r="H64" s="21">
        <v>108</v>
      </c>
      <c r="I64" s="51">
        <f>$AK$20*($H64^4)+$AL$20*($H64^3)+$AM$20*($H64^2)+$AN$20*$H64+$AO$20</f>
        <v>1505176.264920108</v>
      </c>
      <c r="J64" s="39">
        <f>+I64</f>
        <v>1505176.264920108</v>
      </c>
      <c r="K64" s="1">
        <f>LOG(2)/LOG(1+R64)</f>
        <v>-5.2759125566529201</v>
      </c>
      <c r="L64" s="40"/>
      <c r="M64" s="14">
        <f>+I64-I63</f>
        <v>-185309.98286864161</v>
      </c>
      <c r="N64" s="14">
        <f>+$P$3*I64</f>
        <v>98970.801930319576</v>
      </c>
      <c r="O64" s="14">
        <f>+M64*$Q$3</f>
        <v>-15827.058178295829</v>
      </c>
      <c r="P64" s="7">
        <f>+N64/J64</f>
        <v>6.5753629150917259E-2</v>
      </c>
      <c r="Q64" s="7"/>
      <c r="R64" s="7">
        <f>+M64/J64</f>
        <v>-0.12311513753405985</v>
      </c>
      <c r="S64" s="1"/>
      <c r="T64" s="8"/>
      <c r="U64" s="18">
        <f t="shared" si="11"/>
        <v>3.7691454782786122E-3</v>
      </c>
    </row>
    <row r="65" spans="1:20" x14ac:dyDescent="0.3">
      <c r="A65" s="21">
        <v>109</v>
      </c>
      <c r="B65" s="23">
        <v>43959</v>
      </c>
      <c r="C65" s="22" t="s">
        <v>2</v>
      </c>
      <c r="D65" s="14">
        <f t="shared" si="8"/>
        <v>14940440.11588607</v>
      </c>
      <c r="E65" s="14">
        <f>+I65*(P65/$E$3)</f>
        <v>8514759.365215918</v>
      </c>
      <c r="F65" s="15">
        <f t="shared" si="10"/>
        <v>-6425680.7506701518</v>
      </c>
      <c r="G65" s="14">
        <f>+J47</f>
        <v>2272184.8677880391</v>
      </c>
      <c r="H65" s="21">
        <v>109</v>
      </c>
      <c r="I65" s="51">
        <f>$AK$20*($H65^4)+$AL$20*($H65^3)+$AM$20*($H65^2)+$AN$20*$H65+$AO$20</f>
        <v>1294948.9594974145</v>
      </c>
      <c r="J65" s="39">
        <f>+I65</f>
        <v>1294948.9594974145</v>
      </c>
      <c r="K65" s="1">
        <f>LOG(2)/LOG(1+R65)</f>
        <v>-3.9128169764193581</v>
      </c>
      <c r="L65" s="40"/>
      <c r="M65" s="14">
        <f>+I65-I64</f>
        <v>-210227.30542269349</v>
      </c>
      <c r="N65" s="14">
        <f>+$P$3*I65</f>
        <v>85147.593652159165</v>
      </c>
      <c r="O65" s="14">
        <f>+M65*$Q$3</f>
        <v>-17955.21073438285</v>
      </c>
      <c r="P65" s="7">
        <f>+N65/J65</f>
        <v>6.5753629150917259E-2</v>
      </c>
      <c r="Q65" s="7"/>
      <c r="R65" s="7">
        <f>+M65/J65</f>
        <v>-0.1623440861362484</v>
      </c>
      <c r="S65" s="1"/>
      <c r="T65" s="8"/>
    </row>
    <row r="66" spans="1:20" x14ac:dyDescent="0.3">
      <c r="A66" s="21">
        <v>110</v>
      </c>
      <c r="B66" s="23">
        <v>43960</v>
      </c>
      <c r="C66" s="20" t="s">
        <v>3</v>
      </c>
      <c r="D66" s="14">
        <f t="shared" si="8"/>
        <v>15278769.67619355</v>
      </c>
      <c r="E66" s="14">
        <f>+I66*(P66/$E$3)</f>
        <v>6959454.1758709047</v>
      </c>
      <c r="F66" s="15">
        <f t="shared" si="10"/>
        <v>-8319315.5003226455</v>
      </c>
      <c r="G66" s="14">
        <f>+J48</f>
        <v>2323638.9950622842</v>
      </c>
      <c r="H66" s="21">
        <v>110</v>
      </c>
      <c r="I66" s="51">
        <f>$AK$20*($H66^4)+$AL$20*($H66^3)+$AM$20*($H66^2)+$AN$20*$H66+$AO$20</f>
        <v>1058413.6975766942</v>
      </c>
      <c r="J66" s="39">
        <f>+I66</f>
        <v>1058413.6975766942</v>
      </c>
      <c r="K66" s="1">
        <f>LOG(2)/LOG(1+R66)</f>
        <v>-2.740426432306851</v>
      </c>
      <c r="L66" s="40"/>
      <c r="M66" s="14">
        <f>+I66-I65</f>
        <v>-236535.26192072034</v>
      </c>
      <c r="N66" s="14">
        <f>+$P$3*I66</f>
        <v>69594.541758709049</v>
      </c>
      <c r="O66" s="14">
        <f>+M66*$Q$3</f>
        <v>-20202.135328518176</v>
      </c>
      <c r="P66" s="7">
        <f>+N66/J66</f>
        <v>6.5753629150917259E-2</v>
      </c>
      <c r="Q66" s="7"/>
      <c r="R66" s="7">
        <f>+M66/J66</f>
        <v>-0.22348091531910722</v>
      </c>
      <c r="S66" s="1"/>
      <c r="T66" s="8"/>
    </row>
    <row r="67" spans="1:20" x14ac:dyDescent="0.3">
      <c r="A67" s="21">
        <v>111</v>
      </c>
      <c r="B67" s="23">
        <v>43961</v>
      </c>
      <c r="C67" s="22" t="s">
        <v>4</v>
      </c>
      <c r="D67" s="14">
        <f t="shared" si="8"/>
        <v>15569738.823598227</v>
      </c>
      <c r="E67" s="14">
        <f>+I67*(P67/$E$3)</f>
        <v>5221801.417276985</v>
      </c>
      <c r="F67" s="15">
        <f t="shared" si="10"/>
        <v>-10347937.406321242</v>
      </c>
      <c r="G67" s="14">
        <f>+J49</f>
        <v>2367890.4152746722</v>
      </c>
      <c r="H67" s="21">
        <v>111</v>
      </c>
      <c r="I67" s="51">
        <f>$AK$20*($H67^4)+$AL$20*($H67^3)+$AM$20*($H67^2)+$AN$20*$H67+$AO$20</f>
        <v>794146.49574580044</v>
      </c>
      <c r="J67" s="39">
        <f>+I67</f>
        <v>794146.49574580044</v>
      </c>
      <c r="K67" s="1">
        <f>LOG(2)/LOG(1+R67)</f>
        <v>-1.7130872989204595</v>
      </c>
      <c r="L67" s="40"/>
      <c r="M67" s="14">
        <f>+I67-I66</f>
        <v>-264267.20183089375</v>
      </c>
      <c r="N67" s="14">
        <f>+$P$3*I67</f>
        <v>52218.01417276985</v>
      </c>
      <c r="O67" s="14">
        <f>+M67*$Q$3</f>
        <v>-22570.680290644945</v>
      </c>
      <c r="P67" s="7">
        <f>+N67/J67</f>
        <v>6.5753629150917259E-2</v>
      </c>
      <c r="Q67" s="7"/>
      <c r="R67" s="7">
        <f>+M67/J67</f>
        <v>-0.33276883200588148</v>
      </c>
      <c r="S67" s="1"/>
      <c r="T67" s="8"/>
    </row>
    <row r="68" spans="1:20" x14ac:dyDescent="0.3">
      <c r="A68" s="21">
        <v>112</v>
      </c>
      <c r="B68" s="23">
        <v>43962</v>
      </c>
      <c r="C68" s="22" t="s">
        <v>5</v>
      </c>
      <c r="D68" s="14">
        <f t="shared" si="8"/>
        <v>15807712.192889838</v>
      </c>
      <c r="E68" s="14">
        <f>+I68*(P68/$E$3)</f>
        <v>3292218.5968613033</v>
      </c>
      <c r="F68" s="15">
        <f t="shared" si="10"/>
        <v>-12515493.596028535</v>
      </c>
      <c r="G68" s="14">
        <f>+J50</f>
        <v>2404082.0859648809</v>
      </c>
      <c r="H68" s="21">
        <v>112</v>
      </c>
      <c r="I68" s="51">
        <f>$AK$20*($H68^4)+$AL$20*($H68^3)+$AM$20*($H68^2)+$AN$20*$H68+$AO$20</f>
        <v>500690.02112492174</v>
      </c>
      <c r="J68" s="39">
        <f>+I68</f>
        <v>500690.02112492174</v>
      </c>
      <c r="K68" s="1">
        <f>LOG(2)/LOG(1+R68)</f>
        <v>-0.78575573192418913</v>
      </c>
      <c r="L68" s="40"/>
      <c r="M68" s="14">
        <f>+I68-I67</f>
        <v>-293456.4746208787</v>
      </c>
      <c r="N68" s="14">
        <f>+$P$3*I68</f>
        <v>32922.185968613034</v>
      </c>
      <c r="O68" s="14">
        <f>+M68*$Q$3</f>
        <v>-25063.693950663019</v>
      </c>
      <c r="P68" s="7">
        <f>+N68/J68</f>
        <v>6.5753629150917259E-2</v>
      </c>
      <c r="Q68" s="7"/>
      <c r="R68" s="7">
        <f>+M68/J68</f>
        <v>-0.58610410081981956</v>
      </c>
      <c r="S68" s="1"/>
      <c r="T68" s="8"/>
    </row>
    <row r="69" spans="1:20" x14ac:dyDescent="0.3">
      <c r="A69" s="21">
        <v>113</v>
      </c>
      <c r="B69" s="23">
        <v>43963</v>
      </c>
      <c r="C69" s="22" t="s">
        <v>6</v>
      </c>
      <c r="D69" s="14">
        <f t="shared" si="8"/>
        <v>15986835.134007351</v>
      </c>
      <c r="E69" s="14">
        <f>+I69*(P69/$E$3)</f>
        <v>1160903.9371992552</v>
      </c>
      <c r="F69" s="15">
        <f t="shared" si="10"/>
        <v>-14825931.196808096</v>
      </c>
      <c r="G69" s="14">
        <f>+J51</f>
        <v>2431323.6152052507</v>
      </c>
      <c r="H69" s="21">
        <v>113</v>
      </c>
      <c r="I69" s="51">
        <f>$AK$20*($H69^4)+$AL$20*($H69^3)+$AM$20*($H69^2)+$AN$20*$H69+$AO$20</f>
        <v>176553.59136676043</v>
      </c>
      <c r="J69" s="39">
        <f>+I69</f>
        <v>176553.59136676043</v>
      </c>
      <c r="K69" s="1" t="e">
        <f>LOG(2)/LOG(1+R69)</f>
        <v>#NUM!</v>
      </c>
      <c r="L69" s="40"/>
      <c r="M69" s="14">
        <f>+I69-I68</f>
        <v>-324136.42975816131</v>
      </c>
      <c r="N69" s="14">
        <f>+$P$3*I69</f>
        <v>11609.039371992552</v>
      </c>
      <c r="O69" s="14">
        <f>+M69*$Q$3</f>
        <v>-27684.024638456998</v>
      </c>
      <c r="P69" s="7">
        <f>+N69/J69</f>
        <v>6.5753629150917259E-2</v>
      </c>
      <c r="Q69" s="7"/>
      <c r="R69" s="7">
        <f>+M69/J69</f>
        <v>-1.8359095799123242</v>
      </c>
      <c r="S69" s="1"/>
      <c r="T69" s="8"/>
    </row>
    <row r="70" spans="1:20" x14ac:dyDescent="0.3">
      <c r="A70" s="21">
        <v>114</v>
      </c>
      <c r="B70" s="23">
        <v>43964</v>
      </c>
      <c r="C70" s="22" t="s">
        <v>0</v>
      </c>
      <c r="D70" s="14">
        <f t="shared" si="8"/>
        <v>16101033.71203525</v>
      </c>
      <c r="E70" s="14">
        <f>+I70*(P70/$E$3)</f>
        <v>-1182163.6239898193</v>
      </c>
      <c r="F70" s="15">
        <f t="shared" si="10"/>
        <v>-17283197.33602507</v>
      </c>
      <c r="G70" s="14">
        <f>+J52</f>
        <v>2448691.2616002187</v>
      </c>
      <c r="H70" s="21">
        <v>114</v>
      </c>
      <c r="I70" s="51">
        <f>$AK$20*($H70^4)+$AL$20*($H70^3)+$AM$20*($H70^2)+$AN$20*$H70+$AO$20</f>
        <v>-179786.82534412295</v>
      </c>
      <c r="J70" s="39">
        <f>+I70</f>
        <v>-179786.82534412295</v>
      </c>
      <c r="K70" s="1">
        <f>LOG(2)/LOG(1+R70)</f>
        <v>0.63440177920332208</v>
      </c>
      <c r="L70" s="40"/>
      <c r="M70" s="14">
        <f>+I70-I69</f>
        <v>-356340.41671088338</v>
      </c>
      <c r="N70" s="14">
        <f>+$P$3*I70</f>
        <v>-11821.636239898193</v>
      </c>
      <c r="O70" s="14">
        <f>+M70*$Q$3</f>
        <v>-30434.520683967468</v>
      </c>
      <c r="P70" s="7">
        <f>+N70/J70</f>
        <v>6.5753629150917259E-2</v>
      </c>
      <c r="Q70" s="7"/>
      <c r="R70" s="7">
        <f>+M70/J70</f>
        <v>1.9820162908423691</v>
      </c>
      <c r="S70" s="1"/>
      <c r="T70" s="8"/>
    </row>
    <row r="71" spans="1:20" x14ac:dyDescent="0.3">
      <c r="A71" s="21">
        <v>115</v>
      </c>
      <c r="B71" s="23">
        <v>43965</v>
      </c>
      <c r="C71" s="22" t="s">
        <v>1</v>
      </c>
      <c r="D71" s="14">
        <f t="shared" si="8"/>
        <v>16144014.70720431</v>
      </c>
      <c r="E71" s="14">
        <f>+I71*(P71/$E$3)</f>
        <v>-3747224.4338379353</v>
      </c>
      <c r="F71" s="15">
        <f t="shared" si="10"/>
        <v>-19891239.141042247</v>
      </c>
      <c r="G71" s="14">
        <f>+J53</f>
        <v>2455227.9342864379</v>
      </c>
      <c r="H71" s="21">
        <v>115</v>
      </c>
      <c r="I71" s="51">
        <f>$AK$20*($H71^4)+$AL$20*($H71^3)+$AM$20*($H71^2)+$AN$20*$H71+$AO$20</f>
        <v>-569888.6102905944</v>
      </c>
      <c r="J71" s="39">
        <f>+I71</f>
        <v>-569888.6102905944</v>
      </c>
      <c r="K71" s="1">
        <f>LOG(2)/LOG(1+R71)</f>
        <v>1.3291862506536354</v>
      </c>
      <c r="L71" s="40"/>
      <c r="M71" s="14">
        <f>+I71-I70</f>
        <v>-390101.78494647145</v>
      </c>
      <c r="N71" s="14">
        <f>+$P$3*I71</f>
        <v>-37472.244338379351</v>
      </c>
      <c r="O71" s="14">
        <f>+M71*$Q$3</f>
        <v>-33318.03041707394</v>
      </c>
      <c r="P71" s="7">
        <f>+N71/J71</f>
        <v>6.5753629150917259E-2</v>
      </c>
      <c r="Q71" s="7"/>
      <c r="R71" s="7">
        <f>+M71/J71</f>
        <v>0.68452286622740699</v>
      </c>
      <c r="S71" s="1"/>
      <c r="T71" s="8"/>
    </row>
    <row r="72" spans="1:20" x14ac:dyDescent="0.3">
      <c r="A72" s="21">
        <v>116</v>
      </c>
      <c r="B72" s="23">
        <v>43966</v>
      </c>
      <c r="C72" s="22" t="s">
        <v>2</v>
      </c>
      <c r="D72" s="14">
        <f t="shared" si="8"/>
        <v>16109265.614891989</v>
      </c>
      <c r="E72" s="14">
        <f>+I72*(P72/$E$3)</f>
        <v>-6544738.12433297</v>
      </c>
      <c r="F72" s="15">
        <f t="shared" si="10"/>
        <v>-22654003.739224959</v>
      </c>
      <c r="G72" s="14">
        <f>+J54</f>
        <v>2449943.1929328367</v>
      </c>
      <c r="H72" s="21">
        <v>116</v>
      </c>
      <c r="I72" s="51">
        <f>$AK$20*($H72^4)+$AL$20*($H72^3)+$AM$20*($H72^2)+$AN$20*$H72+$AO$20</f>
        <v>-995342.49422363192</v>
      </c>
      <c r="J72" s="39">
        <f>+I72</f>
        <v>-995342.49422363192</v>
      </c>
      <c r="K72" s="1">
        <f>LOG(2)/LOG(1+R72)</f>
        <v>1.947666716856628</v>
      </c>
      <c r="L72" s="40"/>
      <c r="M72" s="14">
        <f>+I72-I71</f>
        <v>-425453.88393303752</v>
      </c>
      <c r="N72" s="14">
        <f>+$P$3*I72</f>
        <v>-65447.381243329699</v>
      </c>
      <c r="O72" s="14">
        <f>+M72*$Q$3</f>
        <v>-36337.402167714456</v>
      </c>
      <c r="P72" s="7">
        <f>+N72/J72</f>
        <v>6.5753629150917259E-2</v>
      </c>
      <c r="Q72" s="7"/>
      <c r="R72" s="7">
        <f>+M72/J72</f>
        <v>0.42744471013959062</v>
      </c>
      <c r="S72" s="1"/>
      <c r="T72" s="8"/>
    </row>
    <row r="73" spans="1:20" x14ac:dyDescent="0.3">
      <c r="A73" s="21">
        <v>117</v>
      </c>
      <c r="B73" s="23">
        <v>43967</v>
      </c>
      <c r="C73" s="20" t="s">
        <v>3</v>
      </c>
      <c r="D73" s="14">
        <f t="shared" si="8"/>
        <v>15990054.645622041</v>
      </c>
      <c r="E73" s="14">
        <f>+I73*(P73/$E$3)</f>
        <v>-9585383.6123137623</v>
      </c>
      <c r="F73" s="15">
        <f t="shared" si="10"/>
        <v>-25575438.257935803</v>
      </c>
      <c r="G73" s="14">
        <f>+J55</f>
        <v>2431813.2477405593</v>
      </c>
      <c r="H73" s="21">
        <v>117</v>
      </c>
      <c r="I73" s="51">
        <f>$AK$20*($H73^4)+$AL$20*($H73^3)+$AM$20*($H73^2)+$AN$20*$H73+$AO$20</f>
        <v>-1457772.5573615804</v>
      </c>
      <c r="J73" s="39">
        <f>+I73</f>
        <v>-1457772.5573615804</v>
      </c>
      <c r="K73" s="1">
        <f>LOG(2)/LOG(1+R73)</f>
        <v>2.5157681700241041</v>
      </c>
      <c r="L73" s="40"/>
      <c r="M73" s="14">
        <f>+I73-I72</f>
        <v>-462430.06313794851</v>
      </c>
      <c r="N73" s="14">
        <f>+$P$3*I73</f>
        <v>-95853.836123137618</v>
      </c>
      <c r="O73" s="14">
        <f>+M73*$Q$3</f>
        <v>-39495.484265763429</v>
      </c>
      <c r="P73" s="7">
        <f>+N73/J73</f>
        <v>6.5753629150917259E-2</v>
      </c>
      <c r="Q73" s="7"/>
      <c r="R73" s="7">
        <f>+M73/J73</f>
        <v>0.31721688050905539</v>
      </c>
      <c r="S73" s="1"/>
      <c r="T73" s="8"/>
    </row>
    <row r="74" spans="1:20" x14ac:dyDescent="0.3">
      <c r="A74" s="21">
        <v>118</v>
      </c>
      <c r="B74" s="23">
        <v>43968</v>
      </c>
      <c r="C74" s="22" t="s">
        <v>4</v>
      </c>
      <c r="D74" s="14">
        <f t="shared" si="8"/>
        <v>15779430.725065107</v>
      </c>
      <c r="E74" s="14">
        <f>+I74*(P74/$E$3)</f>
        <v>-12880059.0994756</v>
      </c>
      <c r="F74" s="15">
        <f t="shared" si="10"/>
        <v>-28659489.824540704</v>
      </c>
      <c r="G74" s="14">
        <f>+J56</f>
        <v>2399780.9594430551</v>
      </c>
      <c r="H74" s="21">
        <v>118</v>
      </c>
      <c r="I74" s="51">
        <f>$AK$20*($H74^4)+$AL$20*($H74^3)+$AM$20*($H74^2)+$AN$20*$H74+$AO$20</f>
        <v>-1958836.2293909863</v>
      </c>
      <c r="J74" s="39">
        <f>+I74</f>
        <v>-1958836.2293909863</v>
      </c>
      <c r="K74" s="1">
        <f>LOG(2)/LOG(1+R74)</f>
        <v>3.0431874632987754</v>
      </c>
      <c r="L74" s="40"/>
      <c r="M74" s="14">
        <f>+I74-I73</f>
        <v>-501063.67202940583</v>
      </c>
      <c r="N74" s="14">
        <f>+$P$3*I74</f>
        <v>-128800.590994756</v>
      </c>
      <c r="O74" s="14">
        <f>+M74*$Q$3</f>
        <v>-42795.125041166539</v>
      </c>
      <c r="P74" s="7">
        <f>+N74/J74</f>
        <v>6.5753629150917259E-2</v>
      </c>
      <c r="Q74" s="7"/>
      <c r="R74" s="7">
        <f>+M74/J74</f>
        <v>0.25579661255560371</v>
      </c>
      <c r="S74" s="1"/>
      <c r="T74" s="8"/>
    </row>
    <row r="75" spans="1:20" x14ac:dyDescent="0.3">
      <c r="A75" s="21">
        <v>119</v>
      </c>
      <c r="B75" s="23">
        <v>43969</v>
      </c>
      <c r="C75" s="22" t="s">
        <v>5</v>
      </c>
      <c r="D75" s="14">
        <f t="shared" si="8"/>
        <v>15470223.494037524</v>
      </c>
      <c r="E75" s="14">
        <f>+I75*(P75/$E$3)</f>
        <v>-16439882.072364345</v>
      </c>
      <c r="F75" s="15">
        <f t="shared" si="10"/>
        <v>-31910105.566401869</v>
      </c>
      <c r="G75" s="14">
        <f>+J57</f>
        <v>2352755.8393059</v>
      </c>
      <c r="H75" s="21">
        <v>119</v>
      </c>
      <c r="I75" s="51">
        <f>$AK$20*($H75^4)+$AL$20*($H75^3)+$AM$20*($H75^2)+$AN$20*$H75+$AO$20</f>
        <v>-2500224.2894657031</v>
      </c>
      <c r="J75" s="39">
        <f>+I75</f>
        <v>-2500224.2894657031</v>
      </c>
      <c r="K75" s="1">
        <f>LOG(2)/LOG(1+R75)</f>
        <v>3.5363333284184115</v>
      </c>
      <c r="L75" s="40"/>
      <c r="M75" s="14">
        <f>+I75-I74</f>
        <v>-541388.06007471681</v>
      </c>
      <c r="N75" s="14">
        <f>+$P$3*I75</f>
        <v>-164398.82072364344</v>
      </c>
      <c r="O75" s="14">
        <f>+M75*$Q$3</f>
        <v>-46239.172823793109</v>
      </c>
      <c r="P75" s="7">
        <f>+N75/J75</f>
        <v>6.5753629150917259E-2</v>
      </c>
      <c r="Q75" s="7"/>
      <c r="R75" s="7">
        <f>+M75/J75</f>
        <v>0.21653579735056938</v>
      </c>
      <c r="S75" s="1"/>
      <c r="T75" s="8"/>
    </row>
    <row r="76" spans="1:20" x14ac:dyDescent="0.3">
      <c r="A76" s="21">
        <v>120</v>
      </c>
      <c r="B76" s="23">
        <v>43970</v>
      </c>
      <c r="C76" s="22" t="s">
        <v>6</v>
      </c>
      <c r="D76" s="14">
        <f t="shared" si="8"/>
        <v>15055043.308503497</v>
      </c>
      <c r="E76" s="14">
        <f>+I76*(P76/$E$3)</f>
        <v>-20276189.302381914</v>
      </c>
      <c r="F76" s="15">
        <f t="shared" si="10"/>
        <v>-35331232.610885412</v>
      </c>
      <c r="G76" s="14">
        <f>+J58</f>
        <v>2289614.0491271242</v>
      </c>
      <c r="H76" s="21">
        <v>120</v>
      </c>
      <c r="I76" s="51">
        <f>$AK$20*($H76^4)+$AL$20*($H76^3)+$AM$20*($H76^2)+$AN$20*$H76+$AO$20</f>
        <v>-3083660.8662077263</v>
      </c>
      <c r="J76" s="39">
        <f>+I76</f>
        <v>-3083660.8662077263</v>
      </c>
      <c r="K76" s="1">
        <f>LOG(2)/LOG(1+R76)</f>
        <v>4.0000881231942094</v>
      </c>
      <c r="L76" s="40"/>
      <c r="M76" s="14">
        <f>+I76-I75</f>
        <v>-583436.57674202323</v>
      </c>
      <c r="N76" s="14">
        <f>+$P$3*I76</f>
        <v>-202761.89302381911</v>
      </c>
      <c r="O76" s="14">
        <f>+M76*$Q$3</f>
        <v>-49830.47594358374</v>
      </c>
      <c r="P76" s="7">
        <f>+N76/J76</f>
        <v>6.5753629150917259E-2</v>
      </c>
      <c r="Q76" s="7"/>
      <c r="R76" s="7">
        <f>+M76/J76</f>
        <v>0.18920257513905256</v>
      </c>
      <c r="S76" s="1"/>
      <c r="T76" s="8"/>
    </row>
    <row r="77" spans="1:20" x14ac:dyDescent="0.3">
      <c r="A77" s="21">
        <v>121</v>
      </c>
      <c r="B77" s="23">
        <v>43971</v>
      </c>
      <c r="C77" s="22" t="s">
        <v>0</v>
      </c>
      <c r="D77" s="14">
        <f t="shared" si="8"/>
        <v>14526281.239570981</v>
      </c>
      <c r="E77" s="14">
        <f>+I77*(P77/$E$3)</f>
        <v>-24400536.845781181</v>
      </c>
      <c r="F77" s="15">
        <f t="shared" si="10"/>
        <v>-38926818.08535216</v>
      </c>
      <c r="G77" s="14">
        <f>+J59</f>
        <v>2209198.4012365863</v>
      </c>
      <c r="H77" s="21">
        <v>121</v>
      </c>
      <c r="I77" s="51">
        <f>$AK$20*($H77^4)+$AL$20*($H77^3)+$AM$20*($H77^2)+$AN$20*$H77+$AO$20</f>
        <v>-3710903.4377064183</v>
      </c>
      <c r="J77" s="39">
        <f>+I77</f>
        <v>-3710903.4377064183</v>
      </c>
      <c r="K77" s="1">
        <f>LOG(2)/LOG(1+R77)</f>
        <v>4.4383658583270913</v>
      </c>
      <c r="L77" s="40"/>
      <c r="M77" s="14">
        <f>+I77-I76</f>
        <v>-627242.57149869204</v>
      </c>
      <c r="N77" s="14">
        <f>+$P$3*I77</f>
        <v>-244005.36845781183</v>
      </c>
      <c r="O77" s="14">
        <f>+M77*$Q$3</f>
        <v>-53571.882730412835</v>
      </c>
      <c r="P77" s="7">
        <f>+N77/J77</f>
        <v>6.5753629150917259E-2</v>
      </c>
      <c r="Q77" s="7"/>
      <c r="R77" s="7">
        <f>+M77/J77</f>
        <v>0.16902691811522022</v>
      </c>
      <c r="S77" s="1"/>
      <c r="T77" s="8"/>
    </row>
    <row r="78" spans="1:20" x14ac:dyDescent="0.3">
      <c r="A78" s="21">
        <v>122</v>
      </c>
      <c r="B78" s="23">
        <v>43972</v>
      </c>
      <c r="C78" s="22" t="s">
        <v>1</v>
      </c>
      <c r="D78" s="14">
        <f t="shared" si="8"/>
        <v>13876109.073496763</v>
      </c>
      <c r="E78" s="14">
        <f>+I78*(P78/$E$3)</f>
        <v>-28824700.043671485</v>
      </c>
      <c r="F78" s="15">
        <f t="shared" si="10"/>
        <v>-42700809.117168248</v>
      </c>
      <c r="G78" s="14">
        <f>+J60</f>
        <v>2110318.3584967479</v>
      </c>
      <c r="H78" s="21">
        <v>122</v>
      </c>
      <c r="I78" s="51">
        <f>$AK$20*($H78^4)+$AL$20*($H78^3)+$AM$20*($H78^2)+$AN$20*$H78+$AO$20</f>
        <v>-4383742.831519343</v>
      </c>
      <c r="J78" s="39">
        <f>+I78</f>
        <v>-4383742.831519343</v>
      </c>
      <c r="K78" s="1">
        <f>LOG(2)/LOG(1+R78)</f>
        <v>4.8543825609621987</v>
      </c>
      <c r="L78" s="40"/>
      <c r="M78" s="14">
        <f>+I78-I77</f>
        <v>-672839.39381292462</v>
      </c>
      <c r="N78" s="14">
        <f>+$P$3*I78</f>
        <v>-288247.00043671485</v>
      </c>
      <c r="O78" s="14">
        <f>+M78*$Q$3</f>
        <v>-57466.241514226087</v>
      </c>
      <c r="P78" s="7">
        <f>+N78/J78</f>
        <v>6.5753629150917259E-2</v>
      </c>
      <c r="Q78" s="7"/>
      <c r="R78" s="7">
        <f>+M78/J78</f>
        <v>0.15348514264458529</v>
      </c>
      <c r="S78" s="1"/>
      <c r="T78" s="8"/>
    </row>
    <row r="79" spans="1:20" x14ac:dyDescent="0.3">
      <c r="A79" s="21">
        <v>123</v>
      </c>
      <c r="B79" s="23">
        <v>43973</v>
      </c>
      <c r="C79" s="22" t="s">
        <v>2</v>
      </c>
      <c r="D79" s="14">
        <f t="shared" si="8"/>
        <v>13096479.311683735</v>
      </c>
      <c r="E79" s="14">
        <f>+I79*(P79/$E$3)</f>
        <v>-33560673.522014283</v>
      </c>
      <c r="F79" s="15">
        <f t="shared" si="10"/>
        <v>-46657152.833698019</v>
      </c>
      <c r="G79" s="14">
        <f>+J61</f>
        <v>1991750.034302257</v>
      </c>
      <c r="H79" s="21">
        <v>123</v>
      </c>
      <c r="I79" s="51">
        <f>$AK$20*($H79^4)+$AL$20*($H79^3)+$AM$20*($H79^2)+$AN$20*$H79+$AO$20</f>
        <v>-5104003.2246716097</v>
      </c>
      <c r="J79" s="39">
        <f>+I79</f>
        <v>-5104003.2246716097</v>
      </c>
      <c r="K79" s="1">
        <f>LOG(2)/LOG(1+R79)</f>
        <v>5.250820795815784</v>
      </c>
      <c r="L79" s="40"/>
      <c r="M79" s="14">
        <f>+I79-I78</f>
        <v>-720260.39315226674</v>
      </c>
      <c r="N79" s="14">
        <f>+$P$3*I79</f>
        <v>-335606.73522014287</v>
      </c>
      <c r="O79" s="14">
        <f>+M79*$Q$3</f>
        <v>-61516.400624913163</v>
      </c>
      <c r="P79" s="7">
        <f>+N79/J79</f>
        <v>6.5753629150917259E-2</v>
      </c>
      <c r="Q79" s="7"/>
      <c r="R79" s="7">
        <f>+M79/J79</f>
        <v>0.14111675903155568</v>
      </c>
      <c r="S79" s="1"/>
      <c r="T79" s="8"/>
    </row>
    <row r="80" spans="1:20" x14ac:dyDescent="0.3">
      <c r="A80" s="21">
        <v>124</v>
      </c>
      <c r="B80" s="23">
        <v>43974</v>
      </c>
      <c r="C80" s="20" t="s">
        <v>3</v>
      </c>
      <c r="D80" s="14">
        <f t="shared" si="8"/>
        <v>12179125.170680098</v>
      </c>
      <c r="E80" s="14">
        <f>+I80*(P80/$E$3)</f>
        <v>-38620671.191623978</v>
      </c>
      <c r="F80" s="15">
        <f t="shared" si="10"/>
        <v>-50799796.362304077</v>
      </c>
      <c r="G80" s="14">
        <f>+J62</f>
        <v>1852236.1925798282</v>
      </c>
      <c r="H80" s="21">
        <v>124</v>
      </c>
      <c r="I80" s="51">
        <f>$AK$20*($H80^4)+$AL$20*($H80^3)+$AM$20*($H80^2)+$AN$20*$H80+$AO$20</f>
        <v>-5873542.143655993</v>
      </c>
      <c r="J80" s="39">
        <f>+I80</f>
        <v>-5873542.143655993</v>
      </c>
      <c r="K80" s="1">
        <f>LOG(2)/LOG(1+R80)</f>
        <v>5.6299424046415458</v>
      </c>
      <c r="L80" s="40"/>
      <c r="M80" s="14">
        <f>+I80-I79</f>
        <v>-769538.91898438334</v>
      </c>
      <c r="N80" s="14">
        <f>+$P$3*I80</f>
        <v>-386206.71191623976</v>
      </c>
      <c r="O80" s="14">
        <f>+M80*$Q$3</f>
        <v>-65725.208392373941</v>
      </c>
      <c r="P80" s="7">
        <f>+N80/J80</f>
        <v>6.5753629150917259E-2</v>
      </c>
      <c r="Q80" s="7"/>
      <c r="R80" s="7">
        <f>+M80/J80</f>
        <v>0.13101785943862879</v>
      </c>
      <c r="S80" s="1"/>
      <c r="T80" s="8"/>
    </row>
    <row r="81" spans="1:20" x14ac:dyDescent="0.3">
      <c r="A81" s="21">
        <v>125</v>
      </c>
      <c r="B81" s="23">
        <v>43975</v>
      </c>
      <c r="C81" s="22" t="s">
        <v>4</v>
      </c>
      <c r="D81" s="14">
        <f t="shared" si="8"/>
        <v>11115560.582182707</v>
      </c>
      <c r="E81" s="14">
        <f>+I81*(P81/$E$3)</f>
        <v>-44017126.248169631</v>
      </c>
      <c r="F81" s="15">
        <f t="shared" si="10"/>
        <v>-55132686.830352336</v>
      </c>
      <c r="G81" s="14">
        <f>+J63</f>
        <v>1690486.2477887496</v>
      </c>
      <c r="H81" s="21">
        <v>125</v>
      </c>
      <c r="I81" s="51">
        <f>$AK$20*($H81^4)+$AL$20*($H81^3)+$AM$20*($H81^2)+$AN$20*$H81+$AO$20</f>
        <v>-6694250.4644332007</v>
      </c>
      <c r="J81" s="39">
        <f>+I81</f>
        <v>-6694250.4644332007</v>
      </c>
      <c r="K81" s="1">
        <f>LOG(2)/LOG(1+R81)</f>
        <v>5.9936708647030512</v>
      </c>
      <c r="L81" s="40"/>
      <c r="M81" s="14">
        <f>+I81-I80</f>
        <v>-820708.32077720761</v>
      </c>
      <c r="N81" s="14">
        <f>+$P$3*I81</f>
        <v>-440171.26248169632</v>
      </c>
      <c r="O81" s="14">
        <f>+M81*$Q$3</f>
        <v>-70095.513146531201</v>
      </c>
      <c r="P81" s="7">
        <f>+N81/J81</f>
        <v>6.5753629150917259E-2</v>
      </c>
      <c r="Q81" s="7"/>
      <c r="R81" s="7">
        <f>+M81/J81</f>
        <v>0.12259898627003295</v>
      </c>
      <c r="S81" s="1"/>
      <c r="T81" s="8"/>
    </row>
    <row r="82" spans="1:20" x14ac:dyDescent="0.3">
      <c r="A82" s="21">
        <v>126</v>
      </c>
      <c r="B82" s="23">
        <v>43976</v>
      </c>
      <c r="C82" s="22" t="s">
        <v>5</v>
      </c>
      <c r="D82" s="14">
        <f t="shared" si="8"/>
        <v>9897080.1930319574</v>
      </c>
      <c r="E82" s="14">
        <f>+I82*(P82/$E$3)</f>
        <v>-49762691.172174037</v>
      </c>
      <c r="F82" s="15">
        <f t="shared" si="10"/>
        <v>-59659771.365205996</v>
      </c>
      <c r="G82" s="14">
        <f>+J64</f>
        <v>1505176.264920108</v>
      </c>
      <c r="H82" s="21">
        <v>126</v>
      </c>
      <c r="I82" s="51">
        <f>$AK$20*($H82^4)+$AL$20*($H82^3)+$AM$20*($H82^2)+$AN$20*$H82+$AO$20</f>
        <v>-7568052.4124317244</v>
      </c>
      <c r="J82" s="39">
        <f>+I82</f>
        <v>-7568052.4124317244</v>
      </c>
      <c r="K82" s="1">
        <f>LOG(2)/LOG(1+R82)</f>
        <v>6.3436537413666292</v>
      </c>
      <c r="L82" s="40"/>
      <c r="M82" s="14">
        <f>+I82-I81</f>
        <v>-873801.94799852371</v>
      </c>
      <c r="N82" s="14">
        <f>+$P$3*I82</f>
        <v>-497626.91172174033</v>
      </c>
      <c r="O82" s="14">
        <f>+M82*$Q$3</f>
        <v>-74630.16321729499</v>
      </c>
      <c r="P82" s="7">
        <f>+N82/J82</f>
        <v>6.5753629150917259E-2</v>
      </c>
      <c r="Q82" s="7"/>
      <c r="R82" s="7">
        <f>+M82/J82</f>
        <v>0.11545928864910683</v>
      </c>
      <c r="S82" s="1"/>
      <c r="T82" s="8"/>
    </row>
    <row r="83" spans="1:20" x14ac:dyDescent="0.3">
      <c r="A83" s="21">
        <v>127</v>
      </c>
      <c r="B83" s="23">
        <v>43977</v>
      </c>
      <c r="C83" s="22" t="s">
        <v>6</v>
      </c>
      <c r="D83" s="14">
        <f t="shared" si="8"/>
        <v>8514759.365215918</v>
      </c>
      <c r="E83" s="14">
        <f>+I83*(P83/$E$3)</f>
        <v>-55870237.72901132</v>
      </c>
      <c r="F83" s="15">
        <f t="shared" si="10"/>
        <v>-64384997.094227239</v>
      </c>
      <c r="G83" s="14">
        <f>+J65</f>
        <v>1294948.9594974145</v>
      </c>
      <c r="H83" s="21">
        <v>127</v>
      </c>
      <c r="I83" s="51">
        <f>$AK$20*($H83^4)+$AL$20*($H83^3)+$AM$20*($H83^2)+$AN$20*$H83+$AO$20</f>
        <v>-8496905.5625474826</v>
      </c>
      <c r="J83" s="39">
        <f>+I83</f>
        <v>-8496905.5625474826</v>
      </c>
      <c r="K83" s="1">
        <f>LOG(2)/LOG(1+R83)</f>
        <v>6.6813111965357184</v>
      </c>
      <c r="L83" s="40"/>
      <c r="M83" s="14">
        <f>+I83-I82</f>
        <v>-928853.15011575818</v>
      </c>
      <c r="N83" s="14">
        <f>+$P$3*I83</f>
        <v>-558702.37729011313</v>
      </c>
      <c r="O83" s="14">
        <f>+M83*$Q$3</f>
        <v>-79332.006934544799</v>
      </c>
      <c r="P83" s="7">
        <f>+N83/J83</f>
        <v>6.5753629150917259E-2</v>
      </c>
      <c r="Q83" s="7"/>
      <c r="R83" s="7">
        <f>+M83/J83</f>
        <v>0.10931663807232853</v>
      </c>
      <c r="S83" s="1"/>
      <c r="T83" s="8"/>
    </row>
    <row r="84" spans="1:20" x14ac:dyDescent="0.3">
      <c r="A84" s="21">
        <v>128</v>
      </c>
      <c r="B84" s="23">
        <v>43978</v>
      </c>
      <c r="C84" s="22" t="s">
        <v>0</v>
      </c>
      <c r="D84" s="14">
        <f t="shared" si="8"/>
        <v>6959454.1758709047</v>
      </c>
      <c r="E84" s="14">
        <f>+I84*(P84/$E$3)</f>
        <v>-62352856.96891246</v>
      </c>
      <c r="F84" s="15">
        <f t="shared" si="10"/>
        <v>-69312311.144783363</v>
      </c>
      <c r="G84" s="14">
        <f>+J66</f>
        <v>1058413.6975766942</v>
      </c>
      <c r="H84" s="21">
        <v>128</v>
      </c>
      <c r="I84" s="51">
        <f>$AK$20*($H84^4)+$AL$20*($H84^3)+$AM$20*($H84^2)+$AN$20*$H84+$AO$20</f>
        <v>-9482800.8391446546</v>
      </c>
      <c r="J84" s="39">
        <f>+I84</f>
        <v>-9482800.8391446546</v>
      </c>
      <c r="K84" s="1">
        <f>LOG(2)/LOG(1+R84)</f>
        <v>7.0078743100517027</v>
      </c>
      <c r="L84" s="40"/>
      <c r="M84" s="14">
        <f>+I84-I83</f>
        <v>-985895.27659717202</v>
      </c>
      <c r="N84" s="14">
        <f>+$P$3*I84</f>
        <v>-623528.56968912459</v>
      </c>
      <c r="O84" s="14">
        <f>+M84*$Q$3</f>
        <v>-84203.892628231406</v>
      </c>
      <c r="P84" s="7">
        <f>+N84/J84</f>
        <v>6.5753629150917259E-2</v>
      </c>
      <c r="Q84" s="7"/>
      <c r="R84" s="7">
        <f>+M84/J84</f>
        <v>0.10396667538639348</v>
      </c>
      <c r="S84" s="1"/>
      <c r="T84" s="8"/>
    </row>
    <row r="85" spans="1:20" x14ac:dyDescent="0.3">
      <c r="A85" s="21">
        <v>129</v>
      </c>
      <c r="B85" s="23">
        <v>43979</v>
      </c>
      <c r="C85" s="22" t="s">
        <v>1</v>
      </c>
      <c r="D85" s="14">
        <f t="shared" si="8"/>
        <v>5221801.417276985</v>
      </c>
      <c r="E85" s="14">
        <f>+I85*(P85/$E$3)</f>
        <v>-69223859.226958618</v>
      </c>
      <c r="F85" s="15">
        <f t="shared" si="10"/>
        <v>-74445660.644235596</v>
      </c>
      <c r="G85" s="14">
        <f>+J67</f>
        <v>794146.49574580044</v>
      </c>
      <c r="H85" s="21">
        <v>129</v>
      </c>
      <c r="I85" s="51">
        <f>$AK$20*($H85^4)+$AL$20*($H85^3)+$AM$20*($H85^2)+$AN$20*$H85+$AO$20</f>
        <v>-10527762.516054668</v>
      </c>
      <c r="J85" s="39">
        <f>+I85</f>
        <v>-10527762.516054668</v>
      </c>
      <c r="K85" s="1">
        <f>LOG(2)/LOG(1+R85)</f>
        <v>7.3244157472860483</v>
      </c>
      <c r="L85" s="40"/>
      <c r="M85" s="14">
        <f>+I85-I84</f>
        <v>-1044961.676910013</v>
      </c>
      <c r="N85" s="14">
        <f>+$P$3*I85</f>
        <v>-692238.59226958617</v>
      </c>
      <c r="O85" s="14">
        <f>+M85*$Q$3</f>
        <v>-89248.668628219049</v>
      </c>
      <c r="P85" s="7">
        <f>+N85/J85</f>
        <v>6.5753629150917259E-2</v>
      </c>
      <c r="Q85" s="7"/>
      <c r="R85" s="7">
        <f>+M85/J85</f>
        <v>9.925771742252576E-2</v>
      </c>
      <c r="S85" s="1"/>
      <c r="T85" s="8"/>
    </row>
    <row r="86" spans="1:20" x14ac:dyDescent="0.3">
      <c r="A86" s="21">
        <v>130</v>
      </c>
      <c r="B86" s="23">
        <v>43980</v>
      </c>
      <c r="C86" s="22" t="s">
        <v>2</v>
      </c>
      <c r="D86" s="14">
        <f t="shared" si="8"/>
        <v>3292218.5968613033</v>
      </c>
      <c r="E86" s="14">
        <f>+I86*(P86/$E$3)</f>
        <v>-76496774.123088777</v>
      </c>
      <c r="F86" s="15">
        <f t="shared" si="10"/>
        <v>-79788992.71995008</v>
      </c>
      <c r="G86" s="14">
        <f>+J68</f>
        <v>500690.02112492174</v>
      </c>
      <c r="H86" s="21">
        <v>130</v>
      </c>
      <c r="I86" s="51">
        <f>$AK$20*($H86^4)+$AL$20*($H86^3)+$AM$20*($H86^2)+$AN$20*$H86+$AO$20</f>
        <v>-11633848.216577359</v>
      </c>
      <c r="J86" s="39">
        <f>+I86</f>
        <v>-11633848.216577359</v>
      </c>
      <c r="K86" s="1">
        <f>LOG(2)/LOG(1+R86)</f>
        <v>7.6318745599500835</v>
      </c>
      <c r="L86" s="40"/>
      <c r="M86" s="14">
        <f>+I86-I85</f>
        <v>-1106085.700522691</v>
      </c>
      <c r="N86" s="14">
        <f>+$P$3*I86</f>
        <v>-764967.74123088771</v>
      </c>
      <c r="O86" s="14">
        <f>+M86*$Q$3</f>
        <v>-94469.183264471227</v>
      </c>
      <c r="P86" s="7">
        <f>+N86/J86</f>
        <v>6.5753629150917259E-2</v>
      </c>
      <c r="Q86" s="7"/>
      <c r="R86" s="7">
        <f>+M86/J86</f>
        <v>9.5074792100742905E-2</v>
      </c>
      <c r="S86" s="1"/>
      <c r="T86" s="8"/>
    </row>
    <row r="87" spans="1:20" x14ac:dyDescent="0.3">
      <c r="A87" s="21">
        <v>131</v>
      </c>
      <c r="B87" s="23">
        <v>43981</v>
      </c>
      <c r="C87" s="20" t="s">
        <v>3</v>
      </c>
      <c r="D87" s="14">
        <f t="shared" si="8"/>
        <v>1160903.9371992552</v>
      </c>
      <c r="E87" s="14">
        <f>+I87*(P87/$E$3)</f>
        <v>-84185350.562090904</v>
      </c>
      <c r="F87" s="15">
        <f t="shared" si="10"/>
        <v>-85346254.499290153</v>
      </c>
      <c r="G87" s="14">
        <f>+J69</f>
        <v>176553.59136676043</v>
      </c>
      <c r="H87" s="21">
        <v>131</v>
      </c>
      <c r="I87" s="51">
        <f>$AK$20*($H87^4)+$AL$20*($H87^3)+$AM$20*($H87^2)+$AN$20*$H87+$AO$20</f>
        <v>-12803148.913479634</v>
      </c>
      <c r="J87" s="39">
        <f>+I87</f>
        <v>-12803148.913479634</v>
      </c>
      <c r="K87" s="1">
        <f>LOG(2)/LOG(1+R87)</f>
        <v>7.9310764211209408</v>
      </c>
      <c r="L87" s="40"/>
      <c r="M87" s="14">
        <f>+I87-I86</f>
        <v>-1169300.6969022751</v>
      </c>
      <c r="N87" s="14">
        <f>+$P$3*I87</f>
        <v>-841853.50562090904</v>
      </c>
      <c r="O87" s="14">
        <f>+M87*$Q$3</f>
        <v>-99868.284866836897</v>
      </c>
      <c r="P87" s="7">
        <f>+N87/J87</f>
        <v>6.5753629150917259E-2</v>
      </c>
      <c r="Q87" s="7"/>
      <c r="R87" s="7">
        <f>+M87/J87</f>
        <v>9.1329149165108245E-2</v>
      </c>
      <c r="S87" s="1"/>
      <c r="T87" s="8"/>
    </row>
    <row r="88" spans="1:20" x14ac:dyDescent="0.3">
      <c r="A88" s="21">
        <v>132</v>
      </c>
      <c r="B88" s="23">
        <v>43982</v>
      </c>
      <c r="C88" s="22" t="s">
        <v>4</v>
      </c>
      <c r="D88" s="14">
        <f t="shared" si="8"/>
        <v>-1182163.6239898193</v>
      </c>
      <c r="E88" s="14">
        <f>+I88*(P88/$E$3)</f>
        <v>-92303556.733607873</v>
      </c>
      <c r="F88" s="15">
        <f t="shared" si="10"/>
        <v>-91121393.109618053</v>
      </c>
      <c r="G88" s="14">
        <f>+J70</f>
        <v>-179786.82534412295</v>
      </c>
      <c r="H88" s="21">
        <v>132</v>
      </c>
      <c r="I88" s="51">
        <f>$AK$20*($H88^4)+$AL$20*($H88^3)+$AM$20*($H88^2)+$AN$20*$H88+$AO$20</f>
        <v>-14037788.928996362</v>
      </c>
      <c r="J88" s="39">
        <f>+I88</f>
        <v>-14037788.928996362</v>
      </c>
      <c r="K88" s="1">
        <f>LOG(2)/LOG(1+R88)</f>
        <v>8.2227502633427711</v>
      </c>
      <c r="L88" s="40"/>
      <c r="M88" s="14">
        <f>+I88-I87</f>
        <v>-1234640.0155167282</v>
      </c>
      <c r="N88" s="14">
        <f>+$P$3*I88</f>
        <v>-923035.56733607873</v>
      </c>
      <c r="O88" s="14">
        <f>+M88*$Q$3</f>
        <v>-105448.82176524137</v>
      </c>
      <c r="P88" s="7">
        <f>+N88/J88</f>
        <v>6.5753629150917259E-2</v>
      </c>
      <c r="Q88" s="7"/>
      <c r="R88" s="7">
        <f>+M88/J88</f>
        <v>8.7951173917885608E-2</v>
      </c>
      <c r="S88" s="1"/>
      <c r="T88" s="8"/>
    </row>
    <row r="89" spans="1:20" x14ac:dyDescent="0.3">
      <c r="A89" s="21">
        <v>133</v>
      </c>
      <c r="B89" s="23">
        <v>43983</v>
      </c>
      <c r="C89" s="22" t="s">
        <v>5</v>
      </c>
      <c r="D89" s="8"/>
      <c r="E89" s="14">
        <f>+I89*(P89/$E$3)</f>
        <v>0</v>
      </c>
      <c r="F89" s="15">
        <f t="shared" si="10"/>
        <v>0</v>
      </c>
      <c r="G89" s="8">
        <f>+J89*$G$3</f>
        <v>-3746798.3243509312</v>
      </c>
      <c r="H89" s="21">
        <v>133</v>
      </c>
      <c r="I89" s="15"/>
      <c r="J89" s="15">
        <f>+J88-G88-O88+M88</f>
        <v>-14987193.297403725</v>
      </c>
      <c r="K89" s="1">
        <f>LOG(2)/LOG(1+R89)</f>
        <v>18.157051591821656</v>
      </c>
      <c r="L89" s="15"/>
      <c r="M89" s="10">
        <f>+$R$3*J89</f>
        <v>-583198.54242547695</v>
      </c>
      <c r="N89" s="10">
        <f>+J89*$P$3</f>
        <v>-985462.35009059729</v>
      </c>
      <c r="O89" s="8">
        <f>+J89*$O$3</f>
        <v>-74935.966487018624</v>
      </c>
      <c r="P89" s="7">
        <f>+N89/J89</f>
        <v>6.5753629150917259E-2</v>
      </c>
      <c r="Q89" s="7"/>
      <c r="R89" s="7">
        <f>+M89/J89</f>
        <v>3.8913126083888312E-2</v>
      </c>
      <c r="S89" s="1"/>
      <c r="T89" s="8"/>
    </row>
    <row r="90" spans="1:20" x14ac:dyDescent="0.3">
      <c r="A90" s="21">
        <v>134</v>
      </c>
      <c r="B90" s="23">
        <v>43984</v>
      </c>
      <c r="C90" s="22" t="s">
        <v>6</v>
      </c>
      <c r="D90" s="8"/>
      <c r="E90" s="14">
        <f>+I90*(P90/$E$3)</f>
        <v>0</v>
      </c>
      <c r="F90" s="15">
        <f t="shared" si="10"/>
        <v>0</v>
      </c>
      <c r="G90" s="8">
        <f>+J90*$G$3</f>
        <v>-2937164.3872478129</v>
      </c>
      <c r="H90" s="21">
        <v>134</v>
      </c>
      <c r="I90" s="15"/>
      <c r="J90" s="15">
        <f>+J89-G89-O89+M89</f>
        <v>-11748657.548991252</v>
      </c>
      <c r="K90" s="1">
        <f>LOG(2)/LOG(1+R90)</f>
        <v>18.157051591821656</v>
      </c>
      <c r="L90" s="15"/>
      <c r="M90" s="10">
        <f>+$R$3*J90</f>
        <v>-457176.99252032279</v>
      </c>
      <c r="N90" s="10">
        <f>+J90*$P$3</f>
        <v>-772516.87149749533</v>
      </c>
      <c r="O90" s="8">
        <f>+J90*$O$3</f>
        <v>-58743.287744956258</v>
      </c>
      <c r="P90" s="7">
        <f>+N90/J90</f>
        <v>6.5753629150917259E-2</v>
      </c>
      <c r="Q90" s="7"/>
      <c r="R90" s="7">
        <f>+M90/J90</f>
        <v>3.8913126083888312E-2</v>
      </c>
      <c r="S90" s="1"/>
      <c r="T90" s="8"/>
    </row>
    <row r="91" spans="1:20" x14ac:dyDescent="0.3">
      <c r="A91" s="21">
        <v>135</v>
      </c>
      <c r="B91" s="23">
        <v>43985</v>
      </c>
      <c r="C91" s="22" t="s">
        <v>0</v>
      </c>
      <c r="D91" s="8"/>
      <c r="E91" s="14">
        <f>+I91*(P91/$E$3)</f>
        <v>0</v>
      </c>
      <c r="F91" s="15">
        <f t="shared" si="10"/>
        <v>0</v>
      </c>
      <c r="G91" s="8">
        <f>+J91*$G$3</f>
        <v>-2302481.7166297017</v>
      </c>
      <c r="H91" s="21">
        <v>135</v>
      </c>
      <c r="I91" s="15"/>
      <c r="J91" s="15">
        <f>+J90-G90-O90+M90</f>
        <v>-9209926.8665188067</v>
      </c>
      <c r="K91" s="1">
        <f>LOG(2)/LOG(1+R91)</f>
        <v>18.157051591821656</v>
      </c>
      <c r="L91" s="15"/>
      <c r="M91" s="10">
        <f>+$R$3*J91</f>
        <v>-358387.0453802367</v>
      </c>
      <c r="N91" s="10">
        <f>+J91*$P$3</f>
        <v>-605586.11568814702</v>
      </c>
      <c r="O91" s="8">
        <f>+J91*$O$3</f>
        <v>-46049.634332594032</v>
      </c>
      <c r="P91" s="7">
        <f>+N91/J91</f>
        <v>6.5753629150917259E-2</v>
      </c>
      <c r="Q91" s="7"/>
      <c r="R91" s="7">
        <f>+M91/J91</f>
        <v>3.8913126083888312E-2</v>
      </c>
      <c r="S91" s="1"/>
      <c r="T91" s="8"/>
    </row>
    <row r="92" spans="1:20" x14ac:dyDescent="0.3">
      <c r="A92" s="21">
        <v>136</v>
      </c>
      <c r="B92" s="23">
        <v>43986</v>
      </c>
      <c r="C92" s="22" t="s">
        <v>1</v>
      </c>
      <c r="D92" s="8"/>
      <c r="E92" s="14">
        <f>+I92*(P92/$E$3)</f>
        <v>0</v>
      </c>
      <c r="F92" s="15">
        <f t="shared" si="10"/>
        <v>0</v>
      </c>
      <c r="G92" s="8">
        <f>+J92*$G$3</f>
        <v>-1804945.6402341868</v>
      </c>
      <c r="H92" s="21">
        <v>136</v>
      </c>
      <c r="I92" s="15"/>
      <c r="J92" s="15">
        <f>+J91-G91-O91+M91</f>
        <v>-7219782.5609367471</v>
      </c>
      <c r="K92" s="1">
        <f>LOG(2)/LOG(1+R92)</f>
        <v>18.157051591821656</v>
      </c>
      <c r="L92" s="15"/>
      <c r="M92" s="10">
        <f>+$R$3*J92</f>
        <v>-280944.30909198971</v>
      </c>
      <c r="N92" s="10">
        <f>+J92*$P$3</f>
        <v>-474726.90506209456</v>
      </c>
      <c r="O92" s="8">
        <f>+J92*$O$3</f>
        <v>-36098.912804683736</v>
      </c>
      <c r="P92" s="7">
        <f>+N92/J92</f>
        <v>6.5753629150917259E-2</v>
      </c>
      <c r="Q92" s="7"/>
      <c r="R92" s="7">
        <f>+M92/J92</f>
        <v>3.8913126083888312E-2</v>
      </c>
      <c r="S92" s="1"/>
      <c r="T92" s="8"/>
    </row>
    <row r="93" spans="1:20" x14ac:dyDescent="0.3">
      <c r="A93" s="21">
        <v>137</v>
      </c>
      <c r="B93" s="23">
        <v>43987</v>
      </c>
      <c r="C93" s="22" t="s">
        <v>2</v>
      </c>
      <c r="D93" s="8"/>
      <c r="E93" s="14">
        <f>+I93*(P93/$E$3)</f>
        <v>0</v>
      </c>
      <c r="F93" s="15">
        <f t="shared" si="10"/>
        <v>0</v>
      </c>
      <c r="G93" s="8">
        <f>+J93*$G$3</f>
        <v>-1414920.5792474665</v>
      </c>
      <c r="H93" s="21">
        <v>137</v>
      </c>
      <c r="I93" s="15"/>
      <c r="J93" s="15">
        <f>+J92-G92-O92+M92</f>
        <v>-5659682.3169898661</v>
      </c>
      <c r="K93" s="1">
        <f>LOG(2)/LOG(1+R93)</f>
        <v>18.157051591821656</v>
      </c>
      <c r="L93" s="15"/>
      <c r="M93" s="10">
        <f>+$R$3*J93</f>
        <v>-220235.93159577981</v>
      </c>
      <c r="N93" s="10">
        <f>+J93*$P$3</f>
        <v>-372144.65218335576</v>
      </c>
      <c r="O93" s="8">
        <f>+J93*$O$3</f>
        <v>-28298.411584949332</v>
      </c>
      <c r="P93" s="7">
        <f>+N93/J93</f>
        <v>6.5753629150917259E-2</v>
      </c>
      <c r="Q93" s="7"/>
      <c r="R93" s="7">
        <f>+M93/J93</f>
        <v>3.8913126083888312E-2</v>
      </c>
      <c r="S93" s="1"/>
      <c r="T93" s="8"/>
    </row>
    <row r="94" spans="1:20" x14ac:dyDescent="0.3">
      <c r="A94" s="21">
        <v>138</v>
      </c>
      <c r="B94" s="23">
        <v>43988</v>
      </c>
      <c r="C94" s="20" t="s">
        <v>3</v>
      </c>
      <c r="D94" s="8"/>
      <c r="E94" s="14">
        <f>+I94*(P94/$E$3)</f>
        <v>0</v>
      </c>
      <c r="F94" s="15">
        <f t="shared" si="10"/>
        <v>0</v>
      </c>
      <c r="G94" s="8">
        <f>+J94*$G$3</f>
        <v>-1109174.8144383077</v>
      </c>
      <c r="H94" s="21">
        <v>138</v>
      </c>
      <c r="I94" s="15"/>
      <c r="J94" s="15">
        <f>+J93-G93-O93+M93</f>
        <v>-4436699.2577532306</v>
      </c>
      <c r="K94" s="1">
        <f>LOG(2)/LOG(1+R94)</f>
        <v>18.157051591821656</v>
      </c>
      <c r="L94" s="15"/>
      <c r="M94" s="10">
        <f>+$R$3*J94</f>
        <v>-172645.83761324515</v>
      </c>
      <c r="N94" s="10">
        <f>+J94*$P$3</f>
        <v>-291729.0776484558</v>
      </c>
      <c r="O94" s="8">
        <f>+J94*$O$3</f>
        <v>-22183.496288766153</v>
      </c>
      <c r="P94" s="7">
        <f>+N94/J94</f>
        <v>6.5753629150917259E-2</v>
      </c>
      <c r="Q94" s="7"/>
      <c r="R94" s="7">
        <f>+M94/J94</f>
        <v>3.8913126083888312E-2</v>
      </c>
      <c r="S94" s="1"/>
      <c r="T94" s="8"/>
    </row>
    <row r="95" spans="1:20" x14ac:dyDescent="0.3">
      <c r="A95" s="21">
        <v>139</v>
      </c>
      <c r="B95" s="23">
        <v>43989</v>
      </c>
      <c r="C95" s="22" t="s">
        <v>4</v>
      </c>
      <c r="D95" s="8"/>
      <c r="E95" s="14">
        <f>+I95*(P95/$E$3)</f>
        <v>0</v>
      </c>
      <c r="F95" s="15">
        <f t="shared" si="10"/>
        <v>0</v>
      </c>
      <c r="G95" s="8">
        <f>+J95*$G$3</f>
        <v>-869496.69615985046</v>
      </c>
      <c r="H95" s="21">
        <v>139</v>
      </c>
      <c r="I95" s="15"/>
      <c r="J95" s="15">
        <f>+J94-G94-O94+M94</f>
        <v>-3477986.7846394018</v>
      </c>
      <c r="K95" s="1">
        <f>LOG(2)/LOG(1+R95)</f>
        <v>18.157051591821656</v>
      </c>
      <c r="L95" s="15"/>
      <c r="M95" s="10">
        <f>+$R$3*J95</f>
        <v>-135339.33826877034</v>
      </c>
      <c r="N95" s="10">
        <f>+J95*$P$3</f>
        <v>-228690.25322897037</v>
      </c>
      <c r="O95" s="8">
        <f>+J95*$O$3</f>
        <v>-17389.933923197008</v>
      </c>
      <c r="P95" s="7">
        <f>+N95/J95</f>
        <v>6.5753629150917259E-2</v>
      </c>
      <c r="Q95" s="7"/>
      <c r="R95" s="7">
        <f>+M95/J95</f>
        <v>3.8913126083888312E-2</v>
      </c>
      <c r="S95" s="1"/>
      <c r="T95" s="8"/>
    </row>
    <row r="96" spans="1:20" x14ac:dyDescent="0.3">
      <c r="A96" s="21">
        <v>140</v>
      </c>
      <c r="B96" s="23">
        <v>43990</v>
      </c>
      <c r="C96" s="22" t="s">
        <v>5</v>
      </c>
      <c r="D96" s="8"/>
      <c r="E96" s="14">
        <f>+I96*(P96/$E$3)</f>
        <v>0</v>
      </c>
      <c r="F96" s="15">
        <f t="shared" si="10"/>
        <v>0</v>
      </c>
      <c r="G96" s="8">
        <f>+J96*$G$3</f>
        <v>-681609.87320628122</v>
      </c>
      <c r="H96" s="21">
        <v>140</v>
      </c>
      <c r="I96" s="15"/>
      <c r="J96" s="15">
        <f>+J95-G95-O95+M95</f>
        <v>-2726439.4928251249</v>
      </c>
      <c r="K96" s="1">
        <f>LOG(2)/LOG(1+R96)</f>
        <v>18.157051591821656</v>
      </c>
      <c r="L96" s="15"/>
      <c r="M96" s="10">
        <f>+$R$3*J96</f>
        <v>-106094.28374439658</v>
      </c>
      <c r="N96" s="10">
        <f>+J96*$P$3</f>
        <v>-179273.29131363821</v>
      </c>
      <c r="O96" s="8">
        <f>+J96*$O$3</f>
        <v>-13632.197464125624</v>
      </c>
      <c r="P96" s="7">
        <f>+N96/J96</f>
        <v>6.5753629150917259E-2</v>
      </c>
      <c r="Q96" s="7"/>
      <c r="R96" s="7">
        <f>+M96/J96</f>
        <v>3.8913126083888312E-2</v>
      </c>
      <c r="S96" s="1"/>
      <c r="T96" s="8"/>
    </row>
    <row r="97" spans="1:20" x14ac:dyDescent="0.3">
      <c r="A97" s="21">
        <v>141</v>
      </c>
      <c r="B97" s="23">
        <v>43991</v>
      </c>
      <c r="C97" s="22" t="s">
        <v>6</v>
      </c>
      <c r="D97" s="8"/>
      <c r="E97" s="14">
        <f>+I97*(P97/$E$3)</f>
        <v>0</v>
      </c>
      <c r="F97" s="15">
        <f t="shared" si="10"/>
        <v>0</v>
      </c>
      <c r="G97" s="8">
        <f>+J97*$G$3</f>
        <v>-534322.92647477868</v>
      </c>
      <c r="H97" s="21">
        <v>141</v>
      </c>
      <c r="I97" s="15"/>
      <c r="J97" s="15">
        <f>+J96-G96-O96+M96</f>
        <v>-2137291.7058991147</v>
      </c>
      <c r="K97" s="1">
        <f>LOG(2)/LOG(1+R97)</f>
        <v>18.157051591821656</v>
      </c>
      <c r="L97" s="15"/>
      <c r="M97" s="10">
        <f>+$R$3*J97</f>
        <v>-83168.701629700983</v>
      </c>
      <c r="N97" s="10">
        <f>+J97*$P$3</f>
        <v>-140534.68621702169</v>
      </c>
      <c r="O97" s="8">
        <f>+J97*$O$3</f>
        <v>-10686.458529495574</v>
      </c>
      <c r="P97" s="7">
        <f>+N97/J97</f>
        <v>6.5753629150917259E-2</v>
      </c>
      <c r="Q97" s="7"/>
      <c r="R97" s="7">
        <f>+M97/J97</f>
        <v>3.8913126083888312E-2</v>
      </c>
      <c r="S97" s="1"/>
      <c r="T97" s="8"/>
    </row>
    <row r="98" spans="1:20" x14ac:dyDescent="0.3">
      <c r="A98" s="21">
        <v>142</v>
      </c>
      <c r="B98" s="23">
        <v>43992</v>
      </c>
      <c r="C98" s="22" t="s">
        <v>6</v>
      </c>
      <c r="D98" s="8"/>
      <c r="E98" s="14">
        <f>+I98*(P98/$E$3)</f>
        <v>0</v>
      </c>
      <c r="F98" s="15">
        <f t="shared" si="10"/>
        <v>0</v>
      </c>
      <c r="G98" s="8">
        <f>+J98*$G$3</f>
        <v>-418862.75563113537</v>
      </c>
      <c r="H98" s="21">
        <v>142</v>
      </c>
      <c r="I98" s="15"/>
      <c r="J98" s="15">
        <f>+J97-G97-O97+M97</f>
        <v>-1675451.0225245415</v>
      </c>
      <c r="K98" s="1">
        <f>LOG(2)/LOG(1+R98)</f>
        <v>18.157051591821656</v>
      </c>
      <c r="L98" s="15"/>
      <c r="M98" s="10">
        <f>+$R$3*J98</f>
        <v>-65197.036886877082</v>
      </c>
      <c r="N98" s="10">
        <f>+J98*$P$3</f>
        <v>-110166.98519560382</v>
      </c>
      <c r="O98" s="8">
        <f>+J98*$O$3</f>
        <v>-8377.2551126227081</v>
      </c>
      <c r="P98" s="7">
        <f>+N98/J98</f>
        <v>6.5753629150917259E-2</v>
      </c>
      <c r="Q98" s="7"/>
      <c r="R98" s="7">
        <f>+M98/J98</f>
        <v>3.8913126083888312E-2</v>
      </c>
      <c r="S98" s="1"/>
      <c r="T98" s="8"/>
    </row>
    <row r="99" spans="1:20" x14ac:dyDescent="0.3">
      <c r="A99" s="21">
        <v>143</v>
      </c>
      <c r="B99" s="23">
        <v>43993</v>
      </c>
      <c r="C99" s="22" t="s">
        <v>6</v>
      </c>
      <c r="D99" s="8"/>
      <c r="E99" s="14">
        <f>+I99*(P99/$E$3)</f>
        <v>0</v>
      </c>
      <c r="F99" s="15">
        <f t="shared" si="10"/>
        <v>0</v>
      </c>
      <c r="G99" s="8">
        <f>+J99*$G$3</f>
        <v>-328352.01216691517</v>
      </c>
      <c r="H99" s="21">
        <v>143</v>
      </c>
      <c r="I99" s="15"/>
      <c r="J99" s="15">
        <f>+J98-G98-O98+M98</f>
        <v>-1313408.0486676607</v>
      </c>
      <c r="K99" s="1">
        <f>LOG(2)/LOG(1+R99)</f>
        <v>18.157051591821656</v>
      </c>
      <c r="L99" s="15"/>
      <c r="M99" s="10">
        <f>+$R$3*J99</f>
        <v>-51108.812997398396</v>
      </c>
      <c r="N99" s="10">
        <f>+J99*$P$3</f>
        <v>-86361.345755923248</v>
      </c>
      <c r="O99" s="8">
        <f>+J99*$O$3</f>
        <v>-6567.0402433383033</v>
      </c>
      <c r="P99" s="7">
        <f>+N99/J99</f>
        <v>6.5753629150917259E-2</v>
      </c>
      <c r="Q99" s="7"/>
      <c r="R99" s="7">
        <f>+M99/J99</f>
        <v>3.8913126083888312E-2</v>
      </c>
      <c r="S99" s="1"/>
      <c r="T99" s="8"/>
    </row>
    <row r="100" spans="1:20" x14ac:dyDescent="0.3">
      <c r="A100" s="21">
        <v>144</v>
      </c>
      <c r="B100" s="23">
        <v>43994</v>
      </c>
      <c r="C100" s="22" t="s">
        <v>6</v>
      </c>
      <c r="D100" s="8"/>
      <c r="E100" s="14">
        <f>+I100*(P100/$E$3)</f>
        <v>0</v>
      </c>
      <c r="F100" s="15">
        <f t="shared" si="10"/>
        <v>0</v>
      </c>
      <c r="G100" s="8">
        <f>+J100*$G$3</f>
        <v>-257399.45231370139</v>
      </c>
      <c r="H100" s="21">
        <v>144</v>
      </c>
      <c r="I100" s="15"/>
      <c r="J100" s="15">
        <f>+J99-G99-O99+M99</f>
        <v>-1029597.8092548056</v>
      </c>
      <c r="K100" s="1">
        <f>LOG(2)/LOG(1+R100)</f>
        <v>18.157051591821656</v>
      </c>
      <c r="L100" s="15"/>
      <c r="M100" s="10">
        <f>+$R$3*J100</f>
        <v>-40064.869367227438</v>
      </c>
      <c r="N100" s="10">
        <f>+J100*$P$3</f>
        <v>-67699.792524337332</v>
      </c>
      <c r="O100" s="8">
        <f>+J100*$O$3</f>
        <v>-5147.9890462740277</v>
      </c>
      <c r="P100" s="7">
        <f>+N100/J100</f>
        <v>6.5753629150917259E-2</v>
      </c>
      <c r="Q100" s="7"/>
      <c r="R100" s="7">
        <f>+M100/J100</f>
        <v>3.8913126083888312E-2</v>
      </c>
      <c r="S100" s="1"/>
      <c r="T100" s="8"/>
    </row>
    <row r="101" spans="1:20" x14ac:dyDescent="0.3">
      <c r="A101" s="21">
        <v>145</v>
      </c>
      <c r="B101" s="23">
        <v>43995</v>
      </c>
      <c r="C101" s="22" t="s">
        <v>6</v>
      </c>
      <c r="D101" s="8"/>
      <c r="E101" s="14">
        <f>+I101*(P101/$E$3)</f>
        <v>0</v>
      </c>
      <c r="F101" s="15">
        <f t="shared" si="10"/>
        <v>0</v>
      </c>
      <c r="G101" s="8">
        <f>+J101*$G$3</f>
        <v>-201778.8093155144</v>
      </c>
      <c r="H101" s="21">
        <v>145</v>
      </c>
      <c r="I101" s="15"/>
      <c r="J101" s="15">
        <f>+J100-G100-O100+M100</f>
        <v>-807115.23726205761</v>
      </c>
      <c r="K101" s="1">
        <f>LOG(2)/LOG(1+R101)</f>
        <v>18.157051591821656</v>
      </c>
      <c r="L101" s="15"/>
      <c r="M101" s="10">
        <f>+$R$3*J101</f>
        <v>-31407.376991805879</v>
      </c>
      <c r="N101" s="10">
        <f>+J101*$P$3</f>
        <v>-53070.755992983934</v>
      </c>
      <c r="O101" s="8">
        <f>+J101*$O$3</f>
        <v>-4035.576186310288</v>
      </c>
      <c r="P101" s="7">
        <f>+N101/J101</f>
        <v>6.5753629150917259E-2</v>
      </c>
      <c r="Q101" s="7"/>
      <c r="R101" s="7">
        <f>+M101/J101</f>
        <v>3.8913126083888312E-2</v>
      </c>
      <c r="S101" s="1"/>
      <c r="T101" s="8"/>
    </row>
    <row r="102" spans="1:20" x14ac:dyDescent="0.3">
      <c r="A102" s="21">
        <v>146</v>
      </c>
      <c r="B102" s="23">
        <v>43996</v>
      </c>
      <c r="C102" s="22" t="s">
        <v>6</v>
      </c>
      <c r="D102" s="8"/>
      <c r="E102" s="14">
        <f>+I102*(P102/$E$3)</f>
        <v>0</v>
      </c>
      <c r="F102" s="15">
        <f t="shared" si="10"/>
        <v>0</v>
      </c>
      <c r="G102" s="8">
        <f>+J102*$G$3</f>
        <v>-158177.0571880097</v>
      </c>
      <c r="H102" s="21">
        <v>146</v>
      </c>
      <c r="I102" s="15"/>
      <c r="J102" s="15">
        <f>+J101-G101-O101+M101</f>
        <v>-632708.22875203879</v>
      </c>
      <c r="K102" s="1">
        <f>LOG(2)/LOG(1+R102)</f>
        <v>18.157051591821656</v>
      </c>
      <c r="L102" s="15"/>
      <c r="M102" s="10">
        <f>+$R$3*J102</f>
        <v>-24620.655079741733</v>
      </c>
      <c r="N102" s="10">
        <f>+J102*$P$3</f>
        <v>-41602.862234095286</v>
      </c>
      <c r="O102" s="8">
        <f>+J102*$O$3</f>
        <v>-3163.5411437601942</v>
      </c>
      <c r="P102" s="7">
        <f>+N102/J102</f>
        <v>6.5753629150917259E-2</v>
      </c>
      <c r="Q102" s="7"/>
      <c r="R102" s="7">
        <f>+M102/J102</f>
        <v>3.8913126083888312E-2</v>
      </c>
      <c r="S102" s="1"/>
      <c r="T102" s="8"/>
    </row>
    <row r="103" spans="1:20" x14ac:dyDescent="0.3">
      <c r="A103" s="21">
        <v>147</v>
      </c>
      <c r="B103" s="23">
        <v>43997</v>
      </c>
      <c r="C103" s="22" t="s">
        <v>6</v>
      </c>
      <c r="D103" s="8"/>
      <c r="E103" s="14">
        <f>+I103*(P103/$E$3)</f>
        <v>0</v>
      </c>
      <c r="F103" s="15">
        <f t="shared" si="10"/>
        <v>0</v>
      </c>
      <c r="G103" s="8">
        <f>+J103*$G$3</f>
        <v>-123997.07137500265</v>
      </c>
      <c r="H103" s="21">
        <v>147</v>
      </c>
      <c r="I103" s="15"/>
      <c r="J103" s="15">
        <f>+J102-G102-O102+M102</f>
        <v>-495988.28550001059</v>
      </c>
      <c r="K103" s="1">
        <f>LOG(2)/LOG(1+R103)</f>
        <v>18.157051591821656</v>
      </c>
      <c r="L103" s="15"/>
      <c r="M103" s="10">
        <f>+$R$3*J103</f>
        <v>-19300.454689793507</v>
      </c>
      <c r="N103" s="10">
        <f>+J103*$P$3</f>
        <v>-32613.029787966967</v>
      </c>
      <c r="O103" s="8">
        <f>+J103*$O$3</f>
        <v>-2479.9414275000531</v>
      </c>
      <c r="P103" s="7">
        <f>+N103/J103</f>
        <v>6.5753629150917259E-2</v>
      </c>
      <c r="Q103" s="7"/>
      <c r="R103" s="7">
        <f>+M103/J103</f>
        <v>3.8913126083888312E-2</v>
      </c>
      <c r="S103" s="1"/>
      <c r="T103" s="8"/>
    </row>
    <row r="104" spans="1:20" x14ac:dyDescent="0.3">
      <c r="A104" s="21">
        <v>148</v>
      </c>
      <c r="B104" s="23">
        <v>43998</v>
      </c>
      <c r="C104" s="22" t="s">
        <v>6</v>
      </c>
      <c r="D104" s="8"/>
      <c r="E104" s="14">
        <f>+I104*(P104/$E$3)</f>
        <v>0</v>
      </c>
      <c r="F104" s="15">
        <f t="shared" si="10"/>
        <v>0</v>
      </c>
      <c r="G104" s="8">
        <f>+J104*$G$3</f>
        <v>-97202.931846825362</v>
      </c>
      <c r="H104" s="21">
        <v>148</v>
      </c>
      <c r="I104" s="15"/>
      <c r="J104" s="15">
        <f>+J103-G103-O103+M103</f>
        <v>-388811.72738730145</v>
      </c>
      <c r="K104" s="1">
        <f>LOG(2)/LOG(1+R104)</f>
        <v>18.157051591821656</v>
      </c>
      <c r="L104" s="15"/>
      <c r="M104" s="10">
        <f>+$R$3*J104</f>
        <v>-15129.879770716472</v>
      </c>
      <c r="N104" s="10">
        <f>+J104*$P$3</f>
        <v>-25565.782132152159</v>
      </c>
      <c r="O104" s="8">
        <f>+J104*$O$3</f>
        <v>-1944.0586369365074</v>
      </c>
      <c r="P104" s="7">
        <f>+N104/J104</f>
        <v>6.5753629150917259E-2</v>
      </c>
      <c r="Q104" s="7"/>
      <c r="R104" s="7">
        <f>+M104/J104</f>
        <v>3.8913126083888312E-2</v>
      </c>
      <c r="S104" s="1"/>
      <c r="T104" s="8"/>
    </row>
    <row r="105" spans="1:20" x14ac:dyDescent="0.3">
      <c r="A105" s="21">
        <v>149</v>
      </c>
      <c r="B105" s="23">
        <v>43999</v>
      </c>
      <c r="C105" s="22" t="s">
        <v>6</v>
      </c>
      <c r="D105" s="8"/>
      <c r="E105" s="14">
        <f>+I105*(P105/$E$3)</f>
        <v>0</v>
      </c>
      <c r="F105" s="15">
        <f t="shared" si="10"/>
        <v>0</v>
      </c>
      <c r="G105" s="8">
        <f>+J105*$G$3</f>
        <v>-76198.654168564011</v>
      </c>
      <c r="H105" s="21">
        <v>149</v>
      </c>
      <c r="I105" s="15"/>
      <c r="J105" s="15">
        <f>+J104-G104-O104+M104</f>
        <v>-304794.61667425605</v>
      </c>
      <c r="K105" s="1">
        <f>LOG(2)/LOG(1+R105)</f>
        <v>18.157051591821656</v>
      </c>
      <c r="L105" s="15"/>
      <c r="M105" s="10">
        <f>+$R$3*J105</f>
        <v>-11860.511348335733</v>
      </c>
      <c r="N105" s="10">
        <f>+J105*$P$3</f>
        <v>-20041.352191995014</v>
      </c>
      <c r="O105" s="8">
        <f>+J105*$O$3</f>
        <v>-1523.9730833712802</v>
      </c>
      <c r="P105" s="7">
        <f>+N105/J105</f>
        <v>6.5753629150917259E-2</v>
      </c>
      <c r="Q105" s="7"/>
      <c r="R105" s="7">
        <f>+M105/J105</f>
        <v>3.8913126083888312E-2</v>
      </c>
      <c r="S105" s="1"/>
      <c r="T105" s="8"/>
    </row>
    <row r="106" spans="1:20" x14ac:dyDescent="0.3">
      <c r="A106" s="21">
        <v>150</v>
      </c>
      <c r="B106" s="23">
        <v>44000</v>
      </c>
      <c r="C106" s="22" t="s">
        <v>6</v>
      </c>
      <c r="D106" s="8"/>
      <c r="E106" s="14">
        <f>+I106*(P106/$E$3)</f>
        <v>0</v>
      </c>
      <c r="F106" s="15">
        <f t="shared" si="10"/>
        <v>0</v>
      </c>
      <c r="G106" s="8">
        <f>+J106*$G$3</f>
        <v>-59733.125192664127</v>
      </c>
      <c r="H106" s="21">
        <v>150</v>
      </c>
      <c r="I106" s="15"/>
      <c r="J106" s="15">
        <f>+J105-G105-O105+M105</f>
        <v>-238932.50077065651</v>
      </c>
      <c r="K106" s="1">
        <f>LOG(2)/LOG(1+R106)</f>
        <v>18.157051591821656</v>
      </c>
      <c r="L106" s="15"/>
      <c r="M106" s="10">
        <f>+$R$3*J106</f>
        <v>-9297.6105280272986</v>
      </c>
      <c r="N106" s="10">
        <f>+J106*$P$3</f>
        <v>-15710.679047775</v>
      </c>
      <c r="O106" s="8">
        <f>+J106*$O$3</f>
        <v>-1194.6625038532825</v>
      </c>
      <c r="P106" s="7">
        <f>+N106/J106</f>
        <v>6.5753629150917259E-2</v>
      </c>
      <c r="Q106" s="7"/>
      <c r="R106" s="7">
        <f>+M106/J106</f>
        <v>3.8913126083888312E-2</v>
      </c>
      <c r="S106" s="1"/>
      <c r="T106" s="8"/>
    </row>
    <row r="107" spans="1:20" x14ac:dyDescent="0.3">
      <c r="A107" s="21">
        <v>151</v>
      </c>
      <c r="B107" s="23">
        <v>44001</v>
      </c>
      <c r="C107" s="22" t="s">
        <v>6</v>
      </c>
      <c r="D107" s="8"/>
      <c r="E107" s="14">
        <f>+I107*(P107/$E$3)</f>
        <v>0</v>
      </c>
      <c r="F107" s="15">
        <f t="shared" ref="F107:F170" si="12">+E107-D107</f>
        <v>0</v>
      </c>
      <c r="G107" s="8">
        <f>+J107*$G$3</f>
        <v>-46825.580900541594</v>
      </c>
      <c r="H107" s="21">
        <v>151</v>
      </c>
      <c r="I107" s="15"/>
      <c r="J107" s="15">
        <f>+J106-G106-O106+M106</f>
        <v>-187302.32360216638</v>
      </c>
      <c r="K107" s="1">
        <f>LOG(2)/LOG(1+R107)</f>
        <v>18.157051591821656</v>
      </c>
      <c r="L107" s="15"/>
      <c r="M107" s="10">
        <f>+$R$3*J107</f>
        <v>-7288.5189341363503</v>
      </c>
      <c r="N107" s="10">
        <f>+J107*$P$3</f>
        <v>-12315.807525241944</v>
      </c>
      <c r="O107" s="8">
        <f>+J107*$O$3</f>
        <v>-936.51161801083185</v>
      </c>
      <c r="P107" s="7">
        <f>+N107/J107</f>
        <v>6.5753629150917259E-2</v>
      </c>
      <c r="Q107" s="7"/>
      <c r="R107" s="7">
        <f>+M107/J107</f>
        <v>3.8913126083888312E-2</v>
      </c>
      <c r="S107" s="1"/>
      <c r="T107" s="8"/>
    </row>
    <row r="108" spans="1:20" x14ac:dyDescent="0.3">
      <c r="A108" s="21">
        <v>152</v>
      </c>
      <c r="B108" s="23">
        <v>44002</v>
      </c>
      <c r="C108" s="22" t="s">
        <v>6</v>
      </c>
      <c r="D108" s="8"/>
      <c r="E108" s="14">
        <f>+I108*(P108/$E$3)</f>
        <v>0</v>
      </c>
      <c r="F108" s="15">
        <f t="shared" si="12"/>
        <v>0</v>
      </c>
      <c r="G108" s="8">
        <f>+J108*$G$3</f>
        <v>-36707.18750443757</v>
      </c>
      <c r="H108" s="21">
        <v>152</v>
      </c>
      <c r="I108" s="15"/>
      <c r="J108" s="15">
        <f>+J107-G107-O107+M107</f>
        <v>-146828.75001775028</v>
      </c>
      <c r="K108" s="1">
        <f>LOG(2)/LOG(1+R108)</f>
        <v>18.157051591821656</v>
      </c>
      <c r="L108" s="15"/>
      <c r="M108" s="10">
        <f>+$R$3*J108</f>
        <v>-5713.5656621804346</v>
      </c>
      <c r="N108" s="10">
        <f>+J108*$P$3</f>
        <v>-9654.523177359888</v>
      </c>
      <c r="O108" s="8">
        <f>+J108*$O$3</f>
        <v>-734.1437500887514</v>
      </c>
      <c r="P108" s="7">
        <f>+N108/J108</f>
        <v>6.5753629150917259E-2</v>
      </c>
      <c r="Q108" s="7"/>
      <c r="R108" s="7">
        <f>+M108/J108</f>
        <v>3.8913126083888312E-2</v>
      </c>
      <c r="S108" s="1"/>
      <c r="T108" s="8"/>
    </row>
    <row r="109" spans="1:20" x14ac:dyDescent="0.3">
      <c r="A109" s="21">
        <v>153</v>
      </c>
      <c r="B109" s="23">
        <v>44003</v>
      </c>
      <c r="C109" s="22" t="s">
        <v>6</v>
      </c>
      <c r="D109" s="8"/>
      <c r="E109" s="14">
        <f>+I109*(P109/$E$3)</f>
        <v>0</v>
      </c>
      <c r="F109" s="15">
        <f t="shared" si="12"/>
        <v>0</v>
      </c>
      <c r="G109" s="8">
        <f>+J109*$G$3</f>
        <v>-28775.246106351096</v>
      </c>
      <c r="H109" s="21">
        <v>153</v>
      </c>
      <c r="I109" s="15"/>
      <c r="J109" s="15">
        <f>+J108-G108-O108+M108</f>
        <v>-115100.98442540439</v>
      </c>
      <c r="K109" s="1">
        <f>LOG(2)/LOG(1+R109)</f>
        <v>18.157051591821656</v>
      </c>
      <c r="L109" s="15"/>
      <c r="M109" s="10">
        <f>+$R$3*J109</f>
        <v>-4478.939119325426</v>
      </c>
      <c r="N109" s="10">
        <f>+J109*$P$3</f>
        <v>-7568.307444813543</v>
      </c>
      <c r="O109" s="8">
        <f>+J109*$O$3</f>
        <v>-575.50492212702193</v>
      </c>
      <c r="P109" s="7">
        <f>+N109/J109</f>
        <v>6.5753629150917259E-2</v>
      </c>
      <c r="Q109" s="7"/>
      <c r="R109" s="7">
        <f>+M109/J109</f>
        <v>3.8913126083888312E-2</v>
      </c>
      <c r="S109" s="1"/>
      <c r="T109" s="8"/>
    </row>
    <row r="110" spans="1:20" x14ac:dyDescent="0.3">
      <c r="A110" s="21">
        <v>154</v>
      </c>
      <c r="B110" s="23">
        <v>44004</v>
      </c>
      <c r="C110" s="22" t="s">
        <v>6</v>
      </c>
      <c r="D110" s="8"/>
      <c r="E110" s="14">
        <f>+I110*(P110/$E$3)</f>
        <v>0</v>
      </c>
      <c r="F110" s="15">
        <f t="shared" si="12"/>
        <v>0</v>
      </c>
      <c r="G110" s="8">
        <f>+J110*$G$3</f>
        <v>-22557.293129062924</v>
      </c>
      <c r="H110" s="21">
        <v>154</v>
      </c>
      <c r="I110" s="15"/>
      <c r="J110" s="15">
        <f>+J109-G109-O109+M109</f>
        <v>-90229.172516251696</v>
      </c>
      <c r="K110" s="1">
        <f>LOG(2)/LOG(1+R110)</f>
        <v>18.157051591821656</v>
      </c>
      <c r="L110" s="15"/>
      <c r="M110" s="10">
        <f>+$R$3*J110</f>
        <v>-3511.0991665698125</v>
      </c>
      <c r="N110" s="10">
        <f>+J110*$P$3</f>
        <v>-5932.8955482277497</v>
      </c>
      <c r="O110" s="8">
        <f>+J110*$O$3</f>
        <v>-451.14586258125848</v>
      </c>
      <c r="P110" s="7">
        <f>+N110/J110</f>
        <v>6.5753629150917259E-2</v>
      </c>
      <c r="Q110" s="7"/>
      <c r="R110" s="7">
        <f>+M110/J110</f>
        <v>3.8913126083888312E-2</v>
      </c>
      <c r="S110" s="1"/>
      <c r="T110" s="8"/>
    </row>
    <row r="111" spans="1:20" x14ac:dyDescent="0.3">
      <c r="A111" s="21">
        <v>155</v>
      </c>
      <c r="B111" s="23">
        <v>44005</v>
      </c>
      <c r="C111" s="22" t="s">
        <v>6</v>
      </c>
      <c r="D111" s="8"/>
      <c r="E111" s="14">
        <f>+I111*(P111/$E$3)</f>
        <v>0</v>
      </c>
      <c r="F111" s="15">
        <f t="shared" si="12"/>
        <v>0</v>
      </c>
      <c r="G111" s="8">
        <f>+J111*$G$3</f>
        <v>-17682.958172794333</v>
      </c>
      <c r="H111" s="21">
        <v>155</v>
      </c>
      <c r="I111" s="15"/>
      <c r="J111" s="15">
        <f>+J110-G110-O110+M110</f>
        <v>-70731.832691177333</v>
      </c>
      <c r="K111" s="1">
        <f>LOG(2)/LOG(1+R111)</f>
        <v>18.157051591821656</v>
      </c>
      <c r="L111" s="15"/>
      <c r="M111" s="10">
        <f>+$R$3*J111</f>
        <v>-2752.3967236562767</v>
      </c>
      <c r="N111" s="10">
        <f>+J111*$P$3</f>
        <v>-4650.8746959404007</v>
      </c>
      <c r="O111" s="8">
        <f>+J111*$O$3</f>
        <v>-353.6591634558867</v>
      </c>
      <c r="P111" s="7">
        <f>+N111/J111</f>
        <v>6.5753629150917259E-2</v>
      </c>
      <c r="Q111" s="7"/>
      <c r="R111" s="7">
        <f>+M111/J111</f>
        <v>3.8913126083888312E-2</v>
      </c>
      <c r="S111" s="1"/>
      <c r="T111" s="8"/>
    </row>
    <row r="112" spans="1:20" x14ac:dyDescent="0.3">
      <c r="A112" s="21">
        <v>156</v>
      </c>
      <c r="B112" s="23">
        <v>44006</v>
      </c>
      <c r="C112" s="22" t="s">
        <v>6</v>
      </c>
      <c r="D112" s="8"/>
      <c r="E112" s="14">
        <f>+I112*(P112/$E$3)</f>
        <v>0</v>
      </c>
      <c r="F112" s="15">
        <f t="shared" si="12"/>
        <v>0</v>
      </c>
      <c r="G112" s="8">
        <f>+J112*$G$3</f>
        <v>-13861.903019645848</v>
      </c>
      <c r="H112" s="21">
        <v>156</v>
      </c>
      <c r="I112" s="15"/>
      <c r="J112" s="15">
        <f>+J111-G111-O111+M111</f>
        <v>-55447.612078583392</v>
      </c>
      <c r="K112" s="1">
        <f>LOG(2)/LOG(1+R112)</f>
        <v>18.157051591821656</v>
      </c>
      <c r="L112" s="15"/>
      <c r="M112" s="10">
        <f>+$R$3*J112</f>
        <v>-2157.639919864444</v>
      </c>
      <c r="N112" s="10">
        <f>+J112*$P$3</f>
        <v>-3645.8817219190928</v>
      </c>
      <c r="O112" s="8">
        <f>+J112*$O$3</f>
        <v>-277.23806039291696</v>
      </c>
      <c r="P112" s="7">
        <f>+N112/J112</f>
        <v>6.5753629150917259E-2</v>
      </c>
      <c r="Q112" s="7"/>
      <c r="R112" s="7">
        <f>+M112/J112</f>
        <v>3.8913126083888312E-2</v>
      </c>
      <c r="S112" s="1"/>
      <c r="T112" s="8"/>
    </row>
    <row r="113" spans="1:20" x14ac:dyDescent="0.3">
      <c r="A113" s="21">
        <v>157</v>
      </c>
      <c r="B113" s="23">
        <v>44007</v>
      </c>
      <c r="C113" s="22" t="s">
        <v>6</v>
      </c>
      <c r="D113" s="8"/>
      <c r="E113" s="14">
        <f>+I113*(P113/$E$3)</f>
        <v>0</v>
      </c>
      <c r="F113" s="15">
        <f t="shared" si="12"/>
        <v>0</v>
      </c>
      <c r="G113" s="8">
        <f>+J113*$G$3</f>
        <v>-10866.527729602267</v>
      </c>
      <c r="H113" s="21">
        <v>157</v>
      </c>
      <c r="I113" s="15"/>
      <c r="J113" s="15">
        <f>+J112-G112-O112+M112</f>
        <v>-43466.110918409067</v>
      </c>
      <c r="K113" s="1">
        <f>LOG(2)/LOG(1+R113)</f>
        <v>18.157051591821656</v>
      </c>
      <c r="L113" s="15"/>
      <c r="M113" s="10">
        <f>+$R$3*J113</f>
        <v>-1691.4022545443265</v>
      </c>
      <c r="N113" s="10">
        <f>+J113*$P$3</f>
        <v>-2858.0545379617056</v>
      </c>
      <c r="O113" s="8">
        <f>+J113*$O$3</f>
        <v>-217.33055459204533</v>
      </c>
      <c r="P113" s="7">
        <f>+N113/J113</f>
        <v>6.5753629150917259E-2</v>
      </c>
      <c r="Q113" s="7"/>
      <c r="R113" s="7">
        <f>+M113/J113</f>
        <v>3.8913126083888312E-2</v>
      </c>
      <c r="S113" s="1"/>
      <c r="T113" s="8"/>
    </row>
    <row r="114" spans="1:20" x14ac:dyDescent="0.3">
      <c r="A114" s="21">
        <v>158</v>
      </c>
      <c r="B114" s="23">
        <v>44008</v>
      </c>
      <c r="C114" s="22" t="s">
        <v>6</v>
      </c>
      <c r="D114" s="8"/>
      <c r="E114" s="14">
        <f>+I114*(P114/$E$3)</f>
        <v>0</v>
      </c>
      <c r="F114" s="15">
        <f t="shared" si="12"/>
        <v>0</v>
      </c>
      <c r="G114" s="8">
        <f>+J114*$G$3</f>
        <v>-8518.4137221897709</v>
      </c>
      <c r="H114" s="21">
        <v>158</v>
      </c>
      <c r="I114" s="15"/>
      <c r="J114" s="15">
        <f>+J113-G113-O113+M113</f>
        <v>-34073.654888759083</v>
      </c>
      <c r="K114" s="1">
        <f>LOG(2)/LOG(1+R114)</f>
        <v>18.157051591821656</v>
      </c>
      <c r="L114" s="15"/>
      <c r="M114" s="10">
        <f>+$R$3*J114</f>
        <v>-1325.9124288251796</v>
      </c>
      <c r="N114" s="10">
        <f>+J114*$P$3</f>
        <v>-2240.4664673718034</v>
      </c>
      <c r="O114" s="8">
        <f>+J114*$O$3</f>
        <v>-170.36827444379543</v>
      </c>
      <c r="P114" s="7">
        <f>+N114/J114</f>
        <v>6.5753629150917259E-2</v>
      </c>
      <c r="Q114" s="7"/>
      <c r="R114" s="7">
        <f>+M114/J114</f>
        <v>3.8913126083888312E-2</v>
      </c>
      <c r="S114" s="1"/>
      <c r="T114" s="8"/>
    </row>
    <row r="115" spans="1:20" x14ac:dyDescent="0.3">
      <c r="A115" s="21">
        <v>159</v>
      </c>
      <c r="B115" s="23">
        <v>44009</v>
      </c>
      <c r="C115" s="22" t="s">
        <v>6</v>
      </c>
      <c r="D115" s="8"/>
      <c r="E115" s="14">
        <f>+I115*(P115/$E$3)</f>
        <v>0</v>
      </c>
      <c r="F115" s="15">
        <f t="shared" si="12"/>
        <v>0</v>
      </c>
      <c r="G115" s="8">
        <f>+J115*$G$3</f>
        <v>-6677.6963302376753</v>
      </c>
      <c r="H115" s="21">
        <v>159</v>
      </c>
      <c r="I115" s="15"/>
      <c r="J115" s="15">
        <f>+J114-G114-O114+M114</f>
        <v>-26710.785320950701</v>
      </c>
      <c r="K115" s="1">
        <f>LOG(2)/LOG(1+R115)</f>
        <v>18.157051591821656</v>
      </c>
      <c r="L115" s="15"/>
      <c r="M115" s="10">
        <f>+$R$3*J115</f>
        <v>-1039.4001569938277</v>
      </c>
      <c r="N115" s="10">
        <f>+J115*$P$3</f>
        <v>-1756.3310723235568</v>
      </c>
      <c r="O115" s="8">
        <f>+J115*$O$3</f>
        <v>-133.55392660475351</v>
      </c>
      <c r="P115" s="7">
        <f>+N115/J115</f>
        <v>6.5753629150917259E-2</v>
      </c>
      <c r="Q115" s="7"/>
      <c r="R115" s="7">
        <f>+M115/J115</f>
        <v>3.8913126083888312E-2</v>
      </c>
      <c r="S115" s="1"/>
      <c r="T115" s="8"/>
    </row>
    <row r="116" spans="1:20" x14ac:dyDescent="0.3">
      <c r="A116" s="21">
        <v>160</v>
      </c>
      <c r="B116" s="23">
        <v>44010</v>
      </c>
      <c r="C116" s="22" t="s">
        <v>6</v>
      </c>
      <c r="D116" s="8"/>
      <c r="E116" s="14">
        <f>+I116*(P116/$E$3)</f>
        <v>0</v>
      </c>
      <c r="F116" s="15">
        <f t="shared" si="12"/>
        <v>0</v>
      </c>
      <c r="G116" s="8">
        <f>+J116*$G$3</f>
        <v>-5234.7338052755249</v>
      </c>
      <c r="H116" s="21">
        <v>160</v>
      </c>
      <c r="I116" s="15"/>
      <c r="J116" s="15">
        <f>+J115-G115-O115+M115</f>
        <v>-20938.9352211021</v>
      </c>
      <c r="K116" s="1">
        <f>LOG(2)/LOG(1+R116)</f>
        <v>18.157051591821656</v>
      </c>
      <c r="L116" s="15"/>
      <c r="M116" s="10">
        <f>+$R$3*J116</f>
        <v>-814.79942632111579</v>
      </c>
      <c r="N116" s="10">
        <f>+J116*$P$3</f>
        <v>-1376.8109813434271</v>
      </c>
      <c r="O116" s="8">
        <f>+J116*$O$3</f>
        <v>-104.6946761055105</v>
      </c>
      <c r="P116" s="7">
        <f>+N116/J116</f>
        <v>6.5753629150917259E-2</v>
      </c>
      <c r="Q116" s="7"/>
      <c r="R116" s="7">
        <f>+M116/J116</f>
        <v>3.8913126083888312E-2</v>
      </c>
      <c r="S116" s="1"/>
      <c r="T116" s="8"/>
    </row>
    <row r="117" spans="1:20" x14ac:dyDescent="0.3">
      <c r="A117" s="21">
        <v>161</v>
      </c>
      <c r="B117" s="23">
        <v>44011</v>
      </c>
      <c r="C117" s="22" t="s">
        <v>6</v>
      </c>
      <c r="D117" s="8"/>
      <c r="E117" s="14">
        <f>+I117*(P117/$E$3)</f>
        <v>0</v>
      </c>
      <c r="F117" s="15">
        <f t="shared" si="12"/>
        <v>0</v>
      </c>
      <c r="G117" s="8">
        <f>+J117*$G$3</f>
        <v>-4103.5765415105452</v>
      </c>
      <c r="H117" s="21">
        <v>161</v>
      </c>
      <c r="I117" s="15"/>
      <c r="J117" s="15">
        <f>+J116-G116-O116+M116</f>
        <v>-16414.306166042181</v>
      </c>
      <c r="K117" s="1">
        <f>LOG(2)/LOG(1+R117)</f>
        <v>18.157051591821656</v>
      </c>
      <c r="L117" s="15"/>
      <c r="M117" s="10">
        <f>+$R$3*J117</f>
        <v>-638.73196541874472</v>
      </c>
      <c r="N117" s="10">
        <f>+J117*$P$3</f>
        <v>-1079.3002004115519</v>
      </c>
      <c r="O117" s="8">
        <f>+J117*$O$3</f>
        <v>-82.071530830210904</v>
      </c>
      <c r="P117" s="7">
        <f>+N117/J117</f>
        <v>6.5753629150917259E-2</v>
      </c>
      <c r="Q117" s="7"/>
      <c r="R117" s="7">
        <f>+M117/J117</f>
        <v>3.8913126083888312E-2</v>
      </c>
      <c r="S117" s="1"/>
      <c r="T117" s="8"/>
    </row>
    <row r="118" spans="1:20" x14ac:dyDescent="0.3">
      <c r="A118" s="21">
        <v>162</v>
      </c>
      <c r="B118" s="23">
        <v>44012</v>
      </c>
      <c r="C118" s="22" t="s">
        <v>6</v>
      </c>
      <c r="D118" s="8"/>
      <c r="E118" s="14">
        <f>+I118*(P118/$E$3)</f>
        <v>0</v>
      </c>
      <c r="F118" s="15">
        <f t="shared" si="12"/>
        <v>0</v>
      </c>
      <c r="G118" s="8">
        <f>+J118*$G$3</f>
        <v>-3216.8475147800423</v>
      </c>
      <c r="H118" s="21">
        <v>162</v>
      </c>
      <c r="I118" s="15"/>
      <c r="J118" s="15">
        <f>+J117-G117-O117+M117</f>
        <v>-12867.390059120169</v>
      </c>
      <c r="K118" s="1">
        <f>LOG(2)/LOG(1+R118)</f>
        <v>18.157051591821656</v>
      </c>
      <c r="L118" s="15"/>
      <c r="M118" s="10">
        <f>+$R$3*J118</f>
        <v>-500.71037174111422</v>
      </c>
      <c r="N118" s="10">
        <f>+J118*$P$3</f>
        <v>-846.07759408758693</v>
      </c>
      <c r="O118" s="8">
        <f>+J118*$O$3</f>
        <v>-64.336950295600843</v>
      </c>
      <c r="P118" s="7">
        <f>+N118/J118</f>
        <v>6.5753629150917259E-2</v>
      </c>
      <c r="Q118" s="7"/>
      <c r="R118" s="7">
        <f>+M118/J118</f>
        <v>3.8913126083888312E-2</v>
      </c>
      <c r="S118" s="1"/>
      <c r="T118" s="8"/>
    </row>
    <row r="119" spans="1:20" x14ac:dyDescent="0.3">
      <c r="A119" s="21">
        <v>163</v>
      </c>
      <c r="B119" s="23">
        <v>44013</v>
      </c>
      <c r="C119" s="22" t="s">
        <v>6</v>
      </c>
      <c r="D119" s="8"/>
      <c r="E119" s="14">
        <f>+I119*(P119/$E$3)</f>
        <v>0</v>
      </c>
      <c r="F119" s="15">
        <f t="shared" si="12"/>
        <v>0</v>
      </c>
      <c r="G119" s="8">
        <f>+J119*$G$3</f>
        <v>-2521.72899144641</v>
      </c>
      <c r="H119" s="21">
        <v>163</v>
      </c>
      <c r="I119" s="15"/>
      <c r="J119" s="15">
        <f>+J118-G118-O118+M118</f>
        <v>-10086.91596578564</v>
      </c>
      <c r="K119" s="1">
        <f>LOG(2)/LOG(1+R119)</f>
        <v>18.157051591821656</v>
      </c>
      <c r="L119" s="15"/>
      <c r="M119" s="10">
        <f>+$R$3*J119</f>
        <v>-392.51343277420267</v>
      </c>
      <c r="N119" s="10">
        <f>+J119*$P$3</f>
        <v>-663.25133169073536</v>
      </c>
      <c r="O119" s="8">
        <f>+J119*$O$3</f>
        <v>-50.4345798289282</v>
      </c>
      <c r="P119" s="7">
        <f>+N119/J119</f>
        <v>6.5753629150917259E-2</v>
      </c>
      <c r="Q119" s="7"/>
      <c r="R119" s="7">
        <f>+M119/J119</f>
        <v>3.8913126083888312E-2</v>
      </c>
      <c r="S119" s="1"/>
      <c r="T119" s="8"/>
    </row>
    <row r="120" spans="1:20" x14ac:dyDescent="0.3">
      <c r="A120" s="21">
        <v>164</v>
      </c>
      <c r="B120" s="23">
        <v>44014</v>
      </c>
      <c r="C120" s="22" t="s">
        <v>6</v>
      </c>
      <c r="D120" s="8"/>
      <c r="E120" s="14">
        <f>+I120*(P120/$E$3)</f>
        <v>0</v>
      </c>
      <c r="F120" s="15">
        <f t="shared" si="12"/>
        <v>0</v>
      </c>
      <c r="G120" s="8">
        <f>+J120*$G$3</f>
        <v>-1976.8164568211262</v>
      </c>
      <c r="H120" s="21">
        <v>164</v>
      </c>
      <c r="I120" s="15"/>
      <c r="J120" s="15">
        <f>+J119-G119-O119+M119</f>
        <v>-7907.2658272845047</v>
      </c>
      <c r="K120" s="1">
        <f>LOG(2)/LOG(1+R120)</f>
        <v>18.157051591821656</v>
      </c>
      <c r="L120" s="15"/>
      <c r="M120" s="10">
        <f>+$R$3*J120</f>
        <v>-307.69643211594337</v>
      </c>
      <c r="N120" s="10">
        <f>+J120*$P$3</f>
        <v>-519.93142480498625</v>
      </c>
      <c r="O120" s="8">
        <f>+J120*$O$3</f>
        <v>-39.536329136422523</v>
      </c>
      <c r="P120" s="7">
        <f>+N120/J120</f>
        <v>6.5753629150917259E-2</v>
      </c>
      <c r="Q120" s="7"/>
      <c r="R120" s="7">
        <f>+M120/J120</f>
        <v>3.8913126083888312E-2</v>
      </c>
      <c r="S120" s="1"/>
      <c r="T120" s="8"/>
    </row>
    <row r="121" spans="1:20" x14ac:dyDescent="0.3">
      <c r="A121" s="21">
        <v>165</v>
      </c>
      <c r="B121" s="23">
        <v>44015</v>
      </c>
      <c r="C121" s="22" t="s">
        <v>6</v>
      </c>
      <c r="D121" s="8"/>
      <c r="E121" s="14">
        <f>+I121*(P121/$E$3)</f>
        <v>0</v>
      </c>
      <c r="F121" s="15">
        <f t="shared" si="12"/>
        <v>0</v>
      </c>
      <c r="G121" s="8">
        <f>+J121*$G$3</f>
        <v>-1549.6523683607247</v>
      </c>
      <c r="H121" s="21">
        <v>165</v>
      </c>
      <c r="I121" s="15"/>
      <c r="J121" s="15">
        <f>+J120-G120-O120+M120</f>
        <v>-6198.6094734428989</v>
      </c>
      <c r="K121" s="1">
        <f>LOG(2)/LOG(1+R121)</f>
        <v>18.157051591821656</v>
      </c>
      <c r="L121" s="15"/>
      <c r="M121" s="10">
        <f>+$R$3*J121</f>
        <v>-241.20727198486807</v>
      </c>
      <c r="N121" s="10">
        <f>+J121*$P$3</f>
        <v>-407.58106856812685</v>
      </c>
      <c r="O121" s="8">
        <f>+J121*$O$3</f>
        <v>-30.993047367214494</v>
      </c>
      <c r="P121" s="7">
        <f>+N121/J121</f>
        <v>6.5753629150917259E-2</v>
      </c>
      <c r="Q121" s="7"/>
      <c r="R121" s="7">
        <f>+M121/J121</f>
        <v>3.8913126083888312E-2</v>
      </c>
      <c r="S121" s="1"/>
      <c r="T121" s="8"/>
    </row>
    <row r="122" spans="1:20" x14ac:dyDescent="0.3">
      <c r="A122" s="21">
        <v>166</v>
      </c>
      <c r="B122" s="23">
        <v>44016</v>
      </c>
      <c r="C122" s="22" t="s">
        <v>6</v>
      </c>
      <c r="D122" s="8"/>
      <c r="E122" s="14">
        <f>+I122*(P122/$E$3)</f>
        <v>0</v>
      </c>
      <c r="F122" s="15">
        <f t="shared" si="12"/>
        <v>0</v>
      </c>
      <c r="G122" s="8">
        <f>+J122*$G$3</f>
        <v>-1214.7928324249569</v>
      </c>
      <c r="H122" s="21">
        <v>166</v>
      </c>
      <c r="I122" s="15"/>
      <c r="J122" s="15">
        <f>+J121-G121-O121+M121</f>
        <v>-4859.1713296998278</v>
      </c>
      <c r="K122" s="1">
        <f>LOG(2)/LOG(1+R122)</f>
        <v>18.157051591821656</v>
      </c>
      <c r="L122" s="15"/>
      <c r="M122" s="10">
        <f>+$R$3*J122</f>
        <v>-189.08554661582463</v>
      </c>
      <c r="N122" s="10">
        <f>+J122*$P$3</f>
        <v>-319.50814959385195</v>
      </c>
      <c r="O122" s="8">
        <f>+J122*$O$3</f>
        <v>-24.295856648499139</v>
      </c>
      <c r="P122" s="7">
        <f>+N122/J122</f>
        <v>6.5753629150917259E-2</v>
      </c>
      <c r="Q122" s="7"/>
      <c r="R122" s="7">
        <f>+M122/J122</f>
        <v>3.8913126083888312E-2</v>
      </c>
      <c r="S122" s="1"/>
      <c r="T122" s="8"/>
    </row>
    <row r="123" spans="1:20" x14ac:dyDescent="0.3">
      <c r="A123" s="21">
        <v>167</v>
      </c>
      <c r="B123" s="23">
        <v>44017</v>
      </c>
      <c r="C123" s="22" t="s">
        <v>6</v>
      </c>
      <c r="D123" s="8"/>
      <c r="E123" s="14">
        <f>+I123*(P123/$E$3)</f>
        <v>0</v>
      </c>
      <c r="F123" s="15">
        <f t="shared" si="12"/>
        <v>0</v>
      </c>
      <c r="G123" s="8">
        <f>+J123*$G$3</f>
        <v>-952.2920468105491</v>
      </c>
      <c r="H123" s="21">
        <v>167</v>
      </c>
      <c r="I123" s="15"/>
      <c r="J123" s="15">
        <f>+J122-G122-O122+M122</f>
        <v>-3809.1681872421964</v>
      </c>
      <c r="K123" s="1">
        <f>LOG(2)/LOG(1+R123)</f>
        <v>18.157051591821656</v>
      </c>
      <c r="L123" s="15"/>
      <c r="M123" s="10">
        <f>+$R$3*J123</f>
        <v>-148.22664194489187</v>
      </c>
      <c r="N123" s="10">
        <f>+J123*$P$3</f>
        <v>-250.46663235739513</v>
      </c>
      <c r="O123" s="8">
        <f>+J123*$O$3</f>
        <v>-19.045840936210983</v>
      </c>
      <c r="P123" s="7">
        <f>+N123/J123</f>
        <v>6.5753629150917259E-2</v>
      </c>
      <c r="Q123" s="7"/>
      <c r="R123" s="7">
        <f>+M123/J123</f>
        <v>3.8913126083888312E-2</v>
      </c>
      <c r="S123" s="1"/>
      <c r="T123" s="8"/>
    </row>
    <row r="124" spans="1:20" x14ac:dyDescent="0.3">
      <c r="A124" s="21">
        <v>168</v>
      </c>
      <c r="B124" s="23">
        <v>44018</v>
      </c>
      <c r="C124" s="22" t="s">
        <v>6</v>
      </c>
      <c r="D124" s="8"/>
      <c r="E124" s="14">
        <f>+I124*(P124/$E$3)</f>
        <v>0</v>
      </c>
      <c r="F124" s="15">
        <f t="shared" si="12"/>
        <v>0</v>
      </c>
      <c r="G124" s="8">
        <f>+J124*$G$3</f>
        <v>-746.51423536008213</v>
      </c>
      <c r="H124" s="21">
        <v>168</v>
      </c>
      <c r="I124" s="15"/>
      <c r="J124" s="15">
        <f>+J123-G123-O123+M123</f>
        <v>-2986.0569414403285</v>
      </c>
      <c r="K124" s="1">
        <f>LOG(2)/LOG(1+R124)</f>
        <v>18.157051591821656</v>
      </c>
      <c r="L124" s="15"/>
      <c r="M124" s="10">
        <f>+$R$3*J124</f>
        <v>-116.19681025593741</v>
      </c>
      <c r="N124" s="10">
        <f>+J124*$P$3</f>
        <v>-196.3440807509896</v>
      </c>
      <c r="O124" s="8">
        <f>+J124*$O$3</f>
        <v>-14.930284707201643</v>
      </c>
      <c r="P124" s="7">
        <f>+N124/J124</f>
        <v>6.5753629150917259E-2</v>
      </c>
      <c r="Q124" s="7"/>
      <c r="R124" s="7">
        <f>+M124/J124</f>
        <v>3.8913126083888312E-2</v>
      </c>
      <c r="S124" s="1"/>
      <c r="T124" s="8"/>
    </row>
    <row r="125" spans="1:20" x14ac:dyDescent="0.3">
      <c r="A125" s="21">
        <v>169</v>
      </c>
      <c r="B125" s="23">
        <v>44019</v>
      </c>
      <c r="C125" s="22" t="s">
        <v>6</v>
      </c>
      <c r="D125" s="8"/>
      <c r="E125" s="14">
        <f>+I125*(P125/$E$3)</f>
        <v>0</v>
      </c>
      <c r="F125" s="15">
        <f t="shared" si="12"/>
        <v>0</v>
      </c>
      <c r="G125" s="8">
        <f>+J125*$G$3</f>
        <v>-585.20230790724554</v>
      </c>
      <c r="H125" s="21">
        <v>169</v>
      </c>
      <c r="I125" s="15"/>
      <c r="J125" s="15">
        <f>+J124-G124-O124+M124</f>
        <v>-2340.8092316289822</v>
      </c>
      <c r="K125" s="1">
        <f>LOG(2)/LOG(1+R125)</f>
        <v>18.157051591821656</v>
      </c>
      <c r="L125" s="15"/>
      <c r="M125" s="10">
        <f>+$R$3*J125</f>
        <v>-91.088204768708309</v>
      </c>
      <c r="N125" s="10">
        <f>+J125*$P$3</f>
        <v>-153.91670212957567</v>
      </c>
      <c r="O125" s="8">
        <f>+J125*$O$3</f>
        <v>-11.70404615814491</v>
      </c>
      <c r="P125" s="7">
        <f>+N125/J125</f>
        <v>6.5753629150917259E-2</v>
      </c>
      <c r="Q125" s="7"/>
      <c r="R125" s="7">
        <f>+M125/J125</f>
        <v>3.8913126083888312E-2</v>
      </c>
      <c r="S125" s="1"/>
      <c r="T125" s="8"/>
    </row>
    <row r="126" spans="1:20" x14ac:dyDescent="0.3">
      <c r="A126" s="21">
        <v>170</v>
      </c>
      <c r="B126" s="23">
        <v>44020</v>
      </c>
      <c r="C126" s="22" t="s">
        <v>6</v>
      </c>
      <c r="D126" s="8"/>
      <c r="E126" s="14">
        <f>+I126*(P126/$E$3)</f>
        <v>0</v>
      </c>
      <c r="F126" s="15">
        <f t="shared" si="12"/>
        <v>0</v>
      </c>
      <c r="G126" s="8">
        <f>+J126*$G$3</f>
        <v>-458.74777058307501</v>
      </c>
      <c r="H126" s="21">
        <v>170</v>
      </c>
      <c r="I126" s="15"/>
      <c r="J126" s="15">
        <f>+J125-G125-O125+M125</f>
        <v>-1834.9910823323</v>
      </c>
      <c r="K126" s="1">
        <f>LOG(2)/LOG(1+R126)</f>
        <v>18.157051591821656</v>
      </c>
      <c r="L126" s="15"/>
      <c r="M126" s="10">
        <f>+$R$3*J126</f>
        <v>-71.40523934960747</v>
      </c>
      <c r="N126" s="10">
        <f>+J126*$P$3</f>
        <v>-120.65732312291834</v>
      </c>
      <c r="O126" s="8">
        <f>+J126*$O$3</f>
        <v>-9.1749554116615002</v>
      </c>
      <c r="P126" s="7">
        <f>+N126/J126</f>
        <v>6.5753629150917259E-2</v>
      </c>
      <c r="Q126" s="7"/>
      <c r="R126" s="7">
        <f>+M126/J126</f>
        <v>3.8913126083888312E-2</v>
      </c>
      <c r="S126" s="1"/>
      <c r="T126" s="8"/>
    </row>
    <row r="127" spans="1:20" x14ac:dyDescent="0.3">
      <c r="A127" s="21">
        <v>171</v>
      </c>
      <c r="B127" s="23">
        <v>44021</v>
      </c>
      <c r="C127" s="22" t="s">
        <v>6</v>
      </c>
      <c r="D127" s="8"/>
      <c r="E127" s="14">
        <f>+I127*(P127/$E$3)</f>
        <v>0</v>
      </c>
      <c r="F127" s="15">
        <f t="shared" si="12"/>
        <v>0</v>
      </c>
      <c r="G127" s="8">
        <f>+J127*$G$3</f>
        <v>-359.61839892179273</v>
      </c>
      <c r="H127" s="21">
        <v>171</v>
      </c>
      <c r="I127" s="15"/>
      <c r="J127" s="15">
        <f>+J126-G126-O126+M126</f>
        <v>-1438.4735956871709</v>
      </c>
      <c r="K127" s="1">
        <f>LOG(2)/LOG(1+R127)</f>
        <v>18.157051591821656</v>
      </c>
      <c r="L127" s="15"/>
      <c r="M127" s="10">
        <f>+$R$3*J127</f>
        <v>-55.975504397319064</v>
      </c>
      <c r="N127" s="10">
        <f>+J127*$P$3</f>
        <v>-94.584859354200731</v>
      </c>
      <c r="O127" s="8">
        <f>+J127*$O$3</f>
        <v>-7.192367978435855</v>
      </c>
      <c r="P127" s="7">
        <f>+N127/J127</f>
        <v>6.5753629150917259E-2</v>
      </c>
      <c r="Q127" s="7"/>
      <c r="R127" s="7">
        <f>+M127/J127</f>
        <v>3.8913126083888312E-2</v>
      </c>
      <c r="S127" s="1"/>
      <c r="T127" s="8"/>
    </row>
    <row r="128" spans="1:20" x14ac:dyDescent="0.3">
      <c r="A128" s="21">
        <v>172</v>
      </c>
      <c r="B128" s="23">
        <v>44022</v>
      </c>
      <c r="C128" s="22" t="s">
        <v>6</v>
      </c>
      <c r="D128" s="8"/>
      <c r="E128" s="14">
        <f>+I128*(P128/$E$3)</f>
        <v>0</v>
      </c>
      <c r="F128" s="15">
        <f t="shared" si="12"/>
        <v>0</v>
      </c>
      <c r="G128" s="8">
        <f>+J128*$G$3</f>
        <v>-281.90958329606536</v>
      </c>
      <c r="H128" s="21">
        <v>172</v>
      </c>
      <c r="I128" s="15"/>
      <c r="J128" s="15">
        <f>+J127-G127-O127+M127</f>
        <v>-1127.6383331842615</v>
      </c>
      <c r="K128" s="1">
        <f>LOG(2)/LOG(1+R128)</f>
        <v>18.157051591821656</v>
      </c>
      <c r="L128" s="15"/>
      <c r="M128" s="10">
        <f>+$R$3*J128</f>
        <v>-43.879932636224822</v>
      </c>
      <c r="N128" s="10">
        <f>+J128*$P$3</f>
        <v>-74.1463127765564</v>
      </c>
      <c r="O128" s="8">
        <f>+J128*$O$3</f>
        <v>-5.6381916659213074</v>
      </c>
      <c r="P128" s="7">
        <f>+N128/J128</f>
        <v>6.5753629150917259E-2</v>
      </c>
      <c r="Q128" s="7"/>
      <c r="R128" s="7">
        <f>+M128/J128</f>
        <v>3.8913126083888312E-2</v>
      </c>
      <c r="S128" s="1"/>
      <c r="T128" s="8"/>
    </row>
    <row r="129" spans="1:20" x14ac:dyDescent="0.3">
      <c r="A129" s="21">
        <v>173</v>
      </c>
      <c r="B129" s="23">
        <v>44023</v>
      </c>
      <c r="C129" s="22" t="s">
        <v>6</v>
      </c>
      <c r="D129" s="8"/>
      <c r="E129" s="14">
        <f>+I129*(P129/$E$3)</f>
        <v>0</v>
      </c>
      <c r="F129" s="15">
        <f t="shared" si="12"/>
        <v>0</v>
      </c>
      <c r="G129" s="8">
        <f>+J129*$G$3</f>
        <v>-220.99262271462487</v>
      </c>
      <c r="H129" s="21">
        <v>173</v>
      </c>
      <c r="I129" s="15"/>
      <c r="J129" s="15">
        <f>+J128-G128-O128+M128</f>
        <v>-883.97049085849949</v>
      </c>
      <c r="K129" s="1">
        <f>LOG(2)/LOG(1+R129)</f>
        <v>18.157051591821755</v>
      </c>
      <c r="L129" s="15"/>
      <c r="M129" s="10">
        <f>+$R$3*J129</f>
        <v>-34.398055165213428</v>
      </c>
      <c r="N129" s="10">
        <f>+J129*$P$3</f>
        <v>-58.124267836264067</v>
      </c>
      <c r="O129" s="8">
        <f>+J129*$O$3</f>
        <v>-4.4198524542924975</v>
      </c>
      <c r="P129" s="7">
        <f>+N129/J129</f>
        <v>6.5753629150917259E-2</v>
      </c>
      <c r="Q129" s="7"/>
      <c r="R129" s="7">
        <f>+M129/J129</f>
        <v>3.8913126083888305E-2</v>
      </c>
      <c r="S129" s="1"/>
      <c r="T129" s="8"/>
    </row>
    <row r="130" spans="1:20" x14ac:dyDescent="0.3">
      <c r="A130" s="21">
        <v>174</v>
      </c>
      <c r="B130" s="23">
        <v>44024</v>
      </c>
      <c r="C130" s="22" t="s">
        <v>6</v>
      </c>
      <c r="D130" s="8"/>
      <c r="E130" s="14">
        <f>+I130*(P130/$E$3)</f>
        <v>0</v>
      </c>
      <c r="F130" s="15">
        <f t="shared" si="12"/>
        <v>0</v>
      </c>
      <c r="G130" s="8">
        <f>+J130*$G$3</f>
        <v>-173.2390177136989</v>
      </c>
      <c r="H130" s="21">
        <v>174</v>
      </c>
      <c r="I130" s="15"/>
      <c r="J130" s="15">
        <f>+J129-G129-O129+M129</f>
        <v>-692.9560708547956</v>
      </c>
      <c r="K130" s="1">
        <f>LOG(2)/LOG(1+R130)</f>
        <v>18.157051591821656</v>
      </c>
      <c r="L130" s="15"/>
      <c r="M130" s="10">
        <f>+$R$3*J130</f>
        <v>-26.965086955768506</v>
      </c>
      <c r="N130" s="10">
        <f>+J130*$P$3</f>
        <v>-45.56437650086297</v>
      </c>
      <c r="O130" s="8">
        <f>+J130*$O$3</f>
        <v>-3.4647803542739779</v>
      </c>
      <c r="P130" s="7">
        <f>+N130/J130</f>
        <v>6.5753629150917259E-2</v>
      </c>
      <c r="Q130" s="7"/>
      <c r="R130" s="7">
        <f>+M130/J130</f>
        <v>3.8913126083888312E-2</v>
      </c>
      <c r="S130" s="1"/>
      <c r="T130" s="8"/>
    </row>
    <row r="131" spans="1:20" x14ac:dyDescent="0.3">
      <c r="A131" s="21">
        <v>175</v>
      </c>
      <c r="B131" s="23">
        <v>44025</v>
      </c>
      <c r="C131" s="22" t="s">
        <v>6</v>
      </c>
      <c r="D131" s="8"/>
      <c r="E131" s="14">
        <f>+I131*(P131/$E$3)</f>
        <v>0</v>
      </c>
      <c r="F131" s="15">
        <f t="shared" si="12"/>
        <v>0</v>
      </c>
      <c r="G131" s="8">
        <f>+J131*$G$3</f>
        <v>-135.80433993564779</v>
      </c>
      <c r="H131" s="21">
        <v>175</v>
      </c>
      <c r="I131" s="15"/>
      <c r="J131" s="15">
        <f>+J130-G130-O130+M130</f>
        <v>-543.21735974259116</v>
      </c>
      <c r="K131" s="1">
        <f>LOG(2)/LOG(1+R131)</f>
        <v>18.157051591821656</v>
      </c>
      <c r="L131" s="15"/>
      <c r="M131" s="10">
        <f>+$R$3*J131</f>
        <v>-21.138285610620365</v>
      </c>
      <c r="N131" s="10">
        <f>+J131*$P$3</f>
        <v>-35.718512820854748</v>
      </c>
      <c r="O131" s="8">
        <f>+J131*$O$3</f>
        <v>-2.716086798712956</v>
      </c>
      <c r="P131" s="7">
        <f>+N131/J131</f>
        <v>6.5753629150917259E-2</v>
      </c>
      <c r="Q131" s="7"/>
      <c r="R131" s="7">
        <f>+M131/J131</f>
        <v>3.8913126083888312E-2</v>
      </c>
      <c r="S131" s="1"/>
      <c r="T131" s="8"/>
    </row>
    <row r="132" spans="1:20" x14ac:dyDescent="0.3">
      <c r="A132" s="21">
        <v>176</v>
      </c>
      <c r="B132" s="23">
        <v>44026</v>
      </c>
      <c r="C132" s="22" t="s">
        <v>6</v>
      </c>
      <c r="D132" s="8"/>
      <c r="E132" s="14">
        <f>+I132*(P132/$E$3)</f>
        <v>0</v>
      </c>
      <c r="F132" s="15">
        <f t="shared" si="12"/>
        <v>0</v>
      </c>
      <c r="G132" s="8">
        <f>+J132*$G$3</f>
        <v>-106.45880465471268</v>
      </c>
      <c r="H132" s="21">
        <v>176</v>
      </c>
      <c r="I132" s="15"/>
      <c r="J132" s="15">
        <f>+J131-G131-O131+M131</f>
        <v>-425.83521861885072</v>
      </c>
      <c r="K132" s="1">
        <f>LOG(2)/LOG(1+R132)</f>
        <v>18.157051591821656</v>
      </c>
      <c r="L132" s="15"/>
      <c r="M132" s="10">
        <f>+$R$3*J132</f>
        <v>-16.570579553075483</v>
      </c>
      <c r="N132" s="10">
        <f>+J132*$P$3</f>
        <v>-28.000211044463686</v>
      </c>
      <c r="O132" s="8">
        <f>+J132*$O$3</f>
        <v>-2.1291760930942538</v>
      </c>
      <c r="P132" s="7">
        <f>+N132/J132</f>
        <v>6.5753629150917259E-2</v>
      </c>
      <c r="Q132" s="7"/>
      <c r="R132" s="7">
        <f>+M132/J132</f>
        <v>3.8913126083888312E-2</v>
      </c>
      <c r="S132" s="1"/>
      <c r="T132" s="8"/>
    </row>
    <row r="133" spans="1:20" x14ac:dyDescent="0.3">
      <c r="A133" s="21">
        <v>177</v>
      </c>
      <c r="B133" s="23">
        <v>44027</v>
      </c>
      <c r="C133" s="22" t="s">
        <v>6</v>
      </c>
      <c r="D133" s="8"/>
      <c r="E133" s="14">
        <f>+I133*(P133/$E$3)</f>
        <v>0</v>
      </c>
      <c r="F133" s="15">
        <f t="shared" si="12"/>
        <v>0</v>
      </c>
      <c r="G133" s="8">
        <f>+J133*$G$3</f>
        <v>-83.454454356029814</v>
      </c>
      <c r="H133" s="21">
        <v>177</v>
      </c>
      <c r="I133" s="15"/>
      <c r="J133" s="15">
        <f>+J132-G132-O132+M132</f>
        <v>-333.81781742411926</v>
      </c>
      <c r="K133" s="1">
        <f>LOG(2)/LOG(1+R133)</f>
        <v>18.157051591821656</v>
      </c>
      <c r="L133" s="15"/>
      <c r="M133" s="10">
        <f>+$R$3*J133</f>
        <v>-12.989894818473161</v>
      </c>
      <c r="N133" s="10">
        <f>+J133*$P$3</f>
        <v>-21.949732970874145</v>
      </c>
      <c r="O133" s="8">
        <f>+J133*$O$3</f>
        <v>-1.6690890871205963</v>
      </c>
      <c r="P133" s="7">
        <f>+N133/J133</f>
        <v>6.5753629150917259E-2</v>
      </c>
      <c r="Q133" s="7"/>
      <c r="R133" s="7">
        <f>+M133/J133</f>
        <v>3.8913126083888312E-2</v>
      </c>
      <c r="S133" s="1"/>
      <c r="T133" s="8"/>
    </row>
    <row r="134" spans="1:20" x14ac:dyDescent="0.3">
      <c r="A134" s="21">
        <v>178</v>
      </c>
      <c r="B134" s="23">
        <v>44028</v>
      </c>
      <c r="C134" s="22" t="s">
        <v>6</v>
      </c>
      <c r="D134" s="8"/>
      <c r="E134" s="14">
        <f>+I134*(P134/$E$3)</f>
        <v>0</v>
      </c>
      <c r="F134" s="15">
        <f t="shared" si="12"/>
        <v>0</v>
      </c>
      <c r="G134" s="8">
        <f>+J134*$G$3</f>
        <v>-65.421042199860494</v>
      </c>
      <c r="H134" s="21">
        <v>178</v>
      </c>
      <c r="I134" s="15"/>
      <c r="J134" s="15">
        <f>+J133-G133-O133+M133</f>
        <v>-261.68416879944198</v>
      </c>
      <c r="K134" s="1">
        <f>LOG(2)/LOG(1+R134)</f>
        <v>18.157051591821656</v>
      </c>
      <c r="L134" s="15"/>
      <c r="M134" s="10">
        <f>+$R$3*J134</f>
        <v>-10.182949054650198</v>
      </c>
      <c r="N134" s="10">
        <f>+J134*$P$3</f>
        <v>-17.206683789904542</v>
      </c>
      <c r="O134" s="8">
        <f>+J134*$O$3</f>
        <v>-1.3084208439972098</v>
      </c>
      <c r="P134" s="7">
        <f>+N134/J134</f>
        <v>6.5753629150917259E-2</v>
      </c>
      <c r="Q134" s="7"/>
      <c r="R134" s="7">
        <f>+M134/J134</f>
        <v>3.8913126083888312E-2</v>
      </c>
      <c r="S134" s="1"/>
      <c r="T134" s="8"/>
    </row>
    <row r="135" spans="1:20" x14ac:dyDescent="0.3">
      <c r="A135" s="21">
        <v>179</v>
      </c>
      <c r="B135" s="23">
        <v>44029</v>
      </c>
      <c r="C135" s="22" t="s">
        <v>6</v>
      </c>
      <c r="D135" s="8"/>
      <c r="E135" s="14">
        <f>+I135*(P135/$E$3)</f>
        <v>0</v>
      </c>
      <c r="F135" s="15">
        <f t="shared" si="12"/>
        <v>0</v>
      </c>
      <c r="G135" s="8">
        <f>+J135*$G$3</f>
        <v>-51.284413702558624</v>
      </c>
      <c r="H135" s="21">
        <v>179</v>
      </c>
      <c r="I135" s="15"/>
      <c r="J135" s="15">
        <f>+J134-G134-O134+M134</f>
        <v>-205.13765481023449</v>
      </c>
      <c r="K135" s="1">
        <f>LOG(2)/LOG(1+R135)</f>
        <v>18.157051591821656</v>
      </c>
      <c r="L135" s="15"/>
      <c r="M135" s="10">
        <f>+$R$3*J135</f>
        <v>-7.982547426183813</v>
      </c>
      <c r="N135" s="10">
        <f>+J135*$P$3</f>
        <v>-13.488545279281038</v>
      </c>
      <c r="O135" s="8">
        <f>+J135*$O$3</f>
        <v>-1.0256882740511726</v>
      </c>
      <c r="P135" s="7">
        <f>+N135/J135</f>
        <v>6.5753629150917259E-2</v>
      </c>
      <c r="Q135" s="7"/>
      <c r="R135" s="7">
        <f>+M135/J135</f>
        <v>3.8913126083888312E-2</v>
      </c>
      <c r="S135" s="1"/>
      <c r="T135" s="8"/>
    </row>
    <row r="136" spans="1:20" x14ac:dyDescent="0.3">
      <c r="A136" s="21">
        <v>180</v>
      </c>
      <c r="B136" s="23">
        <v>44030</v>
      </c>
      <c r="C136" s="22" t="s">
        <v>6</v>
      </c>
      <c r="D136" s="8"/>
      <c r="E136" s="14">
        <f>+I136*(P136/$E$3)</f>
        <v>0</v>
      </c>
      <c r="F136" s="15">
        <f t="shared" si="12"/>
        <v>0</v>
      </c>
      <c r="G136" s="8">
        <f>+J136*$G$3</f>
        <v>-40.202525064952127</v>
      </c>
      <c r="H136" s="21">
        <v>180</v>
      </c>
      <c r="I136" s="15"/>
      <c r="J136" s="15">
        <f>+J135-G135-O135+M135</f>
        <v>-160.81010025980851</v>
      </c>
      <c r="K136" s="1">
        <f>LOG(2)/LOG(1+R136)</f>
        <v>18.157051591821656</v>
      </c>
      <c r="L136" s="15"/>
      <c r="M136" s="10">
        <f>+$R$3*J136</f>
        <v>-6.257623706972649</v>
      </c>
      <c r="N136" s="10">
        <f>+J136*$P$3</f>
        <v>-10.573847696205272</v>
      </c>
      <c r="O136" s="8">
        <f>+J136*$O$3</f>
        <v>-0.80405050129904254</v>
      </c>
      <c r="P136" s="7">
        <f>+N136/J136</f>
        <v>6.5753629150917259E-2</v>
      </c>
      <c r="Q136" s="7"/>
      <c r="R136" s="7">
        <f>+M136/J136</f>
        <v>3.8913126083888312E-2</v>
      </c>
      <c r="S136" s="1"/>
      <c r="T136" s="8"/>
    </row>
    <row r="137" spans="1:20" x14ac:dyDescent="0.3">
      <c r="A137" s="21">
        <v>181</v>
      </c>
      <c r="B137" s="23">
        <v>44031</v>
      </c>
      <c r="C137" s="22" t="s">
        <v>6</v>
      </c>
      <c r="D137" s="8"/>
      <c r="E137" s="14">
        <f>+I137*(P137/$E$3)</f>
        <v>0</v>
      </c>
      <c r="F137" s="15">
        <f t="shared" si="12"/>
        <v>0</v>
      </c>
      <c r="G137" s="8">
        <f>+J137*$G$3</f>
        <v>-31.515287100132497</v>
      </c>
      <c r="H137" s="21">
        <v>181</v>
      </c>
      <c r="I137" s="15"/>
      <c r="J137" s="15">
        <f>+J136-G136-O136+M136</f>
        <v>-126.06114840052999</v>
      </c>
      <c r="K137" s="1">
        <f>LOG(2)/LOG(1+R137)</f>
        <v>18.157051591821656</v>
      </c>
      <c r="L137" s="15"/>
      <c r="M137" s="10">
        <f>+$R$3*J137</f>
        <v>-4.9054333619895791</v>
      </c>
      <c r="N137" s="10">
        <f>+J137*$P$3</f>
        <v>-8.2889780022671946</v>
      </c>
      <c r="O137" s="8">
        <f>+J137*$O$3</f>
        <v>-0.63030574200264999</v>
      </c>
      <c r="P137" s="7">
        <f>+N137/J137</f>
        <v>6.5753629150917259E-2</v>
      </c>
      <c r="Q137" s="7"/>
      <c r="R137" s="7">
        <f>+M137/J137</f>
        <v>3.8913126083888312E-2</v>
      </c>
      <c r="S137" s="1"/>
      <c r="T137" s="8"/>
    </row>
    <row r="138" spans="1:20" x14ac:dyDescent="0.3">
      <c r="A138" s="21">
        <v>182</v>
      </c>
      <c r="B138" s="23">
        <v>44032</v>
      </c>
      <c r="C138" s="22" t="s">
        <v>6</v>
      </c>
      <c r="D138" s="8"/>
      <c r="E138" s="14">
        <f>+I138*(P138/$E$3)</f>
        <v>0</v>
      </c>
      <c r="F138" s="15">
        <f t="shared" si="12"/>
        <v>0</v>
      </c>
      <c r="G138" s="8">
        <f>+J138*$G$3</f>
        <v>-24.705247230096106</v>
      </c>
      <c r="H138" s="21">
        <v>182</v>
      </c>
      <c r="I138" s="15"/>
      <c r="J138" s="15">
        <f>+J137-G137-O137+M137</f>
        <v>-98.820988920384423</v>
      </c>
      <c r="K138" s="1">
        <f>LOG(2)/LOG(1+R138)</f>
        <v>18.157051591821656</v>
      </c>
      <c r="L138" s="15"/>
      <c r="M138" s="10">
        <f>+$R$3*J138</f>
        <v>-3.8454336015934492</v>
      </c>
      <c r="N138" s="10">
        <f>+J138*$P$3</f>
        <v>-6.4978386577978604</v>
      </c>
      <c r="O138" s="8">
        <f>+J138*$O$3</f>
        <v>-0.49410494460192211</v>
      </c>
      <c r="P138" s="7">
        <f>+N138/J138</f>
        <v>6.5753629150917259E-2</v>
      </c>
      <c r="Q138" s="7"/>
      <c r="R138" s="7">
        <f>+M138/J138</f>
        <v>3.8913126083888312E-2</v>
      </c>
      <c r="S138" s="1"/>
      <c r="T138" s="8"/>
    </row>
    <row r="139" spans="1:20" x14ac:dyDescent="0.3">
      <c r="A139" s="21">
        <v>183</v>
      </c>
      <c r="B139" s="23">
        <v>44033</v>
      </c>
      <c r="C139" s="22" t="s">
        <v>6</v>
      </c>
      <c r="D139" s="8"/>
      <c r="E139" s="14">
        <f>+I139*(P139/$E$3)</f>
        <v>0</v>
      </c>
      <c r="F139" s="15">
        <f t="shared" si="12"/>
        <v>0</v>
      </c>
      <c r="G139" s="8">
        <f>+J139*$G$3</f>
        <v>-19.366767586819964</v>
      </c>
      <c r="H139" s="21">
        <v>183</v>
      </c>
      <c r="I139" s="15"/>
      <c r="J139" s="15">
        <f>+J138-G138-O138+M138</f>
        <v>-77.467070347279858</v>
      </c>
      <c r="K139" s="1">
        <f>LOG(2)/LOG(1+R139)</f>
        <v>18.157051591821656</v>
      </c>
      <c r="L139" s="15"/>
      <c r="M139" s="10">
        <f>+$R$3*J139</f>
        <v>-3.0144858757731465</v>
      </c>
      <c r="N139" s="10">
        <f>+J139*$P$3</f>
        <v>-5.0937410150230589</v>
      </c>
      <c r="O139" s="8">
        <f>+J139*$O$3</f>
        <v>-0.38733535173639932</v>
      </c>
      <c r="P139" s="7">
        <f>+N139/J139</f>
        <v>6.5753629150917259E-2</v>
      </c>
      <c r="Q139" s="7"/>
      <c r="R139" s="7">
        <f>+M139/J139</f>
        <v>3.8913126083888312E-2</v>
      </c>
      <c r="S139" s="1"/>
      <c r="T139" s="8"/>
    </row>
    <row r="140" spans="1:20" x14ac:dyDescent="0.3">
      <c r="A140" s="21">
        <v>184</v>
      </c>
      <c r="B140" s="23">
        <v>44034</v>
      </c>
      <c r="C140" s="22" t="s">
        <v>6</v>
      </c>
      <c r="D140" s="8"/>
      <c r="E140" s="14">
        <f>+I140*(P140/$E$3)</f>
        <v>0</v>
      </c>
      <c r="F140" s="15">
        <f t="shared" si="12"/>
        <v>0</v>
      </c>
      <c r="G140" s="8">
        <f>+J140*$G$3</f>
        <v>-15.181863321124162</v>
      </c>
      <c r="H140" s="21">
        <v>184</v>
      </c>
      <c r="I140" s="15"/>
      <c r="J140" s="15">
        <f>+J139-G139-O139+M139</f>
        <v>-60.727453284496647</v>
      </c>
      <c r="K140" s="1">
        <f>LOG(2)/LOG(1+R140)</f>
        <v>18.157051591821656</v>
      </c>
      <c r="L140" s="15"/>
      <c r="M140" s="10">
        <f>+$R$3*J140</f>
        <v>-2.3630950464130556</v>
      </c>
      <c r="N140" s="10">
        <f>+J140*$P$3</f>
        <v>-3.9930504425484448</v>
      </c>
      <c r="O140" s="8">
        <f>+J140*$O$3</f>
        <v>-0.30363726642248323</v>
      </c>
      <c r="P140" s="7">
        <f>+N140/J140</f>
        <v>6.5753629150917259E-2</v>
      </c>
      <c r="Q140" s="7"/>
      <c r="R140" s="7">
        <f>+M140/J140</f>
        <v>3.8913126083888312E-2</v>
      </c>
      <c r="S140" s="1"/>
      <c r="T140" s="8"/>
    </row>
    <row r="141" spans="1:20" x14ac:dyDescent="0.3">
      <c r="A141" s="21">
        <v>185</v>
      </c>
      <c r="B141" s="23">
        <v>44035</v>
      </c>
      <c r="C141" s="22" t="s">
        <v>6</v>
      </c>
      <c r="D141" s="8"/>
      <c r="E141" s="14">
        <f>+I141*(P141/$E$3)</f>
        <v>0</v>
      </c>
      <c r="F141" s="15">
        <f t="shared" si="12"/>
        <v>0</v>
      </c>
      <c r="G141" s="8">
        <f>+J141*$G$3</f>
        <v>-11.901261935840765</v>
      </c>
      <c r="H141" s="21">
        <v>185</v>
      </c>
      <c r="I141" s="15"/>
      <c r="J141" s="15">
        <f>+J140-G140-O140+M140</f>
        <v>-47.605047743363059</v>
      </c>
      <c r="K141" s="1">
        <f>LOG(2)/LOG(1+R141)</f>
        <v>18.157051591821656</v>
      </c>
      <c r="L141" s="15"/>
      <c r="M141" s="10">
        <f>+$R$3*J141</f>
        <v>-1.8524612250670094</v>
      </c>
      <c r="N141" s="10">
        <f>+J141*$P$3</f>
        <v>-3.130204655028805</v>
      </c>
      <c r="O141" s="8">
        <f>+J141*$O$3</f>
        <v>-0.2380252387168153</v>
      </c>
      <c r="P141" s="7">
        <f>+N141/J141</f>
        <v>6.5753629150917259E-2</v>
      </c>
      <c r="Q141" s="7"/>
      <c r="R141" s="7">
        <f>+M141/J141</f>
        <v>3.8913126083888312E-2</v>
      </c>
      <c r="S141" s="1"/>
      <c r="T141" s="8"/>
    </row>
    <row r="142" spans="1:20" x14ac:dyDescent="0.3">
      <c r="A142" s="21">
        <v>186</v>
      </c>
      <c r="B142" s="23">
        <v>44036</v>
      </c>
      <c r="C142" s="22" t="s">
        <v>6</v>
      </c>
      <c r="D142" s="8"/>
      <c r="E142" s="14">
        <f>+I142*(P142/$E$3)</f>
        <v>0</v>
      </c>
      <c r="F142" s="15">
        <f t="shared" si="12"/>
        <v>0</v>
      </c>
      <c r="G142" s="8">
        <f>+J142*$G$3</f>
        <v>-9.3295554484681222</v>
      </c>
      <c r="H142" s="21">
        <v>186</v>
      </c>
      <c r="I142" s="15"/>
      <c r="J142" s="15">
        <f>+J141-G141-O141+M141</f>
        <v>-37.318221793872489</v>
      </c>
      <c r="K142" s="1">
        <f>LOG(2)/LOG(1+R142)</f>
        <v>18.157051591821656</v>
      </c>
      <c r="L142" s="15"/>
      <c r="M142" s="10">
        <f>+$R$3*J142</f>
        <v>-1.4521686698914689</v>
      </c>
      <c r="N142" s="10">
        <f>+J142*$P$3</f>
        <v>-2.45380851640597</v>
      </c>
      <c r="O142" s="8">
        <f>+J142*$O$3</f>
        <v>-0.18659110896936246</v>
      </c>
      <c r="P142" s="7">
        <f>+N142/J142</f>
        <v>6.5753629150917259E-2</v>
      </c>
      <c r="Q142" s="7"/>
      <c r="R142" s="7">
        <f>+M142/J142</f>
        <v>3.8913126083888312E-2</v>
      </c>
      <c r="S142" s="1"/>
      <c r="T142" s="8"/>
    </row>
    <row r="143" spans="1:20" x14ac:dyDescent="0.3">
      <c r="A143" s="21">
        <v>187</v>
      </c>
      <c r="B143" s="23">
        <v>44037</v>
      </c>
      <c r="C143" s="22" t="s">
        <v>6</v>
      </c>
      <c r="D143" s="8"/>
      <c r="E143" s="14">
        <f>+I143*(P143/$E$3)</f>
        <v>0</v>
      </c>
      <c r="F143" s="15">
        <f t="shared" si="12"/>
        <v>0</v>
      </c>
      <c r="G143" s="8">
        <f>+J143*$G$3</f>
        <v>-7.3135609765816181</v>
      </c>
      <c r="H143" s="21">
        <v>187</v>
      </c>
      <c r="I143" s="15"/>
      <c r="J143" s="15">
        <f>+J142-G142-O142+M142</f>
        <v>-29.254243906326472</v>
      </c>
      <c r="K143" s="1">
        <f>LOG(2)/LOG(1+R143)</f>
        <v>18.157051591821656</v>
      </c>
      <c r="L143" s="15"/>
      <c r="M143" s="10">
        <f>+$R$3*J143</f>
        <v>-1.1383740816157033</v>
      </c>
      <c r="N143" s="10">
        <f>+J143*$P$3</f>
        <v>-1.9235727049070719</v>
      </c>
      <c r="O143" s="8">
        <f>+J143*$O$3</f>
        <v>-0.14627121953163236</v>
      </c>
      <c r="P143" s="7">
        <f>+N143/J143</f>
        <v>6.5753629150917259E-2</v>
      </c>
      <c r="Q143" s="7"/>
      <c r="R143" s="7">
        <f>+M143/J143</f>
        <v>3.8913126083888312E-2</v>
      </c>
      <c r="S143" s="1"/>
      <c r="T143" s="8"/>
    </row>
    <row r="144" spans="1:20" x14ac:dyDescent="0.3">
      <c r="A144" s="21">
        <v>188</v>
      </c>
      <c r="B144" s="23">
        <v>44038</v>
      </c>
      <c r="C144" s="22" t="s">
        <v>6</v>
      </c>
      <c r="D144" s="8"/>
      <c r="E144" s="14">
        <f>+I144*(P144/$E$3)</f>
        <v>0</v>
      </c>
      <c r="F144" s="15">
        <f t="shared" si="12"/>
        <v>0</v>
      </c>
      <c r="G144" s="8">
        <f>+J144*$G$3</f>
        <v>-5.7331964479572317</v>
      </c>
      <c r="H144" s="21">
        <v>188</v>
      </c>
      <c r="I144" s="15"/>
      <c r="J144" s="15">
        <f>+J143-G143-O143+M143</f>
        <v>-22.932785791828927</v>
      </c>
      <c r="K144" s="1">
        <f>LOG(2)/LOG(1+R144)</f>
        <v>18.157051591821656</v>
      </c>
      <c r="L144" s="15"/>
      <c r="M144" s="10">
        <f>+$R$3*J144</f>
        <v>-0.89238638497224154</v>
      </c>
      <c r="N144" s="10">
        <f>+J144*$P$3</f>
        <v>-1.5079138923533437</v>
      </c>
      <c r="O144" s="8">
        <f>+J144*$O$3</f>
        <v>-0.11466392895914464</v>
      </c>
      <c r="P144" s="7">
        <f>+N144/J144</f>
        <v>6.5753629150917259E-2</v>
      </c>
      <c r="Q144" s="7"/>
      <c r="R144" s="7">
        <f>+M144/J144</f>
        <v>3.8913126083888312E-2</v>
      </c>
      <c r="S144" s="1"/>
      <c r="T144" s="8"/>
    </row>
    <row r="145" spans="1:20" x14ac:dyDescent="0.3">
      <c r="A145" s="21">
        <v>189</v>
      </c>
      <c r="B145" s="23">
        <v>44039</v>
      </c>
      <c r="C145" s="22" t="s">
        <v>6</v>
      </c>
      <c r="D145" s="8"/>
      <c r="E145" s="14">
        <f>+I145*(P145/$E$3)</f>
        <v>0</v>
      </c>
      <c r="F145" s="15">
        <f t="shared" si="12"/>
        <v>0</v>
      </c>
      <c r="G145" s="8">
        <f>+J145*$G$3</f>
        <v>-4.494327949971197</v>
      </c>
      <c r="H145" s="21">
        <v>189</v>
      </c>
      <c r="I145" s="15"/>
      <c r="J145" s="15">
        <f>+J144-G144-O144+M144</f>
        <v>-17.977311799884788</v>
      </c>
      <c r="K145" s="1">
        <f>LOG(2)/LOG(1+R145)</f>
        <v>18.157051591821656</v>
      </c>
      <c r="L145" s="15"/>
      <c r="M145" s="10">
        <f>+$R$3*J145</f>
        <v>-0.69955340071828986</v>
      </c>
      <c r="N145" s="10">
        <f>+J145*$P$3</f>
        <v>-1.1820734932200332</v>
      </c>
      <c r="O145" s="8">
        <f>+J145*$O$3</f>
        <v>-8.9886558999423938E-2</v>
      </c>
      <c r="P145" s="7">
        <f>+N145/J145</f>
        <v>6.5753629150917259E-2</v>
      </c>
      <c r="Q145" s="7"/>
      <c r="R145" s="7">
        <f>+M145/J145</f>
        <v>3.8913126083888312E-2</v>
      </c>
      <c r="S145" s="1"/>
      <c r="T145" s="8"/>
    </row>
    <row r="146" spans="1:20" x14ac:dyDescent="0.3">
      <c r="A146" s="21">
        <v>190</v>
      </c>
      <c r="B146" s="23">
        <v>44040</v>
      </c>
      <c r="C146" s="22" t="s">
        <v>6</v>
      </c>
      <c r="D146" s="8"/>
      <c r="E146" s="14">
        <f>+I146*(P146/$E$3)</f>
        <v>0</v>
      </c>
      <c r="F146" s="15">
        <f t="shared" si="12"/>
        <v>0</v>
      </c>
      <c r="G146" s="8">
        <f>+J146*$G$3</f>
        <v>-3.5231626729081142</v>
      </c>
      <c r="H146" s="21">
        <v>190</v>
      </c>
      <c r="I146" s="15"/>
      <c r="J146" s="15">
        <f>+J145-G145-O145+M145</f>
        <v>-14.092650691632457</v>
      </c>
      <c r="K146" s="1">
        <f>LOG(2)/LOG(1+R146)</f>
        <v>18.157051591821656</v>
      </c>
      <c r="L146" s="15"/>
      <c r="M146" s="10">
        <f>+$R$3*J146</f>
        <v>-0.54838909321968965</v>
      </c>
      <c r="N146" s="10">
        <f>+J146*$P$3</f>
        <v>-0.92664292733101816</v>
      </c>
      <c r="O146" s="8">
        <f>+J146*$O$3</f>
        <v>-7.0463253458162289E-2</v>
      </c>
      <c r="P146" s="7">
        <f>+N146/J146</f>
        <v>6.5753629150917259E-2</v>
      </c>
      <c r="Q146" s="7"/>
      <c r="R146" s="7">
        <f>+M146/J146</f>
        <v>3.8913126083888312E-2</v>
      </c>
      <c r="S146" s="1"/>
      <c r="T146" s="8"/>
    </row>
    <row r="147" spans="1:20" x14ac:dyDescent="0.3">
      <c r="A147" s="21">
        <v>191</v>
      </c>
      <c r="B147" s="23">
        <v>44041</v>
      </c>
      <c r="C147" s="22" t="s">
        <v>6</v>
      </c>
      <c r="D147" s="8"/>
      <c r="E147" s="14">
        <f>+I147*(P147/$E$3)</f>
        <v>0</v>
      </c>
      <c r="F147" s="15">
        <f t="shared" si="12"/>
        <v>0</v>
      </c>
      <c r="G147" s="8">
        <f>+J147*$G$3</f>
        <v>-2.7618534646214674</v>
      </c>
      <c r="H147" s="21">
        <v>191</v>
      </c>
      <c r="I147" s="15"/>
      <c r="J147" s="15">
        <f>+J146-G146-O146+M146</f>
        <v>-11.04741385848587</v>
      </c>
      <c r="K147" s="1">
        <f>LOG(2)/LOG(1+R147)</f>
        <v>18.157051591821656</v>
      </c>
      <c r="L147" s="15"/>
      <c r="M147" s="10">
        <f>+$R$3*J147</f>
        <v>-0.42988940837615569</v>
      </c>
      <c r="N147" s="10">
        <f>+J147*$P$3</f>
        <v>-0.72640755392758383</v>
      </c>
      <c r="O147" s="8">
        <f>+J147*$O$3</f>
        <v>-5.5237069292429351E-2</v>
      </c>
      <c r="P147" s="7">
        <f>+N147/J147</f>
        <v>6.5753629150917259E-2</v>
      </c>
      <c r="Q147" s="7"/>
      <c r="R147" s="7">
        <f>+M147/J147</f>
        <v>3.8913126083888312E-2</v>
      </c>
      <c r="S147" s="1"/>
      <c r="T147" s="8"/>
    </row>
    <row r="148" spans="1:20" x14ac:dyDescent="0.3">
      <c r="A148" s="21">
        <v>192</v>
      </c>
      <c r="B148" s="23">
        <v>44042</v>
      </c>
      <c r="C148" s="22" t="s">
        <v>6</v>
      </c>
      <c r="D148" s="8"/>
      <c r="E148" s="14">
        <f>+I148*(P148/$E$3)</f>
        <v>0</v>
      </c>
      <c r="F148" s="15">
        <f t="shared" si="12"/>
        <v>0</v>
      </c>
      <c r="G148" s="8">
        <f>+J148*$G$3</f>
        <v>-2.1650531832370321</v>
      </c>
      <c r="H148" s="21">
        <v>192</v>
      </c>
      <c r="I148" s="15"/>
      <c r="J148" s="15">
        <f>+J147-G147-O147+M147</f>
        <v>-8.6602127329481284</v>
      </c>
      <c r="K148" s="1">
        <f>LOG(2)/LOG(1+R148)</f>
        <v>18.157051591821656</v>
      </c>
      <c r="L148" s="15"/>
      <c r="M148" s="10">
        <f>+$R$3*J148</f>
        <v>-0.33699594999050553</v>
      </c>
      <c r="N148" s="10">
        <f>+J148*$P$3</f>
        <v>-0.56944041641032284</v>
      </c>
      <c r="O148" s="8">
        <f>+J148*$O$3</f>
        <v>-4.3301063664740645E-2</v>
      </c>
      <c r="P148" s="7">
        <f>+N148/J148</f>
        <v>6.5753629150917259E-2</v>
      </c>
      <c r="Q148" s="7"/>
      <c r="R148" s="7">
        <f>+M148/J148</f>
        <v>3.8913126083888312E-2</v>
      </c>
      <c r="S148" s="1"/>
      <c r="T148" s="8"/>
    </row>
    <row r="149" spans="1:20" x14ac:dyDescent="0.3">
      <c r="A149" s="21">
        <v>193</v>
      </c>
      <c r="B149" s="23">
        <v>44043</v>
      </c>
      <c r="C149" s="22" t="s">
        <v>6</v>
      </c>
      <c r="D149" s="8"/>
      <c r="E149" s="14">
        <f>+I149*(P149/$E$3)</f>
        <v>0</v>
      </c>
      <c r="F149" s="15">
        <f t="shared" si="12"/>
        <v>0</v>
      </c>
      <c r="G149" s="8">
        <f>+J149*$G$3</f>
        <v>-1.6972136090092154</v>
      </c>
      <c r="H149" s="21">
        <v>193</v>
      </c>
      <c r="I149" s="15"/>
      <c r="J149" s="15">
        <f>+J148-G148-O148+M148</f>
        <v>-6.7888544360368615</v>
      </c>
      <c r="K149" s="1">
        <f>LOG(2)/LOG(1+R149)</f>
        <v>18.157051591821656</v>
      </c>
      <c r="L149" s="15"/>
      <c r="M149" s="10">
        <f>+$R$3*J149</f>
        <v>-0.26417554863466686</v>
      </c>
      <c r="N149" s="10">
        <f>+J149*$P$3</f>
        <v>-0.4463918169467273</v>
      </c>
      <c r="O149" s="8">
        <f>+J149*$O$3</f>
        <v>-3.3944272180184309E-2</v>
      </c>
      <c r="P149" s="7">
        <f>+N149/J149</f>
        <v>6.5753629150917259E-2</v>
      </c>
      <c r="Q149" s="7"/>
      <c r="R149" s="7">
        <f>+M149/J149</f>
        <v>3.8913126083888312E-2</v>
      </c>
      <c r="S149" s="1"/>
      <c r="T149" s="8"/>
    </row>
    <row r="150" spans="1:20" x14ac:dyDescent="0.3">
      <c r="A150" s="21">
        <v>194</v>
      </c>
      <c r="B150" s="23">
        <v>44044</v>
      </c>
      <c r="C150" s="22" t="s">
        <v>6</v>
      </c>
      <c r="D150" s="8"/>
      <c r="E150" s="14">
        <f>+I150*(P150/$E$3)</f>
        <v>0</v>
      </c>
      <c r="F150" s="15">
        <f t="shared" si="12"/>
        <v>0</v>
      </c>
      <c r="G150" s="8">
        <f>+J150*$G$3</f>
        <v>-1.3304680258705321</v>
      </c>
      <c r="H150" s="21">
        <v>194</v>
      </c>
      <c r="I150" s="15"/>
      <c r="J150" s="15">
        <f>+J149-G149-O149+M149</f>
        <v>-5.3218721034821286</v>
      </c>
      <c r="K150" s="1">
        <f>LOG(2)/LOG(1+R150)</f>
        <v>18.157051591821656</v>
      </c>
      <c r="L150" s="15"/>
      <c r="M150" s="10">
        <f>+$R$3*J150</f>
        <v>-0.20709068016512797</v>
      </c>
      <c r="N150" s="10">
        <f>+J150*$P$3</f>
        <v>-0.34993240468097586</v>
      </c>
      <c r="O150" s="8">
        <f>+J150*$O$3</f>
        <v>-2.6609360517410644E-2</v>
      </c>
      <c r="P150" s="7">
        <f>+N150/J150</f>
        <v>6.5753629150917259E-2</v>
      </c>
      <c r="Q150" s="7"/>
      <c r="R150" s="7">
        <f>+M150/J150</f>
        <v>3.8913126083888312E-2</v>
      </c>
      <c r="S150" s="1"/>
      <c r="T150" s="8"/>
    </row>
    <row r="151" spans="1:20" x14ac:dyDescent="0.3">
      <c r="A151" s="21">
        <v>195</v>
      </c>
      <c r="B151" s="23">
        <v>44045</v>
      </c>
      <c r="C151" s="22" t="s">
        <v>6</v>
      </c>
      <c r="D151" s="8"/>
      <c r="E151" s="14">
        <f>+I151*(P151/$E$3)</f>
        <v>0</v>
      </c>
      <c r="F151" s="15">
        <f t="shared" si="12"/>
        <v>0</v>
      </c>
      <c r="G151" s="8">
        <f>+J151*$G$3</f>
        <v>-1.0429713493148285</v>
      </c>
      <c r="H151" s="21">
        <v>195</v>
      </c>
      <c r="I151" s="15"/>
      <c r="J151" s="15">
        <f>+J150-G150-O150+M150</f>
        <v>-4.171885397259314</v>
      </c>
      <c r="K151" s="1">
        <f>LOG(2)/LOG(1+R151)</f>
        <v>18.157051591821656</v>
      </c>
      <c r="L151" s="15"/>
      <c r="M151" s="10">
        <f>+$R$3*J151</f>
        <v>-0.16234110247108416</v>
      </c>
      <c r="N151" s="10">
        <f>+J151*$P$3</f>
        <v>-0.27431660527151608</v>
      </c>
      <c r="O151" s="8">
        <f>+J151*$O$3</f>
        <v>-2.0859426986296569E-2</v>
      </c>
      <c r="P151" s="7">
        <f>+N151/J151</f>
        <v>6.5753629150917259E-2</v>
      </c>
      <c r="Q151" s="7"/>
      <c r="R151" s="7">
        <f>+M151/J151</f>
        <v>3.8913126083888312E-2</v>
      </c>
      <c r="S151" s="1"/>
      <c r="T151" s="8"/>
    </row>
    <row r="152" spans="1:20" x14ac:dyDescent="0.3">
      <c r="A152" s="21">
        <v>196</v>
      </c>
      <c r="B152" s="23">
        <v>44046</v>
      </c>
      <c r="C152" s="22" t="s">
        <v>6</v>
      </c>
      <c r="D152" s="8"/>
      <c r="E152" s="14">
        <f>+I152*(P152/$E$3)</f>
        <v>0</v>
      </c>
      <c r="F152" s="15">
        <f t="shared" si="12"/>
        <v>0</v>
      </c>
      <c r="G152" s="8">
        <f>+J152*$G$3</f>
        <v>-0.81759893085731827</v>
      </c>
      <c r="H152" s="21">
        <v>196</v>
      </c>
      <c r="I152" s="15"/>
      <c r="J152" s="15">
        <f>+J151-G151-O151+M151</f>
        <v>-3.2703957234292731</v>
      </c>
      <c r="K152" s="1">
        <f>LOG(2)/LOG(1+R152)</f>
        <v>18.157051591821656</v>
      </c>
      <c r="L152" s="15"/>
      <c r="M152" s="10">
        <f>+$R$3*J152</f>
        <v>-0.12726132113001243</v>
      </c>
      <c r="N152" s="10">
        <f>+J152*$P$3</f>
        <v>-0.21504038757511418</v>
      </c>
      <c r="O152" s="8">
        <f>+J152*$O$3</f>
        <v>-1.6351978617146365E-2</v>
      </c>
      <c r="P152" s="7">
        <f>+N152/J152</f>
        <v>6.5753629150917259E-2</v>
      </c>
      <c r="Q152" s="7"/>
      <c r="R152" s="7">
        <f>+M152/J152</f>
        <v>3.8913126083888312E-2</v>
      </c>
      <c r="S152" s="1"/>
      <c r="T152" s="8"/>
    </row>
    <row r="153" spans="1:20" x14ac:dyDescent="0.3">
      <c r="A153" s="21">
        <v>197</v>
      </c>
      <c r="B153" s="23">
        <v>44047</v>
      </c>
      <c r="C153" s="22" t="s">
        <v>6</v>
      </c>
      <c r="D153" s="8"/>
      <c r="E153" s="14">
        <f>+I153*(P153/$E$3)</f>
        <v>0</v>
      </c>
      <c r="F153" s="15">
        <f t="shared" si="12"/>
        <v>0</v>
      </c>
      <c r="G153" s="8">
        <f>+J153*$G$3</f>
        <v>-0.64092653377120534</v>
      </c>
      <c r="H153" s="21">
        <v>197</v>
      </c>
      <c r="I153" s="15"/>
      <c r="J153" s="15">
        <f>+J152-G152-O152+M152</f>
        <v>-2.5637061350848214</v>
      </c>
      <c r="K153" s="1">
        <f>LOG(2)/LOG(1+R153)</f>
        <v>18.157051591821656</v>
      </c>
      <c r="L153" s="15"/>
      <c r="M153" s="10">
        <f>+$R$3*J153</f>
        <v>-9.9761820076593649E-2</v>
      </c>
      <c r="N153" s="10">
        <f>+J153*$P$3</f>
        <v>-0.16857298245829874</v>
      </c>
      <c r="O153" s="8">
        <f>+J153*$O$3</f>
        <v>-1.2818530675424107E-2</v>
      </c>
      <c r="P153" s="7">
        <f>+N153/J153</f>
        <v>6.5753629150917259E-2</v>
      </c>
      <c r="Q153" s="7"/>
      <c r="R153" s="7">
        <f>+M153/J153</f>
        <v>3.8913126083888312E-2</v>
      </c>
      <c r="S153" s="1"/>
      <c r="T153" s="8"/>
    </row>
    <row r="154" spans="1:20" x14ac:dyDescent="0.3">
      <c r="A154" s="21">
        <v>198</v>
      </c>
      <c r="B154" s="23">
        <v>44048</v>
      </c>
      <c r="C154" s="22" t="s">
        <v>6</v>
      </c>
      <c r="D154" s="8"/>
      <c r="E154" s="14">
        <f>+I154*(P154/$E$3)</f>
        <v>0</v>
      </c>
      <c r="F154" s="15">
        <f t="shared" si="12"/>
        <v>0</v>
      </c>
      <c r="G154" s="8">
        <f>+J154*$G$3</f>
        <v>-0.50243072267869637</v>
      </c>
      <c r="H154" s="21">
        <v>198</v>
      </c>
      <c r="I154" s="15"/>
      <c r="J154" s="15">
        <f>+J153-G153-O153+M153</f>
        <v>-2.0097228907147855</v>
      </c>
      <c r="K154" s="1">
        <f>LOG(2)/LOG(1+R154)</f>
        <v>18.157051591821656</v>
      </c>
      <c r="L154" s="15"/>
      <c r="M154" s="10">
        <f>+$R$3*J154</f>
        <v>-7.8204600240060942E-2</v>
      </c>
      <c r="N154" s="10">
        <f>+J154*$P$3</f>
        <v>-0.13214657365216942</v>
      </c>
      <c r="O154" s="8">
        <f>+J154*$O$3</f>
        <v>-1.0048614453573928E-2</v>
      </c>
      <c r="P154" s="7">
        <f>+N154/J154</f>
        <v>6.5753629150917259E-2</v>
      </c>
      <c r="Q154" s="7"/>
      <c r="R154" s="7">
        <f>+M154/J154</f>
        <v>3.8913126083888312E-2</v>
      </c>
      <c r="S154" s="1"/>
      <c r="T154" s="8"/>
    </row>
    <row r="155" spans="1:20" x14ac:dyDescent="0.3">
      <c r="A155" s="21">
        <v>199</v>
      </c>
      <c r="B155" s="23">
        <v>44049</v>
      </c>
      <c r="C155" s="22" t="s">
        <v>6</v>
      </c>
      <c r="D155" s="8"/>
      <c r="E155" s="14">
        <f>+I155*(P155/$E$3)</f>
        <v>0</v>
      </c>
      <c r="F155" s="15">
        <f t="shared" si="12"/>
        <v>0</v>
      </c>
      <c r="G155" s="8">
        <f>+J155*$G$3</f>
        <v>-0.39386203845564405</v>
      </c>
      <c r="H155" s="21">
        <v>199</v>
      </c>
      <c r="I155" s="15"/>
      <c r="J155" s="15">
        <f>+J154-G154-O154+M154</f>
        <v>-1.5754481538225762</v>
      </c>
      <c r="K155" s="1">
        <f>LOG(2)/LOG(1+R155)</f>
        <v>18.157051591821656</v>
      </c>
      <c r="L155" s="15"/>
      <c r="M155" s="10">
        <f>+$R$3*J155</f>
        <v>-6.1305612648326978E-2</v>
      </c>
      <c r="N155" s="10">
        <f>+J155*$P$3</f>
        <v>-0.10359143365294693</v>
      </c>
      <c r="O155" s="8">
        <f>+J155*$O$3</f>
        <v>-7.8772407691128817E-3</v>
      </c>
      <c r="P155" s="7">
        <f>+N155/J155</f>
        <v>6.5753629150917259E-2</v>
      </c>
      <c r="Q155" s="7"/>
      <c r="R155" s="7">
        <f>+M155/J155</f>
        <v>3.8913126083888312E-2</v>
      </c>
      <c r="S155" s="1"/>
      <c r="T155" s="8"/>
    </row>
    <row r="156" spans="1:20" x14ac:dyDescent="0.3">
      <c r="A156" s="21">
        <v>200</v>
      </c>
      <c r="B156" s="23">
        <v>44050</v>
      </c>
      <c r="C156" s="22" t="s">
        <v>6</v>
      </c>
      <c r="D156" s="8"/>
      <c r="E156" s="14">
        <f>+I156*(P156/$E$3)</f>
        <v>0</v>
      </c>
      <c r="F156" s="15">
        <f t="shared" si="12"/>
        <v>0</v>
      </c>
      <c r="G156" s="8">
        <f>+J156*$G$3</f>
        <v>-0.30875362181153659</v>
      </c>
      <c r="H156" s="21">
        <v>200</v>
      </c>
      <c r="I156" s="15"/>
      <c r="J156" s="15">
        <f>+J155-G155-O155+M155</f>
        <v>-1.2350144872461464</v>
      </c>
      <c r="K156" s="1">
        <f>LOG(2)/LOG(1+R156)</f>
        <v>18.157051591821656</v>
      </c>
      <c r="L156" s="15"/>
      <c r="M156" s="10">
        <f>+$R$3*J156</f>
        <v>-4.8058274457637967E-2</v>
      </c>
      <c r="N156" s="10">
        <f>+J156*$P$3</f>
        <v>-8.1206684590393347E-2</v>
      </c>
      <c r="O156" s="8">
        <f>+J156*$O$3</f>
        <v>-6.1750724362307323E-3</v>
      </c>
      <c r="P156" s="7">
        <f>+N156/J156</f>
        <v>6.5753629150917259E-2</v>
      </c>
      <c r="Q156" s="7"/>
      <c r="R156" s="7">
        <f>+M156/J156</f>
        <v>3.8913126083888312E-2</v>
      </c>
      <c r="S156" s="1"/>
      <c r="T156" s="8"/>
    </row>
    <row r="157" spans="1:20" x14ac:dyDescent="0.3">
      <c r="A157" s="21">
        <v>201</v>
      </c>
      <c r="B157" s="23">
        <v>44051</v>
      </c>
      <c r="C157" s="22" t="s">
        <v>6</v>
      </c>
      <c r="D157" s="8"/>
      <c r="E157" s="14">
        <f>+I157*(P157/$E$3)</f>
        <v>0</v>
      </c>
      <c r="F157" s="15">
        <f t="shared" si="12"/>
        <v>0</v>
      </c>
      <c r="G157" s="8">
        <f>+J157*$G$3</f>
        <v>-0.24203601686400428</v>
      </c>
      <c r="H157" s="21">
        <v>201</v>
      </c>
      <c r="I157" s="15"/>
      <c r="J157" s="15">
        <f>+J156-G156-O156+M156</f>
        <v>-0.96814406745601711</v>
      </c>
      <c r="K157" s="1">
        <f>LOG(2)/LOG(1+R157)</f>
        <v>18.157051591821656</v>
      </c>
      <c r="L157" s="15"/>
      <c r="M157" s="10">
        <f>+$R$3*J157</f>
        <v>-3.7673512164284467E-2</v>
      </c>
      <c r="N157" s="10">
        <f>+J157*$P$3</f>
        <v>-6.3658985976163568E-2</v>
      </c>
      <c r="O157" s="8">
        <f>+J157*$O$3</f>
        <v>-4.8407203372800856E-3</v>
      </c>
      <c r="P157" s="7">
        <f>+N157/J157</f>
        <v>6.5753629150917259E-2</v>
      </c>
      <c r="Q157" s="7"/>
      <c r="R157" s="7">
        <f>+M157/J157</f>
        <v>3.8913126083888312E-2</v>
      </c>
      <c r="S157" s="1"/>
      <c r="T157" s="8"/>
    </row>
    <row r="158" spans="1:20" x14ac:dyDescent="0.3">
      <c r="A158" s="21">
        <v>202</v>
      </c>
      <c r="B158" s="23">
        <v>44052</v>
      </c>
      <c r="C158" s="22" t="s">
        <v>6</v>
      </c>
      <c r="D158" s="8"/>
      <c r="E158" s="14">
        <f>+I158*(P158/$E$3)</f>
        <v>0</v>
      </c>
      <c r="F158" s="15">
        <f t="shared" si="12"/>
        <v>0</v>
      </c>
      <c r="G158" s="8">
        <f>+J158*$G$3</f>
        <v>-0.18973521060475429</v>
      </c>
      <c r="H158" s="21">
        <v>202</v>
      </c>
      <c r="I158" s="15"/>
      <c r="J158" s="15">
        <f>+J157-G157-O157+M157</f>
        <v>-0.75894084241901716</v>
      </c>
      <c r="K158" s="1">
        <f>LOG(2)/LOG(1+R158)</f>
        <v>18.157051591821656</v>
      </c>
      <c r="L158" s="15"/>
      <c r="M158" s="10">
        <f>+$R$3*J158</f>
        <v>-2.9532760691263624E-2</v>
      </c>
      <c r="N158" s="10">
        <f>+J158*$P$3</f>
        <v>-4.9903114699904785E-2</v>
      </c>
      <c r="O158" s="8">
        <f>+J158*$O$3</f>
        <v>-3.7947042120950857E-3</v>
      </c>
      <c r="P158" s="7">
        <f>+N158/J158</f>
        <v>6.5753629150917259E-2</v>
      </c>
      <c r="Q158" s="7"/>
      <c r="R158" s="7">
        <f>+M158/J158</f>
        <v>3.8913126083888312E-2</v>
      </c>
      <c r="S158" s="1"/>
      <c r="T158" s="8"/>
    </row>
    <row r="159" spans="1:20" x14ac:dyDescent="0.3">
      <c r="A159" s="21">
        <v>203</v>
      </c>
      <c r="B159" s="23">
        <v>44053</v>
      </c>
      <c r="C159" s="22" t="s">
        <v>6</v>
      </c>
      <c r="D159" s="8"/>
      <c r="E159" s="14">
        <f>+I159*(P159/$E$3)</f>
        <v>0</v>
      </c>
      <c r="F159" s="15">
        <f t="shared" si="12"/>
        <v>0</v>
      </c>
      <c r="G159" s="8">
        <f>+J159*$G$3</f>
        <v>-0.14873592207335787</v>
      </c>
      <c r="H159" s="21">
        <v>203</v>
      </c>
      <c r="I159" s="15"/>
      <c r="J159" s="15">
        <f>+J158-G158-O158+M158</f>
        <v>-0.59494368829343147</v>
      </c>
      <c r="K159" s="1">
        <f>LOG(2)/LOG(1+R159)</f>
        <v>18.157051591821656</v>
      </c>
      <c r="L159" s="15"/>
      <c r="M159" s="10">
        <f>+$R$3*J159</f>
        <v>-2.3151118755375847E-2</v>
      </c>
      <c r="N159" s="10">
        <f>+J159*$P$3</f>
        <v>-3.9119706645725207E-2</v>
      </c>
      <c r="O159" s="8">
        <f>+J159*$O$3</f>
        <v>-2.9747184414671574E-3</v>
      </c>
      <c r="P159" s="7">
        <f>+N159/J159</f>
        <v>6.5753629150917259E-2</v>
      </c>
      <c r="Q159" s="7"/>
      <c r="R159" s="7">
        <f>+M159/J159</f>
        <v>3.8913126083888312E-2</v>
      </c>
      <c r="S159" s="1"/>
      <c r="T159" s="8"/>
    </row>
    <row r="160" spans="1:20" x14ac:dyDescent="0.3">
      <c r="A160" s="21">
        <v>204</v>
      </c>
      <c r="B160" s="23">
        <v>44054</v>
      </c>
      <c r="C160" s="22" t="s">
        <v>6</v>
      </c>
      <c r="D160" s="8"/>
      <c r="E160" s="14">
        <f>+I160*(P160/$E$3)</f>
        <v>0</v>
      </c>
      <c r="F160" s="15">
        <f t="shared" si="12"/>
        <v>0</v>
      </c>
      <c r="G160" s="8">
        <f>+J160*$G$3</f>
        <v>-0.11659604163349557</v>
      </c>
      <c r="H160" s="21">
        <v>204</v>
      </c>
      <c r="I160" s="15"/>
      <c r="J160" s="15">
        <f>+J159-G159-O159+M159</f>
        <v>-0.46638416653398229</v>
      </c>
      <c r="K160" s="1">
        <f>LOG(2)/LOG(1+R160)</f>
        <v>18.157051591821656</v>
      </c>
      <c r="L160" s="15"/>
      <c r="M160" s="10">
        <f>+$R$3*J160</f>
        <v>-1.8148465875866018E-2</v>
      </c>
      <c r="N160" s="10">
        <f>+J160*$P$3</f>
        <v>-3.0666451528135106E-2</v>
      </c>
      <c r="O160" s="8">
        <f>+J160*$O$3</f>
        <v>-2.3319208326699117E-3</v>
      </c>
      <c r="P160" s="7">
        <f>+N160/J160</f>
        <v>6.5753629150917259E-2</v>
      </c>
      <c r="Q160" s="7"/>
      <c r="R160" s="7">
        <f>+M160/J160</f>
        <v>3.8913126083888312E-2</v>
      </c>
      <c r="S160" s="1"/>
      <c r="T160" s="8"/>
    </row>
    <row r="161" spans="1:20" x14ac:dyDescent="0.3">
      <c r="A161" s="21">
        <v>205</v>
      </c>
      <c r="B161" s="23">
        <v>44055</v>
      </c>
      <c r="C161" s="22" t="s">
        <v>6</v>
      </c>
      <c r="D161" s="8"/>
      <c r="E161" s="14">
        <f>+I161*(P161/$E$3)</f>
        <v>0</v>
      </c>
      <c r="F161" s="15">
        <f t="shared" si="12"/>
        <v>0</v>
      </c>
      <c r="G161" s="8">
        <f>+J161*$G$3</f>
        <v>-9.1401167485920698E-2</v>
      </c>
      <c r="H161" s="21">
        <v>205</v>
      </c>
      <c r="I161" s="15"/>
      <c r="J161" s="15">
        <f>+J160-G160-O160+M160</f>
        <v>-0.36560466994368279</v>
      </c>
      <c r="K161" s="1">
        <f>LOG(2)/LOG(1+R161)</f>
        <v>18.157051591821656</v>
      </c>
      <c r="L161" s="15"/>
      <c r="M161" s="10">
        <f>+$R$3*J161</f>
        <v>-1.4226820618376899E-2</v>
      </c>
      <c r="N161" s="10">
        <f>+J161*$P$3</f>
        <v>-2.4039833883320424E-2</v>
      </c>
      <c r="O161" s="8">
        <f>+J161*$O$3</f>
        <v>-1.828023349718414E-3</v>
      </c>
      <c r="P161" s="7">
        <f>+N161/J161</f>
        <v>6.5753629150917259E-2</v>
      </c>
      <c r="Q161" s="7"/>
      <c r="R161" s="7">
        <f>+M161/J161</f>
        <v>3.8913126083888312E-2</v>
      </c>
      <c r="S161" s="1"/>
      <c r="T161" s="8"/>
    </row>
    <row r="162" spans="1:20" x14ac:dyDescent="0.3">
      <c r="A162" s="21">
        <v>206</v>
      </c>
      <c r="B162" s="23">
        <v>44056</v>
      </c>
      <c r="C162" s="22" t="s">
        <v>6</v>
      </c>
      <c r="D162" s="8"/>
      <c r="E162" s="14">
        <f>+I162*(P162/$E$3)</f>
        <v>0</v>
      </c>
      <c r="F162" s="15">
        <f t="shared" si="12"/>
        <v>0</v>
      </c>
      <c r="G162" s="8">
        <f>+J162*$G$3</f>
        <v>-7.1650574931605135E-2</v>
      </c>
      <c r="H162" s="21">
        <v>206</v>
      </c>
      <c r="I162" s="15"/>
      <c r="J162" s="15">
        <f>+J161-G161-O161+M161</f>
        <v>-0.28660229972642054</v>
      </c>
      <c r="K162" s="1">
        <f>LOG(2)/LOG(1+R162)</f>
        <v>18.157051591821656</v>
      </c>
      <c r="L162" s="15"/>
      <c r="M162" s="10">
        <f>+$R$3*J162</f>
        <v>-1.1152591425186551E-2</v>
      </c>
      <c r="N162" s="10">
        <f>+J162*$P$3</f>
        <v>-1.8845141330011091E-2</v>
      </c>
      <c r="O162" s="8">
        <f>+J162*$O$3</f>
        <v>-1.4330114986321027E-3</v>
      </c>
      <c r="P162" s="7">
        <f>+N162/J162</f>
        <v>6.5753629150917259E-2</v>
      </c>
      <c r="Q162" s="7"/>
      <c r="R162" s="7">
        <f>+M162/J162</f>
        <v>3.8913126083888312E-2</v>
      </c>
      <c r="S162" s="1"/>
      <c r="T162" s="8"/>
    </row>
    <row r="163" spans="1:20" x14ac:dyDescent="0.3">
      <c r="A163" s="21">
        <v>207</v>
      </c>
      <c r="B163" s="23">
        <v>44057</v>
      </c>
      <c r="C163" s="22" t="s">
        <v>6</v>
      </c>
      <c r="D163" s="8"/>
      <c r="E163" s="14">
        <f>+I163*(P163/$E$3)</f>
        <v>0</v>
      </c>
      <c r="F163" s="15">
        <f t="shared" si="12"/>
        <v>0</v>
      </c>
      <c r="G163" s="8">
        <f>+J163*$G$3</f>
        <v>-5.616782618034246E-2</v>
      </c>
      <c r="H163" s="21">
        <v>207</v>
      </c>
      <c r="I163" s="15"/>
      <c r="J163" s="15">
        <f>+J162-G162-O162+M162</f>
        <v>-0.22467130472136984</v>
      </c>
      <c r="K163" s="1">
        <f>LOG(2)/LOG(1+R163)</f>
        <v>18.157051591821656</v>
      </c>
      <c r="L163" s="15"/>
      <c r="M163" s="10">
        <f>+$R$3*J163</f>
        <v>-8.7426628080543561E-3</v>
      </c>
      <c r="N163" s="10">
        <f>+J163*$P$3</f>
        <v>-1.4772953651501679E-2</v>
      </c>
      <c r="O163" s="8">
        <f>+J163*$O$3</f>
        <v>-1.1233565236068493E-3</v>
      </c>
      <c r="P163" s="7">
        <f>+N163/J163</f>
        <v>6.5753629150917259E-2</v>
      </c>
      <c r="Q163" s="7"/>
      <c r="R163" s="7">
        <f>+M163/J163</f>
        <v>3.8913126083888312E-2</v>
      </c>
      <c r="S163" s="1"/>
      <c r="T163" s="8"/>
    </row>
    <row r="164" spans="1:20" x14ac:dyDescent="0.3">
      <c r="A164" s="21">
        <v>208</v>
      </c>
      <c r="B164" s="23">
        <v>44058</v>
      </c>
      <c r="C164" s="22" t="s">
        <v>6</v>
      </c>
      <c r="D164" s="8"/>
      <c r="E164" s="14">
        <f>+I164*(P164/$E$3)</f>
        <v>0</v>
      </c>
      <c r="F164" s="15">
        <f t="shared" si="12"/>
        <v>0</v>
      </c>
      <c r="G164" s="8">
        <f>+J164*$G$3</f>
        <v>-4.4030696206368722E-2</v>
      </c>
      <c r="H164" s="21">
        <v>208</v>
      </c>
      <c r="I164" s="15"/>
      <c r="J164" s="15">
        <f>+J163-G163-O163+M163</f>
        <v>-0.17612278482547489</v>
      </c>
      <c r="K164" s="1">
        <f>LOG(2)/LOG(1+R164)</f>
        <v>18.157051591821656</v>
      </c>
      <c r="L164" s="15"/>
      <c r="M164" s="10">
        <f>+$R$3*J164</f>
        <v>-6.8534881321592354E-3</v>
      </c>
      <c r="N164" s="10">
        <f>+J164*$P$3</f>
        <v>-1.1580712278441074E-2</v>
      </c>
      <c r="O164" s="8">
        <f>+J164*$O$3</f>
        <v>-8.8061392412737448E-4</v>
      </c>
      <c r="P164" s="7">
        <f>+N164/J164</f>
        <v>6.5753629150917259E-2</v>
      </c>
      <c r="Q164" s="7"/>
      <c r="R164" s="7">
        <f>+M164/J164</f>
        <v>3.8913126083888312E-2</v>
      </c>
      <c r="S164" s="1"/>
      <c r="T164" s="8"/>
    </row>
    <row r="165" spans="1:20" x14ac:dyDescent="0.3">
      <c r="A165" s="21">
        <v>209</v>
      </c>
      <c r="B165" s="23">
        <v>44059</v>
      </c>
      <c r="C165" s="22" t="s">
        <v>6</v>
      </c>
      <c r="D165" s="8"/>
      <c r="E165" s="14">
        <f>+I165*(P165/$E$3)</f>
        <v>0</v>
      </c>
      <c r="F165" s="15">
        <f t="shared" si="12"/>
        <v>0</v>
      </c>
      <c r="G165" s="8">
        <f>+J165*$G$3</f>
        <v>-3.4516240706784503E-2</v>
      </c>
      <c r="H165" s="21">
        <v>209</v>
      </c>
      <c r="I165" s="15"/>
      <c r="J165" s="15">
        <f>+J164-G164-O164+M164</f>
        <v>-0.13806496282713801</v>
      </c>
      <c r="K165" s="1">
        <f>LOG(2)/LOG(1+R165)</f>
        <v>18.157051591821656</v>
      </c>
      <c r="L165" s="15"/>
      <c r="M165" s="10">
        <f>+$R$3*J165</f>
        <v>-5.3725393062597744E-3</v>
      </c>
      <c r="N165" s="10">
        <f>+J165*$P$3</f>
        <v>-9.0782723644708095E-3</v>
      </c>
      <c r="O165" s="8">
        <f>+J165*$O$3</f>
        <v>-6.9032481413569004E-4</v>
      </c>
      <c r="P165" s="7">
        <f>+N165/J165</f>
        <v>6.5753629150917259E-2</v>
      </c>
      <c r="Q165" s="7"/>
      <c r="R165" s="7">
        <f>+M165/J165</f>
        <v>3.8913126083888312E-2</v>
      </c>
      <c r="S165" s="1"/>
      <c r="T165" s="8"/>
    </row>
    <row r="166" spans="1:20" x14ac:dyDescent="0.3">
      <c r="A166" s="21">
        <v>210</v>
      </c>
      <c r="B166" s="23">
        <v>44060</v>
      </c>
      <c r="C166" s="22" t="s">
        <v>6</v>
      </c>
      <c r="D166" s="8"/>
      <c r="E166" s="14">
        <f>+I166*(P166/$E$3)</f>
        <v>0</v>
      </c>
      <c r="F166" s="15">
        <f t="shared" si="12"/>
        <v>0</v>
      </c>
      <c r="G166" s="8">
        <f>+J166*$G$3</f>
        <v>-2.7057734153119399E-2</v>
      </c>
      <c r="H166" s="21">
        <v>210</v>
      </c>
      <c r="I166" s="15"/>
      <c r="J166" s="15">
        <f>+J165-G165-O165+M165</f>
        <v>-0.1082309366124776</v>
      </c>
      <c r="K166" s="1">
        <f>LOG(2)/LOG(1+R166)</f>
        <v>18.157051591821656</v>
      </c>
      <c r="L166" s="15"/>
      <c r="M166" s="10">
        <f>+$R$3*J166</f>
        <v>-4.2116040825786643E-3</v>
      </c>
      <c r="N166" s="10">
        <f>+J166*$P$3</f>
        <v>-7.1165768686732847E-3</v>
      </c>
      <c r="O166" s="8">
        <f>+J166*$O$3</f>
        <v>-5.4115468306238797E-4</v>
      </c>
      <c r="P166" s="7">
        <f>+N166/J166</f>
        <v>6.5753629150917259E-2</v>
      </c>
      <c r="Q166" s="7"/>
      <c r="R166" s="7">
        <f>+M166/J166</f>
        <v>3.8913126083888312E-2</v>
      </c>
      <c r="S166" s="1"/>
      <c r="T166" s="8"/>
    </row>
    <row r="167" spans="1:20" x14ac:dyDescent="0.3">
      <c r="A167" s="21">
        <v>211</v>
      </c>
      <c r="B167" s="23">
        <v>44061</v>
      </c>
      <c r="C167" s="22" t="s">
        <v>6</v>
      </c>
      <c r="D167" s="8"/>
      <c r="E167" s="14">
        <f>+I167*(P167/$E$3)</f>
        <v>0</v>
      </c>
      <c r="F167" s="15">
        <f t="shared" si="12"/>
        <v>0</v>
      </c>
      <c r="G167" s="8">
        <f>+J167*$G$3</f>
        <v>-2.1210912964718616E-2</v>
      </c>
      <c r="H167" s="21">
        <v>211</v>
      </c>
      <c r="I167" s="15"/>
      <c r="J167" s="15">
        <f>+J166-G166-O166+M166</f>
        <v>-8.4843651858874464E-2</v>
      </c>
      <c r="K167" s="1">
        <f>LOG(2)/LOG(1+R167)</f>
        <v>18.157051591821656</v>
      </c>
      <c r="L167" s="15"/>
      <c r="M167" s="10">
        <f>+$R$3*J167</f>
        <v>-3.3015317222019071E-3</v>
      </c>
      <c r="N167" s="10">
        <f>+J167*$P$3</f>
        <v>-5.5787780201379629E-3</v>
      </c>
      <c r="O167" s="8">
        <f>+J167*$O$3</f>
        <v>-4.2421825929437235E-4</v>
      </c>
      <c r="P167" s="7">
        <f>+N167/J167</f>
        <v>6.5753629150917259E-2</v>
      </c>
      <c r="Q167" s="7"/>
      <c r="R167" s="7">
        <f>+M167/J167</f>
        <v>3.8913126083888312E-2</v>
      </c>
      <c r="S167" s="1"/>
      <c r="T167" s="8"/>
    </row>
    <row r="168" spans="1:20" x14ac:dyDescent="0.3">
      <c r="A168" s="21">
        <v>212</v>
      </c>
      <c r="B168" s="23">
        <v>44062</v>
      </c>
      <c r="C168" s="22" t="s">
        <v>6</v>
      </c>
      <c r="D168" s="8"/>
      <c r="E168" s="14">
        <f>+I168*(P168/$E$3)</f>
        <v>0</v>
      </c>
      <c r="F168" s="15">
        <f t="shared" si="12"/>
        <v>0</v>
      </c>
      <c r="G168" s="8">
        <f>+J168*$G$3</f>
        <v>-1.6627513089265848E-2</v>
      </c>
      <c r="H168" s="21">
        <v>212</v>
      </c>
      <c r="I168" s="15"/>
      <c r="J168" s="15">
        <f>+J167-G167-O167+M167</f>
        <v>-6.6510052357063393E-2</v>
      </c>
      <c r="K168" s="1">
        <f>LOG(2)/LOG(1+R168)</f>
        <v>18.157051591821656</v>
      </c>
      <c r="L168" s="15"/>
      <c r="M168" s="10">
        <f>+$R$3*J168</f>
        <v>-2.5881140532164207E-3</v>
      </c>
      <c r="N168" s="10">
        <f>+J168*$P$3</f>
        <v>-4.3732773174944371E-3</v>
      </c>
      <c r="O168" s="8">
        <f>+J168*$O$3</f>
        <v>-3.3255026178531698E-4</v>
      </c>
      <c r="P168" s="7">
        <f>+N168/J168</f>
        <v>6.5753629150917259E-2</v>
      </c>
      <c r="Q168" s="7"/>
      <c r="R168" s="7">
        <f>+M168/J168</f>
        <v>3.8913126083888312E-2</v>
      </c>
      <c r="S168" s="1"/>
      <c r="T168" s="8"/>
    </row>
    <row r="169" spans="1:20" x14ac:dyDescent="0.3">
      <c r="A169" s="21">
        <v>213</v>
      </c>
      <c r="B169" s="23">
        <v>44063</v>
      </c>
      <c r="C169" s="22" t="s">
        <v>6</v>
      </c>
      <c r="D169" s="8"/>
      <c r="E169" s="14">
        <f>+I169*(P169/$E$3)</f>
        <v>0</v>
      </c>
      <c r="F169" s="15">
        <f t="shared" si="12"/>
        <v>0</v>
      </c>
      <c r="G169" s="8">
        <f>+J169*$G$3</f>
        <v>-1.3034525764807162E-2</v>
      </c>
      <c r="H169" s="21">
        <v>213</v>
      </c>
      <c r="I169" s="15"/>
      <c r="J169" s="15">
        <f>+J168-G168-O168+M168</f>
        <v>-5.2138103059228648E-2</v>
      </c>
      <c r="K169" s="1">
        <f>LOG(2)/LOG(1+R169)</f>
        <v>18.157051591821656</v>
      </c>
      <c r="L169" s="15"/>
      <c r="M169" s="10">
        <f>+$R$3*J169</f>
        <v>-2.0288565781185273E-3</v>
      </c>
      <c r="N169" s="10">
        <f>+J169*$P$3</f>
        <v>-3.4282694931888251E-3</v>
      </c>
      <c r="O169" s="8">
        <f>+J169*$O$3</f>
        <v>-2.6069051529614327E-4</v>
      </c>
      <c r="P169" s="7">
        <f>+N169/J169</f>
        <v>6.5753629150917259E-2</v>
      </c>
      <c r="Q169" s="7"/>
      <c r="R169" s="7">
        <f>+M169/J169</f>
        <v>3.8913126083888312E-2</v>
      </c>
      <c r="S169" s="1"/>
      <c r="T169" s="8"/>
    </row>
    <row r="170" spans="1:20" x14ac:dyDescent="0.3">
      <c r="A170" s="21">
        <v>214</v>
      </c>
      <c r="B170" s="23">
        <v>44064</v>
      </c>
      <c r="C170" s="22" t="s">
        <v>6</v>
      </c>
      <c r="D170" s="8"/>
      <c r="E170" s="14">
        <f>+I170*(P170/$E$3)</f>
        <v>0</v>
      </c>
      <c r="F170" s="15">
        <f t="shared" si="12"/>
        <v>0</v>
      </c>
      <c r="G170" s="8">
        <f>+J170*$G$3</f>
        <v>-1.0217935839310969E-2</v>
      </c>
      <c r="H170" s="21">
        <v>214</v>
      </c>
      <c r="I170" s="15"/>
      <c r="J170" s="15">
        <f>+J169-G169-O169+M169</f>
        <v>-4.0871743357243875E-2</v>
      </c>
      <c r="K170" s="1">
        <f>LOG(2)/LOG(1+R170)</f>
        <v>18.157051591821656</v>
      </c>
      <c r="L170" s="15"/>
      <c r="M170" s="10">
        <f>+$R$3*J170</f>
        <v>-1.5904473025287556E-3</v>
      </c>
      <c r="N170" s="10">
        <f>+J170*$P$3</f>
        <v>-2.6874654554636798E-3</v>
      </c>
      <c r="O170" s="8">
        <f>+J170*$O$3</f>
        <v>-2.0435871678621938E-4</v>
      </c>
      <c r="P170" s="7">
        <f>+N170/J170</f>
        <v>6.5753629150917259E-2</v>
      </c>
      <c r="Q170" s="7"/>
      <c r="R170" s="7">
        <f>+M170/J170</f>
        <v>3.8913126083888312E-2</v>
      </c>
      <c r="S170" s="1"/>
      <c r="T170" s="8"/>
    </row>
    <row r="171" spans="1:20" x14ac:dyDescent="0.3">
      <c r="A171" s="21">
        <v>215</v>
      </c>
      <c r="B171" s="23">
        <v>44065</v>
      </c>
      <c r="C171" s="22" t="s">
        <v>6</v>
      </c>
      <c r="D171" s="8"/>
      <c r="E171" s="14">
        <f>+I171*(P171/$E$3)</f>
        <v>0</v>
      </c>
      <c r="F171" s="15">
        <f t="shared" ref="F171:F234" si="13">+E171-D171</f>
        <v>0</v>
      </c>
      <c r="G171" s="8">
        <f>+J171*$G$3</f>
        <v>-8.0099740259188604E-3</v>
      </c>
      <c r="H171" s="21">
        <v>215</v>
      </c>
      <c r="I171" s="15"/>
      <c r="J171" s="15">
        <f>+J170-G170-O170+M170</f>
        <v>-3.2039896103675441E-2</v>
      </c>
      <c r="K171" s="1">
        <f>LOG(2)/LOG(1+R171)</f>
        <v>18.157051591821656</v>
      </c>
      <c r="L171" s="15"/>
      <c r="M171" s="10">
        <f>+$R$3*J171</f>
        <v>-1.2467725167970042E-3</v>
      </c>
      <c r="N171" s="10">
        <f>+J171*$P$3</f>
        <v>-2.1067394464349938E-3</v>
      </c>
      <c r="O171" s="8">
        <f>+J171*$O$3</f>
        <v>-1.6019948051837721E-4</v>
      </c>
      <c r="P171" s="7">
        <f>+N171/J171</f>
        <v>6.5753629150917259E-2</v>
      </c>
      <c r="Q171" s="7"/>
      <c r="R171" s="7">
        <f>+M171/J171</f>
        <v>3.8913126083888312E-2</v>
      </c>
      <c r="S171" s="1"/>
      <c r="T171" s="8"/>
    </row>
    <row r="172" spans="1:20" x14ac:dyDescent="0.3">
      <c r="A172" s="21">
        <v>216</v>
      </c>
      <c r="B172" s="23">
        <v>44066</v>
      </c>
      <c r="C172" s="22" t="s">
        <v>6</v>
      </c>
      <c r="D172" s="8"/>
      <c r="E172" s="14">
        <f>+I172*(P172/$E$3)</f>
        <v>0</v>
      </c>
      <c r="F172" s="15">
        <f t="shared" si="13"/>
        <v>0</v>
      </c>
      <c r="G172" s="8">
        <f>+J172*$G$3</f>
        <v>-6.2791237785088019E-3</v>
      </c>
      <c r="H172" s="21">
        <v>216</v>
      </c>
      <c r="I172" s="15"/>
      <c r="J172" s="15">
        <f>+J171-G171-O171+M171</f>
        <v>-2.5116495114035207E-2</v>
      </c>
      <c r="K172" s="1">
        <f>LOG(2)/LOG(1+R172)</f>
        <v>18.157051591821656</v>
      </c>
      <c r="L172" s="15"/>
      <c r="M172" s="10">
        <f>+$R$3*J172</f>
        <v>-9.7736134115781678E-4</v>
      </c>
      <c r="N172" s="10">
        <f>+J172*$P$3</f>
        <v>-1.6515007052990962E-3</v>
      </c>
      <c r="O172" s="8">
        <f>+J172*$O$3</f>
        <v>-1.2558247557017604E-4</v>
      </c>
      <c r="P172" s="7">
        <f>+N172/J172</f>
        <v>6.5753629150917259E-2</v>
      </c>
      <c r="Q172" s="7"/>
      <c r="R172" s="7">
        <f>+M172/J172</f>
        <v>3.8913126083888312E-2</v>
      </c>
      <c r="S172" s="1"/>
      <c r="T172" s="8"/>
    </row>
    <row r="173" spans="1:20" x14ac:dyDescent="0.3">
      <c r="A173" s="21">
        <v>217</v>
      </c>
      <c r="B173" s="23">
        <v>44067</v>
      </c>
      <c r="C173" s="22" t="s">
        <v>6</v>
      </c>
      <c r="D173" s="8"/>
      <c r="E173" s="14">
        <f>+I173*(P173/$E$3)</f>
        <v>0</v>
      </c>
      <c r="F173" s="15">
        <f t="shared" si="13"/>
        <v>0</v>
      </c>
      <c r="G173" s="8">
        <f>+J173*$G$3</f>
        <v>-4.9222875502785111E-3</v>
      </c>
      <c r="H173" s="21">
        <v>217</v>
      </c>
      <c r="I173" s="15"/>
      <c r="J173" s="15">
        <f>+J172-G172-O172+M172</f>
        <v>-1.9689150201114045E-2</v>
      </c>
      <c r="K173" s="1">
        <f>LOG(2)/LOG(1+R173)</f>
        <v>18.157051591821656</v>
      </c>
      <c r="L173" s="15"/>
      <c r="M173" s="10">
        <f>+$R$3*J173</f>
        <v>-7.6616638426056573E-4</v>
      </c>
      <c r="N173" s="10">
        <f>+J173*$P$3</f>
        <v>-1.2946330806207608E-3</v>
      </c>
      <c r="O173" s="8">
        <f>+J173*$O$3</f>
        <v>-9.8445751005570229E-5</v>
      </c>
      <c r="P173" s="7">
        <f>+N173/J173</f>
        <v>6.5753629150917259E-2</v>
      </c>
      <c r="Q173" s="7"/>
      <c r="R173" s="7">
        <f>+M173/J173</f>
        <v>3.8913126083888312E-2</v>
      </c>
      <c r="S173" s="1"/>
      <c r="T173" s="8"/>
    </row>
    <row r="174" spans="1:20" x14ac:dyDescent="0.3">
      <c r="A174" s="21">
        <v>218</v>
      </c>
      <c r="B174" s="23">
        <v>44068</v>
      </c>
      <c r="C174" s="22" t="s">
        <v>6</v>
      </c>
      <c r="D174" s="8"/>
      <c r="E174" s="14">
        <f>+I174*(P174/$E$3)</f>
        <v>0</v>
      </c>
      <c r="F174" s="15">
        <f t="shared" si="13"/>
        <v>0</v>
      </c>
      <c r="G174" s="8">
        <f>+J174*$G$3</f>
        <v>-3.8586458210226322E-3</v>
      </c>
      <c r="H174" s="21">
        <v>218</v>
      </c>
      <c r="I174" s="15"/>
      <c r="J174" s="15">
        <f>+J173-G173-O173+M173</f>
        <v>-1.5434583284090529E-2</v>
      </c>
      <c r="K174" s="1">
        <f>LOG(2)/LOG(1+R174)</f>
        <v>18.157051591821656</v>
      </c>
      <c r="L174" s="15"/>
      <c r="M174" s="10">
        <f>+$R$3*J174</f>
        <v>-6.0060788538608971E-4</v>
      </c>
      <c r="N174" s="10">
        <f>+J174*$P$3</f>
        <v>-1.0148798653610352E-3</v>
      </c>
      <c r="O174" s="8">
        <f>+J174*$O$3</f>
        <v>-7.7172916420452652E-5</v>
      </c>
      <c r="P174" s="7">
        <f>+N174/J174</f>
        <v>6.5753629150917259E-2</v>
      </c>
      <c r="Q174" s="7"/>
      <c r="R174" s="7">
        <f>+M174/J174</f>
        <v>3.8913126083888312E-2</v>
      </c>
      <c r="S174" s="1"/>
      <c r="T174" s="8"/>
    </row>
    <row r="175" spans="1:20" x14ac:dyDescent="0.3">
      <c r="A175" s="21">
        <v>219</v>
      </c>
      <c r="B175" s="23">
        <v>44069</v>
      </c>
      <c r="C175" s="22" t="s">
        <v>6</v>
      </c>
      <c r="D175" s="8"/>
      <c r="E175" s="14">
        <f>+I175*(P175/$E$3)</f>
        <v>0</v>
      </c>
      <c r="F175" s="15">
        <f t="shared" si="13"/>
        <v>0</v>
      </c>
      <c r="G175" s="8">
        <f>+J175*$G$3</f>
        <v>-3.0248431080083836E-3</v>
      </c>
      <c r="H175" s="21">
        <v>219</v>
      </c>
      <c r="I175" s="15"/>
      <c r="J175" s="15">
        <f>+J174-G174-O174+M174</f>
        <v>-1.2099372432033535E-2</v>
      </c>
      <c r="K175" s="1">
        <f>LOG(2)/LOG(1+R175)</f>
        <v>18.157051591821656</v>
      </c>
      <c r="L175" s="15"/>
      <c r="M175" s="10">
        <f>+$R$3*J175</f>
        <v>-4.708244049836433E-4</v>
      </c>
      <c r="N175" s="10">
        <f>+J175*$P$3</f>
        <v>-7.9557764785476485E-4</v>
      </c>
      <c r="O175" s="8">
        <f>+J175*$O$3</f>
        <v>-6.0496862160167672E-5</v>
      </c>
      <c r="P175" s="7">
        <f>+N175/J175</f>
        <v>6.5753629150917259E-2</v>
      </c>
      <c r="Q175" s="7"/>
      <c r="R175" s="7">
        <f>+M175/J175</f>
        <v>3.8913126083888312E-2</v>
      </c>
      <c r="S175" s="1"/>
      <c r="T175" s="8"/>
    </row>
    <row r="176" spans="1:20" x14ac:dyDescent="0.3">
      <c r="A176" s="21">
        <v>220</v>
      </c>
      <c r="B176" s="23">
        <v>44070</v>
      </c>
      <c r="C176" s="22" t="s">
        <v>6</v>
      </c>
      <c r="D176" s="8"/>
      <c r="E176" s="14">
        <f>+I176*(P176/$E$3)</f>
        <v>0</v>
      </c>
      <c r="F176" s="15">
        <f t="shared" si="13"/>
        <v>0</v>
      </c>
      <c r="G176" s="8">
        <f>+J176*$G$3</f>
        <v>-2.3712142167121569E-3</v>
      </c>
      <c r="H176" s="21">
        <v>220</v>
      </c>
      <c r="I176" s="15"/>
      <c r="J176" s="15">
        <f>+J175-G175-O175+M175</f>
        <v>-9.4848568668486274E-3</v>
      </c>
      <c r="K176" s="1">
        <f>LOG(2)/LOG(1+R176)</f>
        <v>18.157051591821656</v>
      </c>
      <c r="L176" s="15"/>
      <c r="M176" s="10">
        <f>+$R$3*J176</f>
        <v>-3.6908543114731447E-4</v>
      </c>
      <c r="N176" s="10">
        <f>+J176*$P$3</f>
        <v>-6.236637609722957E-4</v>
      </c>
      <c r="O176" s="8">
        <f>+J176*$O$3</f>
        <v>-4.742428433424314E-5</v>
      </c>
      <c r="P176" s="7">
        <f>+N176/J176</f>
        <v>6.5753629150917259E-2</v>
      </c>
      <c r="Q176" s="7"/>
      <c r="R176" s="7">
        <f>+M176/J176</f>
        <v>3.8913126083888312E-2</v>
      </c>
      <c r="S176" s="1"/>
      <c r="T176" s="8"/>
    </row>
    <row r="177" spans="1:20" x14ac:dyDescent="0.3">
      <c r="A177" s="21">
        <v>221</v>
      </c>
      <c r="B177" s="23">
        <v>44071</v>
      </c>
      <c r="C177" s="22" t="s">
        <v>6</v>
      </c>
      <c r="D177" s="8"/>
      <c r="E177" s="14">
        <f>+I177*(P177/$E$3)</f>
        <v>0</v>
      </c>
      <c r="F177" s="15">
        <f t="shared" si="13"/>
        <v>0</v>
      </c>
      <c r="G177" s="8">
        <f>+J177*$G$3</f>
        <v>-1.8588259492373855E-3</v>
      </c>
      <c r="H177" s="21">
        <v>221</v>
      </c>
      <c r="I177" s="15"/>
      <c r="J177" s="15">
        <f>+J176-G176-O176+M176</f>
        <v>-7.4353037969495418E-3</v>
      </c>
      <c r="K177" s="1">
        <f>LOG(2)/LOG(1+R177)</f>
        <v>18.157051591821656</v>
      </c>
      <c r="L177" s="15"/>
      <c r="M177" s="10">
        <f>+$R$3*J177</f>
        <v>-2.8933091412271104E-4</v>
      </c>
      <c r="N177" s="10">
        <f>+J177*$P$3</f>
        <v>-4.8889820848902713E-4</v>
      </c>
      <c r="O177" s="8">
        <f>+J177*$O$3</f>
        <v>-3.7176518984747712E-5</v>
      </c>
      <c r="P177" s="7">
        <f>+N177/J177</f>
        <v>6.5753629150917259E-2</v>
      </c>
      <c r="Q177" s="7"/>
      <c r="R177" s="7">
        <f>+M177/J177</f>
        <v>3.8913126083888312E-2</v>
      </c>
      <c r="S177" s="1"/>
      <c r="T177" s="8"/>
    </row>
    <row r="178" spans="1:20" x14ac:dyDescent="0.3">
      <c r="A178" s="21">
        <v>222</v>
      </c>
      <c r="B178" s="23">
        <v>44072</v>
      </c>
      <c r="C178" s="22" t="s">
        <v>6</v>
      </c>
      <c r="D178" s="8"/>
      <c r="E178" s="14">
        <f>+I178*(P178/$E$3)</f>
        <v>0</v>
      </c>
      <c r="F178" s="15">
        <f t="shared" si="13"/>
        <v>0</v>
      </c>
      <c r="G178" s="8">
        <f>+J178*$G$3</f>
        <v>-1.4571580607125299E-3</v>
      </c>
      <c r="H178" s="21">
        <v>222</v>
      </c>
      <c r="I178" s="15"/>
      <c r="J178" s="15">
        <f>+J177-G177-O177+M177</f>
        <v>-5.8286322428501196E-3</v>
      </c>
      <c r="K178" s="1">
        <f>LOG(2)/LOG(1+R178)</f>
        <v>18.157051591821656</v>
      </c>
      <c r="L178" s="15"/>
      <c r="M178" s="10">
        <f>+$R$3*J178</f>
        <v>-2.2681030136264342E-4</v>
      </c>
      <c r="N178" s="10">
        <f>+J178*$P$3</f>
        <v>-3.8325372295344587E-4</v>
      </c>
      <c r="O178" s="8">
        <f>+J178*$O$3</f>
        <v>-2.91431612142506E-5</v>
      </c>
      <c r="P178" s="7">
        <f>+N178/J178</f>
        <v>6.5753629150917259E-2</v>
      </c>
      <c r="Q178" s="7"/>
      <c r="R178" s="7">
        <f>+M178/J178</f>
        <v>3.8913126083888312E-2</v>
      </c>
      <c r="S178" s="1"/>
      <c r="T178" s="8"/>
    </row>
    <row r="179" spans="1:20" x14ac:dyDescent="0.3">
      <c r="A179" s="21">
        <v>223</v>
      </c>
      <c r="B179" s="23">
        <v>44073</v>
      </c>
      <c r="C179" s="22" t="s">
        <v>6</v>
      </c>
      <c r="D179" s="8"/>
      <c r="E179" s="14">
        <f>+I179*(P179/$E$3)</f>
        <v>0</v>
      </c>
      <c r="F179" s="15">
        <f t="shared" si="13"/>
        <v>0</v>
      </c>
      <c r="G179" s="8">
        <f>+J179*$G$3</f>
        <v>-1.1422853305714956E-3</v>
      </c>
      <c r="H179" s="21">
        <v>223</v>
      </c>
      <c r="I179" s="15"/>
      <c r="J179" s="15">
        <f>+J178-G178-O178+M178</f>
        <v>-4.5691413222859823E-3</v>
      </c>
      <c r="K179" s="1">
        <f>LOG(2)/LOG(1+R179)</f>
        <v>18.157051591821656</v>
      </c>
      <c r="L179" s="15"/>
      <c r="M179" s="10">
        <f>+$R$3*J179</f>
        <v>-1.7779957236921859E-4</v>
      </c>
      <c r="N179" s="10">
        <f>+J179*$P$3</f>
        <v>-3.0043762404372422E-4</v>
      </c>
      <c r="O179" s="8">
        <f>+J179*$O$3</f>
        <v>-2.2845706611429913E-5</v>
      </c>
      <c r="P179" s="7">
        <f>+N179/J179</f>
        <v>6.5753629150917259E-2</v>
      </c>
      <c r="Q179" s="7"/>
      <c r="R179" s="7">
        <f>+M179/J179</f>
        <v>3.8913126083888312E-2</v>
      </c>
      <c r="S179" s="1"/>
      <c r="T179" s="8"/>
    </row>
    <row r="180" spans="1:20" x14ac:dyDescent="0.3">
      <c r="A180" s="21">
        <v>224</v>
      </c>
      <c r="B180" s="23">
        <v>44074</v>
      </c>
      <c r="C180" s="22" t="s">
        <v>6</v>
      </c>
      <c r="D180" s="8"/>
      <c r="E180" s="14">
        <f>+I180*(P180/$E$3)</f>
        <v>0</v>
      </c>
      <c r="F180" s="15">
        <f t="shared" si="13"/>
        <v>0</v>
      </c>
      <c r="G180" s="8">
        <f>+J180*$G$3</f>
        <v>-8.9545246436806888E-4</v>
      </c>
      <c r="H180" s="21">
        <v>224</v>
      </c>
      <c r="I180" s="15"/>
      <c r="J180" s="15">
        <f>+J179-G179-O179+M179</f>
        <v>-3.5818098574722755E-3</v>
      </c>
      <c r="K180" s="1">
        <f>LOG(2)/LOG(1+R180)</f>
        <v>18.157051591821656</v>
      </c>
      <c r="L180" s="15"/>
      <c r="M180" s="10">
        <f>+$R$3*J180</f>
        <v>-1.3937941859233269E-4</v>
      </c>
      <c r="N180" s="10">
        <f>+J180*$P$3</f>
        <v>-2.3551699705733181E-4</v>
      </c>
      <c r="O180" s="8">
        <f>+J180*$O$3</f>
        <v>-1.7909049287361377E-5</v>
      </c>
      <c r="P180" s="7">
        <f>+N180/J180</f>
        <v>6.5753629150917259E-2</v>
      </c>
      <c r="Q180" s="7"/>
      <c r="R180" s="7">
        <f>+M180/J180</f>
        <v>3.8913126083888312E-2</v>
      </c>
      <c r="S180" s="1"/>
      <c r="T180" s="8"/>
    </row>
    <row r="181" spans="1:20" x14ac:dyDescent="0.3">
      <c r="A181" s="21">
        <v>225</v>
      </c>
      <c r="B181" s="23">
        <v>44075</v>
      </c>
      <c r="C181" s="22" t="s">
        <v>6</v>
      </c>
      <c r="D181" s="8"/>
      <c r="E181" s="14">
        <f>+I181*(P181/$E$3)</f>
        <v>0</v>
      </c>
      <c r="F181" s="15">
        <f t="shared" si="13"/>
        <v>0</v>
      </c>
      <c r="G181" s="8">
        <f>+J181*$G$3</f>
        <v>-7.0195694060229451E-4</v>
      </c>
      <c r="H181" s="21">
        <v>225</v>
      </c>
      <c r="I181" s="15"/>
      <c r="J181" s="15">
        <f>+J180-G180-O180+M180</f>
        <v>-2.807827762409178E-3</v>
      </c>
      <c r="K181" s="1">
        <f>LOG(2)/LOG(1+R181)</f>
        <v>18.157051591821656</v>
      </c>
      <c r="L181" s="15"/>
      <c r="M181" s="10">
        <f>+$R$3*J181</f>
        <v>-1.0926135574047034E-4</v>
      </c>
      <c r="N181" s="10">
        <f>+J181*$P$3</f>
        <v>-1.846248654091029E-4</v>
      </c>
      <c r="O181" s="8">
        <f>+J181*$O$3</f>
        <v>-1.403913881204589E-5</v>
      </c>
      <c r="P181" s="7">
        <f>+N181/J181</f>
        <v>6.5753629150917259E-2</v>
      </c>
      <c r="Q181" s="7"/>
      <c r="R181" s="7">
        <f>+M181/J181</f>
        <v>3.8913126083888312E-2</v>
      </c>
      <c r="S181" s="1"/>
      <c r="T181" s="8"/>
    </row>
    <row r="182" spans="1:20" x14ac:dyDescent="0.3">
      <c r="A182" s="21">
        <v>226</v>
      </c>
      <c r="B182" s="23">
        <v>44076</v>
      </c>
      <c r="C182" s="22" t="s">
        <v>6</v>
      </c>
      <c r="D182" s="8"/>
      <c r="E182" s="14">
        <f>+I182*(P182/$E$3)</f>
        <v>0</v>
      </c>
      <c r="F182" s="15">
        <f t="shared" si="13"/>
        <v>0</v>
      </c>
      <c r="G182" s="8">
        <f>+J182*$G$3</f>
        <v>-5.5027325968382695E-4</v>
      </c>
      <c r="H182" s="21">
        <v>226</v>
      </c>
      <c r="I182" s="15"/>
      <c r="J182" s="15">
        <f>+J181-G181-O181+M181</f>
        <v>-2.2010930387353078E-3</v>
      </c>
      <c r="K182" s="1">
        <f>LOG(2)/LOG(1+R182)</f>
        <v>18.157051591821656</v>
      </c>
      <c r="L182" s="15"/>
      <c r="M182" s="10">
        <f>+$R$3*J182</f>
        <v>-8.5651410938675893E-5</v>
      </c>
      <c r="N182" s="10">
        <f>+J182*$P$3</f>
        <v>-1.4472985539566699E-4</v>
      </c>
      <c r="O182" s="8">
        <f>+J182*$O$3</f>
        <v>-1.1005465193676539E-5</v>
      </c>
      <c r="P182" s="7">
        <f>+N182/J182</f>
        <v>6.5753629150917259E-2</v>
      </c>
      <c r="Q182" s="7"/>
      <c r="R182" s="7">
        <f>+M182/J182</f>
        <v>3.8913126083888312E-2</v>
      </c>
      <c r="S182" s="1"/>
      <c r="T182" s="8"/>
    </row>
    <row r="183" spans="1:20" x14ac:dyDescent="0.3">
      <c r="A183" s="21">
        <v>227</v>
      </c>
      <c r="B183" s="23">
        <v>44077</v>
      </c>
      <c r="C183" s="22" t="s">
        <v>6</v>
      </c>
      <c r="D183" s="8"/>
      <c r="E183" s="14">
        <f>+I183*(P183/$E$3)</f>
        <v>0</v>
      </c>
      <c r="F183" s="15">
        <f t="shared" si="13"/>
        <v>0</v>
      </c>
      <c r="G183" s="8">
        <f>+J183*$G$3</f>
        <v>-4.3136643119912006E-4</v>
      </c>
      <c r="H183" s="21">
        <v>227</v>
      </c>
      <c r="I183" s="15"/>
      <c r="J183" s="15">
        <f>+J182-G182-O182+M182</f>
        <v>-1.7254657247964802E-3</v>
      </c>
      <c r="K183" s="1">
        <f>LOG(2)/LOG(1+R183)</f>
        <v>18.157051591821656</v>
      </c>
      <c r="L183" s="15"/>
      <c r="M183" s="10">
        <f>+$R$3*J183</f>
        <v>-6.714326530243317E-5</v>
      </c>
      <c r="N183" s="10">
        <f>+J183*$P$3</f>
        <v>-1.1345563338088643E-4</v>
      </c>
      <c r="O183" s="8">
        <f>+J183*$O$3</f>
        <v>-8.6273286239824021E-6</v>
      </c>
      <c r="P183" s="7">
        <f>+N183/J183</f>
        <v>6.5753629150917259E-2</v>
      </c>
      <c r="Q183" s="7"/>
      <c r="R183" s="7">
        <f>+M183/J183</f>
        <v>3.8913126083888312E-2</v>
      </c>
      <c r="S183" s="1"/>
      <c r="T183" s="8"/>
    </row>
    <row r="184" spans="1:20" x14ac:dyDescent="0.3">
      <c r="A184" s="21">
        <v>228</v>
      </c>
      <c r="B184" s="23">
        <v>44078</v>
      </c>
      <c r="C184" s="22" t="s">
        <v>6</v>
      </c>
      <c r="D184" s="8"/>
      <c r="E184" s="14">
        <f>+I184*(P184/$E$3)</f>
        <v>0</v>
      </c>
      <c r="F184" s="15">
        <f t="shared" si="13"/>
        <v>0</v>
      </c>
      <c r="G184" s="8">
        <f>+J184*$G$3</f>
        <v>-3.3815380756895274E-4</v>
      </c>
      <c r="H184" s="21">
        <v>228</v>
      </c>
      <c r="I184" s="15"/>
      <c r="J184" s="15">
        <f>+J183-G183-O183+M183</f>
        <v>-1.3526152302758109E-3</v>
      </c>
      <c r="K184" s="1">
        <f>LOG(2)/LOG(1+R184)</f>
        <v>18.157051591821656</v>
      </c>
      <c r="L184" s="15"/>
      <c r="M184" s="10">
        <f>+$R$3*J184</f>
        <v>-5.2634486998710257E-5</v>
      </c>
      <c r="N184" s="10">
        <f>+J184*$P$3</f>
        <v>-8.8939360235438223E-5</v>
      </c>
      <c r="O184" s="8">
        <f>+J184*$O$3</f>
        <v>-6.763076151379055E-6</v>
      </c>
      <c r="P184" s="7">
        <f>+N184/J184</f>
        <v>6.5753629150917259E-2</v>
      </c>
      <c r="Q184" s="7"/>
      <c r="R184" s="7">
        <f>+M184/J184</f>
        <v>3.8913126083888312E-2</v>
      </c>
      <c r="S184" s="1"/>
      <c r="T184" s="8"/>
    </row>
    <row r="185" spans="1:20" x14ac:dyDescent="0.3">
      <c r="A185" s="21">
        <v>229</v>
      </c>
      <c r="B185" s="23">
        <v>44079</v>
      </c>
      <c r="C185" s="22" t="s">
        <v>6</v>
      </c>
      <c r="D185" s="8"/>
      <c r="E185" s="14">
        <f>+I185*(P185/$E$3)</f>
        <v>0</v>
      </c>
      <c r="F185" s="15">
        <f t="shared" si="13"/>
        <v>0</v>
      </c>
      <c r="G185" s="8">
        <f>+J185*$G$3</f>
        <v>-2.6508320838854735E-4</v>
      </c>
      <c r="H185" s="21">
        <v>229</v>
      </c>
      <c r="I185" s="15"/>
      <c r="J185" s="15">
        <f>+J184-G184-O184+M184</f>
        <v>-1.0603328335541894E-3</v>
      </c>
      <c r="K185" s="1">
        <f>LOG(2)/LOG(1+R185)</f>
        <v>18.157051591821656</v>
      </c>
      <c r="L185" s="15"/>
      <c r="M185" s="10">
        <f>+$R$3*J185</f>
        <v>-4.1260865242980733E-5</v>
      </c>
      <c r="N185" s="10">
        <f>+J185*$P$3</f>
        <v>-6.9720731914063445E-5</v>
      </c>
      <c r="O185" s="8">
        <f>+J185*$O$3</f>
        <v>-5.3016641677709471E-6</v>
      </c>
      <c r="P185" s="7">
        <f>+N185/J185</f>
        <v>6.5753629150917259E-2</v>
      </c>
      <c r="Q185" s="7"/>
      <c r="R185" s="7">
        <f>+M185/J185</f>
        <v>3.8913126083888312E-2</v>
      </c>
      <c r="S185" s="1"/>
      <c r="T185" s="8"/>
    </row>
    <row r="186" spans="1:20" x14ac:dyDescent="0.3">
      <c r="A186" s="21">
        <v>230</v>
      </c>
      <c r="B186" s="23">
        <v>44080</v>
      </c>
      <c r="C186" s="22" t="s">
        <v>6</v>
      </c>
      <c r="D186" s="8"/>
      <c r="E186" s="14">
        <f>+I186*(P186/$E$3)</f>
        <v>0</v>
      </c>
      <c r="F186" s="15">
        <f t="shared" si="13"/>
        <v>0</v>
      </c>
      <c r="G186" s="8">
        <f>+J186*$G$3</f>
        <v>-2.0780220656021299E-4</v>
      </c>
      <c r="H186" s="21">
        <v>230</v>
      </c>
      <c r="I186" s="15"/>
      <c r="J186" s="15">
        <f>+J185-G185-O185+M185</f>
        <v>-8.3120882624085194E-4</v>
      </c>
      <c r="K186" s="1">
        <f>LOG(2)/LOG(1+R186)</f>
        <v>18.157051591821656</v>
      </c>
      <c r="L186" s="15"/>
      <c r="M186" s="10">
        <f>+$R$3*J186</f>
        <v>-3.2344933857551083E-5</v>
      </c>
      <c r="N186" s="10">
        <f>+J186*$P$3</f>
        <v>-5.4654996907610203E-5</v>
      </c>
      <c r="O186" s="8">
        <f>+J186*$O$3</f>
        <v>-4.1560441312042601E-6</v>
      </c>
      <c r="P186" s="7">
        <f>+N186/J186</f>
        <v>6.5753629150917259E-2</v>
      </c>
      <c r="Q186" s="7"/>
      <c r="R186" s="7">
        <f>+M186/J186</f>
        <v>3.8913126083888312E-2</v>
      </c>
      <c r="S186" s="1"/>
      <c r="T186" s="8"/>
    </row>
    <row r="187" spans="1:20" x14ac:dyDescent="0.3">
      <c r="A187" s="21">
        <v>231</v>
      </c>
      <c r="B187" s="23">
        <v>44081</v>
      </c>
      <c r="C187" s="22" t="s">
        <v>6</v>
      </c>
      <c r="D187" s="8"/>
      <c r="E187" s="14">
        <f>+I187*(P187/$E$3)</f>
        <v>0</v>
      </c>
      <c r="F187" s="15">
        <f t="shared" si="13"/>
        <v>0</v>
      </c>
      <c r="G187" s="8">
        <f>+J187*$G$3</f>
        <v>-1.6289887735174645E-4</v>
      </c>
      <c r="H187" s="21">
        <v>231</v>
      </c>
      <c r="I187" s="15"/>
      <c r="J187" s="15">
        <f>+J186-G186-O186+M186</f>
        <v>-6.5159550940698582E-4</v>
      </c>
      <c r="K187" s="1">
        <f>LOG(2)/LOG(1+R187)</f>
        <v>18.157051591821656</v>
      </c>
      <c r="L187" s="15"/>
      <c r="M187" s="10">
        <f>+$R$3*J187</f>
        <v>-2.5355618213249473E-5</v>
      </c>
      <c r="N187" s="10">
        <f>+J187*$P$3</f>
        <v>-4.2844769481949965E-5</v>
      </c>
      <c r="O187" s="8">
        <f>+J187*$O$3</f>
        <v>-3.257977547034929E-6</v>
      </c>
      <c r="P187" s="7">
        <f>+N187/J187</f>
        <v>6.5753629150917259E-2</v>
      </c>
      <c r="Q187" s="7"/>
      <c r="R187" s="7">
        <f>+M187/J187</f>
        <v>3.8913126083888312E-2</v>
      </c>
      <c r="S187" s="1"/>
      <c r="T187" s="8"/>
    </row>
    <row r="188" spans="1:20" x14ac:dyDescent="0.3">
      <c r="A188" s="21">
        <v>232</v>
      </c>
      <c r="B188" s="23">
        <v>44082</v>
      </c>
      <c r="C188" s="22" t="s">
        <v>6</v>
      </c>
      <c r="D188" s="8"/>
      <c r="E188" s="14">
        <f>+I188*(P188/$E$3)</f>
        <v>0</v>
      </c>
      <c r="F188" s="15">
        <f t="shared" si="13"/>
        <v>0</v>
      </c>
      <c r="G188" s="8">
        <f>+J188*$G$3</f>
        <v>-1.2769856818036347E-4</v>
      </c>
      <c r="H188" s="21">
        <v>232</v>
      </c>
      <c r="I188" s="15"/>
      <c r="J188" s="15">
        <f>+J187-G187-O187+M187</f>
        <v>-5.1079427272145389E-4</v>
      </c>
      <c r="K188" s="1">
        <f>LOG(2)/LOG(1+R188)</f>
        <v>18.157051591821656</v>
      </c>
      <c r="L188" s="15"/>
      <c r="M188" s="10">
        <f>+$R$3*J188</f>
        <v>-1.9876601937337967E-5</v>
      </c>
      <c r="N188" s="10">
        <f>+J188*$P$3</f>
        <v>-3.3586577180938968E-5</v>
      </c>
      <c r="O188" s="8">
        <f>+J188*$O$3</f>
        <v>-2.5539713636072697E-6</v>
      </c>
      <c r="P188" s="7">
        <f>+N188/J188</f>
        <v>6.5753629150917259E-2</v>
      </c>
      <c r="Q188" s="7"/>
      <c r="R188" s="7">
        <f>+M188/J188</f>
        <v>3.8913126083888312E-2</v>
      </c>
      <c r="S188" s="1"/>
      <c r="T188" s="8"/>
    </row>
    <row r="189" spans="1:20" x14ac:dyDescent="0.3">
      <c r="A189" s="21">
        <v>233</v>
      </c>
      <c r="B189" s="23">
        <v>44083</v>
      </c>
      <c r="C189" s="22" t="s">
        <v>6</v>
      </c>
      <c r="D189" s="8"/>
      <c r="E189" s="14">
        <f>+I189*(P189/$E$3)</f>
        <v>0</v>
      </c>
      <c r="F189" s="15">
        <f t="shared" si="13"/>
        <v>0</v>
      </c>
      <c r="G189" s="8">
        <f>+J189*$G$3</f>
        <v>-1.0010458377870528E-4</v>
      </c>
      <c r="H189" s="21">
        <v>233</v>
      </c>
      <c r="I189" s="15"/>
      <c r="J189" s="15">
        <f>+J188-G188-O188+M188</f>
        <v>-4.0041833511482113E-4</v>
      </c>
      <c r="K189" s="1">
        <f>LOG(2)/LOG(1+R189)</f>
        <v>18.157051591821656</v>
      </c>
      <c r="L189" s="15"/>
      <c r="M189" s="10">
        <f>+$R$3*J189</f>
        <v>-1.5581529160623677E-5</v>
      </c>
      <c r="N189" s="10">
        <f>+J189*$P$3</f>
        <v>-2.6328958712367658E-5</v>
      </c>
      <c r="O189" s="8">
        <f>+J189*$O$3</f>
        <v>-2.0020916755741056E-6</v>
      </c>
      <c r="P189" s="7">
        <f>+N189/J189</f>
        <v>6.5753629150917259E-2</v>
      </c>
      <c r="Q189" s="7"/>
      <c r="R189" s="7">
        <f>+M189/J189</f>
        <v>3.8913126083888312E-2</v>
      </c>
      <c r="S189" s="1"/>
      <c r="T189" s="8"/>
    </row>
    <row r="190" spans="1:20" x14ac:dyDescent="0.3">
      <c r="A190" s="21">
        <v>234</v>
      </c>
      <c r="B190" s="23">
        <v>44084</v>
      </c>
      <c r="C190" s="22" t="s">
        <v>6</v>
      </c>
      <c r="D190" s="8"/>
      <c r="E190" s="14">
        <f>+I190*(P190/$E$3)</f>
        <v>0</v>
      </c>
      <c r="F190" s="15">
        <f t="shared" si="13"/>
        <v>0</v>
      </c>
      <c r="G190" s="8">
        <f>+J190*$G$3</f>
        <v>-7.8473297205291348E-5</v>
      </c>
      <c r="H190" s="21">
        <v>234</v>
      </c>
      <c r="I190" s="15"/>
      <c r="J190" s="15">
        <f>+J189-G189-O189+M189</f>
        <v>-3.1389318882116539E-4</v>
      </c>
      <c r="K190" s="1">
        <f>LOG(2)/LOG(1+R190)</f>
        <v>18.157051591821656</v>
      </c>
      <c r="L190" s="15"/>
      <c r="M190" s="10">
        <f>+$R$3*J190</f>
        <v>-1.221456523347177E-5</v>
      </c>
      <c r="N190" s="10">
        <f>+J190*$P$3</f>
        <v>-2.0639616330745758E-5</v>
      </c>
      <c r="O190" s="8">
        <f>+J190*$O$3</f>
        <v>-1.5694659441058269E-6</v>
      </c>
      <c r="P190" s="7">
        <f>+N190/J190</f>
        <v>6.5753629150917259E-2</v>
      </c>
      <c r="Q190" s="7"/>
      <c r="R190" s="7">
        <f>+M190/J190</f>
        <v>3.8913126083888312E-2</v>
      </c>
      <c r="S190" s="1"/>
      <c r="T190" s="8"/>
    </row>
    <row r="191" spans="1:20" x14ac:dyDescent="0.3">
      <c r="A191" s="21">
        <v>235</v>
      </c>
      <c r="B191" s="23">
        <v>44085</v>
      </c>
      <c r="C191" s="22" t="s">
        <v>6</v>
      </c>
      <c r="D191" s="8"/>
      <c r="E191" s="14">
        <f>+I191*(P191/$E$3)</f>
        <v>0</v>
      </c>
      <c r="F191" s="15">
        <f t="shared" si="13"/>
        <v>0</v>
      </c>
      <c r="G191" s="8">
        <f>+J191*$G$3</f>
        <v>-6.1516247726310004E-5</v>
      </c>
      <c r="H191" s="21">
        <v>235</v>
      </c>
      <c r="I191" s="15"/>
      <c r="J191" s="15">
        <f>+J190-G190-O190+M190</f>
        <v>-2.4606499090524002E-4</v>
      </c>
      <c r="K191" s="1">
        <f>LOG(2)/LOG(1+R191)</f>
        <v>18.157051591821656</v>
      </c>
      <c r="L191" s="15"/>
      <c r="M191" s="10">
        <f>+$R$3*J191</f>
        <v>-9.5751580159264364E-6</v>
      </c>
      <c r="N191" s="10">
        <f>+J191*$P$3</f>
        <v>-1.617966615900698E-5</v>
      </c>
      <c r="O191" s="8">
        <f>+J191*$O$3</f>
        <v>-1.2303249545262002E-6</v>
      </c>
      <c r="P191" s="7">
        <f>+N191/J191</f>
        <v>6.5753629150917259E-2</v>
      </c>
      <c r="Q191" s="7"/>
      <c r="R191" s="7">
        <f>+M191/J191</f>
        <v>3.8913126083888312E-2</v>
      </c>
      <c r="S191" s="1"/>
      <c r="T191" s="8"/>
    </row>
    <row r="192" spans="1:20" x14ac:dyDescent="0.3">
      <c r="A192" s="21">
        <v>236</v>
      </c>
      <c r="B192" s="23">
        <v>44086</v>
      </c>
      <c r="C192" s="22" t="s">
        <v>6</v>
      </c>
      <c r="D192" s="8"/>
      <c r="E192" s="14">
        <f>+I192*(P192/$E$3)</f>
        <v>0</v>
      </c>
      <c r="F192" s="15">
        <f t="shared" si="13"/>
        <v>0</v>
      </c>
      <c r="G192" s="8">
        <f>+J192*$G$3</f>
        <v>-4.8223394060082561E-5</v>
      </c>
      <c r="H192" s="21">
        <v>236</v>
      </c>
      <c r="I192" s="15"/>
      <c r="J192" s="15">
        <f>+J191-G191-O191+M191</f>
        <v>-1.9289357624033024E-4</v>
      </c>
      <c r="K192" s="1">
        <f>LOG(2)/LOG(1+R192)</f>
        <v>18.157051591821656</v>
      </c>
      <c r="L192" s="15"/>
      <c r="M192" s="10">
        <f>+$R$3*J192</f>
        <v>-7.5060920530120938E-6</v>
      </c>
      <c r="N192" s="10">
        <f>+J192*$P$3</f>
        <v>-1.268345267770086E-5</v>
      </c>
      <c r="O192" s="8">
        <f>+J192*$O$3</f>
        <v>-9.6446788120165133E-7</v>
      </c>
      <c r="P192" s="7">
        <f>+N192/J192</f>
        <v>6.5753629150917259E-2</v>
      </c>
      <c r="Q192" s="7"/>
      <c r="R192" s="7">
        <f>+M192/J192</f>
        <v>3.8913126083888312E-2</v>
      </c>
      <c r="S192" s="1"/>
      <c r="T192" s="8"/>
    </row>
    <row r="193" spans="1:20" x14ac:dyDescent="0.3">
      <c r="A193" s="21">
        <v>237</v>
      </c>
      <c r="B193" s="23">
        <v>44087</v>
      </c>
      <c r="C193" s="22" t="s">
        <v>6</v>
      </c>
      <c r="D193" s="8"/>
      <c r="E193" s="14">
        <f>+I193*(P193/$E$3)</f>
        <v>0</v>
      </c>
      <c r="F193" s="15">
        <f t="shared" si="13"/>
        <v>0</v>
      </c>
      <c r="G193" s="8">
        <f>+J193*$G$3</f>
        <v>-3.7802951588014524E-5</v>
      </c>
      <c r="H193" s="21">
        <v>237</v>
      </c>
      <c r="I193" s="15"/>
      <c r="J193" s="15">
        <f>+J192-G192-O192+M192</f>
        <v>-1.512118063520581E-4</v>
      </c>
      <c r="K193" s="1">
        <f>LOG(2)/LOG(1+R193)</f>
        <v>18.157051591821656</v>
      </c>
      <c r="L193" s="15"/>
      <c r="M193" s="10">
        <f>+$R$3*J193</f>
        <v>-5.8841240859501399E-6</v>
      </c>
      <c r="N193" s="10">
        <f>+J193*$P$3</f>
        <v>-9.9427250381135423E-6</v>
      </c>
      <c r="O193" s="8">
        <f>+J193*$O$3</f>
        <v>-7.5605903176029051E-7</v>
      </c>
      <c r="P193" s="7">
        <f>+N193/J193</f>
        <v>6.5753629150917259E-2</v>
      </c>
      <c r="Q193" s="7"/>
      <c r="R193" s="7">
        <f>+M193/J193</f>
        <v>3.8913126083888312E-2</v>
      </c>
      <c r="S193" s="1"/>
      <c r="T193" s="8"/>
    </row>
    <row r="194" spans="1:20" x14ac:dyDescent="0.3">
      <c r="A194" s="21">
        <v>238</v>
      </c>
      <c r="B194" s="23">
        <v>44088</v>
      </c>
      <c r="C194" s="22" t="s">
        <v>6</v>
      </c>
      <c r="D194" s="8"/>
      <c r="E194" s="14">
        <f>+I194*(P194/$E$3)</f>
        <v>0</v>
      </c>
      <c r="F194" s="15">
        <f t="shared" si="13"/>
        <v>0</v>
      </c>
      <c r="G194" s="8">
        <f>+J194*$G$3</f>
        <v>-2.9634229954558353E-5</v>
      </c>
      <c r="H194" s="21">
        <v>238</v>
      </c>
      <c r="I194" s="15"/>
      <c r="J194" s="15">
        <f>+J193-G193-O193+M193</f>
        <v>-1.1853691981823341E-4</v>
      </c>
      <c r="K194" s="1">
        <f>LOG(2)/LOG(1+R194)</f>
        <v>18.157051591821656</v>
      </c>
      <c r="L194" s="15"/>
      <c r="M194" s="10">
        <f>+$R$3*J194</f>
        <v>-4.6126421064826764E-6</v>
      </c>
      <c r="N194" s="10">
        <f>+J194*$P$3</f>
        <v>-7.7942326664201338E-6</v>
      </c>
      <c r="O194" s="8">
        <f>+J194*$O$3</f>
        <v>-5.926845990911671E-7</v>
      </c>
      <c r="P194" s="7">
        <f>+N194/J194</f>
        <v>6.5753629150917259E-2</v>
      </c>
      <c r="Q194" s="7"/>
      <c r="R194" s="7">
        <f>+M194/J194</f>
        <v>3.8913126083888312E-2</v>
      </c>
      <c r="S194" s="1"/>
      <c r="T194" s="8"/>
    </row>
    <row r="195" spans="1:20" x14ac:dyDescent="0.3">
      <c r="A195" s="21">
        <v>239</v>
      </c>
      <c r="B195" s="23">
        <v>44089</v>
      </c>
      <c r="C195" s="22" t="s">
        <v>6</v>
      </c>
      <c r="D195" s="8"/>
      <c r="E195" s="14">
        <f>+I195*(P195/$E$3)</f>
        <v>0</v>
      </c>
      <c r="F195" s="15">
        <f t="shared" si="13"/>
        <v>0</v>
      </c>
      <c r="G195" s="8">
        <f>+J195*$G$3</f>
        <v>-2.323066184276664E-5</v>
      </c>
      <c r="H195" s="21">
        <v>239</v>
      </c>
      <c r="I195" s="15"/>
      <c r="J195" s="15">
        <f>+J194-G194-O194+M194</f>
        <v>-9.2922647371066559E-5</v>
      </c>
      <c r="K195" s="1">
        <f>LOG(2)/LOG(1+R195)</f>
        <v>18.157051591821656</v>
      </c>
      <c r="L195" s="15"/>
      <c r="M195" s="10">
        <f>+$R$3*J195</f>
        <v>-3.6159106931990058E-6</v>
      </c>
      <c r="N195" s="10">
        <f>+J195*$P$3</f>
        <v>-6.1100012949585675E-6</v>
      </c>
      <c r="O195" s="8">
        <f>+J195*$O$3</f>
        <v>-4.6461323685533283E-7</v>
      </c>
      <c r="P195" s="7">
        <f>+N195/J195</f>
        <v>6.5753629150917259E-2</v>
      </c>
      <c r="Q195" s="7"/>
      <c r="R195" s="7">
        <f>+M195/J195</f>
        <v>3.8913126083888312E-2</v>
      </c>
      <c r="S195" s="1"/>
      <c r="T195" s="8"/>
    </row>
    <row r="196" spans="1:20" x14ac:dyDescent="0.3">
      <c r="A196" s="21">
        <v>240</v>
      </c>
      <c r="B196" s="23">
        <v>44090</v>
      </c>
      <c r="C196" s="22" t="s">
        <v>6</v>
      </c>
      <c r="D196" s="8"/>
      <c r="E196" s="14">
        <f>+I196*(P196/$E$3)</f>
        <v>0</v>
      </c>
      <c r="F196" s="15">
        <f t="shared" si="13"/>
        <v>0</v>
      </c>
      <c r="G196" s="8">
        <f>+J196*$G$3</f>
        <v>-1.8210820746160901E-5</v>
      </c>
      <c r="H196" s="21">
        <v>240</v>
      </c>
      <c r="I196" s="15"/>
      <c r="J196" s="15">
        <f>+J195-G195-O195+M195</f>
        <v>-7.2843282984643606E-5</v>
      </c>
      <c r="K196" s="1">
        <f>LOG(2)/LOG(1+R196)</f>
        <v>18.157051591821656</v>
      </c>
      <c r="L196" s="15"/>
      <c r="M196" s="10">
        <f>+$R$3*J196</f>
        <v>-2.8345598551457927E-6</v>
      </c>
      <c r="N196" s="10">
        <f>+J196*$P$3</f>
        <v>-4.7897102155075773E-6</v>
      </c>
      <c r="O196" s="8">
        <f>+J196*$O$3</f>
        <v>-3.6421641492321803E-7</v>
      </c>
      <c r="P196" s="7">
        <f>+N196/J196</f>
        <v>6.5753629150917259E-2</v>
      </c>
      <c r="Q196" s="7"/>
      <c r="R196" s="7">
        <f>+M196/J196</f>
        <v>3.8913126083888312E-2</v>
      </c>
      <c r="S196" s="1"/>
      <c r="T196" s="8"/>
    </row>
    <row r="197" spans="1:20" x14ac:dyDescent="0.3">
      <c r="A197" s="21">
        <v>241</v>
      </c>
      <c r="B197" s="23">
        <v>44091</v>
      </c>
      <c r="C197" s="22" t="s">
        <v>6</v>
      </c>
      <c r="D197" s="8"/>
      <c r="E197" s="14">
        <f>+I197*(P197/$E$3)</f>
        <v>0</v>
      </c>
      <c r="F197" s="15">
        <f t="shared" si="13"/>
        <v>0</v>
      </c>
      <c r="G197" s="8">
        <f>+J197*$G$3</f>
        <v>-1.427570141967632E-5</v>
      </c>
      <c r="H197" s="21">
        <v>241</v>
      </c>
      <c r="I197" s="15"/>
      <c r="J197" s="15">
        <f>+J196-G196-O196+M196</f>
        <v>-5.710280567870528E-5</v>
      </c>
      <c r="K197" s="1">
        <f>LOG(2)/LOG(1+R197)</f>
        <v>18.157051591821656</v>
      </c>
      <c r="L197" s="15"/>
      <c r="M197" s="10">
        <f>+$R$3*J197</f>
        <v>-2.2220486771192321E-6</v>
      </c>
      <c r="N197" s="10">
        <f>+J197*$P$3</f>
        <v>-3.754716708074479E-6</v>
      </c>
      <c r="O197" s="8">
        <f>+J197*$O$3</f>
        <v>-2.8551402839352639E-7</v>
      </c>
      <c r="P197" s="7">
        <f>+N197/J197</f>
        <v>6.5753629150917259E-2</v>
      </c>
      <c r="Q197" s="7"/>
      <c r="R197" s="7">
        <f>+M197/J197</f>
        <v>3.8913126083888312E-2</v>
      </c>
      <c r="S197" s="1"/>
      <c r="T197" s="8"/>
    </row>
    <row r="198" spans="1:20" x14ac:dyDescent="0.3">
      <c r="A198" s="21">
        <v>242</v>
      </c>
      <c r="B198" s="23">
        <v>44092</v>
      </c>
      <c r="C198" s="22" t="s">
        <v>6</v>
      </c>
      <c r="D198" s="8"/>
      <c r="E198" s="14">
        <f>+I198*(P198/$E$3)</f>
        <v>0</v>
      </c>
      <c r="F198" s="15">
        <f t="shared" si="13"/>
        <v>0</v>
      </c>
      <c r="G198" s="8">
        <f>+J198*$G$3</f>
        <v>-1.1190909726938666E-5</v>
      </c>
      <c r="H198" s="21">
        <v>242</v>
      </c>
      <c r="I198" s="15"/>
      <c r="J198" s="15">
        <f>+J197-G197-O197+M197</f>
        <v>-4.4763638907754662E-5</v>
      </c>
      <c r="K198" s="1">
        <f>LOG(2)/LOG(1+R198)</f>
        <v>18.157051591821656</v>
      </c>
      <c r="L198" s="15"/>
      <c r="M198" s="10">
        <f>+$R$3*J198</f>
        <v>-1.7418931247911057E-6</v>
      </c>
      <c r="N198" s="10">
        <f>+J198*$P$3</f>
        <v>-2.9433717121860711E-6</v>
      </c>
      <c r="O198" s="8">
        <f>+J198*$O$3</f>
        <v>-2.2381819453877332E-7</v>
      </c>
      <c r="P198" s="7">
        <f>+N198/J198</f>
        <v>6.5753629150917259E-2</v>
      </c>
      <c r="Q198" s="7"/>
      <c r="R198" s="7">
        <f>+M198/J198</f>
        <v>3.8913126083888312E-2</v>
      </c>
      <c r="S198" s="1"/>
      <c r="T198" s="8"/>
    </row>
    <row r="199" spans="1:20" x14ac:dyDescent="0.3">
      <c r="A199" s="21">
        <v>243</v>
      </c>
      <c r="B199" s="23">
        <v>44093</v>
      </c>
      <c r="C199" s="22" t="s">
        <v>6</v>
      </c>
      <c r="D199" s="8"/>
      <c r="E199" s="14">
        <f>+I199*(P199/$E$3)</f>
        <v>0</v>
      </c>
      <c r="F199" s="15">
        <f t="shared" si="13"/>
        <v>0</v>
      </c>
      <c r="G199" s="8">
        <f>+J199*$G$3</f>
        <v>-8.7727010277670827E-6</v>
      </c>
      <c r="H199" s="21">
        <v>243</v>
      </c>
      <c r="I199" s="15"/>
      <c r="J199" s="15">
        <f>+J198-G198-O198+M198</f>
        <v>-3.5090804111068331E-5</v>
      </c>
      <c r="K199" s="1">
        <f>LOG(2)/LOG(1+R199)</f>
        <v>18.157051591821656</v>
      </c>
      <c r="L199" s="15"/>
      <c r="M199" s="10">
        <f>+$R$3*J199</f>
        <v>-1.3654928847590282E-6</v>
      </c>
      <c r="N199" s="10">
        <f>+J199*$P$3</f>
        <v>-2.3073477201266698E-6</v>
      </c>
      <c r="O199" s="8">
        <f>+J199*$O$3</f>
        <v>-1.7545402055534166E-7</v>
      </c>
      <c r="P199" s="7">
        <f>+N199/J199</f>
        <v>6.5753629150917259E-2</v>
      </c>
      <c r="Q199" s="7"/>
      <c r="R199" s="7">
        <f>+M199/J199</f>
        <v>3.8913126083888312E-2</v>
      </c>
      <c r="S199" s="1"/>
      <c r="T199" s="8"/>
    </row>
    <row r="200" spans="1:20" x14ac:dyDescent="0.3">
      <c r="A200" s="21">
        <v>244</v>
      </c>
      <c r="B200" s="23">
        <v>44094</v>
      </c>
      <c r="C200" s="22" t="s">
        <v>6</v>
      </c>
      <c r="D200" s="8"/>
      <c r="E200" s="14">
        <f>+I200*(P200/$E$3)</f>
        <v>0</v>
      </c>
      <c r="F200" s="15">
        <f t="shared" si="13"/>
        <v>0</v>
      </c>
      <c r="G200" s="8">
        <f>+J200*$G$3</f>
        <v>-6.8770354868762341E-6</v>
      </c>
      <c r="H200" s="21">
        <v>244</v>
      </c>
      <c r="I200" s="15"/>
      <c r="J200" s="15">
        <f>+J199-G199-O199+M199</f>
        <v>-2.7508141947504937E-5</v>
      </c>
      <c r="K200" s="1">
        <f>LOG(2)/LOG(1+R200)</f>
        <v>18.157051591821755</v>
      </c>
      <c r="L200" s="15"/>
      <c r="M200" s="10">
        <f>+$R$3*J200</f>
        <v>-1.0704277959367565E-6</v>
      </c>
      <c r="N200" s="10">
        <f>+J200*$P$3</f>
        <v>-1.8087601642470305E-6</v>
      </c>
      <c r="O200" s="8">
        <f>+J200*$O$3</f>
        <v>-1.3754070973752469E-7</v>
      </c>
      <c r="P200" s="7">
        <f>+N200/J200</f>
        <v>6.5753629150917259E-2</v>
      </c>
      <c r="Q200" s="7"/>
      <c r="R200" s="7">
        <f>+M200/J200</f>
        <v>3.8913126083888305E-2</v>
      </c>
      <c r="S200" s="1"/>
      <c r="T200" s="8"/>
    </row>
    <row r="201" spans="1:20" x14ac:dyDescent="0.3">
      <c r="A201" s="21">
        <v>245</v>
      </c>
      <c r="B201" s="23">
        <v>44095</v>
      </c>
      <c r="C201" s="22" t="s">
        <v>6</v>
      </c>
      <c r="D201" s="8"/>
      <c r="E201" s="14">
        <f>+I201*(P201/$E$3)</f>
        <v>0</v>
      </c>
      <c r="F201" s="15">
        <f t="shared" si="13"/>
        <v>0</v>
      </c>
      <c r="G201" s="8">
        <f>+J201*$G$3</f>
        <v>-5.3909983867069833E-6</v>
      </c>
      <c r="H201" s="21">
        <v>245</v>
      </c>
      <c r="I201" s="15"/>
      <c r="J201" s="15">
        <f>+J200-G200-O200+M200</f>
        <v>-2.1563993546827933E-5</v>
      </c>
      <c r="K201" s="1">
        <f>LOG(2)/LOG(1+R201)</f>
        <v>18.157051591821656</v>
      </c>
      <c r="L201" s="15"/>
      <c r="M201" s="10">
        <f>+$R$3*J201</f>
        <v>-8.3912239975986932E-7</v>
      </c>
      <c r="N201" s="10">
        <f>+J201*$P$3</f>
        <v>-1.4179108346908967E-6</v>
      </c>
      <c r="O201" s="8">
        <f>+J201*$O$3</f>
        <v>-1.0781996773413966E-7</v>
      </c>
      <c r="P201" s="7">
        <f>+N201/J201</f>
        <v>6.5753629150917259E-2</v>
      </c>
      <c r="Q201" s="7"/>
      <c r="R201" s="7">
        <f>+M201/J201</f>
        <v>3.8913126083888312E-2</v>
      </c>
      <c r="S201" s="1"/>
      <c r="T201" s="8"/>
    </row>
    <row r="202" spans="1:20" x14ac:dyDescent="0.3">
      <c r="A202" s="21">
        <v>246</v>
      </c>
      <c r="B202" s="23">
        <v>44096</v>
      </c>
      <c r="C202" s="22" t="s">
        <v>6</v>
      </c>
      <c r="D202" s="8"/>
      <c r="E202" s="14">
        <f>+I202*(P202/$E$3)</f>
        <v>0</v>
      </c>
      <c r="F202" s="15">
        <f t="shared" si="13"/>
        <v>0</v>
      </c>
      <c r="G202" s="8">
        <f>+J202*$G$3</f>
        <v>-4.2260743980366695E-6</v>
      </c>
      <c r="H202" s="21">
        <v>246</v>
      </c>
      <c r="I202" s="15"/>
      <c r="J202" s="15">
        <f>+J201-G201-O201+M201</f>
        <v>-1.6904297592146678E-5</v>
      </c>
      <c r="K202" s="1">
        <f>LOG(2)/LOG(1+R202)</f>
        <v>18.157051591821656</v>
      </c>
      <c r="L202" s="15"/>
      <c r="M202" s="10">
        <f>+$R$3*J202</f>
        <v>-6.5779906356277331E-7</v>
      </c>
      <c r="N202" s="10">
        <f>+J202*$P$3</f>
        <v>-1.1115189149307563E-6</v>
      </c>
      <c r="O202" s="8">
        <f>+J202*$O$3</f>
        <v>-8.4521487960733395E-8</v>
      </c>
      <c r="P202" s="7">
        <f>+N202/J202</f>
        <v>6.5753629150917259E-2</v>
      </c>
      <c r="Q202" s="7"/>
      <c r="R202" s="7">
        <f>+M202/J202</f>
        <v>3.8913126083888312E-2</v>
      </c>
      <c r="S202" s="1"/>
      <c r="T202" s="8"/>
    </row>
    <row r="203" spans="1:20" x14ac:dyDescent="0.3">
      <c r="A203" s="21">
        <v>247</v>
      </c>
      <c r="B203" s="23">
        <v>44097</v>
      </c>
      <c r="C203" s="22" t="s">
        <v>6</v>
      </c>
      <c r="D203" s="8"/>
      <c r="E203" s="14">
        <f>+I203*(P203/$E$3)</f>
        <v>0</v>
      </c>
      <c r="F203" s="15">
        <f t="shared" si="13"/>
        <v>0</v>
      </c>
      <c r="G203" s="8">
        <f>+J203*$G$3</f>
        <v>-3.312875192428012E-6</v>
      </c>
      <c r="H203" s="21">
        <v>247</v>
      </c>
      <c r="I203" s="15"/>
      <c r="J203" s="15">
        <f>+J202-G202-O202+M202</f>
        <v>-1.3251500769712048E-5</v>
      </c>
      <c r="K203" s="1">
        <f>LOG(2)/LOG(1+R203)</f>
        <v>18.157051591821656</v>
      </c>
      <c r="L203" s="15"/>
      <c r="M203" s="10">
        <f>+$R$3*J203</f>
        <v>-5.1565732025254792E-7</v>
      </c>
      <c r="N203" s="10">
        <f>+J203*$P$3</f>
        <v>-8.7133426730474057E-7</v>
      </c>
      <c r="O203" s="8">
        <f>+J203*$O$3</f>
        <v>-6.6257503848560247E-8</v>
      </c>
      <c r="P203" s="7">
        <f>+N203/J203</f>
        <v>6.5753629150917259E-2</v>
      </c>
      <c r="Q203" s="7"/>
      <c r="R203" s="7">
        <f>+M203/J203</f>
        <v>3.8913126083888312E-2</v>
      </c>
      <c r="S203" s="1"/>
      <c r="T203" s="8"/>
    </row>
    <row r="204" spans="1:20" x14ac:dyDescent="0.3">
      <c r="A204" s="21">
        <v>248</v>
      </c>
      <c r="B204" s="23">
        <v>44098</v>
      </c>
      <c r="C204" s="22" t="s">
        <v>6</v>
      </c>
      <c r="D204" s="8"/>
      <c r="E204" s="14">
        <f>+I204*(P204/$E$3)</f>
        <v>0</v>
      </c>
      <c r="F204" s="15">
        <f t="shared" si="13"/>
        <v>0</v>
      </c>
      <c r="G204" s="8">
        <f>+J204*$G$3</f>
        <v>-2.5970063484220058E-6</v>
      </c>
      <c r="H204" s="21">
        <v>248</v>
      </c>
      <c r="I204" s="15"/>
      <c r="J204" s="15">
        <f>+J203-G203-O203+M203</f>
        <v>-1.0388025393688023E-5</v>
      </c>
      <c r="K204" s="1">
        <f>LOG(2)/LOG(1+R204)</f>
        <v>18.157051591821656</v>
      </c>
      <c r="L204" s="15"/>
      <c r="M204" s="10">
        <f>+$R$3*J204</f>
        <v>-4.0423054190721556E-7</v>
      </c>
      <c r="N204" s="10">
        <f>+J204*$P$3</f>
        <v>-6.8305036934687358E-7</v>
      </c>
      <c r="O204" s="8">
        <f>+J204*$O$3</f>
        <v>-5.194012696844012E-8</v>
      </c>
      <c r="P204" s="7">
        <f>+N204/J204</f>
        <v>6.5753629150917259E-2</v>
      </c>
      <c r="Q204" s="7"/>
      <c r="R204" s="7">
        <f>+M204/J204</f>
        <v>3.8913126083888312E-2</v>
      </c>
      <c r="S204" s="1"/>
      <c r="T204" s="8"/>
    </row>
    <row r="205" spans="1:20" x14ac:dyDescent="0.3">
      <c r="A205" s="21">
        <v>249</v>
      </c>
      <c r="B205" s="23">
        <v>44099</v>
      </c>
      <c r="C205" s="22" t="s">
        <v>6</v>
      </c>
      <c r="D205" s="8"/>
      <c r="E205" s="14">
        <f>+I205*(P205/$E$3)</f>
        <v>0</v>
      </c>
      <c r="F205" s="15">
        <f t="shared" si="13"/>
        <v>0</v>
      </c>
      <c r="G205" s="8">
        <f>+J205*$G$3</f>
        <v>-2.0358273650511986E-6</v>
      </c>
      <c r="H205" s="21">
        <v>249</v>
      </c>
      <c r="I205" s="15"/>
      <c r="J205" s="15">
        <f>+J204-G204-O204+M204</f>
        <v>-8.1433094602047944E-6</v>
      </c>
      <c r="K205" s="1">
        <f>LOG(2)/LOG(1+R205)</f>
        <v>18.157051591821656</v>
      </c>
      <c r="L205" s="15"/>
      <c r="M205" s="10">
        <f>+$R$3*J205</f>
        <v>-3.1688162776506963E-7</v>
      </c>
      <c r="N205" s="10">
        <f>+J205*$P$3</f>
        <v>-5.3545215030746222E-7</v>
      </c>
      <c r="O205" s="8">
        <f>+J205*$O$3</f>
        <v>-4.0716547301023973E-8</v>
      </c>
      <c r="P205" s="7">
        <f>+N205/J205</f>
        <v>6.5753629150917259E-2</v>
      </c>
      <c r="Q205" s="7"/>
      <c r="R205" s="7">
        <f>+M205/J205</f>
        <v>3.8913126083888312E-2</v>
      </c>
      <c r="S205" s="1"/>
      <c r="T205" s="8"/>
    </row>
    <row r="206" spans="1:20" x14ac:dyDescent="0.3">
      <c r="A206" s="21">
        <v>250</v>
      </c>
      <c r="B206" s="23">
        <v>44100</v>
      </c>
      <c r="C206" s="22" t="s">
        <v>6</v>
      </c>
      <c r="D206" s="8"/>
      <c r="E206" s="14">
        <f>+I206*(P206/$E$3)</f>
        <v>0</v>
      </c>
      <c r="F206" s="15">
        <f t="shared" si="13"/>
        <v>0</v>
      </c>
      <c r="G206" s="8">
        <f>+J206*$G$3</f>
        <v>-1.5959117939044103E-6</v>
      </c>
      <c r="H206" s="21">
        <v>250</v>
      </c>
      <c r="I206" s="15"/>
      <c r="J206" s="15">
        <f>+J205-G205-O205+M205</f>
        <v>-6.3836471756176411E-6</v>
      </c>
      <c r="K206" s="1">
        <f>LOG(2)/LOG(1+R206)</f>
        <v>18.157051591821656</v>
      </c>
      <c r="L206" s="15"/>
      <c r="M206" s="10">
        <f>+$R$3*J206</f>
        <v>-2.4840766741986676E-7</v>
      </c>
      <c r="N206" s="10">
        <f>+J206*$P$3</f>
        <v>-4.1974796901586273E-7</v>
      </c>
      <c r="O206" s="8">
        <f>+J206*$O$3</f>
        <v>-3.1918235878088206E-8</v>
      </c>
      <c r="P206" s="7">
        <f>+N206/J206</f>
        <v>6.5753629150917259E-2</v>
      </c>
      <c r="Q206" s="7"/>
      <c r="R206" s="7">
        <f>+M206/J206</f>
        <v>3.8913126083888312E-2</v>
      </c>
      <c r="S206" s="1"/>
      <c r="T206" s="8"/>
    </row>
    <row r="207" spans="1:20" x14ac:dyDescent="0.3">
      <c r="A207" s="21">
        <v>251</v>
      </c>
      <c r="B207" s="23">
        <v>44101</v>
      </c>
      <c r="C207" s="22" t="s">
        <v>6</v>
      </c>
      <c r="D207" s="8"/>
      <c r="E207" s="14">
        <f>+I207*(P207/$E$3)</f>
        <v>0</v>
      </c>
      <c r="F207" s="15">
        <f t="shared" si="13"/>
        <v>0</v>
      </c>
      <c r="G207" s="8">
        <f>+J207*$G$3</f>
        <v>-1.2510562033137523E-6</v>
      </c>
      <c r="H207" s="21">
        <v>251</v>
      </c>
      <c r="I207" s="15"/>
      <c r="J207" s="15">
        <f>+J206-G206-O206+M206</f>
        <v>-5.004224813255009E-6</v>
      </c>
      <c r="K207" s="1">
        <f>LOG(2)/LOG(1+R207)</f>
        <v>18.157051591821656</v>
      </c>
      <c r="L207" s="15"/>
      <c r="M207" s="10">
        <f>+$R$3*J207</f>
        <v>-1.9473003111031461E-7</v>
      </c>
      <c r="N207" s="10">
        <f>+J207*$P$3</f>
        <v>-3.2904594255858805E-7</v>
      </c>
      <c r="O207" s="8">
        <f>+J207*$O$3</f>
        <v>-2.5021124066275047E-8</v>
      </c>
      <c r="P207" s="7">
        <f>+N207/J207</f>
        <v>6.5753629150917259E-2</v>
      </c>
      <c r="Q207" s="7"/>
      <c r="R207" s="7">
        <f>+M207/J207</f>
        <v>3.8913126083888312E-2</v>
      </c>
      <c r="S207" s="1"/>
      <c r="T207" s="8"/>
    </row>
    <row r="208" spans="1:20" x14ac:dyDescent="0.3">
      <c r="A208" s="21">
        <v>252</v>
      </c>
      <c r="B208" s="23">
        <v>44102</v>
      </c>
      <c r="C208" s="22" t="s">
        <v>6</v>
      </c>
      <c r="D208" s="8"/>
      <c r="E208" s="14">
        <f>+I208*(P208/$E$3)</f>
        <v>0</v>
      </c>
      <c r="F208" s="15">
        <f t="shared" si="13"/>
        <v>0</v>
      </c>
      <c r="G208" s="8">
        <f>+J208*$G$3</f>
        <v>-9.8071937924632404E-7</v>
      </c>
      <c r="H208" s="21">
        <v>252</v>
      </c>
      <c r="I208" s="15"/>
      <c r="J208" s="15">
        <f>+J207-G207-O207+M207</f>
        <v>-3.9228775169852962E-6</v>
      </c>
      <c r="K208" s="1">
        <f>LOG(2)/LOG(1+R208)</f>
        <v>18.157051591821656</v>
      </c>
      <c r="L208" s="15"/>
      <c r="M208" s="10">
        <f>+$R$3*J208</f>
        <v>-1.5265142743009956E-7</v>
      </c>
      <c r="N208" s="10">
        <f>+J208*$P$3</f>
        <v>-2.5794343345632228E-7</v>
      </c>
      <c r="O208" s="8">
        <f>+J208*$O$3</f>
        <v>-1.961438758492648E-8</v>
      </c>
      <c r="P208" s="7">
        <f>+N208/J208</f>
        <v>6.5753629150917259E-2</v>
      </c>
      <c r="Q208" s="7"/>
      <c r="R208" s="7">
        <f>+M208/J208</f>
        <v>3.8913126083888312E-2</v>
      </c>
      <c r="S208" s="1"/>
      <c r="T208" s="8"/>
    </row>
    <row r="209" spans="1:20" x14ac:dyDescent="0.3">
      <c r="A209" s="21">
        <v>253</v>
      </c>
      <c r="B209" s="23">
        <v>44103</v>
      </c>
      <c r="C209" s="22" t="s">
        <v>6</v>
      </c>
      <c r="D209" s="8"/>
      <c r="E209" s="14">
        <f>+I209*(P209/$E$3)</f>
        <v>0</v>
      </c>
      <c r="F209" s="15">
        <f t="shared" si="13"/>
        <v>0</v>
      </c>
      <c r="G209" s="8">
        <f>+J209*$G$3</f>
        <v>-7.6879879439603631E-7</v>
      </c>
      <c r="H209" s="21">
        <v>253</v>
      </c>
      <c r="I209" s="15"/>
      <c r="J209" s="15">
        <f>+J208-G208-O208+M208</f>
        <v>-3.0751951775841452E-6</v>
      </c>
      <c r="K209" s="1">
        <f>LOG(2)/LOG(1+R209)</f>
        <v>18.157051591821755</v>
      </c>
      <c r="L209" s="15"/>
      <c r="M209" s="10">
        <f>+$R$3*J209</f>
        <v>-1.1966545767789714E-7</v>
      </c>
      <c r="N209" s="10">
        <f>+J209*$P$3</f>
        <v>-2.0220524327355703E-7</v>
      </c>
      <c r="O209" s="8">
        <f>+J209*$O$3</f>
        <v>-1.5375975887920727E-8</v>
      </c>
      <c r="P209" s="7">
        <f>+N209/J209</f>
        <v>6.5753629150917259E-2</v>
      </c>
      <c r="Q209" s="7"/>
      <c r="R209" s="7">
        <f>+M209/J209</f>
        <v>3.8913126083888305E-2</v>
      </c>
      <c r="S209" s="1"/>
      <c r="T209" s="8"/>
    </row>
    <row r="210" spans="1:20" x14ac:dyDescent="0.3">
      <c r="A210" s="21">
        <v>254</v>
      </c>
      <c r="B210" s="23">
        <v>44104</v>
      </c>
      <c r="C210" s="22" t="s">
        <v>6</v>
      </c>
      <c r="D210" s="8"/>
      <c r="E210" s="14">
        <f>+I210*(P210/$E$3)</f>
        <v>0</v>
      </c>
      <c r="F210" s="15">
        <f t="shared" si="13"/>
        <v>0</v>
      </c>
      <c r="G210" s="8">
        <f>+J210*$G$3</f>
        <v>-6.0267146624452137E-7</v>
      </c>
      <c r="H210" s="21">
        <v>254</v>
      </c>
      <c r="I210" s="15"/>
      <c r="J210" s="15">
        <f>+J209-G209-O209+M209</f>
        <v>-2.4106858649780855E-6</v>
      </c>
      <c r="K210" s="1">
        <f>LOG(2)/LOG(1+R210)</f>
        <v>18.157051591821656</v>
      </c>
      <c r="L210" s="15"/>
      <c r="M210" s="10">
        <f>+$R$3*J210</f>
        <v>-9.3807323012539603E-8</v>
      </c>
      <c r="N210" s="10">
        <f>+J210*$P$3</f>
        <v>-1.5851134436512722E-7</v>
      </c>
      <c r="O210" s="8">
        <f>+J210*$O$3</f>
        <v>-1.2053429324890427E-8</v>
      </c>
      <c r="P210" s="7">
        <f>+N210/J210</f>
        <v>6.5753629150917259E-2</v>
      </c>
      <c r="Q210" s="7"/>
      <c r="R210" s="7">
        <f>+M210/J210</f>
        <v>3.8913126083888312E-2</v>
      </c>
      <c r="S210" s="1"/>
      <c r="T210" s="8"/>
    </row>
    <row r="211" spans="1:20" x14ac:dyDescent="0.3">
      <c r="A211" s="21">
        <v>255</v>
      </c>
      <c r="B211" s="23">
        <v>44105</v>
      </c>
      <c r="C211" s="22" t="s">
        <v>6</v>
      </c>
      <c r="D211" s="8"/>
      <c r="E211" s="14">
        <f>+I211*(P211/$E$3)</f>
        <v>0</v>
      </c>
      <c r="F211" s="15">
        <f t="shared" si="13"/>
        <v>0</v>
      </c>
      <c r="G211" s="8">
        <f>+J211*$G$3</f>
        <v>-4.7244207310530331E-7</v>
      </c>
      <c r="H211" s="21">
        <v>255</v>
      </c>
      <c r="I211" s="15"/>
      <c r="J211" s="15">
        <f>+J210-G210-O210+M210</f>
        <v>-1.8897682924212132E-6</v>
      </c>
      <c r="K211" s="1">
        <f>LOG(2)/LOG(1+R211)</f>
        <v>18.157051591821656</v>
      </c>
      <c r="L211" s="15"/>
      <c r="M211" s="10">
        <f>+$R$3*J211</f>
        <v>-7.3536791832320992E-8</v>
      </c>
      <c r="N211" s="10">
        <f>+J211*$P$3</f>
        <v>-1.2425912348102662E-7</v>
      </c>
      <c r="O211" s="8">
        <f>+J211*$O$3</f>
        <v>-9.4488414621060669E-9</v>
      </c>
      <c r="P211" s="7">
        <f>+N211/J211</f>
        <v>6.5753629150917259E-2</v>
      </c>
      <c r="Q211" s="7"/>
      <c r="R211" s="7">
        <f>+M211/J211</f>
        <v>3.8913126083888312E-2</v>
      </c>
      <c r="S211" s="1"/>
      <c r="T211" s="8"/>
    </row>
    <row r="212" spans="1:20" x14ac:dyDescent="0.3">
      <c r="A212" s="21">
        <v>256</v>
      </c>
      <c r="B212" s="23">
        <v>44106</v>
      </c>
      <c r="C212" s="22" t="s">
        <v>6</v>
      </c>
      <c r="D212" s="8"/>
      <c r="E212" s="14">
        <f>+I212*(P212/$E$3)</f>
        <v>0</v>
      </c>
      <c r="F212" s="15">
        <f t="shared" si="13"/>
        <v>0</v>
      </c>
      <c r="G212" s="8">
        <f>+J212*$G$3</f>
        <v>-3.703535424215312E-7</v>
      </c>
      <c r="H212" s="21">
        <v>256</v>
      </c>
      <c r="I212" s="15"/>
      <c r="J212" s="15">
        <f>+J211-G211-O211+M211</f>
        <v>-1.4814141696861248E-6</v>
      </c>
      <c r="K212" s="1">
        <f>LOG(2)/LOG(1+R212)</f>
        <v>18.157051591821656</v>
      </c>
      <c r="L212" s="15"/>
      <c r="M212" s="10">
        <f>+$R$3*J212</f>
        <v>-5.7646456367454889E-8</v>
      </c>
      <c r="N212" s="10">
        <f>+J212*$P$3</f>
        <v>-9.7408357932455458E-8</v>
      </c>
      <c r="O212" s="8">
        <f>+J212*$O$3</f>
        <v>-7.4070708484306241E-9</v>
      </c>
      <c r="P212" s="7">
        <f>+N212/J212</f>
        <v>6.5753629150917259E-2</v>
      </c>
      <c r="Q212" s="7"/>
      <c r="R212" s="7">
        <f>+M212/J212</f>
        <v>3.8913126083888312E-2</v>
      </c>
      <c r="S212" s="1"/>
      <c r="T212" s="8"/>
    </row>
    <row r="213" spans="1:20" x14ac:dyDescent="0.3">
      <c r="A213" s="21">
        <v>257</v>
      </c>
      <c r="B213" s="23">
        <v>44107</v>
      </c>
      <c r="C213" s="22" t="s">
        <v>6</v>
      </c>
      <c r="D213" s="8"/>
      <c r="E213" s="14">
        <f>+I213*(P213/$E$3)</f>
        <v>0</v>
      </c>
      <c r="F213" s="15">
        <f t="shared" si="13"/>
        <v>0</v>
      </c>
      <c r="G213" s="8">
        <f>+J213*$G$3</f>
        <v>-2.9032500319590444E-7</v>
      </c>
      <c r="H213" s="21">
        <v>257</v>
      </c>
      <c r="I213" s="15"/>
      <c r="J213" s="15">
        <f>+J212-G212-O212+M212</f>
        <v>-1.1613000127836178E-6</v>
      </c>
      <c r="K213" s="1">
        <f>LOG(2)/LOG(1+R213)</f>
        <v>18.157051591821656</v>
      </c>
      <c r="L213" s="15"/>
      <c r="M213" s="10">
        <f>+$R$3*J213</f>
        <v>-4.5189813818670029E-8</v>
      </c>
      <c r="N213" s="10">
        <f>+J213*$P$3</f>
        <v>-7.6359690373529477E-8</v>
      </c>
      <c r="O213" s="8">
        <f>+J213*$O$3</f>
        <v>-5.8065000639180886E-9</v>
      </c>
      <c r="P213" s="7">
        <f>+N213/J213</f>
        <v>6.5753629150917259E-2</v>
      </c>
      <c r="Q213" s="7"/>
      <c r="R213" s="7">
        <f>+M213/J213</f>
        <v>3.8913126083888312E-2</v>
      </c>
      <c r="S213" s="1"/>
      <c r="T213" s="8"/>
    </row>
    <row r="214" spans="1:20" x14ac:dyDescent="0.3">
      <c r="A214" s="21">
        <v>258</v>
      </c>
      <c r="B214" s="23">
        <v>44108</v>
      </c>
      <c r="C214" s="22" t="s">
        <v>6</v>
      </c>
      <c r="D214" s="8"/>
      <c r="E214" s="14">
        <f>+I214*(P214/$E$3)</f>
        <v>0</v>
      </c>
      <c r="F214" s="15">
        <f t="shared" si="13"/>
        <v>0</v>
      </c>
      <c r="G214" s="8">
        <f>+J214*$G$3</f>
        <v>-2.2758958083561632E-7</v>
      </c>
      <c r="H214" s="21">
        <v>258</v>
      </c>
      <c r="I214" s="15"/>
      <c r="J214" s="15">
        <f>+J213-G213-O213+M213</f>
        <v>-9.1035832334246528E-7</v>
      </c>
      <c r="K214" s="1">
        <f>LOG(2)/LOG(1+R214)</f>
        <v>18.157051591821656</v>
      </c>
      <c r="L214" s="15"/>
      <c r="M214" s="10">
        <f>+$R$3*J214</f>
        <v>-3.5424888217742517E-8</v>
      </c>
      <c r="N214" s="10">
        <f>+J214*$P$3</f>
        <v>-5.985936358751129E-8</v>
      </c>
      <c r="O214" s="8">
        <f>+J214*$O$3</f>
        <v>-4.5517916167123262E-9</v>
      </c>
      <c r="P214" s="7">
        <f>+N214/J214</f>
        <v>6.5753629150917259E-2</v>
      </c>
      <c r="Q214" s="7"/>
      <c r="R214" s="7">
        <f>+M214/J214</f>
        <v>3.8913126083888312E-2</v>
      </c>
      <c r="S214" s="1"/>
      <c r="T214" s="8"/>
    </row>
    <row r="215" spans="1:20" x14ac:dyDescent="0.3">
      <c r="A215" s="21">
        <v>259</v>
      </c>
      <c r="B215" s="23">
        <v>44109</v>
      </c>
      <c r="C215" s="22" t="s">
        <v>6</v>
      </c>
      <c r="D215" s="8"/>
      <c r="E215" s="14">
        <f>+I215*(P215/$E$3)</f>
        <v>0</v>
      </c>
      <c r="F215" s="15">
        <f t="shared" si="13"/>
        <v>0</v>
      </c>
      <c r="G215" s="8">
        <f>+J215*$G$3</f>
        <v>-1.7841045977696979E-7</v>
      </c>
      <c r="H215" s="21">
        <v>259</v>
      </c>
      <c r="I215" s="15"/>
      <c r="J215" s="15">
        <f>+J214-G214-O214+M214</f>
        <v>-7.1364183910787915E-7</v>
      </c>
      <c r="K215" s="1">
        <f>LOG(2)/LOG(1+R215)</f>
        <v>18.157051591821656</v>
      </c>
      <c r="L215" s="15"/>
      <c r="M215" s="10">
        <f>+$R$3*J215</f>
        <v>-2.7770034863942839E-8</v>
      </c>
      <c r="N215" s="10">
        <f>+J215*$P$3</f>
        <v>-4.6924540835278046E-8</v>
      </c>
      <c r="O215" s="8">
        <f>+J215*$O$3</f>
        <v>-3.5682091955393956E-9</v>
      </c>
      <c r="P215" s="7">
        <f>+N215/J215</f>
        <v>6.5753629150917259E-2</v>
      </c>
      <c r="Q215" s="7"/>
      <c r="R215" s="7">
        <f>+M215/J215</f>
        <v>3.8913126083888312E-2</v>
      </c>
      <c r="S215" s="1"/>
      <c r="T215" s="8"/>
    </row>
    <row r="216" spans="1:20" x14ac:dyDescent="0.3">
      <c r="A216" s="21">
        <v>260</v>
      </c>
      <c r="B216" s="23">
        <v>44110</v>
      </c>
      <c r="C216" s="22" t="s">
        <v>6</v>
      </c>
      <c r="D216" s="8"/>
      <c r="E216" s="14">
        <f>+I216*(P216/$E$3)</f>
        <v>0</v>
      </c>
      <c r="F216" s="15">
        <f t="shared" si="13"/>
        <v>0</v>
      </c>
      <c r="G216" s="8">
        <f>+J216*$G$3</f>
        <v>-1.398583012498282E-7</v>
      </c>
      <c r="H216" s="21">
        <v>260</v>
      </c>
      <c r="I216" s="15"/>
      <c r="J216" s="15">
        <f>+J215-G215-O215+M215</f>
        <v>-5.594332049993128E-7</v>
      </c>
      <c r="K216" s="1">
        <f>LOG(2)/LOG(1+R216)</f>
        <v>18.157051591821656</v>
      </c>
      <c r="L216" s="15"/>
      <c r="M216" s="10">
        <f>+$R$3*J216</f>
        <v>-2.1769294841651997E-8</v>
      </c>
      <c r="N216" s="10">
        <f>+J216*$P$3</f>
        <v>-3.6784763496233884E-8</v>
      </c>
      <c r="O216" s="8">
        <f>+J216*$O$3</f>
        <v>-2.797166024996564E-9</v>
      </c>
      <c r="P216" s="7">
        <f>+N216/J216</f>
        <v>6.5753629150917259E-2</v>
      </c>
      <c r="Q216" s="7"/>
      <c r="R216" s="7">
        <f>+M216/J216</f>
        <v>3.8913126083888312E-2</v>
      </c>
      <c r="S216" s="1"/>
      <c r="T216" s="8"/>
    </row>
    <row r="217" spans="1:20" x14ac:dyDescent="0.3">
      <c r="A217" s="21">
        <v>261</v>
      </c>
      <c r="B217" s="23">
        <v>44111</v>
      </c>
      <c r="C217" s="22" t="s">
        <v>6</v>
      </c>
      <c r="D217" s="8"/>
      <c r="E217" s="14">
        <f>+I217*(P217/$E$3)</f>
        <v>0</v>
      </c>
      <c r="F217" s="15">
        <f t="shared" si="13"/>
        <v>0</v>
      </c>
      <c r="G217" s="8">
        <f>+J217*$G$3</f>
        <v>-1.0963675814153501E-7</v>
      </c>
      <c r="H217" s="21">
        <v>261</v>
      </c>
      <c r="I217" s="15"/>
      <c r="J217" s="15">
        <f>+J216-G216-O216+M216</f>
        <v>-4.3854703256614004E-7</v>
      </c>
      <c r="K217" s="1">
        <f>LOG(2)/LOG(1+R217)</f>
        <v>18.157051591821656</v>
      </c>
      <c r="L217" s="15"/>
      <c r="M217" s="10">
        <f>+$R$3*J217</f>
        <v>-1.7065235971961281E-8</v>
      </c>
      <c r="N217" s="10">
        <f>+J217*$P$3</f>
        <v>-2.8836058944589206E-8</v>
      </c>
      <c r="O217" s="8">
        <f>+J217*$O$3</f>
        <v>-2.1927351628307001E-9</v>
      </c>
      <c r="P217" s="7">
        <f>+N217/J217</f>
        <v>6.5753629150917259E-2</v>
      </c>
      <c r="Q217" s="7"/>
      <c r="R217" s="7">
        <f>+M217/J217</f>
        <v>3.8913126083888312E-2</v>
      </c>
      <c r="S217" s="1"/>
      <c r="T217" s="8"/>
    </row>
    <row r="218" spans="1:20" x14ac:dyDescent="0.3">
      <c r="A218" s="21">
        <v>262</v>
      </c>
      <c r="B218" s="23">
        <v>44112</v>
      </c>
      <c r="C218" s="22" t="s">
        <v>6</v>
      </c>
      <c r="D218" s="8"/>
      <c r="E218" s="14">
        <f>+I218*(P218/$E$3)</f>
        <v>0</v>
      </c>
      <c r="F218" s="15">
        <f t="shared" si="13"/>
        <v>0</v>
      </c>
      <c r="G218" s="8">
        <f>+J218*$G$3</f>
        <v>-8.59456938084339E-8</v>
      </c>
      <c r="H218" s="21">
        <v>262</v>
      </c>
      <c r="I218" s="15"/>
      <c r="J218" s="15">
        <f>+J217-G217-O217+M217</f>
        <v>-3.437827752337356E-7</v>
      </c>
      <c r="K218" s="1">
        <f>LOG(2)/LOG(1+R218)</f>
        <v>18.157051591821656</v>
      </c>
      <c r="L218" s="15"/>
      <c r="M218" s="10">
        <f>+$R$3*J218</f>
        <v>-1.3377662478139389E-8</v>
      </c>
      <c r="N218" s="10">
        <f>+J218*$P$3</f>
        <v>-2.2604965111192194E-8</v>
      </c>
      <c r="O218" s="8">
        <f>+J218*$O$3</f>
        <v>-1.718913876168678E-9</v>
      </c>
      <c r="P218" s="7">
        <f>+N218/J218</f>
        <v>6.5753629150917259E-2</v>
      </c>
      <c r="Q218" s="7"/>
      <c r="R218" s="7">
        <f>+M218/J218</f>
        <v>3.8913126083888312E-2</v>
      </c>
      <c r="S218" s="1"/>
      <c r="T218" s="8"/>
    </row>
    <row r="219" spans="1:20" x14ac:dyDescent="0.3">
      <c r="A219" s="21">
        <v>263</v>
      </c>
      <c r="B219" s="23">
        <v>44113</v>
      </c>
      <c r="C219" s="22" t="s">
        <v>6</v>
      </c>
      <c r="D219" s="8"/>
      <c r="E219" s="14">
        <f>+I219*(P219/$E$3)</f>
        <v>0</v>
      </c>
      <c r="F219" s="15">
        <f t="shared" si="13"/>
        <v>0</v>
      </c>
      <c r="G219" s="8">
        <f>+J219*$G$3</f>
        <v>-6.7373957506818095E-8</v>
      </c>
      <c r="H219" s="21">
        <v>263</v>
      </c>
      <c r="I219" s="15"/>
      <c r="J219" s="15">
        <f>+J218-G218-O218+M218</f>
        <v>-2.6949583002727238E-7</v>
      </c>
      <c r="K219" s="1">
        <f>LOG(2)/LOG(1+R219)</f>
        <v>18.157051591821656</v>
      </c>
      <c r="L219" s="15"/>
      <c r="M219" s="10">
        <f>+$R$3*J219</f>
        <v>-1.0486925212933383E-8</v>
      </c>
      <c r="N219" s="10">
        <f>+J219*$P$3</f>
        <v>-1.7720328865331901E-8</v>
      </c>
      <c r="O219" s="8">
        <f>+J219*$O$3</f>
        <v>-1.3474791501363619E-9</v>
      </c>
      <c r="P219" s="7">
        <f>+N219/J219</f>
        <v>6.5753629150917259E-2</v>
      </c>
      <c r="Q219" s="7"/>
      <c r="R219" s="7">
        <f>+M219/J219</f>
        <v>3.8913126083888312E-2</v>
      </c>
      <c r="S219" s="1"/>
      <c r="T219" s="8"/>
    </row>
    <row r="220" spans="1:20" x14ac:dyDescent="0.3">
      <c r="A220" s="21">
        <v>264</v>
      </c>
      <c r="B220" s="23">
        <v>44114</v>
      </c>
      <c r="C220" s="22" t="s">
        <v>6</v>
      </c>
      <c r="D220" s="8"/>
      <c r="E220" s="14">
        <f>+I220*(P220/$E$3)</f>
        <v>0</v>
      </c>
      <c r="F220" s="15">
        <f t="shared" si="13"/>
        <v>0</v>
      </c>
      <c r="G220" s="8">
        <f>+J220*$G$3</f>
        <v>-5.2815329645812828E-8</v>
      </c>
      <c r="H220" s="21">
        <v>264</v>
      </c>
      <c r="I220" s="15"/>
      <c r="J220" s="15">
        <f>+J219-G219-O219+M219</f>
        <v>-2.1126131858325131E-7</v>
      </c>
      <c r="K220" s="1">
        <f>LOG(2)/LOG(1+R220)</f>
        <v>18.157051591821656</v>
      </c>
      <c r="L220" s="15"/>
      <c r="M220" s="10">
        <f>+$R$3*J220</f>
        <v>-8.2208383266785561E-9</v>
      </c>
      <c r="N220" s="10">
        <f>+J220*$P$3</f>
        <v>-1.3891198396056892E-8</v>
      </c>
      <c r="O220" s="8">
        <f>+J220*$O$3</f>
        <v>-1.0563065929162566E-9</v>
      </c>
      <c r="P220" s="7">
        <f>+N220/J220</f>
        <v>6.5753629150917259E-2</v>
      </c>
      <c r="Q220" s="7"/>
      <c r="R220" s="7">
        <f>+M220/J220</f>
        <v>3.8913126083888319E-2</v>
      </c>
      <c r="S220" s="1"/>
      <c r="T220" s="8"/>
    </row>
    <row r="221" spans="1:20" x14ac:dyDescent="0.3">
      <c r="A221" s="21">
        <v>265</v>
      </c>
      <c r="B221" s="23">
        <v>44115</v>
      </c>
      <c r="C221" s="22" t="s">
        <v>6</v>
      </c>
      <c r="D221" s="8"/>
      <c r="E221" s="14">
        <f>+I221*(P221/$E$3)</f>
        <v>0</v>
      </c>
      <c r="F221" s="15">
        <f t="shared" si="13"/>
        <v>0</v>
      </c>
      <c r="G221" s="8">
        <f>+J221*$G$3</f>
        <v>-4.1402630167800196E-8</v>
      </c>
      <c r="H221" s="21">
        <v>265</v>
      </c>
      <c r="I221" s="15"/>
      <c r="J221" s="15">
        <f>+J220-G220-O220+M220</f>
        <v>-1.6561052067120078E-7</v>
      </c>
      <c r="K221" s="1">
        <f>LOG(2)/LOG(1+R221)</f>
        <v>18.157051591821656</v>
      </c>
      <c r="L221" s="15"/>
      <c r="M221" s="10">
        <f>+$R$3*J221</f>
        <v>-6.444423071696828E-9</v>
      </c>
      <c r="N221" s="10">
        <f>+J221*$P$3</f>
        <v>-1.0889492759704453E-8</v>
      </c>
      <c r="O221" s="8">
        <f>+J221*$O$3</f>
        <v>-8.2805260335600394E-10</v>
      </c>
      <c r="P221" s="7">
        <f>+N221/J221</f>
        <v>6.5753629150917259E-2</v>
      </c>
      <c r="Q221" s="7"/>
      <c r="R221" s="7">
        <f>+M221/J221</f>
        <v>3.8913126083888312E-2</v>
      </c>
      <c r="S221" s="1"/>
      <c r="T221" s="8"/>
    </row>
    <row r="222" spans="1:20" x14ac:dyDescent="0.3">
      <c r="A222" s="21">
        <v>266</v>
      </c>
      <c r="B222" s="23">
        <v>44116</v>
      </c>
      <c r="C222" s="22" t="s">
        <v>6</v>
      </c>
      <c r="D222" s="8"/>
      <c r="E222" s="14">
        <f>+I222*(P222/$E$3)</f>
        <v>0</v>
      </c>
      <c r="F222" s="15">
        <f t="shared" si="13"/>
        <v>0</v>
      </c>
      <c r="G222" s="8">
        <f>+J222*$G$3</f>
        <v>-3.2456065242935356E-8</v>
      </c>
      <c r="H222" s="21">
        <v>266</v>
      </c>
      <c r="I222" s="15"/>
      <c r="J222" s="15">
        <f>+J221-G221-O221+M221</f>
        <v>-1.2982426097174142E-7</v>
      </c>
      <c r="K222" s="1">
        <f>LOG(2)/LOG(1+R222)</f>
        <v>18.157051591821656</v>
      </c>
      <c r="L222" s="15"/>
      <c r="M222" s="10">
        <f>+$R$3*J222</f>
        <v>-5.0518678359409947E-9</v>
      </c>
      <c r="N222" s="10">
        <f>+J222*$P$3</f>
        <v>-8.5364163107277863E-9</v>
      </c>
      <c r="O222" s="8">
        <f>+J222*$O$3</f>
        <v>-6.4912130485870716E-10</v>
      </c>
      <c r="P222" s="7">
        <f>+N222/J222</f>
        <v>6.5753629150917259E-2</v>
      </c>
      <c r="Q222" s="7"/>
      <c r="R222" s="7">
        <f>+M222/J222</f>
        <v>3.8913126083888312E-2</v>
      </c>
      <c r="S222" s="1"/>
      <c r="T222" s="8"/>
    </row>
    <row r="223" spans="1:20" x14ac:dyDescent="0.3">
      <c r="A223" s="21">
        <v>267</v>
      </c>
      <c r="B223" s="23">
        <v>44117</v>
      </c>
      <c r="C223" s="22" t="s">
        <v>6</v>
      </c>
      <c r="D223" s="8"/>
      <c r="E223" s="14">
        <f>+I223*(P223/$E$3)</f>
        <v>0</v>
      </c>
      <c r="F223" s="15">
        <f t="shared" si="13"/>
        <v>0</v>
      </c>
      <c r="G223" s="8">
        <f>+J223*$G$3</f>
        <v>-2.5442735564972087E-8</v>
      </c>
      <c r="H223" s="21">
        <v>267</v>
      </c>
      <c r="I223" s="15"/>
      <c r="J223" s="15">
        <f>+J222-G222-O222+M222</f>
        <v>-1.0177094225988835E-7</v>
      </c>
      <c r="K223" s="1">
        <f>LOG(2)/LOG(1+R223)</f>
        <v>18.157051591821656</v>
      </c>
      <c r="L223" s="15"/>
      <c r="M223" s="10">
        <f>+$R$3*J223</f>
        <v>-3.9602255078351527E-9</v>
      </c>
      <c r="N223" s="10">
        <f>+J223*$P$3</f>
        <v>-6.6918087956961113E-9</v>
      </c>
      <c r="O223" s="8">
        <f>+J223*$O$3</f>
        <v>-5.0885471129944175E-10</v>
      </c>
      <c r="P223" s="7">
        <f>+N223/J223</f>
        <v>6.5753629150917259E-2</v>
      </c>
      <c r="Q223" s="7"/>
      <c r="R223" s="7">
        <f>+M223/J223</f>
        <v>3.8913126083888312E-2</v>
      </c>
      <c r="S223" s="1"/>
      <c r="T223" s="8"/>
    </row>
    <row r="224" spans="1:20" x14ac:dyDescent="0.3">
      <c r="A224" s="21">
        <v>268</v>
      </c>
      <c r="B224" s="23">
        <v>44118</v>
      </c>
      <c r="C224" s="22" t="s">
        <v>6</v>
      </c>
      <c r="D224" s="8"/>
      <c r="E224" s="14">
        <f>+I224*(P224/$E$3)</f>
        <v>0</v>
      </c>
      <c r="F224" s="15">
        <f t="shared" si="13"/>
        <v>0</v>
      </c>
      <c r="G224" s="8">
        <f>+J224*$G$3</f>
        <v>-1.994489437286299E-8</v>
      </c>
      <c r="H224" s="21">
        <v>268</v>
      </c>
      <c r="I224" s="15"/>
      <c r="J224" s="15">
        <f>+J223-G223-O223+M223</f>
        <v>-7.9779577491451962E-8</v>
      </c>
      <c r="K224" s="1">
        <f>LOG(2)/LOG(1+R224)</f>
        <v>18.157051591821656</v>
      </c>
      <c r="L224" s="15"/>
      <c r="M224" s="10">
        <f>+$R$3*J224</f>
        <v>-3.1044727578442081E-9</v>
      </c>
      <c r="N224" s="10">
        <f>+J224*$P$3</f>
        <v>-5.2457967521897977E-9</v>
      </c>
      <c r="O224" s="8">
        <f>+J224*$O$3</f>
        <v>-3.9889788745725982E-10</v>
      </c>
      <c r="P224" s="7">
        <f>+N224/J224</f>
        <v>6.5753629150917259E-2</v>
      </c>
      <c r="Q224" s="7"/>
      <c r="R224" s="7">
        <f>+M224/J224</f>
        <v>3.8913126083888312E-2</v>
      </c>
      <c r="S224" s="1"/>
      <c r="T224" s="8"/>
    </row>
    <row r="225" spans="1:20" x14ac:dyDescent="0.3">
      <c r="A225" s="21">
        <v>269</v>
      </c>
      <c r="B225" s="23">
        <v>44119</v>
      </c>
      <c r="C225" s="22" t="s">
        <v>6</v>
      </c>
      <c r="D225" s="8"/>
      <c r="E225" s="14">
        <f>+I225*(P225/$E$3)</f>
        <v>0</v>
      </c>
      <c r="F225" s="15">
        <f t="shared" si="13"/>
        <v>0</v>
      </c>
      <c r="G225" s="8">
        <f>+J225*$G$3</f>
        <v>-1.5635064497243983E-8</v>
      </c>
      <c r="H225" s="21">
        <v>269</v>
      </c>
      <c r="I225" s="15"/>
      <c r="J225" s="15">
        <f>+J224-G224-O224+M224</f>
        <v>-6.2540257988975931E-8</v>
      </c>
      <c r="K225" s="1">
        <f>LOG(2)/LOG(1+R225)</f>
        <v>18.157051591821656</v>
      </c>
      <c r="L225" s="15"/>
      <c r="M225" s="10">
        <f>+$R$3*J225</f>
        <v>-2.4336369444439235E-9</v>
      </c>
      <c r="N225" s="10">
        <f>+J225*$P$3</f>
        <v>-4.1122489308098141E-9</v>
      </c>
      <c r="O225" s="8">
        <f>+J225*$O$3</f>
        <v>-3.1270128994487965E-10</v>
      </c>
      <c r="P225" s="7">
        <f>+N225/J225</f>
        <v>6.5753629150917259E-2</v>
      </c>
      <c r="Q225" s="7"/>
      <c r="R225" s="7">
        <f>+M225/J225</f>
        <v>3.8913126083888312E-2</v>
      </c>
      <c r="S225" s="1"/>
      <c r="T225" s="8"/>
    </row>
    <row r="226" spans="1:20" x14ac:dyDescent="0.3">
      <c r="A226" s="21">
        <v>270</v>
      </c>
      <c r="B226" s="23">
        <v>44120</v>
      </c>
      <c r="C226" s="22" t="s">
        <v>6</v>
      </c>
      <c r="D226" s="8"/>
      <c r="E226" s="14">
        <f>+I226*(P226/$E$3)</f>
        <v>0</v>
      </c>
      <c r="F226" s="15">
        <f t="shared" si="13"/>
        <v>0</v>
      </c>
      <c r="G226" s="8">
        <f>+J226*$G$3</f>
        <v>-1.2256532286557748E-8</v>
      </c>
      <c r="H226" s="21">
        <v>270</v>
      </c>
      <c r="I226" s="15"/>
      <c r="J226" s="15">
        <f>+J225-G225-O225+M225</f>
        <v>-4.902612914623099E-8</v>
      </c>
      <c r="K226" s="1">
        <f>LOG(2)/LOG(1+R226)</f>
        <v>18.157051591821656</v>
      </c>
      <c r="L226" s="15"/>
      <c r="M226" s="10">
        <f>+$R$3*J226</f>
        <v>-1.907759944872278E-9</v>
      </c>
      <c r="N226" s="10">
        <f>+J226*$P$3</f>
        <v>-3.2236459145862482E-9</v>
      </c>
      <c r="O226" s="8">
        <f>+J226*$O$3</f>
        <v>-2.4513064573115496E-10</v>
      </c>
      <c r="P226" s="7">
        <f>+N226/J226</f>
        <v>6.5753629150917259E-2</v>
      </c>
      <c r="Q226" s="7"/>
      <c r="R226" s="7">
        <f>+M226/J226</f>
        <v>3.8913126083888312E-2</v>
      </c>
      <c r="S226" s="1"/>
      <c r="T226" s="8"/>
    </row>
    <row r="227" spans="1:20" x14ac:dyDescent="0.3">
      <c r="A227" s="21">
        <v>271</v>
      </c>
      <c r="B227" s="23">
        <v>44121</v>
      </c>
      <c r="C227" s="22" t="s">
        <v>6</v>
      </c>
      <c r="D227" s="8"/>
      <c r="E227" s="14">
        <f>+I227*(P227/$E$3)</f>
        <v>0</v>
      </c>
      <c r="F227" s="15">
        <f t="shared" si="13"/>
        <v>0</v>
      </c>
      <c r="G227" s="8">
        <f>+J227*$G$3</f>
        <v>-9.6080565397035913E-9</v>
      </c>
      <c r="H227" s="21">
        <v>271</v>
      </c>
      <c r="I227" s="15"/>
      <c r="J227" s="15">
        <f>+J226-G226-O226+M226</f>
        <v>-3.8432226158814365E-8</v>
      </c>
      <c r="K227" s="1">
        <f>LOG(2)/LOG(1+R227)</f>
        <v>18.157051591821656</v>
      </c>
      <c r="L227" s="15"/>
      <c r="M227" s="10">
        <f>+$R$3*J227</f>
        <v>-1.4955180622024541E-9</v>
      </c>
      <c r="N227" s="10">
        <f>+J227*$P$3</f>
        <v>-2.527058346290861E-9</v>
      </c>
      <c r="O227" s="8">
        <f>+J227*$O$3</f>
        <v>-1.9216113079407183E-10</v>
      </c>
      <c r="P227" s="7">
        <f>+N227/J227</f>
        <v>6.5753629150917259E-2</v>
      </c>
      <c r="Q227" s="7"/>
      <c r="R227" s="7">
        <f>+M227/J227</f>
        <v>3.8913126083888312E-2</v>
      </c>
      <c r="S227" s="1"/>
      <c r="T227" s="8"/>
    </row>
    <row r="228" spans="1:20" x14ac:dyDescent="0.3">
      <c r="A228" s="21">
        <v>272</v>
      </c>
      <c r="B228" s="23">
        <v>44122</v>
      </c>
      <c r="C228" s="22" t="s">
        <v>6</v>
      </c>
      <c r="D228" s="8"/>
      <c r="E228" s="14">
        <f>+I228*(P228/$E$3)</f>
        <v>0</v>
      </c>
      <c r="F228" s="15">
        <f t="shared" si="13"/>
        <v>0</v>
      </c>
      <c r="G228" s="8">
        <f>+J228*$G$3</f>
        <v>-7.5318816376297889E-9</v>
      </c>
      <c r="H228" s="21">
        <v>272</v>
      </c>
      <c r="I228" s="15"/>
      <c r="J228" s="15">
        <f>+J227-G227-O227+M227</f>
        <v>-3.0127526550519156E-8</v>
      </c>
      <c r="K228" s="1">
        <f>LOG(2)/LOG(1+R228)</f>
        <v>18.157051591821656</v>
      </c>
      <c r="L228" s="15"/>
      <c r="M228" s="10">
        <f>+$R$3*J228</f>
        <v>-1.1723562392560446E-9</v>
      </c>
      <c r="N228" s="10">
        <f>+J228*$P$3</f>
        <v>-1.9809942080372499E-9</v>
      </c>
      <c r="O228" s="8">
        <f>+J228*$O$3</f>
        <v>-1.5063763275259579E-10</v>
      </c>
      <c r="P228" s="7">
        <f>+N228/J228</f>
        <v>6.5753629150917259E-2</v>
      </c>
      <c r="Q228" s="7"/>
      <c r="R228" s="7">
        <f>+M228/J228</f>
        <v>3.8913126083888312E-2</v>
      </c>
      <c r="S228" s="1"/>
      <c r="T228" s="8"/>
    </row>
    <row r="229" spans="1:20" x14ac:dyDescent="0.3">
      <c r="A229" s="21">
        <v>273</v>
      </c>
      <c r="B229" s="23">
        <v>44123</v>
      </c>
      <c r="C229" s="22" t="s">
        <v>6</v>
      </c>
      <c r="D229" s="8"/>
      <c r="E229" s="14">
        <f>+I229*(P229/$E$3)</f>
        <v>0</v>
      </c>
      <c r="F229" s="15">
        <f t="shared" si="13"/>
        <v>0</v>
      </c>
      <c r="G229" s="8">
        <f>+J229*$G$3</f>
        <v>-5.9043408798482034E-9</v>
      </c>
      <c r="H229" s="21">
        <v>273</v>
      </c>
      <c r="I229" s="15"/>
      <c r="J229" s="15">
        <f>+J228-G228-O228+M228</f>
        <v>-2.3617363519392813E-8</v>
      </c>
      <c r="K229" s="1">
        <f>LOG(2)/LOG(1+R229)</f>
        <v>18.157051591821656</v>
      </c>
      <c r="L229" s="15"/>
      <c r="M229" s="10">
        <f>+$R$3*J229</f>
        <v>-9.1902544439915674E-10</v>
      </c>
      <c r="N229" s="10">
        <f>+J229*$P$3</f>
        <v>-1.5529273623765571E-9</v>
      </c>
      <c r="O229" s="8">
        <f>+J229*$O$3</f>
        <v>-1.1808681759696407E-10</v>
      </c>
      <c r="P229" s="7">
        <f>+N229/J229</f>
        <v>6.5753629150917259E-2</v>
      </c>
      <c r="Q229" s="7"/>
      <c r="R229" s="7">
        <f>+M229/J229</f>
        <v>3.8913126083888312E-2</v>
      </c>
      <c r="S229" s="1"/>
      <c r="T229" s="8"/>
    </row>
    <row r="230" spans="1:20" x14ac:dyDescent="0.3">
      <c r="A230" s="21">
        <v>274</v>
      </c>
      <c r="B230" s="23">
        <v>44124</v>
      </c>
      <c r="C230" s="22" t="s">
        <v>6</v>
      </c>
      <c r="D230" s="8"/>
      <c r="E230" s="14">
        <f>+I230*(P230/$E$3)</f>
        <v>0</v>
      </c>
      <c r="F230" s="15">
        <f t="shared" si="13"/>
        <v>0</v>
      </c>
      <c r="G230" s="8">
        <f>+J230*$G$3</f>
        <v>-4.628490316586701E-9</v>
      </c>
      <c r="H230" s="21">
        <v>274</v>
      </c>
      <c r="I230" s="15"/>
      <c r="J230" s="15">
        <f>+J229-G229-O229+M229</f>
        <v>-1.8513961266346804E-8</v>
      </c>
      <c r="K230" s="1">
        <f>LOG(2)/LOG(1+R230)</f>
        <v>18.157051591821656</v>
      </c>
      <c r="L230" s="15"/>
      <c r="M230" s="10">
        <f>+$R$3*J230</f>
        <v>-7.2043610906957772E-10</v>
      </c>
      <c r="N230" s="10">
        <f>+J230*$P$3</f>
        <v>-1.2173601432218141E-9</v>
      </c>
      <c r="O230" s="8">
        <f>+J230*$O$3</f>
        <v>-9.2569806331734026E-11</v>
      </c>
      <c r="P230" s="7">
        <f>+N230/J230</f>
        <v>6.5753629150917259E-2</v>
      </c>
      <c r="Q230" s="7"/>
      <c r="R230" s="7">
        <f>+M230/J230</f>
        <v>3.8913126083888312E-2</v>
      </c>
      <c r="S230" s="1"/>
      <c r="T230" s="8"/>
    </row>
    <row r="231" spans="1:20" x14ac:dyDescent="0.3">
      <c r="A231" s="21">
        <v>275</v>
      </c>
      <c r="B231" s="23">
        <v>44125</v>
      </c>
      <c r="C231" s="22" t="s">
        <v>6</v>
      </c>
      <c r="D231" s="8"/>
      <c r="E231" s="14">
        <f>+I231*(P231/$E$3)</f>
        <v>0</v>
      </c>
      <c r="F231" s="15">
        <f t="shared" si="13"/>
        <v>0</v>
      </c>
      <c r="G231" s="8">
        <f>+J231*$G$3</f>
        <v>-3.6283343131244866E-9</v>
      </c>
      <c r="H231" s="21">
        <v>275</v>
      </c>
      <c r="I231" s="15"/>
      <c r="J231" s="15">
        <f>+J230-G230-O230+M230</f>
        <v>-1.4513337252497946E-8</v>
      </c>
      <c r="K231" s="1">
        <f>LOG(2)/LOG(1+R231)</f>
        <v>18.157051591821656</v>
      </c>
      <c r="L231" s="15"/>
      <c r="M231" s="10">
        <f>+$R$3*J231</f>
        <v>-5.647593224044458E-10</v>
      </c>
      <c r="N231" s="10">
        <f>+J231*$P$3</f>
        <v>-9.543045954429424E-10</v>
      </c>
      <c r="O231" s="8">
        <f>+J231*$O$3</f>
        <v>-7.2566686262489729E-11</v>
      </c>
      <c r="P231" s="7">
        <f>+N231/J231</f>
        <v>6.5753629150917259E-2</v>
      </c>
      <c r="Q231" s="7"/>
      <c r="R231" s="7">
        <f>+M231/J231</f>
        <v>3.8913126083888312E-2</v>
      </c>
      <c r="S231" s="1"/>
      <c r="T231" s="8"/>
    </row>
    <row r="232" spans="1:20" x14ac:dyDescent="0.3">
      <c r="A232" s="21">
        <v>276</v>
      </c>
      <c r="B232" s="23">
        <v>44126</v>
      </c>
      <c r="C232" s="22" t="s">
        <v>6</v>
      </c>
      <c r="D232" s="8"/>
      <c r="E232" s="14">
        <f>+I232*(P232/$E$3)</f>
        <v>0</v>
      </c>
      <c r="F232" s="15">
        <f t="shared" si="13"/>
        <v>0</v>
      </c>
      <c r="G232" s="8">
        <f>+J232*$G$3</f>
        <v>-2.8442988938788542E-9</v>
      </c>
      <c r="H232" s="21">
        <v>276</v>
      </c>
      <c r="I232" s="15"/>
      <c r="J232" s="15">
        <f>+J231-G231-O231+M231</f>
        <v>-1.1377195575515417E-8</v>
      </c>
      <c r="K232" s="1">
        <f>LOG(2)/LOG(1+R232)</f>
        <v>18.157051591821656</v>
      </c>
      <c r="L232" s="15"/>
      <c r="M232" s="10">
        <f>+$R$3*J232</f>
        <v>-4.4272224591108766E-10</v>
      </c>
      <c r="N232" s="10">
        <f>+J232*$P$3</f>
        <v>-7.4809189864989735E-10</v>
      </c>
      <c r="O232" s="8">
        <f>+J232*$O$3</f>
        <v>-5.6885977877577084E-11</v>
      </c>
      <c r="P232" s="7">
        <f>+N232/J232</f>
        <v>6.5753629150917259E-2</v>
      </c>
      <c r="Q232" s="7"/>
      <c r="R232" s="7">
        <f>+M232/J232</f>
        <v>3.8913126083888312E-2</v>
      </c>
      <c r="S232" s="1"/>
      <c r="T232" s="8"/>
    </row>
    <row r="233" spans="1:20" x14ac:dyDescent="0.3">
      <c r="A233" s="21">
        <v>277</v>
      </c>
      <c r="B233" s="23">
        <v>44127</v>
      </c>
      <c r="C233" s="22" t="s">
        <v>6</v>
      </c>
      <c r="D233" s="8"/>
      <c r="E233" s="14">
        <f>+I233*(P233/$E$3)</f>
        <v>0</v>
      </c>
      <c r="F233" s="15">
        <f t="shared" si="13"/>
        <v>0</v>
      </c>
      <c r="G233" s="8">
        <f>+J233*$G$3</f>
        <v>-2.2296832374175186E-9</v>
      </c>
      <c r="H233" s="21">
        <v>277</v>
      </c>
      <c r="I233" s="15"/>
      <c r="J233" s="15">
        <f>+J232-G232-O232+M232</f>
        <v>-8.9187329496700744E-9</v>
      </c>
      <c r="K233" s="1">
        <f>LOG(2)/LOG(1+R233)</f>
        <v>18.157051591821656</v>
      </c>
      <c r="L233" s="15"/>
      <c r="M233" s="10">
        <f>+$R$3*J233</f>
        <v>-3.4705577977904073E-10</v>
      </c>
      <c r="N233" s="10">
        <f>+J233*$P$3</f>
        <v>-5.8643905886867246E-10</v>
      </c>
      <c r="O233" s="8">
        <f>+J233*$O$3</f>
        <v>-4.4593664748350371E-11</v>
      </c>
      <c r="P233" s="7">
        <f>+N233/J233</f>
        <v>6.5753629150917259E-2</v>
      </c>
      <c r="Q233" s="7"/>
      <c r="R233" s="7">
        <f>+M233/J233</f>
        <v>3.8913126083888312E-2</v>
      </c>
      <c r="S233" s="1"/>
      <c r="T233" s="8"/>
    </row>
    <row r="234" spans="1:20" x14ac:dyDescent="0.3">
      <c r="A234" s="21">
        <v>278</v>
      </c>
      <c r="B234" s="23">
        <v>44128</v>
      </c>
      <c r="C234" s="22" t="s">
        <v>6</v>
      </c>
      <c r="D234" s="8"/>
      <c r="E234" s="14">
        <f>+I234*(P234/$E$3)</f>
        <v>0</v>
      </c>
      <c r="F234" s="15">
        <f t="shared" si="13"/>
        <v>0</v>
      </c>
      <c r="G234" s="8">
        <f>+J234*$G$3</f>
        <v>-1.7478779568208115E-9</v>
      </c>
      <c r="H234" s="21">
        <v>278</v>
      </c>
      <c r="I234" s="15"/>
      <c r="J234" s="15">
        <f>+J233-G233-O233+M233</f>
        <v>-6.9915118272832461E-9</v>
      </c>
      <c r="K234" s="1">
        <f>LOG(2)/LOG(1+R234)</f>
        <v>18.157051591821656</v>
      </c>
      <c r="L234" s="15"/>
      <c r="M234" s="10">
        <f>+$R$3*J234</f>
        <v>-2.7206158125206932E-10</v>
      </c>
      <c r="N234" s="10">
        <f>+J234*$P$3</f>
        <v>-4.5971727589543444E-10</v>
      </c>
      <c r="O234" s="8">
        <f>+J234*$O$3</f>
        <v>-3.495755913641623E-11</v>
      </c>
      <c r="P234" s="7">
        <f>+N234/J234</f>
        <v>6.5753629150917259E-2</v>
      </c>
      <c r="Q234" s="7"/>
      <c r="R234" s="7">
        <f>+M234/J234</f>
        <v>3.8913126083888312E-2</v>
      </c>
      <c r="S234" s="1"/>
      <c r="T234" s="8"/>
    </row>
    <row r="235" spans="1:20" x14ac:dyDescent="0.3">
      <c r="A235" s="21">
        <v>279</v>
      </c>
      <c r="B235" s="23">
        <v>44129</v>
      </c>
      <c r="C235" s="22" t="s">
        <v>6</v>
      </c>
      <c r="D235" s="8"/>
      <c r="E235" s="14">
        <f>+I235*(P235/$E$3)</f>
        <v>0</v>
      </c>
      <c r="F235" s="15">
        <f t="shared" ref="F235:F298" si="14">+E235-D235</f>
        <v>0</v>
      </c>
      <c r="G235" s="8">
        <f>+J235*$G$3</f>
        <v>-1.3701844731445219E-9</v>
      </c>
      <c r="H235" s="21">
        <v>279</v>
      </c>
      <c r="I235" s="15"/>
      <c r="J235" s="15">
        <f>+J234-G234-O234+M234</f>
        <v>-5.4807378925780876E-9</v>
      </c>
      <c r="K235" s="1">
        <f>LOG(2)/LOG(1+R235)</f>
        <v>18.157051591821656</v>
      </c>
      <c r="L235" s="15"/>
      <c r="M235" s="10">
        <f>+$R$3*J235</f>
        <v>-2.1327264464663545E-10</v>
      </c>
      <c r="N235" s="10">
        <f>+J235*$P$3</f>
        <v>-3.6037840686195934E-10</v>
      </c>
      <c r="O235" s="8">
        <f>+J235*$O$3</f>
        <v>-2.7403689462890439E-11</v>
      </c>
      <c r="P235" s="7">
        <f>+N235/J235</f>
        <v>6.5753629150917259E-2</v>
      </c>
      <c r="Q235" s="7"/>
      <c r="R235" s="7">
        <f>+M235/J235</f>
        <v>3.8913126083888312E-2</v>
      </c>
      <c r="S235" s="1"/>
      <c r="T235" s="8"/>
    </row>
    <row r="236" spans="1:20" x14ac:dyDescent="0.3">
      <c r="A236" s="21">
        <v>280</v>
      </c>
      <c r="B236" s="23">
        <v>44130</v>
      </c>
      <c r="C236" s="22" t="s">
        <v>6</v>
      </c>
      <c r="D236" s="8"/>
      <c r="E236" s="14">
        <f>+I236*(P236/$E$3)</f>
        <v>0</v>
      </c>
      <c r="F236" s="15">
        <f t="shared" si="14"/>
        <v>0</v>
      </c>
      <c r="G236" s="8">
        <f>+J236*$G$3</f>
        <v>-1.0741055936543275E-9</v>
      </c>
      <c r="H236" s="21">
        <v>280</v>
      </c>
      <c r="I236" s="15"/>
      <c r="J236" s="15">
        <f>+J235-G235-O235+M235</f>
        <v>-4.2964223746173101E-9</v>
      </c>
      <c r="K236" s="1">
        <f>LOG(2)/LOG(1+R236)</f>
        <v>18.157051591821656</v>
      </c>
      <c r="L236" s="15"/>
      <c r="M236" s="10">
        <f>+$R$3*J236</f>
        <v>-1.6718722557312221E-10</v>
      </c>
      <c r="N236" s="10">
        <f>+J236*$P$3</f>
        <v>-2.8250536349628989E-10</v>
      </c>
      <c r="O236" s="8">
        <f>+J236*$O$3</f>
        <v>-2.1482111873086552E-11</v>
      </c>
      <c r="P236" s="7">
        <f>+N236/J236</f>
        <v>6.5753629150917259E-2</v>
      </c>
      <c r="Q236" s="7"/>
      <c r="R236" s="7">
        <f>+M236/J236</f>
        <v>3.8913126083888312E-2</v>
      </c>
      <c r="S236" s="1"/>
      <c r="T236" s="8"/>
    </row>
    <row r="237" spans="1:20" x14ac:dyDescent="0.3">
      <c r="A237" s="21">
        <v>281</v>
      </c>
      <c r="B237" s="23">
        <v>44131</v>
      </c>
      <c r="C237" s="22" t="s">
        <v>6</v>
      </c>
      <c r="D237" s="8"/>
      <c r="E237" s="14">
        <f>+I237*(P237/$E$3)</f>
        <v>0</v>
      </c>
      <c r="F237" s="15">
        <f t="shared" si="14"/>
        <v>0</v>
      </c>
      <c r="G237" s="8">
        <f>+J237*$G$3</f>
        <v>-8.4200547366575444E-10</v>
      </c>
      <c r="H237" s="21">
        <v>281</v>
      </c>
      <c r="I237" s="15"/>
      <c r="J237" s="15">
        <f>+J236-G236-O236+M236</f>
        <v>-3.3680218946630178E-9</v>
      </c>
      <c r="K237" s="1">
        <f>LOG(2)/LOG(1+R237)</f>
        <v>18.157051591821755</v>
      </c>
      <c r="L237" s="15"/>
      <c r="M237" s="10">
        <f>+$R$3*J237</f>
        <v>-1.310602606403184E-10</v>
      </c>
      <c r="N237" s="10">
        <f>+J237*$P$3</f>
        <v>-2.2145966263384178E-10</v>
      </c>
      <c r="O237" s="8">
        <f>+J237*$O$3</f>
        <v>-1.6840109473315091E-11</v>
      </c>
      <c r="P237" s="7">
        <f>+N237/J237</f>
        <v>6.5753629150917259E-2</v>
      </c>
      <c r="Q237" s="7"/>
      <c r="R237" s="7">
        <f>+M237/J237</f>
        <v>3.8913126083888305E-2</v>
      </c>
      <c r="S237" s="1"/>
      <c r="T237" s="8"/>
    </row>
    <row r="238" spans="1:20" x14ac:dyDescent="0.3">
      <c r="A238" s="21">
        <v>282</v>
      </c>
      <c r="B238" s="23">
        <v>44132</v>
      </c>
      <c r="C238" s="22" t="s">
        <v>6</v>
      </c>
      <c r="D238" s="8"/>
      <c r="E238" s="14">
        <f>+I238*(P238/$E$3)</f>
        <v>0</v>
      </c>
      <c r="F238" s="15">
        <f t="shared" si="14"/>
        <v>0</v>
      </c>
      <c r="G238" s="8">
        <f>+J238*$G$3</f>
        <v>-6.6005914304106675E-10</v>
      </c>
      <c r="H238" s="21">
        <v>282</v>
      </c>
      <c r="I238" s="15"/>
      <c r="J238" s="15">
        <f>+J237-G237-O237+M237</f>
        <v>-2.640236572164267E-9</v>
      </c>
      <c r="K238" s="1">
        <f>LOG(2)/LOG(1+R238)</f>
        <v>18.157051591821656</v>
      </c>
      <c r="L238" s="15"/>
      <c r="M238" s="10">
        <f>+$R$3*J238</f>
        <v>-1.027398586239212E-10</v>
      </c>
      <c r="N238" s="10">
        <f>+J238*$P$3</f>
        <v>-1.7360513643677821E-10</v>
      </c>
      <c r="O238" s="8">
        <f>+J238*$O$3</f>
        <v>-1.3201182860821335E-11</v>
      </c>
      <c r="P238" s="7">
        <f>+N238/J238</f>
        <v>6.5753629150917259E-2</v>
      </c>
      <c r="Q238" s="7"/>
      <c r="R238" s="7">
        <f>+M238/J238</f>
        <v>3.8913126083888312E-2</v>
      </c>
      <c r="S238" s="1"/>
      <c r="T238" s="8"/>
    </row>
    <row r="239" spans="1:20" x14ac:dyDescent="0.3">
      <c r="A239" s="21">
        <v>283</v>
      </c>
      <c r="B239" s="23">
        <v>44133</v>
      </c>
      <c r="C239" s="22" t="s">
        <v>6</v>
      </c>
      <c r="D239" s="8"/>
      <c r="E239" s="14">
        <f>+I239*(P239/$E$3)</f>
        <v>0</v>
      </c>
      <c r="F239" s="15">
        <f t="shared" si="14"/>
        <v>0</v>
      </c>
      <c r="G239" s="8">
        <f>+J239*$G$3</f>
        <v>-5.1742902622157499E-10</v>
      </c>
      <c r="H239" s="21">
        <v>283</v>
      </c>
      <c r="I239" s="15"/>
      <c r="J239" s="15">
        <f>+J238-G238-O238+M238</f>
        <v>-2.0697161048863E-9</v>
      </c>
      <c r="K239" s="1">
        <f>LOG(2)/LOG(1+R239)</f>
        <v>18.157051591821656</v>
      </c>
      <c r="L239" s="15"/>
      <c r="M239" s="10">
        <f>+$R$3*J239</f>
        <v>-8.0539123747294797E-11</v>
      </c>
      <c r="N239" s="10">
        <f>+J239*$P$3</f>
        <v>-1.3609134520837474E-10</v>
      </c>
      <c r="O239" s="8">
        <f>+J239*$O$3</f>
        <v>-1.03485805244315E-11</v>
      </c>
      <c r="P239" s="7">
        <f>+N239/J239</f>
        <v>6.5753629150917259E-2</v>
      </c>
      <c r="Q239" s="7"/>
      <c r="R239" s="7">
        <f>+M239/J239</f>
        <v>3.8913126083888312E-2</v>
      </c>
      <c r="S239" s="1"/>
      <c r="T239" s="8"/>
    </row>
    <row r="240" spans="1:20" x14ac:dyDescent="0.3">
      <c r="A240" s="21">
        <v>284</v>
      </c>
      <c r="B240" s="23">
        <v>44134</v>
      </c>
      <c r="C240" s="22" t="s">
        <v>6</v>
      </c>
      <c r="D240" s="8"/>
      <c r="E240" s="14">
        <f>+I240*(P240/$E$3)</f>
        <v>0</v>
      </c>
      <c r="F240" s="15">
        <f t="shared" si="14"/>
        <v>0</v>
      </c>
      <c r="G240" s="8">
        <f>+J240*$G$3</f>
        <v>-4.0561940547189711E-10</v>
      </c>
      <c r="H240" s="21">
        <v>284</v>
      </c>
      <c r="I240" s="15"/>
      <c r="J240" s="15">
        <f>+J239-G239-O239+M239</f>
        <v>-1.6224776218875884E-9</v>
      </c>
      <c r="K240" s="1">
        <f>LOG(2)/LOG(1+R240)</f>
        <v>18.157051591821656</v>
      </c>
      <c r="L240" s="15"/>
      <c r="M240" s="10">
        <f>+$R$3*J240</f>
        <v>-6.3135676268798996E-11</v>
      </c>
      <c r="N240" s="10">
        <f>+J240*$P$3</f>
        <v>-1.0668379185525865E-10</v>
      </c>
      <c r="O240" s="8">
        <f>+J240*$O$3</f>
        <v>-8.1123881094379422E-12</v>
      </c>
      <c r="P240" s="7">
        <f>+N240/J240</f>
        <v>6.5753629150917259E-2</v>
      </c>
      <c r="Q240" s="7"/>
      <c r="R240" s="7">
        <f>+M240/J240</f>
        <v>3.8913126083888312E-2</v>
      </c>
      <c r="S240" s="1"/>
      <c r="T240" s="8"/>
    </row>
    <row r="241" spans="1:20" x14ac:dyDescent="0.3">
      <c r="A241" s="21">
        <v>285</v>
      </c>
      <c r="B241" s="23">
        <v>44135</v>
      </c>
      <c r="C241" s="22" t="s">
        <v>6</v>
      </c>
      <c r="D241" s="8"/>
      <c r="E241" s="14">
        <f>+I241*(P241/$E$3)</f>
        <v>0</v>
      </c>
      <c r="F241" s="15">
        <f t="shared" si="14"/>
        <v>0</v>
      </c>
      <c r="G241" s="8">
        <f>+J241*$G$3</f>
        <v>-3.1797037614376311E-10</v>
      </c>
      <c r="H241" s="21">
        <v>285</v>
      </c>
      <c r="I241" s="15"/>
      <c r="J241" s="15">
        <f>+J240-G240-O240+M240</f>
        <v>-1.2718815045750524E-9</v>
      </c>
      <c r="K241" s="1">
        <f>LOG(2)/LOG(1+R241)</f>
        <v>18.157051591821656</v>
      </c>
      <c r="L241" s="15"/>
      <c r="M241" s="10">
        <f>+$R$3*J241</f>
        <v>-4.9492885351294585E-11</v>
      </c>
      <c r="N241" s="10">
        <f>+J241*$P$3</f>
        <v>-8.3630824775738674E-11</v>
      </c>
      <c r="O241" s="8">
        <f>+J241*$O$3</f>
        <v>-6.3594075228752622E-12</v>
      </c>
      <c r="P241" s="7">
        <f>+N241/J241</f>
        <v>6.5753629150917259E-2</v>
      </c>
      <c r="Q241" s="7"/>
      <c r="R241" s="7">
        <f>+M241/J241</f>
        <v>3.8913126083888312E-2</v>
      </c>
      <c r="S241" s="1"/>
      <c r="T241" s="8"/>
    </row>
    <row r="242" spans="1:20" x14ac:dyDescent="0.3">
      <c r="A242" s="21">
        <v>286</v>
      </c>
      <c r="B242" s="23">
        <v>44136</v>
      </c>
      <c r="C242" s="22" t="s">
        <v>6</v>
      </c>
      <c r="D242" s="8"/>
      <c r="E242" s="14">
        <f>+I242*(P242/$E$3)</f>
        <v>0</v>
      </c>
      <c r="F242" s="15">
        <f t="shared" si="14"/>
        <v>0</v>
      </c>
      <c r="G242" s="8">
        <f>+J242*$G$3</f>
        <v>-2.4926115156492716E-10</v>
      </c>
      <c r="H242" s="21">
        <v>286</v>
      </c>
      <c r="I242" s="15"/>
      <c r="J242" s="15">
        <f>+J241-G241-O241+M241</f>
        <v>-9.9704460625970864E-10</v>
      </c>
      <c r="K242" s="1">
        <f>LOG(2)/LOG(1+R242)</f>
        <v>18.157051591821656</v>
      </c>
      <c r="L242" s="15"/>
      <c r="M242" s="10">
        <f>+$R$3*J242</f>
        <v>-3.8798122474644823E-11</v>
      </c>
      <c r="N242" s="10">
        <f>+J242*$P$3</f>
        <v>-6.5559301286923203E-11</v>
      </c>
      <c r="O242" s="8">
        <f>+J242*$O$3</f>
        <v>-4.9852230312985431E-12</v>
      </c>
      <c r="P242" s="7">
        <f>+N242/J242</f>
        <v>6.5753629150917259E-2</v>
      </c>
      <c r="Q242" s="7"/>
      <c r="R242" s="7">
        <f>+M242/J242</f>
        <v>3.8913126083888312E-2</v>
      </c>
      <c r="S242" s="1"/>
      <c r="T242" s="8"/>
    </row>
    <row r="243" spans="1:20" x14ac:dyDescent="0.3">
      <c r="A243" s="21">
        <v>287</v>
      </c>
      <c r="B243" s="23">
        <v>44137</v>
      </c>
      <c r="C243" s="22" t="s">
        <v>6</v>
      </c>
      <c r="D243" s="8"/>
      <c r="E243" s="14">
        <f>+I243*(P243/$E$3)</f>
        <v>0</v>
      </c>
      <c r="F243" s="15">
        <f t="shared" si="14"/>
        <v>0</v>
      </c>
      <c r="G243" s="8">
        <f>+J243*$G$3</f>
        <v>-1.9539908853453193E-10</v>
      </c>
      <c r="H243" s="21">
        <v>287</v>
      </c>
      <c r="I243" s="15"/>
      <c r="J243" s="15">
        <f>+J242-G242-O242+M242</f>
        <v>-7.8159635413812771E-10</v>
      </c>
      <c r="K243" s="1">
        <f>LOG(2)/LOG(1+R243)</f>
        <v>18.157051591821656</v>
      </c>
      <c r="L243" s="15"/>
      <c r="M243" s="10">
        <f>+$R$3*J243</f>
        <v>-3.0414357475284386E-11</v>
      </c>
      <c r="N243" s="10">
        <f>+J243*$P$3</f>
        <v>-5.1392796815707444E-11</v>
      </c>
      <c r="O243" s="8">
        <f>+J243*$O$3</f>
        <v>-3.9079817706906385E-12</v>
      </c>
      <c r="P243" s="7">
        <f>+N243/J243</f>
        <v>6.5753629150917259E-2</v>
      </c>
      <c r="Q243" s="7"/>
      <c r="R243" s="7">
        <f>+M243/J243</f>
        <v>3.8913126083888312E-2</v>
      </c>
      <c r="S243" s="1"/>
      <c r="T243" s="8"/>
    </row>
    <row r="244" spans="1:20" x14ac:dyDescent="0.3">
      <c r="A244" s="21">
        <v>288</v>
      </c>
      <c r="B244" s="23">
        <v>44138</v>
      </c>
      <c r="C244" s="22" t="s">
        <v>6</v>
      </c>
      <c r="D244" s="8"/>
      <c r="E244" s="14">
        <f>+I244*(P244/$E$3)</f>
        <v>0</v>
      </c>
      <c r="F244" s="15">
        <f t="shared" si="14"/>
        <v>0</v>
      </c>
      <c r="G244" s="8">
        <f>+J244*$G$3</f>
        <v>-1.5317591032704737E-10</v>
      </c>
      <c r="H244" s="21">
        <v>288</v>
      </c>
      <c r="I244" s="15"/>
      <c r="J244" s="15">
        <f>+J243-G243-O243+M243</f>
        <v>-6.1270364130818949E-10</v>
      </c>
      <c r="K244" s="1">
        <f>LOG(2)/LOG(1+R244)</f>
        <v>18.157051591821656</v>
      </c>
      <c r="L244" s="15"/>
      <c r="M244" s="10">
        <f>+$R$3*J244</f>
        <v>-2.3842214046283056E-11</v>
      </c>
      <c r="N244" s="10">
        <f>+J244*$P$3</f>
        <v>-4.0287488009995322E-11</v>
      </c>
      <c r="O244" s="8">
        <f>+J244*$O$3</f>
        <v>-3.0635182065409477E-12</v>
      </c>
      <c r="P244" s="7">
        <f>+N244/J244</f>
        <v>6.5753629150917259E-2</v>
      </c>
      <c r="Q244" s="7"/>
      <c r="R244" s="7">
        <f>+M244/J244</f>
        <v>3.8913126083888312E-2</v>
      </c>
      <c r="S244" s="1"/>
      <c r="T244" s="8"/>
    </row>
    <row r="245" spans="1:20" x14ac:dyDescent="0.3">
      <c r="A245" s="21">
        <v>289</v>
      </c>
      <c r="B245" s="23">
        <v>44139</v>
      </c>
      <c r="C245" s="22" t="s">
        <v>6</v>
      </c>
      <c r="D245" s="8"/>
      <c r="E245" s="14">
        <f>+I245*(P245/$E$3)</f>
        <v>0</v>
      </c>
      <c r="F245" s="15">
        <f t="shared" si="14"/>
        <v>0</v>
      </c>
      <c r="G245" s="8">
        <f>+J245*$G$3</f>
        <v>-1.2007660670522106E-10</v>
      </c>
      <c r="H245" s="21">
        <v>289</v>
      </c>
      <c r="I245" s="15"/>
      <c r="J245" s="15">
        <f>+J244-G244-O244+M244</f>
        <v>-4.8030642682088423E-10</v>
      </c>
      <c r="K245" s="1">
        <f>LOG(2)/LOG(1+R245)</f>
        <v>18.157051591821656</v>
      </c>
      <c r="L245" s="15"/>
      <c r="M245" s="10">
        <f>+$R$3*J245</f>
        <v>-1.8690224545782944E-11</v>
      </c>
      <c r="N245" s="10">
        <f>+J245*$P$3</f>
        <v>-3.1581890667982603E-11</v>
      </c>
      <c r="O245" s="8">
        <f>+J245*$O$3</f>
        <v>-2.4015321341044214E-12</v>
      </c>
      <c r="P245" s="7">
        <f>+N245/J245</f>
        <v>6.5753629150917259E-2</v>
      </c>
      <c r="Q245" s="7"/>
      <c r="R245" s="7">
        <f>+M245/J245</f>
        <v>3.8913126083888312E-2</v>
      </c>
      <c r="S245" s="1"/>
      <c r="T245" s="8"/>
    </row>
    <row r="246" spans="1:20" x14ac:dyDescent="0.3">
      <c r="A246" s="21">
        <v>290</v>
      </c>
      <c r="B246" s="23">
        <v>44140</v>
      </c>
      <c r="C246" s="22" t="s">
        <v>6</v>
      </c>
      <c r="D246" s="8"/>
      <c r="E246" s="14">
        <f>+I246*(P246/$E$3)</f>
        <v>0</v>
      </c>
      <c r="F246" s="15">
        <f t="shared" si="14"/>
        <v>0</v>
      </c>
      <c r="G246" s="8">
        <f>+J246*$G$3</f>
        <v>-9.412962813183542E-11</v>
      </c>
      <c r="H246" s="21">
        <v>290</v>
      </c>
      <c r="I246" s="15"/>
      <c r="J246" s="15">
        <f>+J245-G245-O245+M245</f>
        <v>-3.7651851252734168E-10</v>
      </c>
      <c r="K246" s="1">
        <f>LOG(2)/LOG(1+R246)</f>
        <v>18.157051591821656</v>
      </c>
      <c r="L246" s="15"/>
      <c r="M246" s="10">
        <f>+$R$3*J246</f>
        <v>-1.4651512350894529E-11</v>
      </c>
      <c r="N246" s="10">
        <f>+J246*$P$3</f>
        <v>-2.475745864117782E-11</v>
      </c>
      <c r="O246" s="8">
        <f>+J246*$O$3</f>
        <v>-1.8825925626367084E-12</v>
      </c>
      <c r="P246" s="7">
        <f>+N246/J246</f>
        <v>6.5753629150917259E-2</v>
      </c>
      <c r="Q246" s="7"/>
      <c r="R246" s="7">
        <f>+M246/J246</f>
        <v>3.8913126083888319E-2</v>
      </c>
      <c r="S246" s="1"/>
      <c r="T246" s="8"/>
    </row>
    <row r="247" spans="1:20" x14ac:dyDescent="0.3">
      <c r="A247" s="21">
        <v>291</v>
      </c>
      <c r="B247" s="23">
        <v>44141</v>
      </c>
      <c r="C247" s="22" t="s">
        <v>6</v>
      </c>
      <c r="D247" s="8"/>
      <c r="E247" s="14">
        <f>+I247*(P247/$E$3)</f>
        <v>0</v>
      </c>
      <c r="F247" s="15">
        <f t="shared" si="14"/>
        <v>0</v>
      </c>
      <c r="G247" s="8">
        <f>+J247*$G$3</f>
        <v>-7.3789451045941027E-11</v>
      </c>
      <c r="H247" s="21">
        <v>291</v>
      </c>
      <c r="I247" s="15"/>
      <c r="J247" s="15">
        <f>+J246-G246-O246+M246</f>
        <v>-2.9515780418376411E-10</v>
      </c>
      <c r="K247" s="1">
        <f>LOG(2)/LOG(1+R247)</f>
        <v>18.157051591821656</v>
      </c>
      <c r="L247" s="15"/>
      <c r="M247" s="10">
        <f>+$R$3*J247</f>
        <v>-1.148551284884643E-11</v>
      </c>
      <c r="N247" s="10">
        <f>+J247*$P$3</f>
        <v>-1.9407696797298279E-11</v>
      </c>
      <c r="O247" s="8">
        <f>+J247*$O$3</f>
        <v>-1.4757890209188207E-12</v>
      </c>
      <c r="P247" s="7">
        <f>+N247/J247</f>
        <v>6.5753629150917259E-2</v>
      </c>
      <c r="Q247" s="7"/>
      <c r="R247" s="7">
        <f>+M247/J247</f>
        <v>3.8913126083888312E-2</v>
      </c>
      <c r="S247" s="1"/>
      <c r="T247" s="8"/>
    </row>
    <row r="248" spans="1:20" x14ac:dyDescent="0.3">
      <c r="A248" s="21">
        <v>292</v>
      </c>
      <c r="B248" s="23">
        <v>44142</v>
      </c>
      <c r="C248" s="22" t="s">
        <v>6</v>
      </c>
      <c r="D248" s="8"/>
      <c r="E248" s="14">
        <f>+I248*(P248/$E$3)</f>
        <v>0</v>
      </c>
      <c r="F248" s="15">
        <f t="shared" si="14"/>
        <v>0</v>
      </c>
      <c r="G248" s="8">
        <f>+J248*$G$3</f>
        <v>-5.7844519241437673E-11</v>
      </c>
      <c r="H248" s="21">
        <v>292</v>
      </c>
      <c r="I248" s="15"/>
      <c r="J248" s="15">
        <f>+J247-G247-O247+M247</f>
        <v>-2.3137807696575069E-10</v>
      </c>
      <c r="K248" s="1">
        <f>LOG(2)/LOG(1+R248)</f>
        <v>18.157051591821656</v>
      </c>
      <c r="L248" s="15"/>
      <c r="M248" s="10">
        <f>+$R$3*J248</f>
        <v>-9.0036442820158703E-12</v>
      </c>
      <c r="N248" s="10">
        <f>+J248*$P$3</f>
        <v>-1.5213948266458362E-11</v>
      </c>
      <c r="O248" s="8">
        <f>+J248*$O$3</f>
        <v>-1.1568903848287534E-12</v>
      </c>
      <c r="P248" s="7">
        <f>+N248/J248</f>
        <v>6.5753629150917259E-2</v>
      </c>
      <c r="Q248" s="7"/>
      <c r="R248" s="7">
        <f>+M248/J248</f>
        <v>3.8913126083888312E-2</v>
      </c>
      <c r="S248" s="1"/>
      <c r="T248" s="8"/>
    </row>
    <row r="249" spans="1:20" x14ac:dyDescent="0.3">
      <c r="A249" s="21">
        <v>293</v>
      </c>
      <c r="B249" s="23">
        <v>44143</v>
      </c>
      <c r="C249" s="22" t="s">
        <v>6</v>
      </c>
      <c r="D249" s="8"/>
      <c r="E249" s="14">
        <f>+I249*(P249/$E$3)</f>
        <v>0</v>
      </c>
      <c r="F249" s="15">
        <f t="shared" si="14"/>
        <v>0</v>
      </c>
      <c r="G249" s="8">
        <f>+J249*$G$3</f>
        <v>-4.5345077905375035E-11</v>
      </c>
      <c r="H249" s="21">
        <v>293</v>
      </c>
      <c r="I249" s="15"/>
      <c r="J249" s="15">
        <f>+J248-G248-O248+M248</f>
        <v>-1.8138031162150014E-10</v>
      </c>
      <c r="K249" s="1">
        <f>LOG(2)/LOG(1+R249)</f>
        <v>18.157051591821656</v>
      </c>
      <c r="L249" s="15"/>
      <c r="M249" s="10">
        <f>+$R$3*J249</f>
        <v>-7.0580749352623876E-12</v>
      </c>
      <c r="N249" s="10">
        <f>+J249*$P$3</f>
        <v>-1.1926413745637928E-11</v>
      </c>
      <c r="O249" s="8">
        <f>+J249*$O$3</f>
        <v>-9.069015581075007E-13</v>
      </c>
      <c r="P249" s="7">
        <f>+N249/J249</f>
        <v>6.5753629150917259E-2</v>
      </c>
      <c r="Q249" s="7"/>
      <c r="R249" s="7">
        <f>+M249/J249</f>
        <v>3.8913126083888312E-2</v>
      </c>
      <c r="S249" s="1"/>
      <c r="T249" s="8"/>
    </row>
    <row r="250" spans="1:20" x14ac:dyDescent="0.3">
      <c r="A250" s="21">
        <v>294</v>
      </c>
      <c r="B250" s="23">
        <v>44144</v>
      </c>
      <c r="C250" s="22" t="s">
        <v>6</v>
      </c>
      <c r="D250" s="8"/>
      <c r="E250" s="14">
        <f>+I250*(P250/$E$3)</f>
        <v>0</v>
      </c>
      <c r="F250" s="15">
        <f t="shared" si="14"/>
        <v>0</v>
      </c>
      <c r="G250" s="8">
        <f>+J250*$G$3</f>
        <v>-3.5546601773319999E-11</v>
      </c>
      <c r="H250" s="21">
        <v>294</v>
      </c>
      <c r="I250" s="15"/>
      <c r="J250" s="15">
        <f>+J249-G249-O249+M249</f>
        <v>-1.4218640709328E-10</v>
      </c>
      <c r="K250" s="1">
        <f>LOG(2)/LOG(1+R250)</f>
        <v>18.157051591821656</v>
      </c>
      <c r="L250" s="15"/>
      <c r="M250" s="10">
        <f>+$R$3*J250</f>
        <v>-5.5329175866358762E-12</v>
      </c>
      <c r="N250" s="10">
        <f>+J250*$P$3</f>
        <v>-9.3492722823128836E-12</v>
      </c>
      <c r="O250" s="8">
        <f>+J250*$O$3</f>
        <v>-7.1093203546640004E-13</v>
      </c>
      <c r="P250" s="7">
        <f>+N250/J250</f>
        <v>6.5753629150917259E-2</v>
      </c>
      <c r="Q250" s="7"/>
      <c r="R250" s="7">
        <f>+M250/J250</f>
        <v>3.8913126083888312E-2</v>
      </c>
      <c r="S250" s="1"/>
      <c r="T250" s="8"/>
    </row>
    <row r="251" spans="1:20" x14ac:dyDescent="0.3">
      <c r="A251" s="21">
        <v>295</v>
      </c>
      <c r="B251" s="23">
        <v>44145</v>
      </c>
      <c r="C251" s="22" t="s">
        <v>6</v>
      </c>
      <c r="D251" s="8"/>
      <c r="E251" s="14">
        <f>+I251*(P251/$E$3)</f>
        <v>0</v>
      </c>
      <c r="F251" s="15">
        <f t="shared" si="14"/>
        <v>0</v>
      </c>
      <c r="G251" s="8">
        <f>+J251*$G$3</f>
        <v>-2.7865447717782366E-11</v>
      </c>
      <c r="H251" s="21">
        <v>295</v>
      </c>
      <c r="I251" s="15"/>
      <c r="J251" s="15">
        <f>+J250-G250-O250+M250</f>
        <v>-1.1146179087112946E-10</v>
      </c>
      <c r="K251" s="1">
        <f>LOG(2)/LOG(1+R251)</f>
        <v>18.157051591821656</v>
      </c>
      <c r="L251" s="15"/>
      <c r="M251" s="10">
        <f>+$R$3*J251</f>
        <v>-4.3373267217042517E-12</v>
      </c>
      <c r="N251" s="10">
        <f>+J251*$P$3</f>
        <v>-7.3290172614373409E-12</v>
      </c>
      <c r="O251" s="8">
        <f>+J251*$O$3</f>
        <v>-5.5730895435564732E-13</v>
      </c>
      <c r="P251" s="7">
        <f>+N251/J251</f>
        <v>6.5753629150917259E-2</v>
      </c>
      <c r="Q251" s="7"/>
      <c r="R251" s="7">
        <f>+M251/J251</f>
        <v>3.8913126083888312E-2</v>
      </c>
      <c r="S251" s="1"/>
      <c r="T251" s="8"/>
    </row>
    <row r="252" spans="1:20" x14ac:dyDescent="0.3">
      <c r="A252" s="21">
        <v>296</v>
      </c>
      <c r="B252" s="23">
        <v>44146</v>
      </c>
      <c r="C252" s="22" t="s">
        <v>6</v>
      </c>
      <c r="D252" s="8"/>
      <c r="E252" s="14">
        <f>+I252*(P252/$E$3)</f>
        <v>0</v>
      </c>
      <c r="F252" s="15">
        <f t="shared" si="14"/>
        <v>0</v>
      </c>
      <c r="G252" s="8">
        <f>+J252*$G$3</f>
        <v>-2.1844090230173928E-11</v>
      </c>
      <c r="H252" s="21">
        <v>296</v>
      </c>
      <c r="I252" s="15"/>
      <c r="J252" s="15">
        <f>+J251-G251-O251+M251</f>
        <v>-8.7376360920695712E-11</v>
      </c>
      <c r="K252" s="1">
        <f>LOG(2)/LOG(1+R252)</f>
        <v>18.157051591821656</v>
      </c>
      <c r="L252" s="15"/>
      <c r="M252" s="10">
        <f>+$R$3*J252</f>
        <v>-3.4000873492583639E-12</v>
      </c>
      <c r="N252" s="10">
        <f>+J252*$P$3</f>
        <v>-5.745312832536125E-12</v>
      </c>
      <c r="O252" s="8">
        <f>+J252*$O$3</f>
        <v>-4.3688180460347855E-13</v>
      </c>
      <c r="P252" s="7">
        <f>+N252/J252</f>
        <v>6.5753629150917259E-2</v>
      </c>
      <c r="Q252" s="7"/>
      <c r="R252" s="7">
        <f>+M252/J252</f>
        <v>3.8913126083888312E-2</v>
      </c>
      <c r="S252" s="1"/>
      <c r="T252" s="8"/>
    </row>
    <row r="253" spans="1:20" x14ac:dyDescent="0.3">
      <c r="A253" s="21">
        <v>297</v>
      </c>
      <c r="B253" s="23">
        <v>44147</v>
      </c>
      <c r="C253" s="22" t="s">
        <v>6</v>
      </c>
      <c r="D253" s="8"/>
      <c r="E253" s="14">
        <f>+I253*(P253/$E$3)</f>
        <v>0</v>
      </c>
      <c r="F253" s="15">
        <f t="shared" si="14"/>
        <v>0</v>
      </c>
      <c r="G253" s="8">
        <f>+J253*$G$3</f>
        <v>-1.7123869058794165E-11</v>
      </c>
      <c r="H253" s="21">
        <v>297</v>
      </c>
      <c r="I253" s="15"/>
      <c r="J253" s="15">
        <f>+J252-G252-O252+M252</f>
        <v>-6.8495476235176659E-11</v>
      </c>
      <c r="K253" s="1">
        <f>LOG(2)/LOG(1+R253)</f>
        <v>18.157051591821656</v>
      </c>
      <c r="L253" s="15"/>
      <c r="M253" s="10">
        <f>+$R$3*J253</f>
        <v>-2.6653731029154047E-12</v>
      </c>
      <c r="N253" s="10">
        <f>+J253*$P$3</f>
        <v>-4.5038261428832724E-12</v>
      </c>
      <c r="O253" s="8">
        <f>+J253*$O$3</f>
        <v>-3.424773811758833E-13</v>
      </c>
      <c r="P253" s="7">
        <f>+N253/J253</f>
        <v>6.5753629150917259E-2</v>
      </c>
      <c r="Q253" s="7"/>
      <c r="R253" s="7">
        <f>+M253/J253</f>
        <v>3.8913126083888312E-2</v>
      </c>
      <c r="S253" s="1"/>
      <c r="T253" s="8"/>
    </row>
    <row r="254" spans="1:20" x14ac:dyDescent="0.3">
      <c r="A254" s="21">
        <v>298</v>
      </c>
      <c r="B254" s="23">
        <v>44148</v>
      </c>
      <c r="C254" s="22" t="s">
        <v>6</v>
      </c>
      <c r="D254" s="8"/>
      <c r="E254" s="14">
        <f>+I254*(P254/$E$3)</f>
        <v>0</v>
      </c>
      <c r="F254" s="15">
        <f t="shared" si="14"/>
        <v>0</v>
      </c>
      <c r="G254" s="8">
        <f>+J254*$G$3</f>
        <v>-1.3423625724530503E-11</v>
      </c>
      <c r="H254" s="21">
        <v>298</v>
      </c>
      <c r="I254" s="15"/>
      <c r="J254" s="15">
        <f>+J253-G253-O253+M253</f>
        <v>-5.3694502898122012E-11</v>
      </c>
      <c r="K254" s="1">
        <f>LOG(2)/LOG(1+R254)</f>
        <v>18.157051591821656</v>
      </c>
      <c r="L254" s="15"/>
      <c r="M254" s="10">
        <f>+$R$3*J254</f>
        <v>-2.0894209612863281E-12</v>
      </c>
      <c r="N254" s="10">
        <f>+J254*$P$3</f>
        <v>-3.5306084310059669E-12</v>
      </c>
      <c r="O254" s="8">
        <f>+J254*$O$3</f>
        <v>-2.6847251449061005E-13</v>
      </c>
      <c r="P254" s="7">
        <f>+N254/J254</f>
        <v>6.5753629150917259E-2</v>
      </c>
      <c r="Q254" s="7"/>
      <c r="R254" s="7">
        <f>+M254/J254</f>
        <v>3.8913126083888312E-2</v>
      </c>
      <c r="S254" s="1"/>
      <c r="T254" s="8"/>
    </row>
    <row r="255" spans="1:20" x14ac:dyDescent="0.3">
      <c r="A255" s="21">
        <v>299</v>
      </c>
      <c r="B255" s="23">
        <v>44149</v>
      </c>
      <c r="C255" s="22" t="s">
        <v>6</v>
      </c>
      <c r="D255" s="8"/>
      <c r="E255" s="14">
        <f>+I255*(P255/$E$3)</f>
        <v>0</v>
      </c>
      <c r="F255" s="15">
        <f t="shared" si="14"/>
        <v>0</v>
      </c>
      <c r="G255" s="8">
        <f>+J255*$G$3</f>
        <v>-1.0522956405096806E-11</v>
      </c>
      <c r="H255" s="21">
        <v>299</v>
      </c>
      <c r="I255" s="15"/>
      <c r="J255" s="15">
        <f>+J254-G254-O254+M254</f>
        <v>-4.2091825620387224E-11</v>
      </c>
      <c r="K255" s="1">
        <f>LOG(2)/LOG(1+R255)</f>
        <v>18.157051591821656</v>
      </c>
      <c r="L255" s="15"/>
      <c r="M255" s="10">
        <f>+$R$3*J255</f>
        <v>-1.6379245174671684E-12</v>
      </c>
      <c r="N255" s="10">
        <f>+J255*$P$3</f>
        <v>-2.7676902921280194E-12</v>
      </c>
      <c r="O255" s="8">
        <f>+J255*$O$3</f>
        <v>-2.1045912810193613E-13</v>
      </c>
      <c r="P255" s="7">
        <f>+N255/J255</f>
        <v>6.5753629150917259E-2</v>
      </c>
      <c r="Q255" s="7"/>
      <c r="R255" s="7">
        <f>+M255/J255</f>
        <v>3.8913126083888312E-2</v>
      </c>
      <c r="S255" s="1"/>
      <c r="T255" s="8"/>
    </row>
    <row r="256" spans="1:20" x14ac:dyDescent="0.3">
      <c r="A256" s="21">
        <v>300</v>
      </c>
      <c r="B256" s="23">
        <v>44150</v>
      </c>
      <c r="C256" s="22" t="s">
        <v>6</v>
      </c>
      <c r="D256" s="8"/>
      <c r="E256" s="14">
        <f>+I256*(P256/$E$3)</f>
        <v>0</v>
      </c>
      <c r="F256" s="15">
        <f t="shared" si="14"/>
        <v>0</v>
      </c>
      <c r="G256" s="8">
        <f>+J256*$G$3</f>
        <v>-8.2490836511639109E-12</v>
      </c>
      <c r="H256" s="21">
        <v>300</v>
      </c>
      <c r="I256" s="15"/>
      <c r="J256" s="15">
        <f>+J255-G255-O255+M255</f>
        <v>-3.2996334604655644E-11</v>
      </c>
      <c r="K256" s="1">
        <f>LOG(2)/LOG(1+R256)</f>
        <v>18.157051591821656</v>
      </c>
      <c r="L256" s="15"/>
      <c r="M256" s="10">
        <f>+$R$3*J256</f>
        <v>-1.283990528777132E-12</v>
      </c>
      <c r="N256" s="10">
        <f>+J256*$P$3</f>
        <v>-2.1696287489341051E-12</v>
      </c>
      <c r="O256" s="8">
        <f>+J256*$O$3</f>
        <v>-1.6498167302327823E-13</v>
      </c>
      <c r="P256" s="7">
        <f>+N256/J256</f>
        <v>6.5753629150917259E-2</v>
      </c>
      <c r="Q256" s="7"/>
      <c r="R256" s="7">
        <f>+M256/J256</f>
        <v>3.8913126083888312E-2</v>
      </c>
      <c r="S256" s="1"/>
      <c r="T256" s="8"/>
    </row>
    <row r="257" spans="1:20" x14ac:dyDescent="0.3">
      <c r="A257" s="21">
        <v>301</v>
      </c>
      <c r="B257" s="23">
        <v>44151</v>
      </c>
      <c r="C257" s="22" t="s">
        <v>6</v>
      </c>
      <c r="D257" s="8"/>
      <c r="E257" s="14">
        <f>+I257*(P257/$E$3)</f>
        <v>0</v>
      </c>
      <c r="F257" s="15">
        <f t="shared" si="14"/>
        <v>0</v>
      </c>
      <c r="G257" s="8">
        <f>+J257*$G$3</f>
        <v>-6.466564952311397E-12</v>
      </c>
      <c r="H257" s="21">
        <v>301</v>
      </c>
      <c r="I257" s="15"/>
      <c r="J257" s="15">
        <f>+J256-G256-O256+M256</f>
        <v>-2.5866259809245588E-11</v>
      </c>
      <c r="K257" s="1">
        <f>LOG(2)/LOG(1+R257)</f>
        <v>18.157051591821656</v>
      </c>
      <c r="L257" s="15"/>
      <c r="M257" s="10">
        <f>+$R$3*J257</f>
        <v>-1.0065370292757864E-12</v>
      </c>
      <c r="N257" s="10">
        <f>+J257*$P$3</f>
        <v>-1.7008004550184101E-12</v>
      </c>
      <c r="O257" s="8">
        <f>+J257*$O$3</f>
        <v>-1.2933129904622795E-13</v>
      </c>
      <c r="P257" s="7">
        <f>+N257/J257</f>
        <v>6.5753629150917259E-2</v>
      </c>
      <c r="Q257" s="7"/>
      <c r="R257" s="7">
        <f>+M257/J257</f>
        <v>3.8913126083888312E-2</v>
      </c>
      <c r="S257" s="1"/>
      <c r="T257" s="8"/>
    </row>
    <row r="258" spans="1:20" x14ac:dyDescent="0.3">
      <c r="A258" s="21">
        <v>302</v>
      </c>
      <c r="B258" s="23">
        <v>44152</v>
      </c>
      <c r="C258" s="22" t="s">
        <v>6</v>
      </c>
      <c r="D258" s="8"/>
      <c r="E258" s="14">
        <f>+I258*(P258/$E$3)</f>
        <v>0</v>
      </c>
      <c r="F258" s="15">
        <f t="shared" si="14"/>
        <v>0</v>
      </c>
      <c r="G258" s="8">
        <f>+J258*$G$3</f>
        <v>-5.0692251467909377E-12</v>
      </c>
      <c r="H258" s="21">
        <v>302</v>
      </c>
      <c r="I258" s="15"/>
      <c r="J258" s="15">
        <f>+J257-G257-O257+M257</f>
        <v>-2.0276900587163751E-11</v>
      </c>
      <c r="K258" s="1">
        <f>LOG(2)/LOG(1+R258)</f>
        <v>18.157051591821656</v>
      </c>
      <c r="L258" s="15"/>
      <c r="M258" s="10">
        <f>+$R$3*J258</f>
        <v>-7.8903758913877198E-13</v>
      </c>
      <c r="N258" s="10">
        <f>+J258*$P$3</f>
        <v>-1.3332798015383817E-12</v>
      </c>
      <c r="O258" s="8">
        <f>+J258*$O$3</f>
        <v>-1.0138450293581875E-13</v>
      </c>
      <c r="P258" s="7">
        <f>+N258/J258</f>
        <v>6.5753629150917259E-2</v>
      </c>
      <c r="Q258" s="7"/>
      <c r="R258" s="7">
        <f>+M258/J258</f>
        <v>3.8913126083888312E-2</v>
      </c>
      <c r="S258" s="1"/>
      <c r="T258" s="8"/>
    </row>
    <row r="259" spans="1:20" x14ac:dyDescent="0.3">
      <c r="A259" s="21">
        <v>303</v>
      </c>
      <c r="B259" s="23">
        <v>44153</v>
      </c>
      <c r="C259" s="22" t="s">
        <v>6</v>
      </c>
      <c r="D259" s="8"/>
      <c r="E259" s="14">
        <f>+I259*(P259/$E$3)</f>
        <v>0</v>
      </c>
      <c r="F259" s="15">
        <f t="shared" si="14"/>
        <v>0</v>
      </c>
      <c r="G259" s="8">
        <f>+J259*$G$3</f>
        <v>-3.9738321316439412E-12</v>
      </c>
      <c r="H259" s="21">
        <v>303</v>
      </c>
      <c r="I259" s="15"/>
      <c r="J259" s="15">
        <f>+J258-G258-O258+M258</f>
        <v>-1.5895328526575765E-11</v>
      </c>
      <c r="K259" s="1">
        <f>LOG(2)/LOG(1+R259)</f>
        <v>18.157051591821656</v>
      </c>
      <c r="L259" s="15"/>
      <c r="M259" s="10">
        <f>+$R$3*J259</f>
        <v>-6.1853692309946939E-13</v>
      </c>
      <c r="N259" s="10">
        <f>+J259*$P$3</f>
        <v>-1.0451755371684589E-12</v>
      </c>
      <c r="O259" s="8">
        <f>+J259*$O$3</f>
        <v>-7.9476642632878824E-14</v>
      </c>
      <c r="P259" s="7">
        <f>+N259/J259</f>
        <v>6.5753629150917259E-2</v>
      </c>
      <c r="Q259" s="7"/>
      <c r="R259" s="7">
        <f>+M259/J259</f>
        <v>3.8913126083888312E-2</v>
      </c>
      <c r="S259" s="1"/>
      <c r="T259" s="8"/>
    </row>
    <row r="260" spans="1:20" x14ac:dyDescent="0.3">
      <c r="A260" s="21">
        <v>304</v>
      </c>
      <c r="B260" s="23">
        <v>44154</v>
      </c>
      <c r="C260" s="22" t="s">
        <v>6</v>
      </c>
      <c r="D260" s="8"/>
      <c r="E260" s="14">
        <f>+I260*(P260/$E$3)</f>
        <v>0</v>
      </c>
      <c r="F260" s="15">
        <f t="shared" si="14"/>
        <v>0</v>
      </c>
      <c r="G260" s="8">
        <f>+J260*$G$3</f>
        <v>-3.1151391688496035E-12</v>
      </c>
      <c r="H260" s="21">
        <v>304</v>
      </c>
      <c r="I260" s="15"/>
      <c r="J260" s="15">
        <f>+J259-G259-O259+M259</f>
        <v>-1.2460556675398414E-11</v>
      </c>
      <c r="K260" s="1">
        <f>LOG(2)/LOG(1+R260)</f>
        <v>18.157051591821656</v>
      </c>
      <c r="L260" s="15"/>
      <c r="M260" s="10">
        <f>+$R$3*J260</f>
        <v>-4.8487921298521464E-13</v>
      </c>
      <c r="N260" s="10">
        <f>+J260*$P$3</f>
        <v>-8.1932682264813376E-13</v>
      </c>
      <c r="O260" s="8">
        <f>+J260*$O$3</f>
        <v>-6.2302783376992077E-14</v>
      </c>
      <c r="P260" s="7">
        <f>+N260/J260</f>
        <v>6.5753629150917259E-2</v>
      </c>
      <c r="Q260" s="7"/>
      <c r="R260" s="7">
        <f>+M260/J260</f>
        <v>3.8913126083888312E-2</v>
      </c>
      <c r="S260" s="1"/>
      <c r="T260" s="8"/>
    </row>
    <row r="261" spans="1:20" x14ac:dyDescent="0.3">
      <c r="A261" s="21">
        <v>305</v>
      </c>
      <c r="B261" s="23">
        <v>44155</v>
      </c>
      <c r="C261" s="22" t="s">
        <v>6</v>
      </c>
      <c r="D261" s="8"/>
      <c r="E261" s="14">
        <f>+I261*(P261/$E$3)</f>
        <v>0</v>
      </c>
      <c r="F261" s="15">
        <f t="shared" si="14"/>
        <v>0</v>
      </c>
      <c r="G261" s="8">
        <f>+J261*$G$3</f>
        <v>-2.4419984840392583E-12</v>
      </c>
      <c r="H261" s="21">
        <v>305</v>
      </c>
      <c r="I261" s="15"/>
      <c r="J261" s="15">
        <f>+J260-G260-O260+M260</f>
        <v>-9.7679939361570332E-12</v>
      </c>
      <c r="K261" s="1">
        <f>LOG(2)/LOG(1+R261)</f>
        <v>18.157051591821656</v>
      </c>
      <c r="L261" s="15"/>
      <c r="M261" s="10">
        <f>+$R$3*J261</f>
        <v>-3.8010317962433512E-13</v>
      </c>
      <c r="N261" s="10">
        <f>+J261*$P$3</f>
        <v>-6.422810508264781E-13</v>
      </c>
      <c r="O261" s="8">
        <f>+J261*$O$3</f>
        <v>-4.8839969680785165E-14</v>
      </c>
      <c r="P261" s="7">
        <f>+N261/J261</f>
        <v>6.5753629150917259E-2</v>
      </c>
      <c r="Q261" s="7"/>
      <c r="R261" s="7">
        <f>+M261/J261</f>
        <v>3.8913126083888312E-2</v>
      </c>
      <c r="S261" s="1"/>
      <c r="T261" s="8"/>
    </row>
    <row r="262" spans="1:20" x14ac:dyDescent="0.3">
      <c r="A262" s="21">
        <v>306</v>
      </c>
      <c r="B262" s="23">
        <v>44156</v>
      </c>
      <c r="C262" s="22" t="s">
        <v>6</v>
      </c>
      <c r="D262" s="8"/>
      <c r="E262" s="14">
        <f>+I262*(P262/$E$3)</f>
        <v>0</v>
      </c>
      <c r="F262" s="15">
        <f t="shared" si="14"/>
        <v>0</v>
      </c>
      <c r="G262" s="8">
        <f>+J262*$G$3</f>
        <v>-1.9143146655153314E-12</v>
      </c>
      <c r="H262" s="21">
        <v>306</v>
      </c>
      <c r="I262" s="15"/>
      <c r="J262" s="15">
        <f>+J261-G261-O261+M261</f>
        <v>-7.6572586620613257E-12</v>
      </c>
      <c r="K262" s="1">
        <f>LOG(2)/LOG(1+R262)</f>
        <v>18.157051591821656</v>
      </c>
      <c r="L262" s="15"/>
      <c r="M262" s="10">
        <f>+$R$3*J262</f>
        <v>-2.9796787177373831E-13</v>
      </c>
      <c r="N262" s="10">
        <f>+J262*$P$3</f>
        <v>-5.0349254637782928E-13</v>
      </c>
      <c r="O262" s="8">
        <f>+J262*$O$3</f>
        <v>-3.8286293310306627E-14</v>
      </c>
      <c r="P262" s="7">
        <f>+N262/J262</f>
        <v>6.5753629150917259E-2</v>
      </c>
      <c r="Q262" s="7"/>
      <c r="R262" s="7">
        <f>+M262/J262</f>
        <v>3.8913126083888312E-2</v>
      </c>
      <c r="S262" s="1"/>
      <c r="T262" s="8"/>
    </row>
    <row r="263" spans="1:20" x14ac:dyDescent="0.3">
      <c r="A263" s="21">
        <v>307</v>
      </c>
      <c r="B263" s="23">
        <v>44157</v>
      </c>
      <c r="C263" s="22" t="s">
        <v>6</v>
      </c>
      <c r="D263" s="8"/>
      <c r="E263" s="14">
        <f>+I263*(P263/$E$3)</f>
        <v>0</v>
      </c>
      <c r="F263" s="15">
        <f t="shared" si="14"/>
        <v>0</v>
      </c>
      <c r="G263" s="8">
        <f>+J263*$G$3</f>
        <v>-1.5006563937523565E-12</v>
      </c>
      <c r="H263" s="21">
        <v>307</v>
      </c>
      <c r="I263" s="15"/>
      <c r="J263" s="15">
        <f>+J262-G262-O262+M262</f>
        <v>-6.0026255750094259E-12</v>
      </c>
      <c r="K263" s="1">
        <f>LOG(2)/LOG(1+R263)</f>
        <v>18.157051591821656</v>
      </c>
      <c r="L263" s="15"/>
      <c r="M263" s="10">
        <f>+$R$3*J263</f>
        <v>-2.3358092583471438E-13</v>
      </c>
      <c r="N263" s="10">
        <f>+J263*$P$3</f>
        <v>-3.9469441599098126E-13</v>
      </c>
      <c r="O263" s="8">
        <f>+J263*$O$3</f>
        <v>-3.0013127875047129E-14</v>
      </c>
      <c r="P263" s="7">
        <f>+N263/J263</f>
        <v>6.5753629150917259E-2</v>
      </c>
      <c r="Q263" s="7"/>
      <c r="R263" s="7">
        <f>+M263/J263</f>
        <v>3.8913126083888312E-2</v>
      </c>
      <c r="S263" s="1"/>
      <c r="T263" s="8"/>
    </row>
    <row r="264" spans="1:20" x14ac:dyDescent="0.3">
      <c r="A264" s="21">
        <v>308</v>
      </c>
      <c r="B264" s="23">
        <v>44158</v>
      </c>
      <c r="C264" s="22" t="s">
        <v>6</v>
      </c>
      <c r="D264" s="8"/>
      <c r="E264" s="14">
        <f>+I264*(P264/$E$3)</f>
        <v>0</v>
      </c>
      <c r="F264" s="15">
        <f t="shared" si="14"/>
        <v>0</v>
      </c>
      <c r="G264" s="8">
        <f>+J264*$G$3</f>
        <v>-1.1763842448041842E-12</v>
      </c>
      <c r="H264" s="21">
        <v>308</v>
      </c>
      <c r="I264" s="15"/>
      <c r="J264" s="15">
        <f>+J263-G263-O263+M263</f>
        <v>-4.705536979216737E-12</v>
      </c>
      <c r="K264" s="1">
        <f>LOG(2)/LOG(1+R264)</f>
        <v>18.157051591821656</v>
      </c>
      <c r="L264" s="15"/>
      <c r="M264" s="10">
        <f>+$R$3*J264</f>
        <v>-1.8310715376465983E-13</v>
      </c>
      <c r="N264" s="10">
        <f>+J264*$P$3</f>
        <v>-3.0940613348734476E-13</v>
      </c>
      <c r="O264" s="8">
        <f>+J264*$O$3</f>
        <v>-2.3527684896083686E-14</v>
      </c>
      <c r="P264" s="7">
        <f>+N264/J264</f>
        <v>6.5753629150917259E-2</v>
      </c>
      <c r="Q264" s="7"/>
      <c r="R264" s="7">
        <f>+M264/J264</f>
        <v>3.8913126083888312E-2</v>
      </c>
      <c r="S264" s="1"/>
      <c r="T264" s="8"/>
    </row>
    <row r="265" spans="1:20" x14ac:dyDescent="0.3">
      <c r="A265" s="21">
        <v>309</v>
      </c>
      <c r="B265" s="23">
        <v>44159</v>
      </c>
      <c r="C265" s="22" t="s">
        <v>6</v>
      </c>
      <c r="D265" s="8"/>
      <c r="E265" s="14">
        <f>+I265*(P265/$E$3)</f>
        <v>0</v>
      </c>
      <c r="F265" s="15">
        <f t="shared" si="14"/>
        <v>0</v>
      </c>
      <c r="G265" s="8">
        <f>+J265*$G$3</f>
        <v>-9.2218305082028222E-13</v>
      </c>
      <c r="H265" s="21">
        <v>309</v>
      </c>
      <c r="I265" s="15"/>
      <c r="J265" s="15">
        <f>+J264-G264-O264+M264</f>
        <v>-3.6887322032811289E-12</v>
      </c>
      <c r="K265" s="1">
        <f>LOG(2)/LOG(1+R265)</f>
        <v>18.157051591821656</v>
      </c>
      <c r="L265" s="15"/>
      <c r="M265" s="10">
        <f>+$R$3*J265</f>
        <v>-1.4354010131597771E-13</v>
      </c>
      <c r="N265" s="10">
        <f>+J265*$P$3</f>
        <v>-2.4254752933159327E-13</v>
      </c>
      <c r="O265" s="8">
        <f>+J265*$O$3</f>
        <v>-1.8443661016405645E-14</v>
      </c>
      <c r="P265" s="7">
        <f>+N265/J265</f>
        <v>6.5753629150917259E-2</v>
      </c>
      <c r="Q265" s="7"/>
      <c r="R265" s="7">
        <f>+M265/J265</f>
        <v>3.8913126083888312E-2</v>
      </c>
      <c r="S265" s="1"/>
      <c r="T265" s="8"/>
    </row>
    <row r="266" spans="1:20" x14ac:dyDescent="0.3">
      <c r="A266" s="21">
        <v>310</v>
      </c>
      <c r="B266" s="23">
        <v>44160</v>
      </c>
      <c r="C266" s="22" t="s">
        <v>6</v>
      </c>
      <c r="D266" s="8"/>
      <c r="E266" s="14">
        <f>+I266*(P266/$E$3)</f>
        <v>0</v>
      </c>
      <c r="F266" s="15">
        <f t="shared" si="14"/>
        <v>0</v>
      </c>
      <c r="G266" s="8">
        <f>+J266*$G$3</f>
        <v>-7.2291139819010468E-13</v>
      </c>
      <c r="H266" s="21">
        <v>310</v>
      </c>
      <c r="I266" s="15"/>
      <c r="J266" s="15">
        <f>+J265-G265-O265+M265</f>
        <v>-2.8916455927604187E-12</v>
      </c>
      <c r="K266" s="1">
        <f>LOG(2)/LOG(1+R266)</f>
        <v>18.157051591821656</v>
      </c>
      <c r="L266" s="15"/>
      <c r="M266" s="10">
        <f>+$R$3*J266</f>
        <v>-1.1252296954100613E-13</v>
      </c>
      <c r="N266" s="10">
        <f>+J266*$P$3</f>
        <v>-1.901361919422529E-13</v>
      </c>
      <c r="O266" s="8">
        <f>+J266*$O$3</f>
        <v>-1.4458227963802094E-14</v>
      </c>
      <c r="P266" s="7">
        <f>+N266/J266</f>
        <v>6.5753629150917259E-2</v>
      </c>
      <c r="Q266" s="7"/>
      <c r="R266" s="7">
        <f>+M266/J266</f>
        <v>3.8913126083888312E-2</v>
      </c>
      <c r="S266" s="1"/>
      <c r="T266" s="8"/>
    </row>
    <row r="267" spans="1:20" x14ac:dyDescent="0.3">
      <c r="A267" s="21">
        <v>311</v>
      </c>
      <c r="B267" s="23">
        <v>44161</v>
      </c>
      <c r="C267" s="22" t="s">
        <v>6</v>
      </c>
      <c r="D267" s="8"/>
      <c r="E267" s="14">
        <f>+I267*(P267/$E$3)</f>
        <v>0</v>
      </c>
      <c r="F267" s="15">
        <f t="shared" si="14"/>
        <v>0</v>
      </c>
      <c r="G267" s="8">
        <f>+J267*$G$3</f>
        <v>-5.6669973403687957E-13</v>
      </c>
      <c r="H267" s="21">
        <v>311</v>
      </c>
      <c r="I267" s="15"/>
      <c r="J267" s="15">
        <f>+J266-G266-O266+M266</f>
        <v>-2.2667989361475183E-12</v>
      </c>
      <c r="K267" s="1">
        <f>LOG(2)/LOG(1+R267)</f>
        <v>18.157051591821656</v>
      </c>
      <c r="L267" s="15"/>
      <c r="M267" s="10">
        <f>+$R$3*J267</f>
        <v>-8.820823280913227E-14</v>
      </c>
      <c r="N267" s="10">
        <f>+J267*$P$3</f>
        <v>-1.4905025660713768E-13</v>
      </c>
      <c r="O267" s="8">
        <f>+J267*$O$3</f>
        <v>-1.1333994680737592E-14</v>
      </c>
      <c r="P267" s="7">
        <f>+N267/J267</f>
        <v>6.5753629150917259E-2</v>
      </c>
      <c r="Q267" s="7"/>
      <c r="R267" s="7">
        <f>+M267/J267</f>
        <v>3.8913126083888312E-2</v>
      </c>
      <c r="S267" s="1"/>
      <c r="T267" s="8"/>
    </row>
    <row r="268" spans="1:20" x14ac:dyDescent="0.3">
      <c r="A268" s="21">
        <v>312</v>
      </c>
      <c r="B268" s="23">
        <v>44162</v>
      </c>
      <c r="C268" s="22" t="s">
        <v>6</v>
      </c>
      <c r="D268" s="8"/>
      <c r="E268" s="14">
        <f>+I268*(P268/$E$3)</f>
        <v>0</v>
      </c>
      <c r="F268" s="15">
        <f t="shared" si="14"/>
        <v>0</v>
      </c>
      <c r="G268" s="8">
        <f>+J268*$G$3</f>
        <v>-4.4424336005975838E-13</v>
      </c>
      <c r="H268" s="21">
        <v>312</v>
      </c>
      <c r="I268" s="15"/>
      <c r="J268" s="15">
        <f>+J267-G267-O267+M267</f>
        <v>-1.7769734402390335E-12</v>
      </c>
      <c r="K268" s="1">
        <f>LOG(2)/LOG(1+R268)</f>
        <v>18.157051591821656</v>
      </c>
      <c r="L268" s="15"/>
      <c r="M268" s="10">
        <f>+$R$3*J268</f>
        <v>-6.914759152774229E-14</v>
      </c>
      <c r="N268" s="10">
        <f>+J268*$P$3</f>
        <v>-1.1684245260050705E-13</v>
      </c>
      <c r="O268" s="8">
        <f>+J268*$O$3</f>
        <v>-8.8848672011951685E-15</v>
      </c>
      <c r="P268" s="7">
        <f>+N268/J268</f>
        <v>6.5753629150917259E-2</v>
      </c>
      <c r="Q268" s="7"/>
      <c r="R268" s="7">
        <f>+M268/J268</f>
        <v>3.8913126083888312E-2</v>
      </c>
      <c r="S268" s="1"/>
      <c r="T268" s="8"/>
    </row>
    <row r="269" spans="1:20" x14ac:dyDescent="0.3">
      <c r="A269" s="21">
        <v>313</v>
      </c>
      <c r="B269" s="23">
        <v>44163</v>
      </c>
      <c r="C269" s="22" t="s">
        <v>6</v>
      </c>
      <c r="D269" s="8"/>
      <c r="E269" s="14">
        <f>+I269*(P269/$E$3)</f>
        <v>0</v>
      </c>
      <c r="F269" s="15">
        <f t="shared" si="14"/>
        <v>0</v>
      </c>
      <c r="G269" s="8">
        <f>+J269*$G$3</f>
        <v>-3.4824820112645558E-13</v>
      </c>
      <c r="H269" s="21">
        <v>313</v>
      </c>
      <c r="I269" s="15"/>
      <c r="J269" s="15">
        <f>+J268-G268-O268+M268</f>
        <v>-1.3929928045058223E-12</v>
      </c>
      <c r="K269" s="1">
        <f>LOG(2)/LOG(1+R269)</f>
        <v>18.157051591821656</v>
      </c>
      <c r="L269" s="15"/>
      <c r="M269" s="10">
        <f>+$R$3*J269</f>
        <v>-5.420570463568425E-14</v>
      </c>
      <c r="N269" s="10">
        <f>+J269*$P$3</f>
        <v>-9.1594332277372021E-14</v>
      </c>
      <c r="O269" s="8">
        <f>+J269*$O$3</f>
        <v>-6.9649640225291121E-15</v>
      </c>
      <c r="P269" s="7">
        <f>+N269/J269</f>
        <v>6.5753629150917259E-2</v>
      </c>
      <c r="Q269" s="7"/>
      <c r="R269" s="7">
        <f>+M269/J269</f>
        <v>3.8913126083888312E-2</v>
      </c>
      <c r="S269" s="1"/>
      <c r="T269" s="8"/>
    </row>
    <row r="270" spans="1:20" x14ac:dyDescent="0.3">
      <c r="A270" s="21">
        <v>314</v>
      </c>
      <c r="B270" s="23">
        <v>44164</v>
      </c>
      <c r="C270" s="22" t="s">
        <v>6</v>
      </c>
      <c r="D270" s="8"/>
      <c r="E270" s="14">
        <f>+I270*(P270/$E$3)</f>
        <v>0</v>
      </c>
      <c r="F270" s="15">
        <f t="shared" si="14"/>
        <v>0</v>
      </c>
      <c r="G270" s="8">
        <f>+J270*$G$3</f>
        <v>-2.7299633599813046E-13</v>
      </c>
      <c r="H270" s="21">
        <v>314</v>
      </c>
      <c r="I270" s="15"/>
      <c r="J270" s="15">
        <f>+J269-G269-O269+M269</f>
        <v>-1.0919853439925219E-12</v>
      </c>
      <c r="K270" s="1">
        <f>LOG(2)/LOG(1+R270)</f>
        <v>18.157051591821656</v>
      </c>
      <c r="L270" s="15"/>
      <c r="M270" s="10">
        <f>+$R$3*J270</f>
        <v>-4.2492563372539155E-14</v>
      </c>
      <c r="N270" s="10">
        <f>+J270*$P$3</f>
        <v>-7.1801999347121095E-14</v>
      </c>
      <c r="O270" s="8">
        <f>+J270*$O$3</f>
        <v>-5.4599267199626097E-15</v>
      </c>
      <c r="P270" s="7">
        <f>+N270/J270</f>
        <v>6.5753629150917259E-2</v>
      </c>
      <c r="Q270" s="7"/>
      <c r="R270" s="7">
        <f>+M270/J270</f>
        <v>3.8913126083888312E-2</v>
      </c>
      <c r="S270" s="1"/>
      <c r="T270" s="8"/>
    </row>
    <row r="271" spans="1:20" x14ac:dyDescent="0.3">
      <c r="A271" s="21">
        <v>315</v>
      </c>
      <c r="B271" s="23">
        <v>44165</v>
      </c>
      <c r="C271" s="22" t="s">
        <v>6</v>
      </c>
      <c r="D271" s="8"/>
      <c r="E271" s="14">
        <f>+I271*(P271/$E$3)</f>
        <v>0</v>
      </c>
      <c r="F271" s="15">
        <f t="shared" si="14"/>
        <v>0</v>
      </c>
      <c r="G271" s="8">
        <f>+J271*$G$3</f>
        <v>-2.14005411161742E-13</v>
      </c>
      <c r="H271" s="21">
        <v>315</v>
      </c>
      <c r="I271" s="15"/>
      <c r="J271" s="15">
        <f>+J270-G270-O270+M270</f>
        <v>-8.5602164464696798E-13</v>
      </c>
      <c r="K271" s="1">
        <f>LOG(2)/LOG(1+R271)</f>
        <v>18.157051591821656</v>
      </c>
      <c r="L271" s="15"/>
      <c r="M271" s="10">
        <f>+$R$3*J271</f>
        <v>-3.3310478188684902E-14</v>
      </c>
      <c r="N271" s="10">
        <f>+J271*$P$3</f>
        <v>-5.6286529767275007E-14</v>
      </c>
      <c r="O271" s="8">
        <f>+J271*$O$3</f>
        <v>-4.2801082232348397E-15</v>
      </c>
      <c r="P271" s="7">
        <f>+N271/J271</f>
        <v>6.5753629150917259E-2</v>
      </c>
      <c r="Q271" s="7"/>
      <c r="R271" s="7">
        <f>+M271/J271</f>
        <v>3.8913126083888312E-2</v>
      </c>
      <c r="S271" s="1"/>
      <c r="T271" s="8"/>
    </row>
    <row r="272" spans="1:20" x14ac:dyDescent="0.3">
      <c r="A272" s="21">
        <v>316</v>
      </c>
      <c r="B272" s="23">
        <v>44166</v>
      </c>
      <c r="C272" s="22" t="s">
        <v>6</v>
      </c>
      <c r="D272" s="8"/>
      <c r="E272" s="14">
        <f>+I272*(P272/$E$3)</f>
        <v>0</v>
      </c>
      <c r="F272" s="15">
        <f t="shared" si="14"/>
        <v>0</v>
      </c>
      <c r="G272" s="8">
        <f>+J272*$G$3</f>
        <v>-1.6776165086266901E-13</v>
      </c>
      <c r="H272" s="21">
        <v>316</v>
      </c>
      <c r="I272" s="15"/>
      <c r="J272" s="15">
        <f>+J271-G271-O271+M271</f>
        <v>-6.7104660345067602E-13</v>
      </c>
      <c r="K272" s="1">
        <f>LOG(2)/LOG(1+R272)</f>
        <v>18.157051591821656</v>
      </c>
      <c r="L272" s="15"/>
      <c r="M272" s="10">
        <f>+$R$3*J272</f>
        <v>-2.6112521088241156E-14</v>
      </c>
      <c r="N272" s="10">
        <f>+J272*$P$3</f>
        <v>-4.4123749506278382E-14</v>
      </c>
      <c r="O272" s="8">
        <f>+J272*$O$3</f>
        <v>-3.3552330172533801E-15</v>
      </c>
      <c r="P272" s="7">
        <f>+N272/J272</f>
        <v>6.5753629150917259E-2</v>
      </c>
      <c r="Q272" s="7"/>
      <c r="R272" s="7">
        <f>+M272/J272</f>
        <v>3.8913126083888312E-2</v>
      </c>
      <c r="S272" s="1"/>
      <c r="T272" s="8"/>
    </row>
    <row r="273" spans="1:20" x14ac:dyDescent="0.3">
      <c r="A273" s="21">
        <v>317</v>
      </c>
      <c r="B273" s="23">
        <v>44167</v>
      </c>
      <c r="C273" s="22" t="s">
        <v>6</v>
      </c>
      <c r="D273" s="8"/>
      <c r="E273" s="14">
        <f>+I273*(P273/$E$3)</f>
        <v>0</v>
      </c>
      <c r="F273" s="15">
        <f t="shared" si="14"/>
        <v>0</v>
      </c>
      <c r="G273" s="8">
        <f>+J273*$G$3</f>
        <v>-1.315105601647487E-13</v>
      </c>
      <c r="H273" s="21">
        <v>317</v>
      </c>
      <c r="I273" s="15"/>
      <c r="J273" s="15">
        <f>+J272-G272-O272+M272</f>
        <v>-5.2604224065899481E-13</v>
      </c>
      <c r="K273" s="1">
        <f>LOG(2)/LOG(1+R273)</f>
        <v>18.157051591821656</v>
      </c>
      <c r="L273" s="15"/>
      <c r="M273" s="10">
        <f>+$R$3*J273</f>
        <v>-2.0469948036214585E-14</v>
      </c>
      <c r="N273" s="10">
        <f>+J273*$P$3</f>
        <v>-3.4589186410009113E-14</v>
      </c>
      <c r="O273" s="8">
        <f>+J273*$O$3</f>
        <v>-2.6302112032949742E-15</v>
      </c>
      <c r="P273" s="7">
        <f>+N273/J273</f>
        <v>6.5753629150917259E-2</v>
      </c>
      <c r="Q273" s="7"/>
      <c r="R273" s="7">
        <f>+M273/J273</f>
        <v>3.8913126083888312E-2</v>
      </c>
      <c r="S273" s="1"/>
      <c r="T273" s="8"/>
    </row>
    <row r="274" spans="1:20" x14ac:dyDescent="0.3">
      <c r="A274" s="21">
        <v>318</v>
      </c>
      <c r="B274" s="23">
        <v>44168</v>
      </c>
      <c r="C274" s="22" t="s">
        <v>6</v>
      </c>
      <c r="D274" s="8"/>
      <c r="E274" s="14">
        <f>+I274*(P274/$E$3)</f>
        <v>0</v>
      </c>
      <c r="F274" s="15">
        <f t="shared" si="14"/>
        <v>0</v>
      </c>
      <c r="G274" s="8">
        <f>+J274*$G$3</f>
        <v>-1.0309285433179143E-13</v>
      </c>
      <c r="H274" s="21">
        <v>318</v>
      </c>
      <c r="I274" s="15"/>
      <c r="J274" s="15">
        <f>+J273-G273-O273+M273</f>
        <v>-4.1237141732716574E-13</v>
      </c>
      <c r="K274" s="1">
        <f>LOG(2)/LOG(1+R274)</f>
        <v>18.157051591821656</v>
      </c>
      <c r="L274" s="15"/>
      <c r="M274" s="10">
        <f>+$R$3*J274</f>
        <v>-1.6046660955843726E-14</v>
      </c>
      <c r="N274" s="10">
        <f>+J274*$P$3</f>
        <v>-2.7114917247368591E-14</v>
      </c>
      <c r="O274" s="8">
        <f>+J274*$O$3</f>
        <v>-2.0618570866358286E-15</v>
      </c>
      <c r="P274" s="7">
        <f>+N274/J274</f>
        <v>6.5753629150917259E-2</v>
      </c>
      <c r="Q274" s="7"/>
      <c r="R274" s="7">
        <f>+M274/J274</f>
        <v>3.8913126083888312E-2</v>
      </c>
      <c r="S274" s="1"/>
      <c r="T274" s="8"/>
    </row>
    <row r="275" spans="1:20" x14ac:dyDescent="0.3">
      <c r="A275" s="21">
        <v>319</v>
      </c>
      <c r="B275" s="23">
        <v>44169</v>
      </c>
      <c r="C275" s="22" t="s">
        <v>6</v>
      </c>
      <c r="D275" s="8"/>
      <c r="E275" s="14">
        <f>+I275*(P275/$E$3)</f>
        <v>0</v>
      </c>
      <c r="F275" s="15">
        <f t="shared" si="14"/>
        <v>0</v>
      </c>
      <c r="G275" s="8">
        <f>+J275*$G$3</f>
        <v>-8.0815841716145551E-14</v>
      </c>
      <c r="H275" s="21">
        <v>319</v>
      </c>
      <c r="I275" s="15"/>
      <c r="J275" s="15">
        <f>+J274-G274-O274+M274</f>
        <v>-3.232633668645822E-13</v>
      </c>
      <c r="K275" s="1">
        <f>LOG(2)/LOG(1+R275)</f>
        <v>18.157051591821656</v>
      </c>
      <c r="L275" s="15"/>
      <c r="M275" s="10">
        <f>+$R$3*J275</f>
        <v>-1.257918815310373E-14</v>
      </c>
      <c r="N275" s="10">
        <f>+J275*$P$3</f>
        <v>-2.1255739542890654E-14</v>
      </c>
      <c r="O275" s="8">
        <f>+J275*$O$3</f>
        <v>-1.616316834322911E-15</v>
      </c>
      <c r="P275" s="7">
        <f>+N275/J275</f>
        <v>6.5753629150917259E-2</v>
      </c>
      <c r="Q275" s="7"/>
      <c r="R275" s="7">
        <f>+M275/J275</f>
        <v>3.8913126083888312E-2</v>
      </c>
      <c r="S275" s="1"/>
      <c r="T275" s="8"/>
    </row>
    <row r="276" spans="1:20" x14ac:dyDescent="0.3">
      <c r="A276" s="21">
        <v>320</v>
      </c>
      <c r="B276" s="23">
        <v>44170</v>
      </c>
      <c r="C276" s="22" t="s">
        <v>6</v>
      </c>
      <c r="D276" s="8"/>
      <c r="E276" s="14">
        <f>+I276*(P276/$E$3)</f>
        <v>0</v>
      </c>
      <c r="F276" s="15">
        <f t="shared" si="14"/>
        <v>0</v>
      </c>
      <c r="G276" s="8">
        <f>+J276*$G$3</f>
        <v>-6.335259911680437E-14</v>
      </c>
      <c r="H276" s="21">
        <v>320</v>
      </c>
      <c r="I276" s="15"/>
      <c r="J276" s="15">
        <f>+J275-G275-O275+M275</f>
        <v>-2.5341039646721748E-13</v>
      </c>
      <c r="K276" s="1">
        <f>LOG(2)/LOG(1+R276)</f>
        <v>18.157051591821656</v>
      </c>
      <c r="L276" s="15"/>
      <c r="M276" s="10">
        <f>+$R$3*J276</f>
        <v>-9.8609907086969596E-15</v>
      </c>
      <c r="N276" s="10">
        <f>+J276*$P$3</f>
        <v>-1.6662653232292331E-14</v>
      </c>
      <c r="O276" s="8">
        <f>+J276*$O$3</f>
        <v>-1.2670519823360875E-15</v>
      </c>
      <c r="P276" s="7">
        <f>+N276/J276</f>
        <v>6.5753629150917259E-2</v>
      </c>
      <c r="Q276" s="7"/>
      <c r="R276" s="7">
        <f>+M276/J276</f>
        <v>3.8913126083888312E-2</v>
      </c>
      <c r="S276" s="1"/>
      <c r="T276" s="8"/>
    </row>
    <row r="277" spans="1:20" x14ac:dyDescent="0.3">
      <c r="A277" s="21">
        <v>321</v>
      </c>
      <c r="B277" s="23">
        <v>44171</v>
      </c>
      <c r="C277" s="22" t="s">
        <v>6</v>
      </c>
      <c r="D277" s="8"/>
      <c r="E277" s="14">
        <f>+I277*(P277/$E$3)</f>
        <v>0</v>
      </c>
      <c r="F277" s="15">
        <f t="shared" si="14"/>
        <v>0</v>
      </c>
      <c r="G277" s="8">
        <f>+J277*$G$3</f>
        <v>-4.9662934019193499E-14</v>
      </c>
      <c r="H277" s="21">
        <v>321</v>
      </c>
      <c r="I277" s="15"/>
      <c r="J277" s="15">
        <f>+J276-G276-O276+M276</f>
        <v>-1.98651736076774E-13</v>
      </c>
      <c r="K277" s="1">
        <f>LOG(2)/LOG(1+R277)</f>
        <v>18.157051591821656</v>
      </c>
      <c r="L277" s="15"/>
      <c r="M277" s="10">
        <f>+$R$3*J277</f>
        <v>-7.7301600527388116E-15</v>
      </c>
      <c r="N277" s="10">
        <f>+J277*$P$3</f>
        <v>-1.3062072584178089E-14</v>
      </c>
      <c r="O277" s="8">
        <f>+J277*$O$3</f>
        <v>-9.9325868038386991E-16</v>
      </c>
      <c r="P277" s="7">
        <f>+N277/J277</f>
        <v>6.5753629150917259E-2</v>
      </c>
      <c r="Q277" s="7"/>
      <c r="R277" s="7">
        <f>+M277/J277</f>
        <v>3.8913126083888312E-2</v>
      </c>
      <c r="S277" s="1"/>
      <c r="T277" s="8"/>
    </row>
    <row r="278" spans="1:20" x14ac:dyDescent="0.3">
      <c r="A278" s="21">
        <v>322</v>
      </c>
      <c r="B278" s="23">
        <v>44172</v>
      </c>
      <c r="C278" s="22" t="s">
        <v>6</v>
      </c>
      <c r="D278" s="8"/>
      <c r="E278" s="14">
        <f>+I278*(P278/$E$3)</f>
        <v>0</v>
      </c>
      <c r="F278" s="15">
        <f t="shared" si="14"/>
        <v>0</v>
      </c>
      <c r="G278" s="8">
        <f>+J278*$G$3</f>
        <v>-3.8931425857483859E-14</v>
      </c>
      <c r="H278" s="21">
        <v>322</v>
      </c>
      <c r="I278" s="15"/>
      <c r="J278" s="15">
        <f>+J277-G277-O277+M277</f>
        <v>-1.5572570342993543E-13</v>
      </c>
      <c r="K278" s="1">
        <f>LOG(2)/LOG(1+R278)</f>
        <v>18.157051591821656</v>
      </c>
      <c r="L278" s="15"/>
      <c r="M278" s="10">
        <f>+$R$3*J278</f>
        <v>-6.0597739320712761E-15</v>
      </c>
      <c r="N278" s="10">
        <f>+J278*$P$3</f>
        <v>-1.0239530152597699E-14</v>
      </c>
      <c r="O278" s="8">
        <f>+J278*$O$3</f>
        <v>-7.7862851714967719E-16</v>
      </c>
      <c r="P278" s="7">
        <f>+N278/J278</f>
        <v>6.5753629150917259E-2</v>
      </c>
      <c r="Q278" s="7"/>
      <c r="R278" s="7">
        <f>+M278/J278</f>
        <v>3.8913126083888312E-2</v>
      </c>
      <c r="S278" s="1"/>
      <c r="T278" s="8"/>
    </row>
    <row r="279" spans="1:20" x14ac:dyDescent="0.3">
      <c r="A279" s="21">
        <v>323</v>
      </c>
      <c r="B279" s="23">
        <v>44173</v>
      </c>
      <c r="C279" s="22" t="s">
        <v>6</v>
      </c>
      <c r="D279" s="8"/>
      <c r="E279" s="14">
        <f>+I279*(P279/$E$3)</f>
        <v>0</v>
      </c>
      <c r="F279" s="15">
        <f t="shared" si="14"/>
        <v>0</v>
      </c>
      <c r="G279" s="8">
        <f>+J279*$G$3</f>
        <v>-3.0518855746843292E-14</v>
      </c>
      <c r="H279" s="21">
        <v>323</v>
      </c>
      <c r="I279" s="15"/>
      <c r="J279" s="15">
        <f>+J278-G278-O278+M278</f>
        <v>-1.2207542298737317E-13</v>
      </c>
      <c r="K279" s="1">
        <f>LOG(2)/LOG(1+R279)</f>
        <v>18.157051591821656</v>
      </c>
      <c r="L279" s="15"/>
      <c r="M279" s="10">
        <f>+$R$3*J279</f>
        <v>-4.7503363264516497E-15</v>
      </c>
      <c r="N279" s="10">
        <f>+J279*$P$3</f>
        <v>-8.0269020915530959E-15</v>
      </c>
      <c r="O279" s="8">
        <f>+J279*$O$3</f>
        <v>-6.1037711493686588E-16</v>
      </c>
      <c r="P279" s="7">
        <f>+N279/J279</f>
        <v>6.5753629150917259E-2</v>
      </c>
      <c r="Q279" s="7"/>
      <c r="R279" s="7">
        <f>+M279/J279</f>
        <v>3.8913126083888312E-2</v>
      </c>
      <c r="S279" s="1"/>
      <c r="T279" s="8"/>
    </row>
    <row r="280" spans="1:20" x14ac:dyDescent="0.3">
      <c r="A280" s="21">
        <v>324</v>
      </c>
      <c r="B280" s="23">
        <v>44174</v>
      </c>
      <c r="C280" s="22" t="s">
        <v>6</v>
      </c>
      <c r="D280" s="8"/>
      <c r="E280" s="14">
        <f>+I280*(P280/$E$3)</f>
        <v>0</v>
      </c>
      <c r="F280" s="15">
        <f t="shared" si="14"/>
        <v>0</v>
      </c>
      <c r="G280" s="8">
        <f>+J280*$G$3</f>
        <v>-2.3924131613011167E-14</v>
      </c>
      <c r="H280" s="21">
        <v>324</v>
      </c>
      <c r="I280" s="15"/>
      <c r="J280" s="15">
        <f>+J279-G279-O279+M279</f>
        <v>-9.5696526452044668E-14</v>
      </c>
      <c r="K280" s="1">
        <f>LOG(2)/LOG(1+R280)</f>
        <v>18.157051591821656</v>
      </c>
      <c r="L280" s="15"/>
      <c r="M280" s="10">
        <f>+$R$3*J280</f>
        <v>-3.7238509996185674E-15</v>
      </c>
      <c r="N280" s="10">
        <f>+J280*$P$3</f>
        <v>-6.2923939113586888E-15</v>
      </c>
      <c r="O280" s="8">
        <f>+J280*$O$3</f>
        <v>-4.7848263226022332E-16</v>
      </c>
      <c r="P280" s="7">
        <f>+N280/J280</f>
        <v>6.5753629150917259E-2</v>
      </c>
      <c r="Q280" s="7"/>
      <c r="R280" s="7">
        <f>+M280/J280</f>
        <v>3.8913126083888312E-2</v>
      </c>
      <c r="S280" s="1"/>
      <c r="T280" s="8"/>
    </row>
    <row r="281" spans="1:20" x14ac:dyDescent="0.3">
      <c r="A281" s="21">
        <v>325</v>
      </c>
      <c r="B281" s="23">
        <v>44175</v>
      </c>
      <c r="C281" s="22" t="s">
        <v>6</v>
      </c>
      <c r="D281" s="8"/>
      <c r="E281" s="14">
        <f>+I281*(P281/$E$3)</f>
        <v>0</v>
      </c>
      <c r="F281" s="15">
        <f t="shared" si="14"/>
        <v>0</v>
      </c>
      <c r="G281" s="8">
        <f>+J281*$G$3</f>
        <v>-1.8754440801597962E-14</v>
      </c>
      <c r="H281" s="21">
        <v>325</v>
      </c>
      <c r="I281" s="15"/>
      <c r="J281" s="15">
        <f>+J280-G280-O280+M280</f>
        <v>-7.5017763206391847E-14</v>
      </c>
      <c r="K281" s="1">
        <f>LOG(2)/LOG(1+R281)</f>
        <v>18.157051591821656</v>
      </c>
      <c r="L281" s="15"/>
      <c r="M281" s="10">
        <f>+$R$3*J281</f>
        <v>-2.9191756781816037E-15</v>
      </c>
      <c r="N281" s="10">
        <f>+J281*$P$3</f>
        <v>-4.9326901816044153E-15</v>
      </c>
      <c r="O281" s="8">
        <f>+J281*$O$3</f>
        <v>-3.7508881603195925E-16</v>
      </c>
      <c r="P281" s="7">
        <f>+N281/J281</f>
        <v>6.5753629150917259E-2</v>
      </c>
      <c r="Q281" s="7"/>
      <c r="R281" s="7">
        <f>+M281/J281</f>
        <v>3.8913126083888312E-2</v>
      </c>
      <c r="S281" s="1"/>
      <c r="T281" s="8"/>
    </row>
    <row r="282" spans="1:20" x14ac:dyDescent="0.3">
      <c r="A282" s="21">
        <v>326</v>
      </c>
      <c r="B282" s="23">
        <v>44176</v>
      </c>
      <c r="C282" s="22" t="s">
        <v>6</v>
      </c>
      <c r="D282" s="8"/>
      <c r="E282" s="14">
        <f>+I282*(P282/$E$3)</f>
        <v>0</v>
      </c>
      <c r="F282" s="15">
        <f t="shared" si="14"/>
        <v>0</v>
      </c>
      <c r="G282" s="8">
        <f>+J282*$G$3</f>
        <v>-1.4701852316735884E-14</v>
      </c>
      <c r="H282" s="21">
        <v>326</v>
      </c>
      <c r="I282" s="15"/>
      <c r="J282" s="15">
        <f>+J281-G281-O281+M281</f>
        <v>-5.8807409266943535E-14</v>
      </c>
      <c r="K282" s="1">
        <f>LOG(2)/LOG(1+R282)</f>
        <v>18.157051591821656</v>
      </c>
      <c r="L282" s="15"/>
      <c r="M282" s="10">
        <f>+$R$3*J282</f>
        <v>-2.2883801314713959E-15</v>
      </c>
      <c r="N282" s="10">
        <f>+J282*$P$3</f>
        <v>-3.8668005802648201E-15</v>
      </c>
      <c r="O282" s="8">
        <f>+J282*$O$3</f>
        <v>-2.9403704633471768E-16</v>
      </c>
      <c r="P282" s="7">
        <f>+N282/J282</f>
        <v>6.5753629150917259E-2</v>
      </c>
      <c r="Q282" s="7"/>
      <c r="R282" s="7">
        <f>+M282/J282</f>
        <v>3.8913126083888312E-2</v>
      </c>
      <c r="S282" s="1"/>
      <c r="T282" s="8"/>
    </row>
    <row r="283" spans="1:20" x14ac:dyDescent="0.3">
      <c r="A283" s="21">
        <v>327</v>
      </c>
      <c r="B283" s="23">
        <v>44177</v>
      </c>
      <c r="C283" s="22" t="s">
        <v>6</v>
      </c>
      <c r="D283" s="8"/>
      <c r="E283" s="14">
        <f>+I283*(P283/$E$3)</f>
        <v>0</v>
      </c>
      <c r="F283" s="15">
        <f t="shared" si="14"/>
        <v>0</v>
      </c>
      <c r="G283" s="8">
        <f>+J283*$G$3</f>
        <v>-1.1524975008836083E-14</v>
      </c>
      <c r="H283" s="21">
        <v>327</v>
      </c>
      <c r="I283" s="15"/>
      <c r="J283" s="15">
        <f>+J282-G282-O282+M282</f>
        <v>-4.6099900035344332E-14</v>
      </c>
      <c r="K283" s="1">
        <f>LOG(2)/LOG(1+R283)</f>
        <v>18.157051591821656</v>
      </c>
      <c r="L283" s="15"/>
      <c r="M283" s="10">
        <f>+$R$3*J283</f>
        <v>-1.7938912225300014E-15</v>
      </c>
      <c r="N283" s="10">
        <f>+J283*$P$3</f>
        <v>-3.0312357308183887E-15</v>
      </c>
      <c r="O283" s="8">
        <f>+J283*$O$3</f>
        <v>-2.3049950017672165E-16</v>
      </c>
      <c r="P283" s="7">
        <f>+N283/J283</f>
        <v>6.5753629150917259E-2</v>
      </c>
      <c r="Q283" s="7"/>
      <c r="R283" s="7">
        <f>+M283/J283</f>
        <v>3.8913126083888312E-2</v>
      </c>
      <c r="S283" s="1"/>
      <c r="T283" s="8"/>
    </row>
    <row r="284" spans="1:20" x14ac:dyDescent="0.3">
      <c r="A284" s="21">
        <v>328</v>
      </c>
      <c r="B284" s="23">
        <v>44178</v>
      </c>
      <c r="C284" s="22" t="s">
        <v>6</v>
      </c>
      <c r="D284" s="8"/>
      <c r="E284" s="14">
        <f>+I284*(P284/$E$3)</f>
        <v>0</v>
      </c>
      <c r="F284" s="15">
        <f t="shared" si="14"/>
        <v>0</v>
      </c>
      <c r="G284" s="8">
        <f>+J284*$G$3</f>
        <v>-9.0345791872153836E-15</v>
      </c>
      <c r="H284" s="21">
        <v>328</v>
      </c>
      <c r="I284" s="15"/>
      <c r="J284" s="15">
        <f>+J283-G283-O283+M283</f>
        <v>-3.6138316748861535E-14</v>
      </c>
      <c r="K284" s="1">
        <f>LOG(2)/LOG(1+R284)</f>
        <v>18.157051591821656</v>
      </c>
      <c r="L284" s="15"/>
      <c r="M284" s="10">
        <f>+$R$3*J284</f>
        <v>-1.4062548761079416E-15</v>
      </c>
      <c r="N284" s="10">
        <f>+J284*$P$3</f>
        <v>-2.3762254776430232E-15</v>
      </c>
      <c r="O284" s="8">
        <f>+J284*$O$3</f>
        <v>-1.8069158374430767E-16</v>
      </c>
      <c r="P284" s="7">
        <f>+N284/J284</f>
        <v>6.5753629150917259E-2</v>
      </c>
      <c r="Q284" s="7"/>
      <c r="R284" s="7">
        <f>+M284/J284</f>
        <v>3.8913126083888312E-2</v>
      </c>
      <c r="S284" s="1"/>
      <c r="T284" s="8"/>
    </row>
    <row r="285" spans="1:20" x14ac:dyDescent="0.3">
      <c r="A285" s="21">
        <v>329</v>
      </c>
      <c r="B285" s="23">
        <v>44179</v>
      </c>
      <c r="C285" s="22" t="s">
        <v>6</v>
      </c>
      <c r="D285" s="8"/>
      <c r="E285" s="14">
        <f>+I285*(P285/$E$3)</f>
        <v>0</v>
      </c>
      <c r="F285" s="15">
        <f t="shared" si="14"/>
        <v>0</v>
      </c>
      <c r="G285" s="8">
        <f>+J285*$G$3</f>
        <v>-7.0823252135024471E-15</v>
      </c>
      <c r="H285" s="21">
        <v>329</v>
      </c>
      <c r="I285" s="15"/>
      <c r="J285" s="15">
        <f>+J284-G284-O284+M284</f>
        <v>-2.8329300854009788E-14</v>
      </c>
      <c r="K285" s="1">
        <f>LOG(2)/LOG(1+R285)</f>
        <v>18.157051591821656</v>
      </c>
      <c r="L285" s="15"/>
      <c r="M285" s="10">
        <f>+$R$3*J285</f>
        <v>-1.1023816560004877E-15</v>
      </c>
      <c r="N285" s="10">
        <f>+J285*$P$3</f>
        <v>-1.8627543424593233E-15</v>
      </c>
      <c r="O285" s="8">
        <f>+J285*$O$3</f>
        <v>-1.4164650427004894E-16</v>
      </c>
      <c r="P285" s="7">
        <f>+N285/J285</f>
        <v>6.5753629150917259E-2</v>
      </c>
      <c r="Q285" s="7"/>
      <c r="R285" s="7">
        <f>+M285/J285</f>
        <v>3.8913126083888312E-2</v>
      </c>
      <c r="S285" s="1"/>
      <c r="T285" s="8"/>
    </row>
    <row r="286" spans="1:20" x14ac:dyDescent="0.3">
      <c r="A286" s="21">
        <v>330</v>
      </c>
      <c r="B286" s="23">
        <v>44180</v>
      </c>
      <c r="C286" s="22" t="s">
        <v>6</v>
      </c>
      <c r="D286" s="8"/>
      <c r="E286" s="14">
        <f>+I286*(P286/$E$3)</f>
        <v>0</v>
      </c>
      <c r="F286" s="15">
        <f t="shared" si="14"/>
        <v>0</v>
      </c>
      <c r="G286" s="8">
        <f>+J286*$G$3</f>
        <v>-5.5519276980594455E-15</v>
      </c>
      <c r="H286" s="21">
        <v>330</v>
      </c>
      <c r="I286" s="15"/>
      <c r="J286" s="15">
        <f>+J285-G285-O285+M285</f>
        <v>-2.2207710792237782E-14</v>
      </c>
      <c r="K286" s="1">
        <f>LOG(2)/LOG(1+R286)</f>
        <v>18.157051591821656</v>
      </c>
      <c r="L286" s="15"/>
      <c r="M286" s="10">
        <f>+$R$3*J286</f>
        <v>-8.6417145009287598E-16</v>
      </c>
      <c r="N286" s="10">
        <f>+J286*$P$3</f>
        <v>-1.460237579723626E-15</v>
      </c>
      <c r="O286" s="8">
        <f>+J286*$O$3</f>
        <v>-1.110385539611889E-16</v>
      </c>
      <c r="P286" s="7">
        <f>+N286/J286</f>
        <v>6.5753629150917259E-2</v>
      </c>
      <c r="Q286" s="7"/>
      <c r="R286" s="7">
        <f>+M286/J286</f>
        <v>3.8913126083888312E-2</v>
      </c>
      <c r="S286" s="1"/>
      <c r="T286" s="8"/>
    </row>
    <row r="287" spans="1:20" x14ac:dyDescent="0.3">
      <c r="A287" s="21">
        <v>331</v>
      </c>
      <c r="B287" s="23">
        <v>44181</v>
      </c>
      <c r="C287" s="22" t="s">
        <v>6</v>
      </c>
      <c r="D287" s="8"/>
      <c r="E287" s="14">
        <f>+I287*(P287/$E$3)</f>
        <v>0</v>
      </c>
      <c r="F287" s="15">
        <f t="shared" si="14"/>
        <v>0</v>
      </c>
      <c r="G287" s="8">
        <f>+J287*$G$3</f>
        <v>-4.3522289975775055E-15</v>
      </c>
      <c r="H287" s="21">
        <v>331</v>
      </c>
      <c r="I287" s="15"/>
      <c r="J287" s="15">
        <f>+J286-G286-O286+M286</f>
        <v>-1.7408915990310022E-14</v>
      </c>
      <c r="K287" s="1">
        <f>LOG(2)/LOG(1+R287)</f>
        <v>18.157051591821656</v>
      </c>
      <c r="L287" s="15"/>
      <c r="M287" s="10">
        <f>+$R$3*J287</f>
        <v>-6.7743534291475325E-16</v>
      </c>
      <c r="N287" s="10">
        <f>+J287*$P$3</f>
        <v>-1.1446994059463187E-15</v>
      </c>
      <c r="O287" s="8">
        <f>+J287*$O$3</f>
        <v>-8.7044579951550117E-17</v>
      </c>
      <c r="P287" s="7">
        <f>+N287/J287</f>
        <v>6.5753629150917259E-2</v>
      </c>
      <c r="Q287" s="7"/>
      <c r="R287" s="7">
        <f>+M287/J287</f>
        <v>3.8913126083888312E-2</v>
      </c>
      <c r="S287" s="1"/>
      <c r="T287" s="8"/>
    </row>
    <row r="288" spans="1:20" x14ac:dyDescent="0.3">
      <c r="A288" s="21">
        <v>332</v>
      </c>
      <c r="B288" s="23">
        <v>44182</v>
      </c>
      <c r="C288" s="22" t="s">
        <v>6</v>
      </c>
      <c r="D288" s="8"/>
      <c r="E288" s="14">
        <f>+I288*(P288/$E$3)</f>
        <v>0</v>
      </c>
      <c r="F288" s="15">
        <f t="shared" si="14"/>
        <v>0</v>
      </c>
      <c r="G288" s="8">
        <f>+J288*$G$3</f>
        <v>-3.4117694389239301E-15</v>
      </c>
      <c r="H288" s="21">
        <v>332</v>
      </c>
      <c r="I288" s="15"/>
      <c r="J288" s="15">
        <f>+J287-G287-O287+M287</f>
        <v>-1.3647077755695721E-14</v>
      </c>
      <c r="K288" s="1">
        <f>LOG(2)/LOG(1+R288)</f>
        <v>18.157051591821656</v>
      </c>
      <c r="L288" s="15"/>
      <c r="M288" s="10">
        <f>+$R$3*J288</f>
        <v>-5.310504573840151E-16</v>
      </c>
      <c r="N288" s="10">
        <f>+J288*$P$3</f>
        <v>-8.9734488974174864E-16</v>
      </c>
      <c r="O288" s="8">
        <f>+J288*$O$3</f>
        <v>-6.8235388778478598E-17</v>
      </c>
      <c r="P288" s="7">
        <f>+N288/J288</f>
        <v>6.5753629150917259E-2</v>
      </c>
      <c r="Q288" s="7"/>
      <c r="R288" s="7">
        <f>+M288/J288</f>
        <v>3.8913126083888312E-2</v>
      </c>
      <c r="S288" s="1"/>
      <c r="T288" s="8"/>
    </row>
    <row r="289" spans="1:20" x14ac:dyDescent="0.3">
      <c r="A289" s="21">
        <v>333</v>
      </c>
      <c r="B289" s="23">
        <v>44183</v>
      </c>
      <c r="C289" s="22" t="s">
        <v>6</v>
      </c>
      <c r="D289" s="8"/>
      <c r="E289" s="14">
        <f>+I289*(P289/$E$3)</f>
        <v>0</v>
      </c>
      <c r="F289" s="15">
        <f t="shared" si="14"/>
        <v>0</v>
      </c>
      <c r="G289" s="8">
        <f>+J289*$G$3</f>
        <v>-2.6745308463443317E-15</v>
      </c>
      <c r="H289" s="21">
        <v>333</v>
      </c>
      <c r="I289" s="15"/>
      <c r="J289" s="15">
        <f>+J288-G288-O288+M288</f>
        <v>-1.0698123385377327E-14</v>
      </c>
      <c r="K289" s="1">
        <f>LOG(2)/LOG(1+R289)</f>
        <v>18.157051591821656</v>
      </c>
      <c r="L289" s="15"/>
      <c r="M289" s="10">
        <f>+$R$3*J289</f>
        <v>-4.1629742415618202E-16</v>
      </c>
      <c r="N289" s="10">
        <f>+J289*$P$3</f>
        <v>-7.0344043769285625E-16</v>
      </c>
      <c r="O289" s="8">
        <f>+J289*$O$3</f>
        <v>-5.3490616926886637E-17</v>
      </c>
      <c r="P289" s="7">
        <f>+N289/J289</f>
        <v>6.5753629150917259E-2</v>
      </c>
      <c r="Q289" s="7"/>
      <c r="R289" s="7">
        <f>+M289/J289</f>
        <v>3.8913126083888312E-2</v>
      </c>
      <c r="S289" s="1"/>
      <c r="T289" s="8"/>
    </row>
    <row r="290" spans="1:20" x14ac:dyDescent="0.3">
      <c r="A290" s="21">
        <v>334</v>
      </c>
      <c r="B290" s="23">
        <v>44184</v>
      </c>
      <c r="C290" s="22" t="s">
        <v>6</v>
      </c>
      <c r="D290" s="8"/>
      <c r="E290" s="14">
        <f>+I290*(P290/$E$3)</f>
        <v>0</v>
      </c>
      <c r="F290" s="15">
        <f t="shared" si="14"/>
        <v>0</v>
      </c>
      <c r="G290" s="8">
        <f>+J290*$G$3</f>
        <v>-2.0965998365655728E-15</v>
      </c>
      <c r="H290" s="21">
        <v>334</v>
      </c>
      <c r="I290" s="15"/>
      <c r="J290" s="15">
        <f>+J289-G289-O289+M289</f>
        <v>-8.3863993462622911E-15</v>
      </c>
      <c r="K290" s="1">
        <f>LOG(2)/LOG(1+R290)</f>
        <v>18.157051591821656</v>
      </c>
      <c r="L290" s="15"/>
      <c r="M290" s="10">
        <f>+$R$3*J290</f>
        <v>-3.2634101515094307E-16</v>
      </c>
      <c r="N290" s="10">
        <f>+J290*$P$3</f>
        <v>-5.5143619252562559E-16</v>
      </c>
      <c r="O290" s="8">
        <f>+J290*$O$3</f>
        <v>-4.193199673131146E-17</v>
      </c>
      <c r="P290" s="7">
        <f>+N290/J290</f>
        <v>6.5753629150917259E-2</v>
      </c>
      <c r="Q290" s="7"/>
      <c r="R290" s="7">
        <f>+M290/J290</f>
        <v>3.8913126083888312E-2</v>
      </c>
      <c r="S290" s="1"/>
      <c r="T290" s="8"/>
    </row>
    <row r="291" spans="1:20" x14ac:dyDescent="0.3">
      <c r="A291" s="21">
        <v>335</v>
      </c>
      <c r="B291" s="23">
        <v>44185</v>
      </c>
      <c r="C291" s="22" t="s">
        <v>6</v>
      </c>
      <c r="D291" s="8"/>
      <c r="E291" s="14">
        <f>+I291*(P291/$E$3)</f>
        <v>0</v>
      </c>
      <c r="F291" s="15">
        <f t="shared" si="14"/>
        <v>0</v>
      </c>
      <c r="G291" s="8">
        <f>+J291*$G$3</f>
        <v>-1.6435521320290876E-15</v>
      </c>
      <c r="H291" s="21">
        <v>335</v>
      </c>
      <c r="I291" s="15"/>
      <c r="J291" s="15">
        <f>+J290-G290-O290+M290</f>
        <v>-6.5742085281163503E-15</v>
      </c>
      <c r="K291" s="1">
        <f>LOG(2)/LOG(1+R291)</f>
        <v>18.157051591821656</v>
      </c>
      <c r="L291" s="15"/>
      <c r="M291" s="10">
        <f>+$R$3*J291</f>
        <v>-2.5582300535636534E-16</v>
      </c>
      <c r="N291" s="10">
        <f>+J291*$P$3</f>
        <v>-4.3227806951856011E-16</v>
      </c>
      <c r="O291" s="8">
        <f>+J291*$O$3</f>
        <v>-3.2871042640581751E-17</v>
      </c>
      <c r="P291" s="7">
        <f>+N291/J291</f>
        <v>6.5753629150917259E-2</v>
      </c>
      <c r="Q291" s="7"/>
      <c r="R291" s="7">
        <f>+M291/J291</f>
        <v>3.8913126083888312E-2</v>
      </c>
      <c r="S291" s="1"/>
      <c r="T291" s="8"/>
    </row>
    <row r="292" spans="1:20" x14ac:dyDescent="0.3">
      <c r="A292" s="21">
        <v>336</v>
      </c>
      <c r="B292" s="23">
        <v>44186</v>
      </c>
      <c r="C292" s="22" t="s">
        <v>6</v>
      </c>
      <c r="D292" s="8"/>
      <c r="E292" s="14">
        <f>+I292*(P292/$E$3)</f>
        <v>0</v>
      </c>
      <c r="F292" s="15">
        <f t="shared" si="14"/>
        <v>0</v>
      </c>
      <c r="G292" s="8">
        <f>+J292*$G$3</f>
        <v>-1.2884020897007616E-15</v>
      </c>
      <c r="H292" s="21">
        <v>336</v>
      </c>
      <c r="I292" s="15"/>
      <c r="J292" s="15">
        <f>+J291-G291-O291+M291</f>
        <v>-5.1536083588030464E-15</v>
      </c>
      <c r="K292" s="1">
        <f>LOG(2)/LOG(1+R292)</f>
        <v>18.157051591821656</v>
      </c>
      <c r="L292" s="15"/>
      <c r="M292" s="10">
        <f>+$R$3*J292</f>
        <v>-2.0054301185308367E-16</v>
      </c>
      <c r="N292" s="10">
        <f>+J292*$P$3</f>
        <v>-3.3886845281380286E-16</v>
      </c>
      <c r="O292" s="8">
        <f>+J292*$O$3</f>
        <v>-2.5768041794015233E-17</v>
      </c>
      <c r="P292" s="7">
        <f>+N292/J292</f>
        <v>6.5753629150917259E-2</v>
      </c>
      <c r="Q292" s="7"/>
      <c r="R292" s="7">
        <f>+M292/J292</f>
        <v>3.8913126083888312E-2</v>
      </c>
      <c r="S292" s="1"/>
      <c r="T292" s="8"/>
    </row>
    <row r="293" spans="1:20" x14ac:dyDescent="0.3">
      <c r="A293" s="21">
        <v>337</v>
      </c>
      <c r="B293" s="23">
        <v>44187</v>
      </c>
      <c r="C293" s="22" t="s">
        <v>6</v>
      </c>
      <c r="D293" s="8"/>
      <c r="E293" s="14">
        <f>+I293*(P293/$E$3)</f>
        <v>0</v>
      </c>
      <c r="F293" s="15">
        <f t="shared" si="14"/>
        <v>0</v>
      </c>
      <c r="G293" s="8">
        <f>+J293*$G$3</f>
        <v>-1.009995309790338E-15</v>
      </c>
      <c r="H293" s="21">
        <v>337</v>
      </c>
      <c r="I293" s="15"/>
      <c r="J293" s="15">
        <f>+J292-G292-O292+M292</f>
        <v>-4.0399812391613521E-15</v>
      </c>
      <c r="K293" s="1">
        <f>LOG(2)/LOG(1+R293)</f>
        <v>18.157051591821656</v>
      </c>
      <c r="L293" s="15"/>
      <c r="M293" s="10">
        <f>+$R$3*J293</f>
        <v>-1.5720829933602904E-16</v>
      </c>
      <c r="N293" s="10">
        <f>+J293*$P$3</f>
        <v>-2.6564342817647873E-16</v>
      </c>
      <c r="O293" s="8">
        <f>+J293*$O$3</f>
        <v>-2.0199906195806761E-17</v>
      </c>
      <c r="P293" s="7">
        <f>+N293/J293</f>
        <v>6.5753629150917259E-2</v>
      </c>
      <c r="Q293" s="7"/>
      <c r="R293" s="7">
        <f>+M293/J293</f>
        <v>3.8913126083888312E-2</v>
      </c>
      <c r="S293" s="1"/>
      <c r="T293" s="8"/>
    </row>
    <row r="294" spans="1:20" x14ac:dyDescent="0.3">
      <c r="A294" s="21">
        <v>338</v>
      </c>
      <c r="B294" s="23">
        <v>44188</v>
      </c>
      <c r="C294" s="22" t="s">
        <v>6</v>
      </c>
      <c r="D294" s="8"/>
      <c r="E294" s="14">
        <f>+I294*(P294/$E$3)</f>
        <v>0</v>
      </c>
      <c r="F294" s="15">
        <f t="shared" si="14"/>
        <v>0</v>
      </c>
      <c r="G294" s="8">
        <f>+J294*$G$3</f>
        <v>-7.9174858062780909E-16</v>
      </c>
      <c r="H294" s="21">
        <v>338</v>
      </c>
      <c r="I294" s="15"/>
      <c r="J294" s="15">
        <f>+J293-G293-O293+M293</f>
        <v>-3.1669943225112364E-15</v>
      </c>
      <c r="K294" s="1">
        <f>LOG(2)/LOG(1+R294)</f>
        <v>18.157051591821656</v>
      </c>
      <c r="L294" s="15"/>
      <c r="M294" s="10">
        <f>+$R$3*J294</f>
        <v>-1.2323764937883819E-16</v>
      </c>
      <c r="N294" s="10">
        <f>+J294*$P$3</f>
        <v>-2.0824137020546428E-16</v>
      </c>
      <c r="O294" s="8">
        <f>+J294*$O$3</f>
        <v>-1.5834971612556181E-17</v>
      </c>
      <c r="P294" s="7">
        <f>+N294/J294</f>
        <v>6.5753629150917259E-2</v>
      </c>
      <c r="Q294" s="7"/>
      <c r="R294" s="7">
        <f>+M294/J294</f>
        <v>3.8913126083888312E-2</v>
      </c>
      <c r="S294" s="1"/>
      <c r="T294" s="8"/>
    </row>
    <row r="295" spans="1:20" x14ac:dyDescent="0.3">
      <c r="A295" s="21">
        <v>339</v>
      </c>
      <c r="B295" s="23">
        <v>44189</v>
      </c>
      <c r="C295" s="22" t="s">
        <v>6</v>
      </c>
      <c r="D295" s="8"/>
      <c r="E295" s="14">
        <f>+I295*(P295/$E$3)</f>
        <v>0</v>
      </c>
      <c r="F295" s="15">
        <f t="shared" si="14"/>
        <v>0</v>
      </c>
      <c r="G295" s="8">
        <f>+J295*$G$3</f>
        <v>-6.206621049124273E-16</v>
      </c>
      <c r="H295" s="21">
        <v>339</v>
      </c>
      <c r="I295" s="15"/>
      <c r="J295" s="15">
        <f>+J294-G294-O294+M294</f>
        <v>-2.4826484196497092E-15</v>
      </c>
      <c r="K295" s="1">
        <f>LOG(2)/LOG(1+R295)</f>
        <v>18.157051591821656</v>
      </c>
      <c r="L295" s="15"/>
      <c r="M295" s="10">
        <f>+$R$3*J295</f>
        <v>-9.6607610975795196E-17</v>
      </c>
      <c r="N295" s="10">
        <f>+J295*$P$3</f>
        <v>-1.6324314349775777E-16</v>
      </c>
      <c r="O295" s="8">
        <f>+J295*$O$3</f>
        <v>-1.2413242098248546E-17</v>
      </c>
      <c r="P295" s="7">
        <f>+N295/J295</f>
        <v>6.5753629150917259E-2</v>
      </c>
      <c r="Q295" s="7"/>
      <c r="R295" s="7">
        <f>+M295/J295</f>
        <v>3.8913126083888312E-2</v>
      </c>
      <c r="S295" s="1"/>
      <c r="T295" s="8"/>
    </row>
    <row r="296" spans="1:20" x14ac:dyDescent="0.3">
      <c r="A296" s="21">
        <v>340</v>
      </c>
      <c r="B296" s="23">
        <v>44190</v>
      </c>
      <c r="C296" s="22" t="s">
        <v>6</v>
      </c>
      <c r="D296" s="8"/>
      <c r="E296" s="14">
        <f>+I296*(P296/$E$3)</f>
        <v>0</v>
      </c>
      <c r="F296" s="15">
        <f t="shared" si="14"/>
        <v>0</v>
      </c>
      <c r="G296" s="8">
        <f>+J296*$G$3</f>
        <v>-4.8654517090370709E-16</v>
      </c>
      <c r="H296" s="21">
        <v>340</v>
      </c>
      <c r="I296" s="15"/>
      <c r="J296" s="15">
        <f>+J295-G295-O295+M295</f>
        <v>-1.9461806836148284E-15</v>
      </c>
      <c r="K296" s="1">
        <f>LOG(2)/LOG(1+R296)</f>
        <v>18.157051591821656</v>
      </c>
      <c r="L296" s="15"/>
      <c r="M296" s="10">
        <f>+$R$3*J296</f>
        <v>-7.5731974323531771E-17</v>
      </c>
      <c r="N296" s="10">
        <f>+J296*$P$3</f>
        <v>-1.2796844293108805E-16</v>
      </c>
      <c r="O296" s="8">
        <f>+J296*$O$3</f>
        <v>-9.730903418074142E-18</v>
      </c>
      <c r="P296" s="7">
        <f>+N296/J296</f>
        <v>6.5753629150917259E-2</v>
      </c>
      <c r="Q296" s="7"/>
      <c r="R296" s="7">
        <f>+M296/J296</f>
        <v>3.8913126083888312E-2</v>
      </c>
      <c r="S296" s="1"/>
      <c r="T296" s="8"/>
    </row>
    <row r="297" spans="1:20" x14ac:dyDescent="0.3">
      <c r="A297" s="21">
        <v>341</v>
      </c>
      <c r="B297" s="23">
        <v>44191</v>
      </c>
      <c r="C297" s="22" t="s">
        <v>6</v>
      </c>
      <c r="D297" s="8"/>
      <c r="E297" s="14">
        <f>+I297*(P297/$E$3)</f>
        <v>0</v>
      </c>
      <c r="F297" s="15">
        <f t="shared" si="14"/>
        <v>0</v>
      </c>
      <c r="G297" s="8">
        <f>+J297*$G$3</f>
        <v>-3.8140914590414477E-16</v>
      </c>
      <c r="H297" s="21">
        <v>341</v>
      </c>
      <c r="I297" s="15"/>
      <c r="J297" s="15">
        <f>+J296-G296-O296+M296</f>
        <v>-1.5256365836165791E-15</v>
      </c>
      <c r="K297" s="1">
        <f>LOG(2)/LOG(1+R297)</f>
        <v>18.157051591821656</v>
      </c>
      <c r="L297" s="15"/>
      <c r="M297" s="10">
        <f>+$R$3*J297</f>
        <v>-5.9367288736464551E-17</v>
      </c>
      <c r="N297" s="10">
        <f>+J297*$P$3</f>
        <v>-1.0031614213819691E-16</v>
      </c>
      <c r="O297" s="8">
        <f>+J297*$O$3</f>
        <v>-7.6281829180828961E-18</v>
      </c>
      <c r="P297" s="7">
        <f>+N297/J297</f>
        <v>6.5753629150917259E-2</v>
      </c>
      <c r="Q297" s="7"/>
      <c r="R297" s="7">
        <f>+M297/J297</f>
        <v>3.8913126083888312E-2</v>
      </c>
      <c r="S297" s="1"/>
      <c r="T297" s="8"/>
    </row>
    <row r="298" spans="1:20" x14ac:dyDescent="0.3">
      <c r="A298" s="21">
        <v>342</v>
      </c>
      <c r="B298" s="23">
        <v>44192</v>
      </c>
      <c r="C298" s="22" t="s">
        <v>6</v>
      </c>
      <c r="D298" s="8"/>
      <c r="E298" s="14">
        <f>+I298*(P298/$E$3)</f>
        <v>0</v>
      </c>
      <c r="F298" s="15">
        <f t="shared" si="14"/>
        <v>0</v>
      </c>
      <c r="G298" s="8">
        <f>+J298*$G$3</f>
        <v>-2.98991635882704E-16</v>
      </c>
      <c r="H298" s="21">
        <v>342</v>
      </c>
      <c r="I298" s="15"/>
      <c r="J298" s="15">
        <f>+J297-G297-O297+M297</f>
        <v>-1.195966543530816E-15</v>
      </c>
      <c r="K298" s="1">
        <f>LOG(2)/LOG(1+R298)</f>
        <v>18.157051591821656</v>
      </c>
      <c r="L298" s="15"/>
      <c r="M298" s="10">
        <f>+$R$3*J298</f>
        <v>-4.6538796900526745E-17</v>
      </c>
      <c r="N298" s="10">
        <f>+J298*$P$3</f>
        <v>-7.8639140580229618E-17</v>
      </c>
      <c r="O298" s="8">
        <f>+J298*$O$3</f>
        <v>-5.9798327176540799E-18</v>
      </c>
      <c r="P298" s="7">
        <f>+N298/J298</f>
        <v>6.5753629150917259E-2</v>
      </c>
      <c r="Q298" s="7"/>
      <c r="R298" s="7">
        <f>+M298/J298</f>
        <v>3.8913126083888312E-2</v>
      </c>
      <c r="S298" s="1"/>
      <c r="T298" s="8"/>
    </row>
    <row r="299" spans="1:20" x14ac:dyDescent="0.3">
      <c r="A299" s="21">
        <v>343</v>
      </c>
      <c r="B299" s="23">
        <v>44193</v>
      </c>
      <c r="C299" s="22" t="s">
        <v>6</v>
      </c>
      <c r="D299" s="8"/>
      <c r="E299" s="14">
        <f>+I299*(P299/$E$3)</f>
        <v>0</v>
      </c>
      <c r="F299" s="15">
        <f t="shared" ref="F299:F306" si="15">+E299-D299</f>
        <v>0</v>
      </c>
      <c r="G299" s="8">
        <f>+J299*$G$3</f>
        <v>-2.343834679577462E-16</v>
      </c>
      <c r="H299" s="21">
        <v>343</v>
      </c>
      <c r="I299" s="15"/>
      <c r="J299" s="15">
        <f>+J298-G298-O298+M298</f>
        <v>-9.3753387183098478E-16</v>
      </c>
      <c r="K299" s="1">
        <f>LOG(2)/LOG(1+R299)</f>
        <v>18.157051591821656</v>
      </c>
      <c r="L299" s="15"/>
      <c r="M299" s="10">
        <f>+$R$3*J299</f>
        <v>-3.6482373762475097E-17</v>
      </c>
      <c r="N299" s="10">
        <f>+J299*$P$3</f>
        <v>-6.1646254524798163E-17</v>
      </c>
      <c r="O299" s="8">
        <f>+J299*$O$3</f>
        <v>-4.6876693591549239E-18</v>
      </c>
      <c r="P299" s="7">
        <f>+N299/J299</f>
        <v>6.5753629150917259E-2</v>
      </c>
      <c r="Q299" s="7"/>
      <c r="R299" s="7">
        <f>+M299/J299</f>
        <v>3.8913126083888312E-2</v>
      </c>
      <c r="S299" s="1"/>
      <c r="T299" s="8"/>
    </row>
    <row r="300" spans="1:20" x14ac:dyDescent="0.3">
      <c r="A300" s="21">
        <v>344</v>
      </c>
      <c r="B300" s="23">
        <v>44194</v>
      </c>
      <c r="C300" s="22" t="s">
        <v>6</v>
      </c>
      <c r="D300" s="8"/>
      <c r="E300" s="14">
        <f>+I300*(P300/$E$3)</f>
        <v>0</v>
      </c>
      <c r="F300" s="15">
        <f t="shared" si="15"/>
        <v>0</v>
      </c>
      <c r="G300" s="8">
        <f>+J300*$G$3</f>
        <v>-1.8373627706913966E-16</v>
      </c>
      <c r="H300" s="21">
        <v>344</v>
      </c>
      <c r="I300" s="15"/>
      <c r="J300" s="15">
        <f>+J299-G299-O299+M299</f>
        <v>-7.3494510827655865E-16</v>
      </c>
      <c r="K300" s="1">
        <f>LOG(2)/LOG(1+R300)</f>
        <v>18.157051591821656</v>
      </c>
      <c r="L300" s="15"/>
      <c r="M300" s="10">
        <f>+$R$3*J300</f>
        <v>-2.8599011663102677E-17</v>
      </c>
      <c r="N300" s="10">
        <f>+J300*$P$3</f>
        <v>-4.8325308095897567E-17</v>
      </c>
      <c r="O300" s="8">
        <f>+J300*$O$3</f>
        <v>-3.6747255413827934E-18</v>
      </c>
      <c r="P300" s="7">
        <f>+N300/J300</f>
        <v>6.5753629150917259E-2</v>
      </c>
      <c r="Q300" s="7"/>
      <c r="R300" s="7">
        <f>+M300/J300</f>
        <v>3.8913126083888319E-2</v>
      </c>
      <c r="S300" s="1"/>
      <c r="T300" s="8"/>
    </row>
    <row r="301" spans="1:20" x14ac:dyDescent="0.3">
      <c r="A301" s="21">
        <v>345</v>
      </c>
      <c r="B301" s="23">
        <v>44195</v>
      </c>
      <c r="C301" s="22" t="s">
        <v>6</v>
      </c>
      <c r="D301" s="8"/>
      <c r="E301" s="14">
        <f>+I301*(P301/$E$3)</f>
        <v>0</v>
      </c>
      <c r="F301" s="15">
        <f t="shared" si="15"/>
        <v>0</v>
      </c>
      <c r="G301" s="8">
        <f>+J301*$G$3</f>
        <v>-1.4403327933228473E-16</v>
      </c>
      <c r="H301" s="21">
        <v>345</v>
      </c>
      <c r="I301" s="15"/>
      <c r="J301" s="15">
        <f>+J300-G300-O300+M300</f>
        <v>-5.7613311732913893E-16</v>
      </c>
      <c r="K301" s="1">
        <f>LOG(2)/LOG(1+R301)</f>
        <v>18.157051591821656</v>
      </c>
      <c r="L301" s="15"/>
      <c r="M301" s="10">
        <f>+$R$3*J301</f>
        <v>-2.24191406357324E-17</v>
      </c>
      <c r="N301" s="10">
        <f>+J301*$P$3</f>
        <v>-3.7882843338422101E-17</v>
      </c>
      <c r="O301" s="8">
        <f>+J301*$O$3</f>
        <v>-2.8806655866456945E-18</v>
      </c>
      <c r="P301" s="7">
        <f>+N301/J301</f>
        <v>6.5753629150917259E-2</v>
      </c>
      <c r="Q301" s="7"/>
      <c r="R301" s="7">
        <f>+M301/J301</f>
        <v>3.8913126083888312E-2</v>
      </c>
      <c r="S301" s="1"/>
      <c r="T301" s="8"/>
    </row>
    <row r="302" spans="1:20" x14ac:dyDescent="0.3">
      <c r="A302" s="21">
        <v>346</v>
      </c>
      <c r="B302" s="23">
        <v>44196</v>
      </c>
      <c r="C302" s="22" t="s">
        <v>6</v>
      </c>
      <c r="D302" s="8"/>
      <c r="E302" s="14">
        <f>+I302*(P302/$E$3)</f>
        <v>0</v>
      </c>
      <c r="F302" s="15">
        <f t="shared" si="15"/>
        <v>0</v>
      </c>
      <c r="G302" s="8">
        <f>+J302*$G$3</f>
        <v>-1.1290957826148521E-16</v>
      </c>
      <c r="H302" s="21">
        <v>346</v>
      </c>
      <c r="I302" s="15"/>
      <c r="J302" s="15">
        <f>+J301-G301-O301+M301</f>
        <v>-4.5163831304594084E-16</v>
      </c>
      <c r="K302" s="1">
        <f>LOG(2)/LOG(1+R302)</f>
        <v>18.157051591821656</v>
      </c>
      <c r="L302" s="15"/>
      <c r="M302" s="10">
        <f>+$R$3*J302</f>
        <v>-1.7574658619871315E-17</v>
      </c>
      <c r="N302" s="10">
        <f>+J302*$P$3</f>
        <v>-2.969685814636867E-17</v>
      </c>
      <c r="O302" s="8">
        <f>+J302*$O$3</f>
        <v>-2.2581915652297041E-18</v>
      </c>
      <c r="P302" s="7">
        <f>+N302/J302</f>
        <v>6.5753629150917259E-2</v>
      </c>
      <c r="Q302" s="7"/>
      <c r="R302" s="7">
        <f>+M302/J302</f>
        <v>3.8913126083888312E-2</v>
      </c>
      <c r="S302" s="1"/>
      <c r="T302" s="8"/>
    </row>
    <row r="303" spans="1:20" x14ac:dyDescent="0.3">
      <c r="A303" s="21">
        <v>347</v>
      </c>
      <c r="B303" s="23">
        <v>44197</v>
      </c>
      <c r="C303" s="22" t="s">
        <v>6</v>
      </c>
      <c r="D303" s="8"/>
      <c r="E303" s="14">
        <f>+I303*(P303/$E$3)</f>
        <v>0</v>
      </c>
      <c r="F303" s="15">
        <f t="shared" si="15"/>
        <v>0</v>
      </c>
      <c r="G303" s="8">
        <f>+J303*$G$3</f>
        <v>-8.8511300459774311E-17</v>
      </c>
      <c r="H303" s="21">
        <v>347</v>
      </c>
      <c r="I303" s="15"/>
      <c r="J303" s="15">
        <f>+J302-G302-O302+M302</f>
        <v>-3.5404520183909724E-16</v>
      </c>
      <c r="K303" s="1">
        <f>LOG(2)/LOG(1+R303)</f>
        <v>18.157051591821656</v>
      </c>
      <c r="L303" s="15"/>
      <c r="M303" s="10">
        <f>+$R$3*J303</f>
        <v>-1.3777005578560477E-17</v>
      </c>
      <c r="N303" s="10">
        <f>+J303*$P$3</f>
        <v>-2.3279756904389648E-17</v>
      </c>
      <c r="O303" s="8">
        <f>+J303*$O$3</f>
        <v>-1.7702260091954862E-18</v>
      </c>
      <c r="P303" s="7">
        <f>+N303/J303</f>
        <v>6.5753629150917259E-2</v>
      </c>
      <c r="Q303" s="7"/>
      <c r="R303" s="7">
        <f>+M303/J303</f>
        <v>3.8913126083888312E-2</v>
      </c>
      <c r="S303" s="1"/>
      <c r="T303" s="8"/>
    </row>
    <row r="304" spans="1:20" x14ac:dyDescent="0.3">
      <c r="A304" s="21">
        <v>348</v>
      </c>
      <c r="B304" s="23">
        <v>44198</v>
      </c>
      <c r="C304" s="22" t="s">
        <v>6</v>
      </c>
      <c r="D304" s="8"/>
      <c r="E304" s="14">
        <f>+I304*(P304/$E$3)</f>
        <v>0</v>
      </c>
      <c r="F304" s="15">
        <f t="shared" si="15"/>
        <v>0</v>
      </c>
      <c r="G304" s="8">
        <f>+J304*$G$3</f>
        <v>-6.9385170237171979E-17</v>
      </c>
      <c r="H304" s="21">
        <v>348</v>
      </c>
      <c r="I304" s="15"/>
      <c r="J304" s="15">
        <f>+J303-G303-O303+M303</f>
        <v>-2.7754068094868792E-16</v>
      </c>
      <c r="K304" s="1">
        <f>LOG(2)/LOG(1+R304)</f>
        <v>18.157051591821656</v>
      </c>
      <c r="L304" s="15"/>
      <c r="M304" s="10">
        <f>+$R$3*J304</f>
        <v>-1.0799975511164511E-17</v>
      </c>
      <c r="N304" s="10">
        <f>+J304*$P$3</f>
        <v>-1.8249307009393073E-17</v>
      </c>
      <c r="O304" s="8">
        <f>+J304*$O$3</f>
        <v>-1.3877034047434396E-18</v>
      </c>
      <c r="P304" s="7">
        <f>+N304/J304</f>
        <v>6.5753629150917259E-2</v>
      </c>
      <c r="Q304" s="7"/>
      <c r="R304" s="7">
        <f>+M304/J304</f>
        <v>3.8913126083888312E-2</v>
      </c>
      <c r="S304" s="1"/>
      <c r="T304" s="8"/>
    </row>
    <row r="305" spans="1:20" x14ac:dyDescent="0.3">
      <c r="A305" s="21">
        <v>349</v>
      </c>
      <c r="B305" s="23">
        <v>44199</v>
      </c>
      <c r="C305" s="22" t="s">
        <v>6</v>
      </c>
      <c r="D305" s="8"/>
      <c r="E305" s="14">
        <f>+I305*(P305/$E$3)</f>
        <v>0</v>
      </c>
      <c r="F305" s="15">
        <f t="shared" si="15"/>
        <v>0</v>
      </c>
      <c r="G305" s="8">
        <f>+J305*$G$3</f>
        <v>-5.4391945704484252E-17</v>
      </c>
      <c r="H305" s="21">
        <v>349</v>
      </c>
      <c r="I305" s="15"/>
      <c r="J305" s="15">
        <f>+J304-G304-O304+M304</f>
        <v>-2.1756778281793701E-16</v>
      </c>
      <c r="K305" s="1">
        <f>LOG(2)/LOG(1+R305)</f>
        <v>18.157051591821656</v>
      </c>
      <c r="L305" s="15"/>
      <c r="M305" s="10">
        <f>+$R$3*J305</f>
        <v>-8.4662425645864125E-18</v>
      </c>
      <c r="N305" s="10">
        <f>+J305*$P$3</f>
        <v>-1.4305871306597937E-17</v>
      </c>
      <c r="O305" s="8">
        <f>+J305*$O$3</f>
        <v>-1.0878389140896851E-18</v>
      </c>
      <c r="P305" s="7">
        <f>+N305/J305</f>
        <v>6.5753629150917259E-2</v>
      </c>
      <c r="Q305" s="7"/>
      <c r="R305" s="7">
        <f>+M305/J305</f>
        <v>3.8913126083888312E-2</v>
      </c>
      <c r="S305" s="1"/>
      <c r="T305" s="8"/>
    </row>
    <row r="306" spans="1:20" x14ac:dyDescent="0.3">
      <c r="A306" s="21">
        <v>350</v>
      </c>
      <c r="B306" s="23">
        <v>44200</v>
      </c>
      <c r="C306" s="22" t="s">
        <v>6</v>
      </c>
      <c r="D306" s="8"/>
      <c r="E306" s="14">
        <f>+I306*(P306/$E$3)</f>
        <v>0</v>
      </c>
      <c r="F306" s="15">
        <f t="shared" si="15"/>
        <v>0</v>
      </c>
      <c r="G306" s="8">
        <f>+J306*$G$3</f>
        <v>-4.2638560190987374E-17</v>
      </c>
      <c r="H306" s="21">
        <v>350</v>
      </c>
      <c r="I306" s="15"/>
      <c r="J306" s="15">
        <f>+J305-G305-O305+M305</f>
        <v>-1.705542407639495E-16</v>
      </c>
      <c r="K306" s="1">
        <f>LOG(2)/LOG(1+R306)</f>
        <v>18.157051591821656</v>
      </c>
      <c r="L306" s="15"/>
      <c r="M306" s="10">
        <f>+$R$3*J306</f>
        <v>-6.6367986749894108E-18</v>
      </c>
      <c r="N306" s="10">
        <f>+J306*$P$3</f>
        <v>-1.121456029730899E-17</v>
      </c>
      <c r="O306" s="8">
        <f>+J306*$O$3</f>
        <v>-8.5277120381974747E-19</v>
      </c>
      <c r="P306" s="7">
        <f>+N306/J306</f>
        <v>6.5753629150917259E-2</v>
      </c>
      <c r="Q306" s="7"/>
      <c r="R306" s="7">
        <f>+M306/J306</f>
        <v>3.8913126083888312E-2</v>
      </c>
      <c r="S306" s="1"/>
      <c r="T306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zoomScale="130" zoomScaleNormal="130" workbookViewId="0">
      <selection activeCell="G8" sqref="G8"/>
    </sheetView>
  </sheetViews>
  <sheetFormatPr defaultRowHeight="14.4" x14ac:dyDescent="0.3"/>
  <cols>
    <col min="1" max="1" width="6.6640625" bestFit="1" customWidth="1"/>
    <col min="2" max="2" width="13.33203125" customWidth="1"/>
    <col min="3" max="5" width="12.88671875" customWidth="1"/>
    <col min="6" max="6" width="9.21875" bestFit="1" customWidth="1"/>
    <col min="7" max="7" width="12.21875" bestFit="1" customWidth="1"/>
  </cols>
  <sheetData>
    <row r="2" spans="1:8" x14ac:dyDescent="0.3">
      <c r="A2" t="s">
        <v>1102</v>
      </c>
      <c r="C2" s="27">
        <f>AVERAGE(C36:C45)</f>
        <v>79483.899999999994</v>
      </c>
      <c r="D2" s="27">
        <f>AVERAGE(D36:D45)</f>
        <v>1420.1</v>
      </c>
      <c r="G2" s="36">
        <v>3.2352876226944156</v>
      </c>
    </row>
    <row r="3" spans="1:8" x14ac:dyDescent="0.3">
      <c r="G3" s="28">
        <v>79483.899999999994</v>
      </c>
      <c r="H3" t="s">
        <v>1101</v>
      </c>
    </row>
    <row r="4" spans="1:8" x14ac:dyDescent="0.3">
      <c r="G4" s="37">
        <v>1420</v>
      </c>
      <c r="H4" t="s">
        <v>1111</v>
      </c>
    </row>
    <row r="6" spans="1:8" ht="43.2" x14ac:dyDescent="0.3">
      <c r="A6" s="19" t="s">
        <v>1089</v>
      </c>
      <c r="B6" s="19" t="s">
        <v>1096</v>
      </c>
      <c r="C6" s="19" t="s">
        <v>1104</v>
      </c>
      <c r="D6" s="19" t="s">
        <v>1103</v>
      </c>
      <c r="E6" s="19" t="s">
        <v>1105</v>
      </c>
      <c r="F6" s="19" t="s">
        <v>1110</v>
      </c>
      <c r="G6" s="19" t="s">
        <v>1112</v>
      </c>
    </row>
    <row r="7" spans="1:8" x14ac:dyDescent="0.3">
      <c r="A7" s="32">
        <f>+'Global Status'!A6</f>
        <v>50</v>
      </c>
      <c r="B7" s="2">
        <f>+'Global Status'!J6</f>
        <v>32778</v>
      </c>
      <c r="C7" s="33">
        <f>+'Global Status'!M6</f>
        <v>4105</v>
      </c>
      <c r="D7" s="33"/>
      <c r="E7" s="26"/>
    </row>
    <row r="8" spans="1:8" x14ac:dyDescent="0.3">
      <c r="A8" s="32">
        <f>+'Global Status'!A7</f>
        <v>51</v>
      </c>
      <c r="B8" s="2">
        <f>+'Global Status'!J7</f>
        <v>37364</v>
      </c>
      <c r="C8" s="33">
        <f>+'Global Status'!M7</f>
        <v>4589</v>
      </c>
      <c r="D8" s="29">
        <f>+'Global Status'!T7</f>
        <v>484</v>
      </c>
      <c r="E8" s="31">
        <f>+D8/$G$3</f>
        <v>6.0892834901156087E-3</v>
      </c>
      <c r="F8" s="35">
        <f>$G$2*$G$4*(A8-A7)/$G$3</f>
        <v>5.7799232602150509E-2</v>
      </c>
      <c r="G8" s="34">
        <f>+$G$3*TANH(F8)</f>
        <v>4588.9993268596336</v>
      </c>
    </row>
    <row r="9" spans="1:8" x14ac:dyDescent="0.3">
      <c r="A9" s="32">
        <f>+'Global Status'!A8</f>
        <v>52</v>
      </c>
      <c r="B9" s="2">
        <f>+'Global Status'!J8</f>
        <v>44279</v>
      </c>
      <c r="C9" s="33">
        <f>+'Global Status'!M8</f>
        <v>6915</v>
      </c>
      <c r="D9" s="29">
        <f>+'Global Status'!T8</f>
        <v>2326</v>
      </c>
      <c r="E9" s="31">
        <f t="shared" ref="E9:E45" si="0">D9/C9</f>
        <v>0.33637020968908171</v>
      </c>
      <c r="F9" s="35">
        <f t="shared" ref="F9:F45" si="1">$G$2*$G$4*(A9-A8)/$G$3</f>
        <v>5.7799232602150509E-2</v>
      </c>
      <c r="G9" s="34">
        <f t="shared" ref="G9:G45" si="2">+$G$3*TANH(F9)</f>
        <v>4588.9993268596336</v>
      </c>
    </row>
    <row r="10" spans="1:8" x14ac:dyDescent="0.3">
      <c r="A10" s="32">
        <f>+'Global Status'!A9</f>
        <v>53</v>
      </c>
      <c r="B10" s="2">
        <f>+'Global Status'!J9</f>
        <v>51767</v>
      </c>
      <c r="C10" s="33">
        <f>+'Global Status'!M9</f>
        <v>7488</v>
      </c>
      <c r="D10" s="29">
        <f>+'Global Status'!T9</f>
        <v>573</v>
      </c>
      <c r="E10" s="31">
        <f t="shared" si="0"/>
        <v>7.6522435897435903E-2</v>
      </c>
      <c r="F10" s="35">
        <f t="shared" si="1"/>
        <v>5.7799232602150509E-2</v>
      </c>
      <c r="G10" s="34">
        <f t="shared" si="2"/>
        <v>4588.9993268596336</v>
      </c>
    </row>
    <row r="11" spans="1:8" x14ac:dyDescent="0.3">
      <c r="A11" s="32">
        <f>+'Global Status'!A10</f>
        <v>54</v>
      </c>
      <c r="B11" s="2">
        <f>+'Global Status'!J10</f>
        <v>61513</v>
      </c>
      <c r="C11" s="33">
        <f>+'Global Status'!M10</f>
        <v>9746</v>
      </c>
      <c r="D11" s="29">
        <f>+'Global Status'!T10</f>
        <v>2258</v>
      </c>
      <c r="E11" s="31">
        <f t="shared" si="0"/>
        <v>0.23168479376154319</v>
      </c>
      <c r="F11" s="35">
        <f t="shared" si="1"/>
        <v>5.7799232602150509E-2</v>
      </c>
      <c r="G11" s="34">
        <f t="shared" si="2"/>
        <v>4588.9993268596336</v>
      </c>
    </row>
    <row r="12" spans="1:8" x14ac:dyDescent="0.3">
      <c r="A12" s="32">
        <f>+'Global Status'!A11</f>
        <v>55</v>
      </c>
      <c r="B12" s="2">
        <f>+'Global Status'!J11</f>
        <v>72469</v>
      </c>
      <c r="C12" s="33">
        <f>+'Global Status'!M11</f>
        <v>10955</v>
      </c>
      <c r="D12" s="29">
        <f>+'Global Status'!T11</f>
        <v>1209</v>
      </c>
      <c r="E12" s="31">
        <f t="shared" si="0"/>
        <v>0.11036056595162026</v>
      </c>
      <c r="F12" s="35">
        <f t="shared" si="1"/>
        <v>5.7799232602150509E-2</v>
      </c>
      <c r="G12" s="34">
        <f t="shared" si="2"/>
        <v>4588.9993268596336</v>
      </c>
    </row>
    <row r="13" spans="1:8" x14ac:dyDescent="0.3">
      <c r="A13" s="32">
        <f>+'Global Status'!A12</f>
        <v>56</v>
      </c>
      <c r="B13" s="2">
        <f>+'Global Status'!J12</f>
        <v>167515</v>
      </c>
      <c r="C13" s="33">
        <f>+'Global Status'!M12</f>
        <v>13903</v>
      </c>
      <c r="D13" s="29">
        <f>+'Global Status'!T12</f>
        <v>2948</v>
      </c>
      <c r="E13" s="31">
        <f t="shared" si="0"/>
        <v>0.21204056678414732</v>
      </c>
      <c r="F13" s="35">
        <f t="shared" si="1"/>
        <v>5.7799232602150509E-2</v>
      </c>
      <c r="G13" s="34">
        <f t="shared" si="2"/>
        <v>4588.9993268596336</v>
      </c>
    </row>
    <row r="14" spans="1:8" x14ac:dyDescent="0.3">
      <c r="A14" s="32">
        <f>+'Global Status'!A13</f>
        <v>57</v>
      </c>
      <c r="B14" s="2">
        <f>+'Global Status'!J13</f>
        <v>179111</v>
      </c>
      <c r="C14" s="33">
        <f>+'Global Status'!M13</f>
        <v>11525</v>
      </c>
      <c r="D14" s="29">
        <f>+'Global Status'!T13</f>
        <v>-2378</v>
      </c>
      <c r="E14" s="31">
        <f t="shared" si="0"/>
        <v>-0.20633405639913233</v>
      </c>
      <c r="F14" s="35">
        <f t="shared" si="1"/>
        <v>5.7799232602150509E-2</v>
      </c>
      <c r="G14" s="34">
        <f t="shared" si="2"/>
        <v>4588.9993268596336</v>
      </c>
    </row>
    <row r="15" spans="1:8" x14ac:dyDescent="0.3">
      <c r="A15" s="32">
        <f>+'Global Status'!A14</f>
        <v>58</v>
      </c>
      <c r="B15" s="2">
        <f>+'Global Status'!J14</f>
        <v>191127</v>
      </c>
      <c r="C15" s="33">
        <f>+'Global Status'!M14</f>
        <v>15123</v>
      </c>
      <c r="D15" s="29">
        <f>+'Global Status'!T14</f>
        <v>3598</v>
      </c>
      <c r="E15" s="31">
        <f t="shared" si="0"/>
        <v>0.23791575745553131</v>
      </c>
      <c r="F15" s="35">
        <f t="shared" si="1"/>
        <v>5.7799232602150509E-2</v>
      </c>
      <c r="G15" s="34">
        <f t="shared" si="2"/>
        <v>4588.9993268596336</v>
      </c>
    </row>
    <row r="16" spans="1:8" x14ac:dyDescent="0.3">
      <c r="A16" s="32">
        <f>+'Global Status'!A15</f>
        <v>59</v>
      </c>
      <c r="B16" s="2">
        <f>+'Global Status'!J15</f>
        <v>209839</v>
      </c>
      <c r="C16" s="33">
        <f>+'Global Status'!M15</f>
        <v>16556</v>
      </c>
      <c r="D16" s="29">
        <f>+'Global Status'!T15</f>
        <v>1433</v>
      </c>
      <c r="E16" s="31">
        <f t="shared" si="0"/>
        <v>8.6554723363131192E-2</v>
      </c>
      <c r="F16" s="35">
        <f t="shared" si="1"/>
        <v>5.7799232602150509E-2</v>
      </c>
      <c r="G16" s="34">
        <f t="shared" si="2"/>
        <v>4588.9993268596336</v>
      </c>
    </row>
    <row r="17" spans="1:7" x14ac:dyDescent="0.3">
      <c r="A17" s="32">
        <f>+'Global Status'!A16</f>
        <v>60</v>
      </c>
      <c r="B17" s="2">
        <f>+'Global Status'!J16</f>
        <v>234073</v>
      </c>
      <c r="C17" s="33">
        <f>+'Global Status'!M16</f>
        <v>24247</v>
      </c>
      <c r="D17" s="29">
        <f>+'Global Status'!T16</f>
        <v>7691</v>
      </c>
      <c r="E17" s="31">
        <f t="shared" si="0"/>
        <v>0.31719387965521506</v>
      </c>
      <c r="F17" s="35">
        <f t="shared" si="1"/>
        <v>5.7799232602150509E-2</v>
      </c>
      <c r="G17" s="34">
        <f t="shared" si="2"/>
        <v>4588.9993268596336</v>
      </c>
    </row>
    <row r="18" spans="1:7" x14ac:dyDescent="0.3">
      <c r="A18" s="32">
        <f>+'Global Status'!A17</f>
        <v>61</v>
      </c>
      <c r="B18" s="2">
        <f>+'Global Status'!J17</f>
        <v>266073</v>
      </c>
      <c r="C18" s="33">
        <f>+'Global Status'!M17</f>
        <v>32000</v>
      </c>
      <c r="D18" s="29">
        <f>+'Global Status'!T17</f>
        <v>7753</v>
      </c>
      <c r="E18" s="31">
        <f t="shared" si="0"/>
        <v>0.24228125</v>
      </c>
      <c r="F18" s="35">
        <f t="shared" si="1"/>
        <v>5.7799232602150509E-2</v>
      </c>
      <c r="G18" s="34">
        <f t="shared" si="2"/>
        <v>4588.9993268596336</v>
      </c>
    </row>
    <row r="19" spans="1:7" x14ac:dyDescent="0.3">
      <c r="A19" s="32">
        <f>+'Global Status'!A18</f>
        <v>62</v>
      </c>
      <c r="B19" s="2">
        <f>+'Global Status'!J18</f>
        <v>292142</v>
      </c>
      <c r="C19" s="33">
        <f>+'Global Status'!M18</f>
        <v>26069</v>
      </c>
      <c r="D19" s="29">
        <f>+'Global Status'!T18</f>
        <v>-5931</v>
      </c>
      <c r="E19" s="31">
        <f t="shared" si="0"/>
        <v>-0.22751160382062988</v>
      </c>
      <c r="F19" s="35">
        <f t="shared" si="1"/>
        <v>5.7799232602150509E-2</v>
      </c>
      <c r="G19" s="34">
        <f t="shared" si="2"/>
        <v>4588.9993268596336</v>
      </c>
    </row>
    <row r="20" spans="1:7" x14ac:dyDescent="0.3">
      <c r="A20" s="32">
        <f>+'Global Status'!A19</f>
        <v>63</v>
      </c>
      <c r="B20" s="2">
        <f>+'Global Status'!J19</f>
        <v>332930</v>
      </c>
      <c r="C20" s="33">
        <f>+'Global Status'!M19</f>
        <v>40788</v>
      </c>
      <c r="D20" s="29">
        <f>+'Global Status'!T19</f>
        <v>14719</v>
      </c>
      <c r="E20" s="31">
        <f t="shared" si="0"/>
        <v>0.36086594096302832</v>
      </c>
      <c r="F20" s="35">
        <f t="shared" si="1"/>
        <v>5.7799232602150509E-2</v>
      </c>
      <c r="G20" s="34">
        <f t="shared" si="2"/>
        <v>4588.9993268596336</v>
      </c>
    </row>
    <row r="21" spans="1:7" x14ac:dyDescent="0.3">
      <c r="A21" s="32">
        <f>+'Global Status'!A20</f>
        <v>64</v>
      </c>
      <c r="B21" s="2">
        <f>+'Global Status'!J20</f>
        <v>372755</v>
      </c>
      <c r="C21" s="33">
        <f>+'Global Status'!M20</f>
        <v>39825</v>
      </c>
      <c r="D21" s="29">
        <f>+'Global Status'!T20</f>
        <v>-963</v>
      </c>
      <c r="E21" s="31">
        <f t="shared" si="0"/>
        <v>-2.4180790960451979E-2</v>
      </c>
      <c r="F21" s="35">
        <f t="shared" si="1"/>
        <v>5.7799232602150509E-2</v>
      </c>
      <c r="G21" s="34">
        <f t="shared" si="2"/>
        <v>4588.9993268596336</v>
      </c>
    </row>
    <row r="22" spans="1:7" x14ac:dyDescent="0.3">
      <c r="A22" s="32">
        <f>+'Global Status'!A21</f>
        <v>65</v>
      </c>
      <c r="B22" s="2">
        <f>+'Global Status'!J21</f>
        <v>413467</v>
      </c>
      <c r="C22" s="33">
        <f>+'Global Status'!M21</f>
        <v>40712</v>
      </c>
      <c r="D22" s="29">
        <f>+'Global Status'!T21</f>
        <v>887</v>
      </c>
      <c r="E22" s="31">
        <f t="shared" si="0"/>
        <v>2.1787188052662606E-2</v>
      </c>
      <c r="F22" s="35">
        <f t="shared" si="1"/>
        <v>5.7799232602150509E-2</v>
      </c>
      <c r="G22" s="34">
        <f t="shared" si="2"/>
        <v>4588.9993268596336</v>
      </c>
    </row>
    <row r="23" spans="1:7" x14ac:dyDescent="0.3">
      <c r="A23" s="32">
        <f>+'Global Status'!A22</f>
        <v>66</v>
      </c>
      <c r="B23" s="2">
        <f>+'Global Status'!J22</f>
        <v>462684</v>
      </c>
      <c r="C23" s="33">
        <f>+'Global Status'!M22</f>
        <v>49219</v>
      </c>
      <c r="D23" s="29">
        <f>+'Global Status'!T22</f>
        <v>8507</v>
      </c>
      <c r="E23" s="31">
        <f t="shared" si="0"/>
        <v>0.17283975700440887</v>
      </c>
      <c r="F23" s="35">
        <f t="shared" si="1"/>
        <v>5.7799232602150509E-2</v>
      </c>
      <c r="G23" s="34">
        <f t="shared" si="2"/>
        <v>4588.9993268596336</v>
      </c>
    </row>
    <row r="24" spans="1:7" x14ac:dyDescent="0.3">
      <c r="A24" s="32">
        <f>+'Global Status'!A23</f>
        <v>67</v>
      </c>
      <c r="B24" s="2">
        <f>+'Global Status'!J23</f>
        <v>509164</v>
      </c>
      <c r="C24" s="33">
        <f>+'Global Status'!M23</f>
        <v>46484</v>
      </c>
      <c r="D24" s="29">
        <f>+'Global Status'!T23</f>
        <v>-2735</v>
      </c>
      <c r="E24" s="31">
        <f t="shared" si="0"/>
        <v>-5.8837449444970311E-2</v>
      </c>
      <c r="F24" s="35">
        <f t="shared" si="1"/>
        <v>5.7799232602150509E-2</v>
      </c>
      <c r="G24" s="34">
        <f t="shared" si="2"/>
        <v>4588.9993268596336</v>
      </c>
    </row>
    <row r="25" spans="1:7" x14ac:dyDescent="0.3">
      <c r="A25" s="32">
        <f>+'Global Status'!A24</f>
        <v>68</v>
      </c>
      <c r="B25" s="2">
        <f>+'Global Status'!J24</f>
        <v>570968</v>
      </c>
      <c r="C25" s="33">
        <f>+'Global Status'!M24</f>
        <v>62514</v>
      </c>
      <c r="D25" s="29">
        <f>+'Global Status'!T24</f>
        <v>16030</v>
      </c>
      <c r="E25" s="31">
        <f t="shared" si="0"/>
        <v>0.25642256134625846</v>
      </c>
      <c r="F25" s="35">
        <f t="shared" si="1"/>
        <v>5.7799232602150509E-2</v>
      </c>
      <c r="G25" s="34">
        <f t="shared" si="2"/>
        <v>4588.9993268596336</v>
      </c>
    </row>
    <row r="26" spans="1:7" x14ac:dyDescent="0.3">
      <c r="A26" s="32">
        <f>+'Global Status'!A25</f>
        <v>69</v>
      </c>
      <c r="B26" s="2">
        <f>+'Global Status'!J25</f>
        <v>634835</v>
      </c>
      <c r="C26" s="33">
        <f>+'Global Status'!M25</f>
        <v>63159</v>
      </c>
      <c r="D26" s="29">
        <f>+'Global Status'!T25</f>
        <v>645</v>
      </c>
      <c r="E26" s="31">
        <f t="shared" si="0"/>
        <v>1.0212321284377523E-2</v>
      </c>
      <c r="F26" s="35">
        <f t="shared" si="1"/>
        <v>5.7799232602150509E-2</v>
      </c>
      <c r="G26" s="34">
        <f t="shared" si="2"/>
        <v>4588.9993268596336</v>
      </c>
    </row>
    <row r="27" spans="1:7" x14ac:dyDescent="0.3">
      <c r="A27" s="32">
        <f>+'Global Status'!A26</f>
        <v>70</v>
      </c>
      <c r="B27" s="2">
        <f>+'Global Status'!J26</f>
        <v>693282</v>
      </c>
      <c r="C27" s="33">
        <f>+'Global Status'!M26</f>
        <v>58469</v>
      </c>
      <c r="D27" s="29">
        <f>+'Global Status'!T26</f>
        <v>-4690</v>
      </c>
      <c r="E27" s="31">
        <f t="shared" si="0"/>
        <v>-8.0213446441704153E-2</v>
      </c>
      <c r="F27" s="35">
        <f t="shared" si="1"/>
        <v>5.7799232602150509E-2</v>
      </c>
      <c r="G27" s="34">
        <f t="shared" si="2"/>
        <v>4588.9993268596336</v>
      </c>
    </row>
    <row r="28" spans="1:7" x14ac:dyDescent="0.3">
      <c r="A28" s="32">
        <f>+'Global Status'!A27</f>
        <v>71</v>
      </c>
      <c r="B28" s="2">
        <f>+'Global Status'!J27</f>
        <v>750890</v>
      </c>
      <c r="C28" s="33">
        <f>+'Global Status'!M27</f>
        <v>57610</v>
      </c>
      <c r="D28" s="29">
        <f>+'Global Status'!T27</f>
        <v>-859</v>
      </c>
      <c r="E28" s="31">
        <f t="shared" si="0"/>
        <v>-1.4910605797604582E-2</v>
      </c>
      <c r="F28" s="35">
        <f t="shared" si="1"/>
        <v>5.7799232602150509E-2</v>
      </c>
      <c r="G28" s="34">
        <f t="shared" si="2"/>
        <v>4588.9993268596336</v>
      </c>
    </row>
    <row r="29" spans="1:7" x14ac:dyDescent="0.3">
      <c r="A29" s="32">
        <f>+'Global Status'!A28</f>
        <v>72</v>
      </c>
      <c r="B29" s="2">
        <f>+'Global Status'!J28</f>
        <v>823626</v>
      </c>
      <c r="C29" s="33">
        <f>+'Global Status'!M28</f>
        <v>72736</v>
      </c>
      <c r="D29" s="29">
        <f>+'Global Status'!T28</f>
        <v>15126</v>
      </c>
      <c r="E29" s="31">
        <f t="shared" si="0"/>
        <v>0.20795754509458864</v>
      </c>
      <c r="F29" s="35">
        <f t="shared" si="1"/>
        <v>5.7799232602150509E-2</v>
      </c>
      <c r="G29" s="34">
        <f t="shared" si="2"/>
        <v>4588.9993268596336</v>
      </c>
    </row>
    <row r="30" spans="1:7" x14ac:dyDescent="0.3">
      <c r="A30" s="32">
        <f>+'Global Status'!A29</f>
        <v>73</v>
      </c>
      <c r="B30" s="2">
        <f>+'Global Status'!J29</f>
        <v>896450</v>
      </c>
      <c r="C30" s="33">
        <f>+'Global Status'!M29</f>
        <v>72839</v>
      </c>
      <c r="D30" s="29">
        <f>+'Global Status'!T29</f>
        <v>103</v>
      </c>
      <c r="E30" s="31">
        <f t="shared" si="0"/>
        <v>1.4140776232512801E-3</v>
      </c>
      <c r="F30" s="35">
        <f t="shared" si="1"/>
        <v>5.7799232602150509E-2</v>
      </c>
      <c r="G30" s="34">
        <f t="shared" si="2"/>
        <v>4588.9993268596336</v>
      </c>
    </row>
    <row r="31" spans="1:7" x14ac:dyDescent="0.3">
      <c r="A31" s="32">
        <f>+'Global Status'!A30</f>
        <v>74</v>
      </c>
      <c r="B31" s="2">
        <f>+'Global Status'!J30</f>
        <v>972303</v>
      </c>
      <c r="C31" s="33">
        <f>+'Global Status'!M30</f>
        <v>75853</v>
      </c>
      <c r="D31" s="29">
        <f>+'Global Status'!T30</f>
        <v>3014</v>
      </c>
      <c r="E31" s="31">
        <f t="shared" si="0"/>
        <v>3.9734750108763005E-2</v>
      </c>
      <c r="F31" s="35">
        <f t="shared" si="1"/>
        <v>5.7799232602150509E-2</v>
      </c>
      <c r="G31" s="34">
        <f t="shared" si="2"/>
        <v>4588.9993268596336</v>
      </c>
    </row>
    <row r="32" spans="1:7" x14ac:dyDescent="0.3">
      <c r="A32" s="32">
        <f>+'Global Status'!A31</f>
        <v>75</v>
      </c>
      <c r="B32" s="2">
        <f>+'Global Status'!J31</f>
        <v>1051697</v>
      </c>
      <c r="C32" s="33">
        <f>+'Global Status'!M31</f>
        <v>79394</v>
      </c>
      <c r="D32" s="29">
        <f>+'Global Status'!T31</f>
        <v>3541</v>
      </c>
      <c r="E32" s="31">
        <f t="shared" si="0"/>
        <v>4.4600347633322414E-2</v>
      </c>
      <c r="F32" s="35">
        <f t="shared" si="1"/>
        <v>5.7799232602150509E-2</v>
      </c>
      <c r="G32" s="34">
        <f t="shared" si="2"/>
        <v>4588.9993268596336</v>
      </c>
    </row>
    <row r="33" spans="1:7" x14ac:dyDescent="0.3">
      <c r="A33" s="32">
        <f>+'Global Status'!A32</f>
        <v>76</v>
      </c>
      <c r="B33" s="2">
        <f>+'Global Status'!J32</f>
        <v>1133758</v>
      </c>
      <c r="C33" s="33">
        <f>+'Global Status'!M32</f>
        <v>82061</v>
      </c>
      <c r="D33" s="29">
        <f>+'Global Status'!T32</f>
        <v>2667</v>
      </c>
      <c r="E33" s="31">
        <f t="shared" si="0"/>
        <v>3.2500213255992491E-2</v>
      </c>
      <c r="F33" s="35">
        <f t="shared" si="1"/>
        <v>5.7799232602150509E-2</v>
      </c>
      <c r="G33" s="34">
        <f t="shared" si="2"/>
        <v>4588.9993268596336</v>
      </c>
    </row>
    <row r="34" spans="1:7" x14ac:dyDescent="0.3">
      <c r="A34" s="32">
        <f>+'Global Status'!A33</f>
        <v>77</v>
      </c>
      <c r="B34" s="2">
        <f>+'Global Status'!J33</f>
        <v>1210956</v>
      </c>
      <c r="C34" s="33">
        <f>+'Global Status'!M33</f>
        <v>77200</v>
      </c>
      <c r="D34" s="29">
        <f>+'Global Status'!T33</f>
        <v>-4861</v>
      </c>
      <c r="E34" s="31">
        <f t="shared" si="0"/>
        <v>-6.2966321243523318E-2</v>
      </c>
      <c r="F34" s="35">
        <f t="shared" si="1"/>
        <v>5.7799232602150509E-2</v>
      </c>
      <c r="G34" s="34">
        <f t="shared" si="2"/>
        <v>4588.9993268596336</v>
      </c>
    </row>
    <row r="35" spans="1:7" x14ac:dyDescent="0.3">
      <c r="A35" s="32">
        <f>+'Global Status'!A34</f>
        <v>78</v>
      </c>
      <c r="B35" s="2">
        <f>+'Global Status'!J34</f>
        <v>1279722</v>
      </c>
      <c r="C35" s="33">
        <f>+'Global Status'!M34</f>
        <v>68766</v>
      </c>
      <c r="D35" s="29">
        <f>+'Global Status'!T34</f>
        <v>-8434</v>
      </c>
      <c r="E35" s="31">
        <f t="shared" si="0"/>
        <v>-0.12264782014367566</v>
      </c>
      <c r="F35" s="35">
        <f t="shared" si="1"/>
        <v>5.7799232602150509E-2</v>
      </c>
      <c r="G35" s="34">
        <f t="shared" si="2"/>
        <v>4588.9993268596336</v>
      </c>
    </row>
    <row r="36" spans="1:7" x14ac:dyDescent="0.3">
      <c r="A36" s="32">
        <f>+'Global Status'!A35</f>
        <v>79</v>
      </c>
      <c r="B36" s="2">
        <f>+'Global Status'!J35</f>
        <v>1353361</v>
      </c>
      <c r="C36" s="33">
        <f>+'Global Status'!M35</f>
        <v>73639</v>
      </c>
      <c r="D36" s="29">
        <f>+'Global Status'!T35</f>
        <v>4873</v>
      </c>
      <c r="E36" s="31">
        <f t="shared" si="0"/>
        <v>6.6174174011053924E-2</v>
      </c>
      <c r="F36" s="35">
        <f t="shared" si="1"/>
        <v>5.7799232602150509E-2</v>
      </c>
      <c r="G36" s="34">
        <f t="shared" si="2"/>
        <v>4588.9993268596336</v>
      </c>
    </row>
    <row r="37" spans="1:7" x14ac:dyDescent="0.3">
      <c r="A37" s="32">
        <f>+'Global Status'!A36</f>
        <v>80</v>
      </c>
      <c r="B37" s="2">
        <f>+'Global Status'!J36</f>
        <v>1436198</v>
      </c>
      <c r="C37" s="33">
        <f>+'Global Status'!M36</f>
        <v>82837</v>
      </c>
      <c r="D37" s="29">
        <f>+'Global Status'!T36</f>
        <v>9198</v>
      </c>
      <c r="E37" s="31">
        <f t="shared" si="0"/>
        <v>0.11103733838743557</v>
      </c>
      <c r="F37" s="35">
        <f t="shared" si="1"/>
        <v>5.7799232602150509E-2</v>
      </c>
      <c r="G37" s="34">
        <f t="shared" si="2"/>
        <v>4588.9993268596336</v>
      </c>
    </row>
    <row r="38" spans="1:7" x14ac:dyDescent="0.3">
      <c r="A38" s="32">
        <f>+'Global Status'!A37</f>
        <v>81</v>
      </c>
      <c r="B38" s="2">
        <f>+'Global Status'!J37</f>
        <v>1521252</v>
      </c>
      <c r="C38" s="33">
        <f>+'Global Status'!M37</f>
        <v>85054</v>
      </c>
      <c r="D38" s="29">
        <f>+'Global Status'!T37</f>
        <v>2217</v>
      </c>
      <c r="E38" s="31">
        <f t="shared" si="0"/>
        <v>2.6065793495896723E-2</v>
      </c>
      <c r="F38" s="35">
        <f t="shared" si="1"/>
        <v>5.7799232602150509E-2</v>
      </c>
      <c r="G38" s="34">
        <f t="shared" si="2"/>
        <v>4588.9993268596336</v>
      </c>
    </row>
    <row r="39" spans="1:7" x14ac:dyDescent="0.3">
      <c r="A39" s="32">
        <f>+'Global Status'!A38</f>
        <v>82</v>
      </c>
      <c r="B39" s="2">
        <f>+'Global Status'!J38</f>
        <v>1610909</v>
      </c>
      <c r="C39" s="33">
        <f>+'Global Status'!M38</f>
        <v>89657</v>
      </c>
      <c r="D39" s="29">
        <f>+'Global Status'!T38</f>
        <v>4603</v>
      </c>
      <c r="E39" s="31">
        <f t="shared" si="0"/>
        <v>5.1340107297812777E-2</v>
      </c>
      <c r="F39" s="35">
        <f t="shared" si="1"/>
        <v>5.7799232602150509E-2</v>
      </c>
      <c r="G39" s="34">
        <f t="shared" si="2"/>
        <v>4588.9993268596336</v>
      </c>
    </row>
    <row r="40" spans="1:7" x14ac:dyDescent="0.3">
      <c r="A40" s="32">
        <f>+'Global Status'!A39</f>
        <v>83</v>
      </c>
      <c r="B40" s="2">
        <f>+'Global Status'!J39</f>
        <v>1696588</v>
      </c>
      <c r="C40" s="33">
        <f>+'Global Status'!M39</f>
        <v>85679</v>
      </c>
      <c r="D40" s="29">
        <f>+'Global Status'!T39</f>
        <v>-3978</v>
      </c>
      <c r="E40" s="31">
        <f t="shared" si="0"/>
        <v>-4.6429113318316041E-2</v>
      </c>
      <c r="F40" s="35">
        <f t="shared" si="1"/>
        <v>5.7799232602150509E-2</v>
      </c>
      <c r="G40" s="34">
        <f t="shared" si="2"/>
        <v>4588.9993268596336</v>
      </c>
    </row>
    <row r="41" spans="1:7" x14ac:dyDescent="0.3">
      <c r="A41" s="32">
        <f>+'Global Status'!A40</f>
        <v>84</v>
      </c>
      <c r="B41" s="2">
        <f>+'Global Status'!J40</f>
        <v>1773084</v>
      </c>
      <c r="C41" s="33">
        <f>+'Global Status'!M40</f>
        <v>76498</v>
      </c>
      <c r="D41" s="29">
        <f>+'Global Status'!T40</f>
        <v>-9181</v>
      </c>
      <c r="E41" s="31">
        <f t="shared" si="0"/>
        <v>-0.12001620957410651</v>
      </c>
      <c r="F41" s="35">
        <f t="shared" si="1"/>
        <v>5.7799232602150509E-2</v>
      </c>
      <c r="G41" s="34">
        <f t="shared" si="2"/>
        <v>4588.9993268596336</v>
      </c>
    </row>
    <row r="42" spans="1:7" x14ac:dyDescent="0.3">
      <c r="A42" s="32">
        <f>+'Global Status'!A41</f>
        <v>85</v>
      </c>
      <c r="B42" s="2">
        <f>+'Global Status'!J41</f>
        <v>1844863</v>
      </c>
      <c r="C42" s="33">
        <f>+'Global Status'!M41</f>
        <v>71779</v>
      </c>
      <c r="D42" s="29">
        <f>+'Global Status'!T41</f>
        <v>-4719</v>
      </c>
      <c r="E42" s="31">
        <f t="shared" si="0"/>
        <v>-6.5743462572618733E-2</v>
      </c>
      <c r="F42" s="35">
        <f t="shared" si="1"/>
        <v>5.7799232602150509E-2</v>
      </c>
      <c r="G42" s="34">
        <f t="shared" si="2"/>
        <v>4588.9993268596336</v>
      </c>
    </row>
    <row r="43" spans="1:7" x14ac:dyDescent="0.3">
      <c r="A43" s="32">
        <f>+'Global Status'!A42</f>
        <v>86</v>
      </c>
      <c r="B43" s="2">
        <f>+'Global Status'!J42</f>
        <v>1914916</v>
      </c>
      <c r="C43" s="33">
        <f>+'Global Status'!M42</f>
        <v>70082</v>
      </c>
      <c r="D43" s="29">
        <f>+'Global Status'!T42</f>
        <v>-1697</v>
      </c>
      <c r="E43" s="31">
        <f t="shared" si="0"/>
        <v>-2.4214491595559488E-2</v>
      </c>
      <c r="F43" s="35">
        <f t="shared" si="1"/>
        <v>5.7799232602150509E-2</v>
      </c>
      <c r="G43" s="34">
        <f t="shared" si="2"/>
        <v>4588.9993268596336</v>
      </c>
    </row>
    <row r="44" spans="1:7" x14ac:dyDescent="0.3">
      <c r="A44" s="32">
        <f>+'Global Status'!A43</f>
        <v>87</v>
      </c>
      <c r="B44" s="2">
        <f>+'Global Status'!J43</f>
        <v>1991562</v>
      </c>
      <c r="C44" s="33">
        <f>+'Global Status'!M43</f>
        <v>76647</v>
      </c>
      <c r="D44" s="29">
        <f>+'Global Status'!T43</f>
        <v>6565</v>
      </c>
      <c r="E44" s="31">
        <f t="shared" si="0"/>
        <v>8.5652406486881411E-2</v>
      </c>
      <c r="F44" s="35">
        <f t="shared" si="1"/>
        <v>5.7799232602150509E-2</v>
      </c>
      <c r="G44" s="34">
        <f t="shared" si="2"/>
        <v>4588.9993268596336</v>
      </c>
    </row>
    <row r="45" spans="1:7" x14ac:dyDescent="0.3">
      <c r="A45" s="32">
        <f>+'Global Status'!A44</f>
        <v>88</v>
      </c>
      <c r="B45" s="2">
        <f>+'Global Status'!J44</f>
        <v>2074529</v>
      </c>
      <c r="C45" s="33">
        <f>+'Global Status'!M44</f>
        <v>82967</v>
      </c>
      <c r="D45" s="29">
        <f>+'Global Status'!T44</f>
        <v>6320</v>
      </c>
      <c r="E45" s="31">
        <f t="shared" si="0"/>
        <v>7.6174864705244261E-2</v>
      </c>
      <c r="F45" s="35">
        <f t="shared" si="1"/>
        <v>5.7799232602150509E-2</v>
      </c>
      <c r="G45" s="34">
        <f t="shared" si="2"/>
        <v>4588.9993268596336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408"/>
  <sheetViews>
    <sheetView showZeros="0" topLeftCell="C1" zoomScale="60" zoomScaleNormal="60" workbookViewId="0">
      <selection activeCell="BO5" sqref="BO5"/>
    </sheetView>
  </sheetViews>
  <sheetFormatPr defaultRowHeight="14.4" x14ac:dyDescent="0.3"/>
  <cols>
    <col min="1" max="1" width="9.109375" bestFit="1" customWidth="1"/>
    <col min="2" max="2" width="26" customWidth="1"/>
    <col min="4" max="4" width="9.109375" bestFit="1" customWidth="1"/>
    <col min="5" max="43" width="3.5546875" bestFit="1" customWidth="1"/>
    <col min="44" max="52" width="5.44140625" bestFit="1" customWidth="1"/>
    <col min="53" max="61" width="5.6640625" bestFit="1" customWidth="1"/>
    <col min="62" max="68" width="6.77734375" bestFit="1" customWidth="1"/>
    <col min="69" max="69" width="9.88671875" bestFit="1" customWidth="1"/>
  </cols>
  <sheetData>
    <row r="1" spans="1:69" x14ac:dyDescent="0.3">
      <c r="A1" s="3" t="s">
        <v>1025</v>
      </c>
    </row>
    <row r="3" spans="1:69" x14ac:dyDescent="0.3">
      <c r="E3">
        <f t="shared" ref="E3:AJ3" si="0">SUM(E6:E1408)</f>
        <v>1</v>
      </c>
      <c r="F3">
        <f t="shared" si="0"/>
        <v>1</v>
      </c>
      <c r="G3">
        <f t="shared" si="0"/>
        <v>2</v>
      </c>
      <c r="H3">
        <f t="shared" si="0"/>
        <v>2</v>
      </c>
      <c r="I3">
        <f t="shared" si="0"/>
        <v>5</v>
      </c>
      <c r="J3">
        <f t="shared" si="0"/>
        <v>5</v>
      </c>
      <c r="K3">
        <f t="shared" si="0"/>
        <v>5</v>
      </c>
      <c r="L3">
        <f t="shared" si="0"/>
        <v>5</v>
      </c>
      <c r="M3">
        <f t="shared" si="0"/>
        <v>5</v>
      </c>
      <c r="N3">
        <f t="shared" si="0"/>
        <v>7</v>
      </c>
      <c r="O3">
        <f t="shared" si="0"/>
        <v>8</v>
      </c>
      <c r="P3">
        <f t="shared" si="0"/>
        <v>8</v>
      </c>
      <c r="Q3">
        <f t="shared" si="0"/>
        <v>11</v>
      </c>
      <c r="R3">
        <f t="shared" si="0"/>
        <v>11</v>
      </c>
      <c r="S3">
        <f t="shared" si="0"/>
        <v>11</v>
      </c>
      <c r="T3">
        <f t="shared" si="0"/>
        <v>11</v>
      </c>
      <c r="U3">
        <f t="shared" si="0"/>
        <v>11</v>
      </c>
      <c r="V3">
        <f t="shared" si="0"/>
        <v>11</v>
      </c>
      <c r="W3">
        <f t="shared" si="0"/>
        <v>11</v>
      </c>
      <c r="X3">
        <f t="shared" si="0"/>
        <v>11</v>
      </c>
      <c r="Y3">
        <f t="shared" si="0"/>
        <v>12</v>
      </c>
      <c r="Z3">
        <f t="shared" si="0"/>
        <v>12</v>
      </c>
      <c r="AA3">
        <f t="shared" si="0"/>
        <v>13</v>
      </c>
      <c r="AB3">
        <f t="shared" si="0"/>
        <v>13</v>
      </c>
      <c r="AC3">
        <f t="shared" si="0"/>
        <v>13</v>
      </c>
      <c r="AD3">
        <f t="shared" si="0"/>
        <v>13</v>
      </c>
      <c r="AE3">
        <f t="shared" si="0"/>
        <v>13</v>
      </c>
      <c r="AF3">
        <f t="shared" si="0"/>
        <v>13</v>
      </c>
      <c r="AG3">
        <f t="shared" si="0"/>
        <v>13</v>
      </c>
      <c r="AH3">
        <f t="shared" si="0"/>
        <v>13</v>
      </c>
      <c r="AI3">
        <f t="shared" si="0"/>
        <v>15</v>
      </c>
      <c r="AJ3">
        <f t="shared" si="0"/>
        <v>15</v>
      </c>
      <c r="AK3">
        <f t="shared" ref="AK3:BO3" si="1">SUM(AK6:AK1408)</f>
        <v>15</v>
      </c>
      <c r="AL3">
        <f t="shared" si="1"/>
        <v>15</v>
      </c>
      <c r="AM3">
        <f t="shared" si="1"/>
        <v>15</v>
      </c>
      <c r="AN3">
        <f t="shared" si="1"/>
        <v>15</v>
      </c>
      <c r="AO3">
        <f t="shared" si="1"/>
        <v>16</v>
      </c>
      <c r="AP3">
        <f t="shared" si="1"/>
        <v>16</v>
      </c>
      <c r="AQ3">
        <f t="shared" si="1"/>
        <v>24</v>
      </c>
      <c r="AR3">
        <f t="shared" si="1"/>
        <v>30</v>
      </c>
      <c r="AS3">
        <f t="shared" si="1"/>
        <v>53</v>
      </c>
      <c r="AT3">
        <f t="shared" si="1"/>
        <v>72</v>
      </c>
      <c r="AU3">
        <f t="shared" si="1"/>
        <v>103</v>
      </c>
      <c r="AV3">
        <f t="shared" si="1"/>
        <v>171</v>
      </c>
      <c r="AW3">
        <f t="shared" si="1"/>
        <v>223</v>
      </c>
      <c r="AX3">
        <f t="shared" si="1"/>
        <v>360</v>
      </c>
      <c r="AY3">
        <f t="shared" si="1"/>
        <v>477</v>
      </c>
      <c r="AZ3">
        <f t="shared" si="1"/>
        <v>773</v>
      </c>
      <c r="BA3">
        <f t="shared" si="1"/>
        <v>1038</v>
      </c>
      <c r="BB3">
        <f t="shared" si="1"/>
        <v>1394</v>
      </c>
      <c r="BC3">
        <f t="shared" si="1"/>
        <v>1761</v>
      </c>
      <c r="BD3">
        <f t="shared" si="1"/>
        <v>2278</v>
      </c>
      <c r="BE3">
        <f t="shared" si="1"/>
        <v>2942</v>
      </c>
      <c r="BF3">
        <f t="shared" si="1"/>
        <v>3745</v>
      </c>
      <c r="BG3">
        <f t="shared" si="1"/>
        <v>4593</v>
      </c>
      <c r="BH3">
        <f t="shared" si="1"/>
        <v>6228</v>
      </c>
      <c r="BI3">
        <f t="shared" si="1"/>
        <v>8326</v>
      </c>
      <c r="BJ3">
        <f t="shared" si="1"/>
        <v>13977</v>
      </c>
      <c r="BK3">
        <f t="shared" si="1"/>
        <v>18097</v>
      </c>
      <c r="BL3">
        <f t="shared" si="1"/>
        <v>26188</v>
      </c>
      <c r="BM3">
        <f t="shared" si="1"/>
        <v>32860</v>
      </c>
      <c r="BN3">
        <f t="shared" si="1"/>
        <v>43503</v>
      </c>
      <c r="BO3">
        <f t="shared" si="1"/>
        <v>54484</v>
      </c>
    </row>
    <row r="5" spans="1:69" ht="51.6" x14ac:dyDescent="0.3">
      <c r="A5" t="s">
        <v>1024</v>
      </c>
      <c r="B5" t="s">
        <v>1023</v>
      </c>
      <c r="C5" t="s">
        <v>1022</v>
      </c>
      <c r="D5" t="s">
        <v>1021</v>
      </c>
      <c r="E5" s="4" t="s">
        <v>1020</v>
      </c>
      <c r="F5" s="4" t="s">
        <v>1019</v>
      </c>
      <c r="G5" s="4" t="s">
        <v>1026</v>
      </c>
      <c r="H5" s="4" t="s">
        <v>1027</v>
      </c>
      <c r="I5" s="4" t="s">
        <v>1028</v>
      </c>
      <c r="J5" s="4" t="s">
        <v>1029</v>
      </c>
      <c r="K5" s="4" t="s">
        <v>1030</v>
      </c>
      <c r="L5" s="4" t="s">
        <v>1031</v>
      </c>
      <c r="M5" s="4" t="s">
        <v>1032</v>
      </c>
      <c r="N5" s="4" t="s">
        <v>1033</v>
      </c>
      <c r="O5" s="4" t="s">
        <v>1034</v>
      </c>
      <c r="P5" s="4" t="s">
        <v>1035</v>
      </c>
      <c r="Q5" s="4" t="s">
        <v>1036</v>
      </c>
      <c r="R5" s="4" t="s">
        <v>1037</v>
      </c>
      <c r="S5" s="4" t="s">
        <v>1038</v>
      </c>
      <c r="T5" s="4" t="s">
        <v>1039</v>
      </c>
      <c r="U5" s="4" t="s">
        <v>1040</v>
      </c>
      <c r="V5" s="4" t="s">
        <v>1041</v>
      </c>
      <c r="W5" s="4" t="s">
        <v>1042</v>
      </c>
      <c r="X5" s="4" t="s">
        <v>1043</v>
      </c>
      <c r="Y5" s="4" t="s">
        <v>1044</v>
      </c>
      <c r="Z5" s="4" t="s">
        <v>1045</v>
      </c>
      <c r="AA5" s="4" t="s">
        <v>1046</v>
      </c>
      <c r="AB5" s="4" t="s">
        <v>1047</v>
      </c>
      <c r="AC5" s="4" t="s">
        <v>1048</v>
      </c>
      <c r="AD5" s="4" t="s">
        <v>1049</v>
      </c>
      <c r="AE5" s="4" t="s">
        <v>1050</v>
      </c>
      <c r="AF5" s="4" t="s">
        <v>1051</v>
      </c>
      <c r="AG5" s="4" t="s">
        <v>1052</v>
      </c>
      <c r="AH5" s="4" t="s">
        <v>1053</v>
      </c>
      <c r="AI5" s="4" t="s">
        <v>1054</v>
      </c>
      <c r="AJ5" s="4" t="s">
        <v>1055</v>
      </c>
      <c r="AK5" s="4" t="s">
        <v>1056</v>
      </c>
      <c r="AL5" s="4" t="s">
        <v>1057</v>
      </c>
      <c r="AM5" s="4" t="s">
        <v>1058</v>
      </c>
      <c r="AN5" s="4" t="s">
        <v>1059</v>
      </c>
      <c r="AO5" s="4" t="s">
        <v>1060</v>
      </c>
      <c r="AP5" s="4" t="s">
        <v>1061</v>
      </c>
      <c r="AQ5" s="4" t="s">
        <v>1062</v>
      </c>
      <c r="AR5" s="4" t="s">
        <v>1063</v>
      </c>
      <c r="AS5" s="4" t="s">
        <v>1064</v>
      </c>
      <c r="AT5" s="4" t="s">
        <v>1065</v>
      </c>
      <c r="AU5" s="4" t="s">
        <v>1066</v>
      </c>
      <c r="AV5" s="4" t="s">
        <v>1067</v>
      </c>
      <c r="AW5" s="4" t="s">
        <v>1068</v>
      </c>
      <c r="AX5" s="4" t="s">
        <v>1069</v>
      </c>
      <c r="AY5" s="4" t="s">
        <v>1070</v>
      </c>
      <c r="AZ5" s="4" t="s">
        <v>1071</v>
      </c>
      <c r="BA5" s="4" t="s">
        <v>1072</v>
      </c>
      <c r="BB5" s="4" t="s">
        <v>1073</v>
      </c>
      <c r="BC5" s="4" t="s">
        <v>1074</v>
      </c>
      <c r="BD5" s="4" t="s">
        <v>1075</v>
      </c>
      <c r="BE5" s="4" t="s">
        <v>1076</v>
      </c>
      <c r="BF5" s="4" t="s">
        <v>1077</v>
      </c>
      <c r="BG5" s="4" t="s">
        <v>1078</v>
      </c>
      <c r="BH5" s="4" t="s">
        <v>1079</v>
      </c>
      <c r="BI5" s="4" t="s">
        <v>1080</v>
      </c>
      <c r="BJ5" s="4" t="s">
        <v>1081</v>
      </c>
      <c r="BK5" s="4" t="s">
        <v>1082</v>
      </c>
      <c r="BL5" s="4" t="s">
        <v>1083</v>
      </c>
      <c r="BM5" s="4" t="s">
        <v>1084</v>
      </c>
      <c r="BN5" s="4" t="s">
        <v>1085</v>
      </c>
      <c r="BO5" s="4" t="s">
        <v>1086</v>
      </c>
      <c r="BP5" t="s">
        <v>1018</v>
      </c>
      <c r="BQ5" s="4" t="s">
        <v>1100</v>
      </c>
    </row>
    <row r="6" spans="1:69" x14ac:dyDescent="0.3">
      <c r="A6">
        <v>53033</v>
      </c>
      <c r="B6" t="s">
        <v>1015</v>
      </c>
      <c r="C6" t="s">
        <v>150</v>
      </c>
      <c r="D6">
        <v>53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6</v>
      </c>
      <c r="AR6">
        <v>9</v>
      </c>
      <c r="AS6">
        <v>14</v>
      </c>
      <c r="AT6">
        <v>21</v>
      </c>
      <c r="AU6">
        <v>31</v>
      </c>
      <c r="AV6">
        <v>51</v>
      </c>
      <c r="AW6">
        <v>58</v>
      </c>
      <c r="AX6">
        <v>71</v>
      </c>
      <c r="AY6">
        <v>83</v>
      </c>
      <c r="AZ6">
        <v>116</v>
      </c>
      <c r="BA6">
        <v>190</v>
      </c>
      <c r="BB6">
        <v>234</v>
      </c>
      <c r="BC6">
        <v>270</v>
      </c>
      <c r="BD6">
        <v>328</v>
      </c>
      <c r="BE6">
        <v>387</v>
      </c>
      <c r="BF6">
        <v>420</v>
      </c>
      <c r="BG6">
        <v>488</v>
      </c>
      <c r="BH6">
        <v>562</v>
      </c>
      <c r="BI6">
        <v>562</v>
      </c>
      <c r="BJ6">
        <v>693</v>
      </c>
      <c r="BK6">
        <v>793</v>
      </c>
      <c r="BL6">
        <v>934</v>
      </c>
      <c r="BM6">
        <v>1040</v>
      </c>
      <c r="BN6">
        <v>1170</v>
      </c>
      <c r="BO6">
        <v>1277</v>
      </c>
      <c r="BP6">
        <f t="shared" ref="BP6:BP69" si="2">SUM(E6:BO6)</f>
        <v>9846</v>
      </c>
      <c r="BQ6">
        <f t="shared" ref="BQ6:BQ69" si="3">COUNTA(E6:BO6)</f>
        <v>63</v>
      </c>
    </row>
    <row r="7" spans="1:69" x14ac:dyDescent="0.3">
      <c r="A7">
        <v>17031</v>
      </c>
      <c r="B7" t="s">
        <v>1014</v>
      </c>
      <c r="C7" t="s">
        <v>36</v>
      </c>
      <c r="D7">
        <v>17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3</v>
      </c>
      <c r="AS7">
        <v>4</v>
      </c>
      <c r="AT7">
        <v>4</v>
      </c>
      <c r="AU7">
        <v>4</v>
      </c>
      <c r="AV7">
        <v>5</v>
      </c>
      <c r="AW7">
        <v>5</v>
      </c>
      <c r="AX7">
        <v>6</v>
      </c>
      <c r="AY7">
        <v>7</v>
      </c>
      <c r="AZ7">
        <v>11</v>
      </c>
      <c r="BA7">
        <v>17</v>
      </c>
      <c r="BB7">
        <v>22</v>
      </c>
      <c r="BC7">
        <v>27</v>
      </c>
      <c r="BD7">
        <v>40</v>
      </c>
      <c r="BE7">
        <v>51</v>
      </c>
      <c r="BF7">
        <v>51</v>
      </c>
      <c r="BG7">
        <v>77</v>
      </c>
      <c r="BH7">
        <v>107</v>
      </c>
      <c r="BI7">
        <v>178</v>
      </c>
      <c r="BJ7">
        <v>278</v>
      </c>
      <c r="BK7">
        <v>411</v>
      </c>
      <c r="BL7">
        <v>548</v>
      </c>
      <c r="BM7">
        <v>805</v>
      </c>
      <c r="BN7">
        <v>922</v>
      </c>
      <c r="BO7">
        <v>1194</v>
      </c>
      <c r="BP7">
        <f t="shared" si="2"/>
        <v>4844</v>
      </c>
      <c r="BQ7">
        <f t="shared" si="3"/>
        <v>61</v>
      </c>
    </row>
    <row r="8" spans="1:69" x14ac:dyDescent="0.3">
      <c r="A8">
        <v>6037</v>
      </c>
      <c r="B8" t="s">
        <v>1011</v>
      </c>
      <c r="C8" t="s">
        <v>255</v>
      </c>
      <c r="D8">
        <v>6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7</v>
      </c>
      <c r="AV8">
        <v>11</v>
      </c>
      <c r="AW8">
        <v>13</v>
      </c>
      <c r="AX8">
        <v>14</v>
      </c>
      <c r="AY8">
        <v>14</v>
      </c>
      <c r="AZ8">
        <v>20</v>
      </c>
      <c r="BA8">
        <v>20</v>
      </c>
      <c r="BB8">
        <v>29</v>
      </c>
      <c r="BC8">
        <v>29</v>
      </c>
      <c r="BD8">
        <v>40</v>
      </c>
      <c r="BE8">
        <v>53</v>
      </c>
      <c r="BF8">
        <v>69</v>
      </c>
      <c r="BG8">
        <v>94</v>
      </c>
      <c r="BH8">
        <v>144</v>
      </c>
      <c r="BI8">
        <v>190</v>
      </c>
      <c r="BJ8">
        <v>231</v>
      </c>
      <c r="BK8">
        <v>292</v>
      </c>
      <c r="BL8">
        <v>351</v>
      </c>
      <c r="BM8">
        <v>409</v>
      </c>
      <c r="BN8">
        <v>536</v>
      </c>
      <c r="BO8">
        <v>662</v>
      </c>
      <c r="BP8">
        <f t="shared" si="2"/>
        <v>3266</v>
      </c>
      <c r="BQ8">
        <f t="shared" si="3"/>
        <v>59</v>
      </c>
    </row>
    <row r="9" spans="1:69" x14ac:dyDescent="0.3">
      <c r="A9">
        <v>6059</v>
      </c>
      <c r="B9" t="s">
        <v>716</v>
      </c>
      <c r="C9" t="s">
        <v>255</v>
      </c>
      <c r="D9">
        <v>6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3</v>
      </c>
      <c r="AV9">
        <v>3</v>
      </c>
      <c r="AW9">
        <v>3</v>
      </c>
      <c r="AX9">
        <v>3</v>
      </c>
      <c r="AY9">
        <v>3</v>
      </c>
      <c r="AZ9">
        <v>5</v>
      </c>
      <c r="BA9">
        <v>5</v>
      </c>
      <c r="BB9">
        <v>6</v>
      </c>
      <c r="BC9">
        <v>6</v>
      </c>
      <c r="BD9">
        <v>13</v>
      </c>
      <c r="BE9">
        <v>14</v>
      </c>
      <c r="BF9">
        <v>17</v>
      </c>
      <c r="BG9">
        <v>22</v>
      </c>
      <c r="BH9">
        <v>29</v>
      </c>
      <c r="BI9">
        <v>42</v>
      </c>
      <c r="BJ9">
        <v>53</v>
      </c>
      <c r="BK9">
        <v>65</v>
      </c>
      <c r="BL9">
        <v>78</v>
      </c>
      <c r="BM9">
        <v>95</v>
      </c>
      <c r="BN9">
        <v>125</v>
      </c>
      <c r="BO9">
        <v>152</v>
      </c>
      <c r="BP9">
        <f t="shared" si="2"/>
        <v>780</v>
      </c>
      <c r="BQ9">
        <f t="shared" si="3"/>
        <v>59</v>
      </c>
    </row>
    <row r="10" spans="1:69" x14ac:dyDescent="0.3">
      <c r="A10">
        <v>4013</v>
      </c>
      <c r="B10" t="s">
        <v>985</v>
      </c>
      <c r="C10" t="s">
        <v>145</v>
      </c>
      <c r="D10">
        <v>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3</v>
      </c>
      <c r="BC10">
        <v>3</v>
      </c>
      <c r="BD10">
        <v>3</v>
      </c>
      <c r="BE10">
        <v>4</v>
      </c>
      <c r="BF10">
        <v>4</v>
      </c>
      <c r="BG10">
        <v>8</v>
      </c>
      <c r="BH10">
        <v>9</v>
      </c>
      <c r="BI10">
        <v>11</v>
      </c>
      <c r="BJ10">
        <v>22</v>
      </c>
      <c r="BK10">
        <v>34</v>
      </c>
      <c r="BL10">
        <v>49</v>
      </c>
      <c r="BM10">
        <v>81</v>
      </c>
      <c r="BN10">
        <v>139</v>
      </c>
      <c r="BO10">
        <v>199</v>
      </c>
      <c r="BP10">
        <f t="shared" si="2"/>
        <v>619</v>
      </c>
      <c r="BQ10">
        <f t="shared" si="3"/>
        <v>59</v>
      </c>
    </row>
    <row r="11" spans="1:69" x14ac:dyDescent="0.3">
      <c r="A11">
        <v>6085</v>
      </c>
      <c r="B11" t="s">
        <v>1009</v>
      </c>
      <c r="C11" t="s">
        <v>255</v>
      </c>
      <c r="D11">
        <v>6</v>
      </c>
      <c r="N11">
        <v>1</v>
      </c>
      <c r="O11">
        <v>1</v>
      </c>
      <c r="P11">
        <v>1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3</v>
      </c>
      <c r="AR11">
        <v>3</v>
      </c>
      <c r="AS11">
        <v>9</v>
      </c>
      <c r="AT11">
        <v>11</v>
      </c>
      <c r="AU11">
        <v>11</v>
      </c>
      <c r="AV11">
        <v>20</v>
      </c>
      <c r="AW11">
        <v>20</v>
      </c>
      <c r="AX11">
        <v>32</v>
      </c>
      <c r="AY11">
        <v>38</v>
      </c>
      <c r="AZ11">
        <v>43</v>
      </c>
      <c r="BA11">
        <v>43</v>
      </c>
      <c r="BB11">
        <v>48</v>
      </c>
      <c r="BC11">
        <v>48</v>
      </c>
      <c r="BD11">
        <v>79</v>
      </c>
      <c r="BE11">
        <v>91</v>
      </c>
      <c r="BF11">
        <v>114</v>
      </c>
      <c r="BG11">
        <v>138</v>
      </c>
      <c r="BH11">
        <v>155</v>
      </c>
      <c r="BI11">
        <v>175</v>
      </c>
      <c r="BJ11">
        <v>189</v>
      </c>
      <c r="BK11">
        <v>196</v>
      </c>
      <c r="BL11">
        <v>263</v>
      </c>
      <c r="BM11">
        <v>302</v>
      </c>
      <c r="BN11">
        <v>321</v>
      </c>
      <c r="BO11">
        <v>375</v>
      </c>
      <c r="BP11">
        <f t="shared" si="2"/>
        <v>2782</v>
      </c>
      <c r="BQ11">
        <f t="shared" si="3"/>
        <v>54</v>
      </c>
    </row>
    <row r="12" spans="1:69" x14ac:dyDescent="0.3">
      <c r="A12">
        <v>25025</v>
      </c>
      <c r="B12" t="s">
        <v>1002</v>
      </c>
      <c r="C12" t="s">
        <v>345</v>
      </c>
      <c r="D12">
        <v>25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3</v>
      </c>
      <c r="AX12">
        <v>3</v>
      </c>
      <c r="AY12">
        <v>8</v>
      </c>
      <c r="AZ12">
        <v>10</v>
      </c>
      <c r="BA12">
        <v>20</v>
      </c>
      <c r="BB12">
        <v>19</v>
      </c>
      <c r="BC12">
        <v>22</v>
      </c>
      <c r="BD12">
        <v>26</v>
      </c>
      <c r="BE12">
        <v>27</v>
      </c>
      <c r="BF12">
        <v>31</v>
      </c>
      <c r="BG12">
        <v>36</v>
      </c>
      <c r="BH12">
        <v>42</v>
      </c>
      <c r="BI12">
        <v>51</v>
      </c>
      <c r="BJ12">
        <v>72</v>
      </c>
      <c r="BK12">
        <v>89</v>
      </c>
      <c r="BL12">
        <v>108</v>
      </c>
      <c r="BM12">
        <v>126</v>
      </c>
      <c r="BN12">
        <v>154</v>
      </c>
      <c r="BO12">
        <v>234</v>
      </c>
      <c r="BP12">
        <f t="shared" si="2"/>
        <v>1115</v>
      </c>
      <c r="BQ12">
        <f t="shared" si="3"/>
        <v>53</v>
      </c>
    </row>
    <row r="13" spans="1:69" x14ac:dyDescent="0.3">
      <c r="A13">
        <v>6069</v>
      </c>
      <c r="B13" t="s">
        <v>906</v>
      </c>
      <c r="C13" t="s">
        <v>255</v>
      </c>
      <c r="D13">
        <v>6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3</v>
      </c>
      <c r="BE13">
        <v>3</v>
      </c>
      <c r="BF13">
        <v>3</v>
      </c>
      <c r="BG13">
        <v>3</v>
      </c>
      <c r="BH13">
        <v>5</v>
      </c>
      <c r="BI13">
        <v>5</v>
      </c>
      <c r="BJ13">
        <v>5</v>
      </c>
      <c r="BK13">
        <v>5</v>
      </c>
      <c r="BL13">
        <v>5</v>
      </c>
      <c r="BM13">
        <v>6</v>
      </c>
      <c r="BN13">
        <v>6</v>
      </c>
      <c r="BO13">
        <v>7</v>
      </c>
      <c r="BP13">
        <f t="shared" si="2"/>
        <v>134</v>
      </c>
      <c r="BQ13">
        <f t="shared" si="3"/>
        <v>51</v>
      </c>
    </row>
    <row r="14" spans="1:69" x14ac:dyDescent="0.3">
      <c r="A14">
        <v>6073</v>
      </c>
      <c r="B14" t="s">
        <v>1004</v>
      </c>
      <c r="C14" t="s">
        <v>255</v>
      </c>
      <c r="D14">
        <v>6</v>
      </c>
      <c r="Y14">
        <v>1</v>
      </c>
      <c r="Z14">
        <v>1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8</v>
      </c>
      <c r="BE14">
        <v>8</v>
      </c>
      <c r="BF14">
        <v>39</v>
      </c>
      <c r="BG14">
        <v>53</v>
      </c>
      <c r="BH14">
        <v>58</v>
      </c>
      <c r="BI14">
        <v>75</v>
      </c>
      <c r="BJ14">
        <v>89</v>
      </c>
      <c r="BK14">
        <v>120</v>
      </c>
      <c r="BL14">
        <v>148</v>
      </c>
      <c r="BM14">
        <v>194</v>
      </c>
      <c r="BN14">
        <v>230</v>
      </c>
      <c r="BO14">
        <v>242</v>
      </c>
      <c r="BP14">
        <f t="shared" si="2"/>
        <v>1332</v>
      </c>
      <c r="BQ14">
        <f t="shared" si="3"/>
        <v>43</v>
      </c>
    </row>
    <row r="15" spans="1:69" x14ac:dyDescent="0.3">
      <c r="A15">
        <v>6067</v>
      </c>
      <c r="B15" t="s">
        <v>988</v>
      </c>
      <c r="C15" t="s">
        <v>255</v>
      </c>
      <c r="D15">
        <v>6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10</v>
      </c>
      <c r="BA15">
        <v>10</v>
      </c>
      <c r="BB15">
        <v>10</v>
      </c>
      <c r="BC15">
        <v>10</v>
      </c>
      <c r="BD15">
        <v>17</v>
      </c>
      <c r="BE15">
        <v>29</v>
      </c>
      <c r="BF15">
        <v>32</v>
      </c>
      <c r="BG15">
        <v>33</v>
      </c>
      <c r="BH15">
        <v>40</v>
      </c>
      <c r="BI15">
        <v>40</v>
      </c>
      <c r="BJ15">
        <v>45</v>
      </c>
      <c r="BK15">
        <v>53</v>
      </c>
      <c r="BL15">
        <v>53</v>
      </c>
      <c r="BM15">
        <v>53</v>
      </c>
      <c r="BN15">
        <v>88</v>
      </c>
      <c r="BO15">
        <v>88</v>
      </c>
      <c r="BP15">
        <f t="shared" si="2"/>
        <v>639</v>
      </c>
      <c r="BQ15">
        <f t="shared" si="3"/>
        <v>33</v>
      </c>
    </row>
    <row r="16" spans="1:69" x14ac:dyDescent="0.3">
      <c r="A16">
        <v>6023</v>
      </c>
      <c r="B16" t="s">
        <v>764</v>
      </c>
      <c r="C16" t="s">
        <v>255</v>
      </c>
      <c r="D16">
        <v>6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5</v>
      </c>
      <c r="BP16">
        <f t="shared" si="2"/>
        <v>37</v>
      </c>
      <c r="BQ16">
        <f t="shared" si="3"/>
        <v>33</v>
      </c>
    </row>
    <row r="17" spans="1:69" x14ac:dyDescent="0.3">
      <c r="A17">
        <v>53061</v>
      </c>
      <c r="B17" t="s">
        <v>1013</v>
      </c>
      <c r="C17" t="s">
        <v>150</v>
      </c>
      <c r="D17">
        <v>53</v>
      </c>
      <c r="AQ17">
        <v>1</v>
      </c>
      <c r="AR17">
        <v>2</v>
      </c>
      <c r="AS17">
        <v>4</v>
      </c>
      <c r="AT17">
        <v>6</v>
      </c>
      <c r="AU17">
        <v>8</v>
      </c>
      <c r="AV17">
        <v>18</v>
      </c>
      <c r="AW17">
        <v>19</v>
      </c>
      <c r="AX17">
        <v>27</v>
      </c>
      <c r="AY17">
        <v>31</v>
      </c>
      <c r="AZ17">
        <v>37</v>
      </c>
      <c r="BA17">
        <v>54</v>
      </c>
      <c r="BB17">
        <v>68</v>
      </c>
      <c r="BC17">
        <v>108</v>
      </c>
      <c r="BD17">
        <v>133</v>
      </c>
      <c r="BE17">
        <v>154</v>
      </c>
      <c r="BF17">
        <v>176</v>
      </c>
      <c r="BG17">
        <v>200</v>
      </c>
      <c r="BH17">
        <v>254</v>
      </c>
      <c r="BI17">
        <v>310</v>
      </c>
      <c r="BJ17">
        <v>348</v>
      </c>
      <c r="BK17">
        <v>385</v>
      </c>
      <c r="BL17">
        <v>447</v>
      </c>
      <c r="BM17">
        <v>480</v>
      </c>
      <c r="BN17">
        <v>519</v>
      </c>
      <c r="BO17">
        <v>614</v>
      </c>
      <c r="BP17">
        <f t="shared" si="2"/>
        <v>4403</v>
      </c>
      <c r="BQ17">
        <f t="shared" si="3"/>
        <v>25</v>
      </c>
    </row>
    <row r="18" spans="1:69" x14ac:dyDescent="0.3">
      <c r="A18">
        <v>41067</v>
      </c>
      <c r="B18" t="s">
        <v>25</v>
      </c>
      <c r="C18" t="s">
        <v>13</v>
      </c>
      <c r="D18">
        <v>41</v>
      </c>
      <c r="AQ18">
        <v>1</v>
      </c>
      <c r="AR18">
        <v>1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3</v>
      </c>
      <c r="AY18">
        <v>8</v>
      </c>
      <c r="AZ18">
        <v>8</v>
      </c>
      <c r="BA18">
        <v>8</v>
      </c>
      <c r="BB18">
        <v>8</v>
      </c>
      <c r="BC18">
        <v>10</v>
      </c>
      <c r="BD18">
        <v>10</v>
      </c>
      <c r="BE18">
        <v>13</v>
      </c>
      <c r="BF18">
        <v>13</v>
      </c>
      <c r="BG18">
        <v>14</v>
      </c>
      <c r="BH18">
        <v>21</v>
      </c>
      <c r="BI18">
        <v>23</v>
      </c>
      <c r="BJ18">
        <v>25</v>
      </c>
      <c r="BK18">
        <v>31</v>
      </c>
      <c r="BL18">
        <v>42</v>
      </c>
      <c r="BM18">
        <v>55</v>
      </c>
      <c r="BN18">
        <v>69</v>
      </c>
      <c r="BO18">
        <v>76</v>
      </c>
      <c r="BP18">
        <f t="shared" si="2"/>
        <v>449</v>
      </c>
      <c r="BQ18">
        <f t="shared" si="3"/>
        <v>25</v>
      </c>
    </row>
    <row r="19" spans="1:69" x14ac:dyDescent="0.3">
      <c r="A19">
        <v>44007</v>
      </c>
      <c r="B19" t="s">
        <v>853</v>
      </c>
      <c r="C19" t="s">
        <v>705</v>
      </c>
      <c r="D19">
        <v>44</v>
      </c>
      <c r="AR19">
        <v>1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3</v>
      </c>
      <c r="AY19">
        <v>3</v>
      </c>
      <c r="AZ19">
        <v>3</v>
      </c>
      <c r="BA19">
        <v>3</v>
      </c>
      <c r="BB19">
        <v>3</v>
      </c>
      <c r="BC19">
        <v>3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4</v>
      </c>
      <c r="BL19">
        <v>4</v>
      </c>
      <c r="BM19">
        <v>4</v>
      </c>
      <c r="BN19">
        <v>4</v>
      </c>
      <c r="BO19">
        <v>4</v>
      </c>
      <c r="BP19">
        <f t="shared" si="2"/>
        <v>77</v>
      </c>
      <c r="BQ19">
        <f t="shared" si="3"/>
        <v>24</v>
      </c>
    </row>
    <row r="20" spans="1:69" x14ac:dyDescent="0.3">
      <c r="A20">
        <v>36061</v>
      </c>
      <c r="B20" t="s">
        <v>1017</v>
      </c>
      <c r="C20" t="s">
        <v>92</v>
      </c>
      <c r="D20">
        <v>36</v>
      </c>
      <c r="AS20">
        <v>1</v>
      </c>
      <c r="AT20">
        <v>1</v>
      </c>
      <c r="AU20">
        <v>1</v>
      </c>
      <c r="AV20">
        <v>4</v>
      </c>
      <c r="AW20">
        <v>16</v>
      </c>
      <c r="AX20">
        <v>11</v>
      </c>
      <c r="AY20">
        <v>12</v>
      </c>
      <c r="AZ20">
        <v>25</v>
      </c>
      <c r="BA20">
        <v>36</v>
      </c>
      <c r="BB20">
        <v>62</v>
      </c>
      <c r="BC20">
        <v>95</v>
      </c>
      <c r="BD20">
        <v>154</v>
      </c>
      <c r="BE20">
        <v>269</v>
      </c>
      <c r="BF20">
        <v>329</v>
      </c>
      <c r="BG20">
        <v>463</v>
      </c>
      <c r="BH20">
        <v>923</v>
      </c>
      <c r="BI20">
        <v>1339</v>
      </c>
      <c r="BJ20">
        <v>3954</v>
      </c>
      <c r="BK20">
        <v>4408</v>
      </c>
      <c r="BL20">
        <v>8115</v>
      </c>
      <c r="BM20">
        <v>9045</v>
      </c>
      <c r="BN20">
        <v>12305</v>
      </c>
      <c r="BO20">
        <v>15597</v>
      </c>
      <c r="BP20">
        <f t="shared" si="2"/>
        <v>57165</v>
      </c>
      <c r="BQ20">
        <f t="shared" si="3"/>
        <v>23</v>
      </c>
    </row>
    <row r="21" spans="1:69" x14ac:dyDescent="0.3">
      <c r="A21">
        <v>6081</v>
      </c>
      <c r="B21" t="s">
        <v>1001</v>
      </c>
      <c r="C21" t="s">
        <v>255</v>
      </c>
      <c r="D21">
        <v>6</v>
      </c>
      <c r="AS21">
        <v>1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9</v>
      </c>
      <c r="BA21">
        <v>15</v>
      </c>
      <c r="BB21">
        <v>15</v>
      </c>
      <c r="BC21">
        <v>15</v>
      </c>
      <c r="BD21">
        <v>20</v>
      </c>
      <c r="BE21">
        <v>32</v>
      </c>
      <c r="BF21">
        <v>32</v>
      </c>
      <c r="BG21">
        <v>41</v>
      </c>
      <c r="BH21">
        <v>64</v>
      </c>
      <c r="BI21">
        <v>80</v>
      </c>
      <c r="BJ21">
        <v>97</v>
      </c>
      <c r="BK21">
        <v>110</v>
      </c>
      <c r="BL21">
        <v>110</v>
      </c>
      <c r="BM21">
        <v>117</v>
      </c>
      <c r="BN21">
        <v>142</v>
      </c>
      <c r="BO21">
        <v>161</v>
      </c>
      <c r="BP21">
        <f t="shared" si="2"/>
        <v>1073</v>
      </c>
      <c r="BQ21">
        <f t="shared" si="3"/>
        <v>23</v>
      </c>
    </row>
    <row r="22" spans="1:69" x14ac:dyDescent="0.3">
      <c r="A22">
        <v>12057</v>
      </c>
      <c r="B22" t="s">
        <v>876</v>
      </c>
      <c r="C22" t="s">
        <v>359</v>
      </c>
      <c r="D22">
        <v>12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9</v>
      </c>
      <c r="BI22">
        <v>14</v>
      </c>
      <c r="BJ22">
        <v>20</v>
      </c>
      <c r="BK22">
        <v>42</v>
      </c>
      <c r="BL22">
        <v>47</v>
      </c>
      <c r="BM22">
        <v>58</v>
      </c>
      <c r="BN22">
        <v>75</v>
      </c>
      <c r="BO22">
        <v>91</v>
      </c>
      <c r="BP22">
        <f t="shared" si="2"/>
        <v>384</v>
      </c>
      <c r="BQ22">
        <f t="shared" si="3"/>
        <v>23</v>
      </c>
    </row>
    <row r="23" spans="1:69" x14ac:dyDescent="0.3">
      <c r="A23">
        <v>6097</v>
      </c>
      <c r="B23" t="s">
        <v>933</v>
      </c>
      <c r="C23" t="s">
        <v>255</v>
      </c>
      <c r="D23">
        <v>6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6</v>
      </c>
      <c r="BH23">
        <v>6</v>
      </c>
      <c r="BI23">
        <v>8</v>
      </c>
      <c r="BJ23">
        <v>9</v>
      </c>
      <c r="BK23">
        <v>21</v>
      </c>
      <c r="BL23">
        <v>23</v>
      </c>
      <c r="BM23">
        <v>25</v>
      </c>
      <c r="BN23">
        <v>29</v>
      </c>
      <c r="BO23">
        <v>34</v>
      </c>
      <c r="BP23">
        <f t="shared" si="2"/>
        <v>191</v>
      </c>
      <c r="BQ23">
        <f t="shared" si="3"/>
        <v>23</v>
      </c>
    </row>
    <row r="24" spans="1:69" x14ac:dyDescent="0.3">
      <c r="A24">
        <v>6061</v>
      </c>
      <c r="B24" t="s">
        <v>928</v>
      </c>
      <c r="C24" t="s">
        <v>255</v>
      </c>
      <c r="D24">
        <v>6</v>
      </c>
      <c r="AS24">
        <v>1</v>
      </c>
      <c r="AT24">
        <v>1</v>
      </c>
      <c r="AU24">
        <v>2</v>
      </c>
      <c r="AV24">
        <v>2</v>
      </c>
      <c r="AW24">
        <v>5</v>
      </c>
      <c r="AX24">
        <v>5</v>
      </c>
      <c r="AY24">
        <v>5</v>
      </c>
      <c r="AZ24">
        <v>7</v>
      </c>
      <c r="BA24">
        <v>7</v>
      </c>
      <c r="BB24">
        <v>7</v>
      </c>
      <c r="BC24">
        <v>7</v>
      </c>
      <c r="BD24">
        <v>7</v>
      </c>
      <c r="BE24">
        <v>8</v>
      </c>
      <c r="BF24">
        <v>8</v>
      </c>
      <c r="BG24">
        <v>8</v>
      </c>
      <c r="BH24">
        <v>8</v>
      </c>
      <c r="BI24">
        <v>9</v>
      </c>
      <c r="BJ24">
        <v>9</v>
      </c>
      <c r="BK24">
        <v>9</v>
      </c>
      <c r="BL24">
        <v>12</v>
      </c>
      <c r="BM24">
        <v>12</v>
      </c>
      <c r="BN24">
        <v>20</v>
      </c>
      <c r="BO24">
        <v>26</v>
      </c>
      <c r="BP24">
        <f t="shared" si="2"/>
        <v>185</v>
      </c>
      <c r="BQ24">
        <f t="shared" si="3"/>
        <v>23</v>
      </c>
    </row>
    <row r="25" spans="1:69" x14ac:dyDescent="0.3">
      <c r="A25">
        <v>33009</v>
      </c>
      <c r="B25" t="s">
        <v>913</v>
      </c>
      <c r="C25" t="s">
        <v>20</v>
      </c>
      <c r="D25">
        <v>33</v>
      </c>
      <c r="AS25">
        <v>1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5</v>
      </c>
      <c r="BH25">
        <v>7</v>
      </c>
      <c r="BI25">
        <v>7</v>
      </c>
      <c r="BJ25">
        <v>9</v>
      </c>
      <c r="BK25">
        <v>12</v>
      </c>
      <c r="BL25">
        <v>13</v>
      </c>
      <c r="BM25">
        <v>15</v>
      </c>
      <c r="BN25">
        <v>20</v>
      </c>
      <c r="BO25">
        <v>21</v>
      </c>
      <c r="BP25">
        <f t="shared" si="2"/>
        <v>144</v>
      </c>
      <c r="BQ25">
        <f t="shared" si="3"/>
        <v>23</v>
      </c>
    </row>
    <row r="26" spans="1:69" x14ac:dyDescent="0.3">
      <c r="A26">
        <v>41059</v>
      </c>
      <c r="B26" t="s">
        <v>761</v>
      </c>
      <c r="C26" t="s">
        <v>13</v>
      </c>
      <c r="D26">
        <v>41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f t="shared" si="2"/>
        <v>37</v>
      </c>
      <c r="BQ26">
        <f t="shared" si="3"/>
        <v>23</v>
      </c>
    </row>
    <row r="27" spans="1:69" x14ac:dyDescent="0.3">
      <c r="A27">
        <v>36119</v>
      </c>
      <c r="B27" t="s">
        <v>1016</v>
      </c>
      <c r="C27" t="s">
        <v>92</v>
      </c>
      <c r="D27">
        <v>36</v>
      </c>
      <c r="AT27">
        <v>1</v>
      </c>
      <c r="AU27">
        <v>10</v>
      </c>
      <c r="AV27">
        <v>18</v>
      </c>
      <c r="AW27">
        <v>19</v>
      </c>
      <c r="AX27">
        <v>57</v>
      </c>
      <c r="AY27">
        <v>83</v>
      </c>
      <c r="AZ27">
        <v>98</v>
      </c>
      <c r="BA27">
        <v>108</v>
      </c>
      <c r="BB27">
        <v>121</v>
      </c>
      <c r="BC27">
        <v>148</v>
      </c>
      <c r="BD27">
        <v>158</v>
      </c>
      <c r="BE27">
        <v>178</v>
      </c>
      <c r="BF27">
        <v>196</v>
      </c>
      <c r="BG27">
        <v>220</v>
      </c>
      <c r="BH27">
        <v>380</v>
      </c>
      <c r="BI27">
        <v>538</v>
      </c>
      <c r="BJ27">
        <v>798</v>
      </c>
      <c r="BK27">
        <v>1091</v>
      </c>
      <c r="BL27">
        <v>1385</v>
      </c>
      <c r="BM27">
        <v>1873</v>
      </c>
      <c r="BN27">
        <v>2894</v>
      </c>
      <c r="BO27">
        <v>3891</v>
      </c>
      <c r="BP27">
        <f t="shared" si="2"/>
        <v>14265</v>
      </c>
      <c r="BQ27">
        <f t="shared" si="3"/>
        <v>22</v>
      </c>
    </row>
    <row r="28" spans="1:69" x14ac:dyDescent="0.3">
      <c r="A28">
        <v>13121</v>
      </c>
      <c r="B28" t="s">
        <v>382</v>
      </c>
      <c r="C28" t="s">
        <v>128</v>
      </c>
      <c r="D28">
        <v>13</v>
      </c>
      <c r="AT28">
        <v>2</v>
      </c>
      <c r="AU28">
        <v>2</v>
      </c>
      <c r="AV28">
        <v>2</v>
      </c>
      <c r="AW28">
        <v>2</v>
      </c>
      <c r="AX28">
        <v>3</v>
      </c>
      <c r="AY28">
        <v>3</v>
      </c>
      <c r="AZ28">
        <v>5</v>
      </c>
      <c r="BA28">
        <v>5</v>
      </c>
      <c r="BB28">
        <v>6</v>
      </c>
      <c r="BC28">
        <v>8</v>
      </c>
      <c r="BD28">
        <v>8</v>
      </c>
      <c r="BE28">
        <v>13</v>
      </c>
      <c r="BF28">
        <v>20</v>
      </c>
      <c r="BG28">
        <v>27</v>
      </c>
      <c r="BH28">
        <v>33</v>
      </c>
      <c r="BI28">
        <v>49</v>
      </c>
      <c r="BJ28">
        <v>66</v>
      </c>
      <c r="BK28">
        <v>88</v>
      </c>
      <c r="BL28">
        <v>99</v>
      </c>
      <c r="BM28">
        <v>111</v>
      </c>
      <c r="BN28">
        <v>152</v>
      </c>
      <c r="BO28">
        <v>191</v>
      </c>
      <c r="BP28">
        <f t="shared" si="2"/>
        <v>895</v>
      </c>
      <c r="BQ28">
        <f t="shared" si="3"/>
        <v>22</v>
      </c>
    </row>
    <row r="29" spans="1:69" x14ac:dyDescent="0.3">
      <c r="A29">
        <v>25021</v>
      </c>
      <c r="B29" t="s">
        <v>991</v>
      </c>
      <c r="C29" t="s">
        <v>345</v>
      </c>
      <c r="D29">
        <v>25</v>
      </c>
      <c r="AT29">
        <v>1</v>
      </c>
      <c r="AU29">
        <v>1</v>
      </c>
      <c r="AV29">
        <v>1</v>
      </c>
      <c r="AW29">
        <v>2</v>
      </c>
      <c r="AX29">
        <v>2</v>
      </c>
      <c r="AY29">
        <v>6</v>
      </c>
      <c r="AZ29">
        <v>10</v>
      </c>
      <c r="BA29">
        <v>22</v>
      </c>
      <c r="BB29">
        <v>23</v>
      </c>
      <c r="BC29">
        <v>24</v>
      </c>
      <c r="BD29">
        <v>24</v>
      </c>
      <c r="BE29">
        <v>28</v>
      </c>
      <c r="BF29">
        <v>31</v>
      </c>
      <c r="BG29">
        <v>36</v>
      </c>
      <c r="BH29">
        <v>43</v>
      </c>
      <c r="BI29">
        <v>45</v>
      </c>
      <c r="BJ29">
        <v>52</v>
      </c>
      <c r="BK29">
        <v>64</v>
      </c>
      <c r="BL29">
        <v>69</v>
      </c>
      <c r="BM29">
        <v>75</v>
      </c>
      <c r="BN29">
        <v>82</v>
      </c>
      <c r="BO29">
        <v>129</v>
      </c>
      <c r="BP29">
        <f t="shared" si="2"/>
        <v>770</v>
      </c>
      <c r="BQ29">
        <f t="shared" si="3"/>
        <v>22</v>
      </c>
    </row>
    <row r="30" spans="1:69" x14ac:dyDescent="0.3">
      <c r="A30">
        <v>6001</v>
      </c>
      <c r="B30" t="s">
        <v>986</v>
      </c>
      <c r="C30" t="s">
        <v>255</v>
      </c>
      <c r="D30">
        <v>6</v>
      </c>
      <c r="AT30">
        <v>1</v>
      </c>
      <c r="AU30">
        <v>1</v>
      </c>
      <c r="AV30">
        <v>1</v>
      </c>
      <c r="AW30">
        <v>1</v>
      </c>
      <c r="AX30">
        <v>2</v>
      </c>
      <c r="AY30">
        <v>2</v>
      </c>
      <c r="AZ30">
        <v>3</v>
      </c>
      <c r="BA30">
        <v>3</v>
      </c>
      <c r="BB30">
        <v>4</v>
      </c>
      <c r="BC30">
        <v>4</v>
      </c>
      <c r="BD30">
        <v>7</v>
      </c>
      <c r="BE30">
        <v>7</v>
      </c>
      <c r="BF30">
        <v>15</v>
      </c>
      <c r="BG30">
        <v>18</v>
      </c>
      <c r="BH30">
        <v>27</v>
      </c>
      <c r="BI30">
        <v>31</v>
      </c>
      <c r="BJ30">
        <v>35</v>
      </c>
      <c r="BK30">
        <v>45</v>
      </c>
      <c r="BL30">
        <v>65</v>
      </c>
      <c r="BM30">
        <v>106</v>
      </c>
      <c r="BN30">
        <v>122</v>
      </c>
      <c r="BO30">
        <v>124</v>
      </c>
      <c r="BP30">
        <f t="shared" si="2"/>
        <v>624</v>
      </c>
      <c r="BQ30">
        <f t="shared" si="3"/>
        <v>22</v>
      </c>
    </row>
    <row r="31" spans="1:69" x14ac:dyDescent="0.3">
      <c r="A31">
        <v>37183</v>
      </c>
      <c r="B31" t="s">
        <v>967</v>
      </c>
      <c r="C31" t="s">
        <v>17</v>
      </c>
      <c r="D31">
        <v>37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6</v>
      </c>
      <c r="BA31">
        <v>7</v>
      </c>
      <c r="BB31">
        <v>8</v>
      </c>
      <c r="BC31">
        <v>8</v>
      </c>
      <c r="BD31">
        <v>8</v>
      </c>
      <c r="BE31">
        <v>14</v>
      </c>
      <c r="BF31">
        <v>14</v>
      </c>
      <c r="BG31">
        <v>15</v>
      </c>
      <c r="BH31">
        <v>15</v>
      </c>
      <c r="BI31">
        <v>17</v>
      </c>
      <c r="BJ31">
        <v>23</v>
      </c>
      <c r="BK31">
        <v>23</v>
      </c>
      <c r="BL31">
        <v>33</v>
      </c>
      <c r="BM31">
        <v>40</v>
      </c>
      <c r="BN31">
        <v>46</v>
      </c>
      <c r="BO31">
        <v>54</v>
      </c>
      <c r="BP31">
        <f t="shared" si="2"/>
        <v>337</v>
      </c>
      <c r="BQ31">
        <f t="shared" si="3"/>
        <v>22</v>
      </c>
    </row>
    <row r="32" spans="1:69" x14ac:dyDescent="0.3">
      <c r="A32">
        <v>6013</v>
      </c>
      <c r="B32" t="s">
        <v>984</v>
      </c>
      <c r="C32" t="s">
        <v>255</v>
      </c>
      <c r="D32">
        <v>6</v>
      </c>
      <c r="AU32">
        <v>1</v>
      </c>
      <c r="AV32">
        <v>1</v>
      </c>
      <c r="AW32">
        <v>3</v>
      </c>
      <c r="AX32">
        <v>3</v>
      </c>
      <c r="AY32">
        <v>9</v>
      </c>
      <c r="AZ32">
        <v>9</v>
      </c>
      <c r="BA32">
        <v>10</v>
      </c>
      <c r="BB32">
        <v>10</v>
      </c>
      <c r="BC32">
        <v>10</v>
      </c>
      <c r="BD32">
        <v>25</v>
      </c>
      <c r="BE32">
        <v>29</v>
      </c>
      <c r="BF32">
        <v>29</v>
      </c>
      <c r="BG32">
        <v>34</v>
      </c>
      <c r="BH32">
        <v>39</v>
      </c>
      <c r="BI32">
        <v>41</v>
      </c>
      <c r="BJ32">
        <v>42</v>
      </c>
      <c r="BK32">
        <v>46</v>
      </c>
      <c r="BL32">
        <v>51</v>
      </c>
      <c r="BM32">
        <v>61</v>
      </c>
      <c r="BN32">
        <v>71</v>
      </c>
      <c r="BO32">
        <v>86</v>
      </c>
      <c r="BP32">
        <f t="shared" si="2"/>
        <v>610</v>
      </c>
      <c r="BQ32">
        <f t="shared" si="3"/>
        <v>21</v>
      </c>
    </row>
    <row r="33" spans="1:69" x14ac:dyDescent="0.3">
      <c r="A33">
        <v>36059</v>
      </c>
      <c r="B33" t="s">
        <v>610</v>
      </c>
      <c r="C33" t="s">
        <v>92</v>
      </c>
      <c r="D33">
        <v>36</v>
      </c>
      <c r="AV33">
        <v>1</v>
      </c>
      <c r="AW33">
        <v>1</v>
      </c>
      <c r="AX33">
        <v>4</v>
      </c>
      <c r="AY33">
        <v>5</v>
      </c>
      <c r="AZ33">
        <v>19</v>
      </c>
      <c r="BA33">
        <v>19</v>
      </c>
      <c r="BB33">
        <v>28</v>
      </c>
      <c r="BC33">
        <v>41</v>
      </c>
      <c r="BD33">
        <v>51</v>
      </c>
      <c r="BE33">
        <v>79</v>
      </c>
      <c r="BF33">
        <v>98</v>
      </c>
      <c r="BG33">
        <v>109</v>
      </c>
      <c r="BH33">
        <v>131</v>
      </c>
      <c r="BI33">
        <v>183</v>
      </c>
      <c r="BJ33">
        <v>372</v>
      </c>
      <c r="BK33">
        <v>754</v>
      </c>
      <c r="BL33">
        <v>1234</v>
      </c>
      <c r="BM33">
        <v>1900</v>
      </c>
      <c r="BN33">
        <v>2442</v>
      </c>
      <c r="BO33">
        <v>2869</v>
      </c>
      <c r="BP33">
        <f t="shared" si="2"/>
        <v>10340</v>
      </c>
      <c r="BQ33">
        <f t="shared" si="3"/>
        <v>20</v>
      </c>
    </row>
    <row r="34" spans="1:69" x14ac:dyDescent="0.3">
      <c r="A34">
        <v>34003</v>
      </c>
      <c r="B34" t="s">
        <v>1010</v>
      </c>
      <c r="C34" t="s">
        <v>226</v>
      </c>
      <c r="D34">
        <v>34</v>
      </c>
      <c r="AV34">
        <v>2</v>
      </c>
      <c r="AW34">
        <v>2</v>
      </c>
      <c r="AX34">
        <v>4</v>
      </c>
      <c r="AY34">
        <v>4</v>
      </c>
      <c r="AZ34">
        <v>7</v>
      </c>
      <c r="BA34">
        <v>7</v>
      </c>
      <c r="BB34">
        <v>7</v>
      </c>
      <c r="BC34">
        <v>13</v>
      </c>
      <c r="BD34">
        <v>17</v>
      </c>
      <c r="BE34">
        <v>28</v>
      </c>
      <c r="BF34">
        <v>29</v>
      </c>
      <c r="BG34">
        <v>61</v>
      </c>
      <c r="BH34">
        <v>84</v>
      </c>
      <c r="BI34">
        <v>114</v>
      </c>
      <c r="BJ34">
        <v>195</v>
      </c>
      <c r="BK34">
        <v>249</v>
      </c>
      <c r="BL34">
        <v>363</v>
      </c>
      <c r="BM34">
        <v>457</v>
      </c>
      <c r="BN34">
        <v>609</v>
      </c>
      <c r="BO34">
        <v>701</v>
      </c>
      <c r="BP34">
        <f t="shared" si="2"/>
        <v>2953</v>
      </c>
      <c r="BQ34">
        <f t="shared" si="3"/>
        <v>20</v>
      </c>
    </row>
    <row r="35" spans="1:69" x14ac:dyDescent="0.3">
      <c r="A35">
        <v>32003</v>
      </c>
      <c r="B35" t="s">
        <v>414</v>
      </c>
      <c r="C35" t="s">
        <v>228</v>
      </c>
      <c r="D35">
        <v>32</v>
      </c>
      <c r="AV35">
        <v>1</v>
      </c>
      <c r="AW35">
        <v>1</v>
      </c>
      <c r="AX35">
        <v>1</v>
      </c>
      <c r="AY35">
        <v>2</v>
      </c>
      <c r="AZ35">
        <v>2</v>
      </c>
      <c r="BA35">
        <v>5</v>
      </c>
      <c r="BB35">
        <v>5</v>
      </c>
      <c r="BC35">
        <v>8</v>
      </c>
      <c r="BD35">
        <v>16</v>
      </c>
      <c r="BE35">
        <v>16</v>
      </c>
      <c r="BF35">
        <v>16</v>
      </c>
      <c r="BG35">
        <v>35</v>
      </c>
      <c r="BH35">
        <v>42</v>
      </c>
      <c r="BI35">
        <v>42</v>
      </c>
      <c r="BJ35">
        <v>74</v>
      </c>
      <c r="BK35">
        <v>126</v>
      </c>
      <c r="BL35">
        <v>126</v>
      </c>
      <c r="BM35">
        <v>126</v>
      </c>
      <c r="BN35">
        <v>151</v>
      </c>
      <c r="BO35">
        <v>249</v>
      </c>
      <c r="BP35">
        <f t="shared" si="2"/>
        <v>1044</v>
      </c>
      <c r="BQ35">
        <f t="shared" si="3"/>
        <v>20</v>
      </c>
    </row>
    <row r="36" spans="1:69" x14ac:dyDescent="0.3">
      <c r="A36">
        <v>6075</v>
      </c>
      <c r="B36" t="s">
        <v>998</v>
      </c>
      <c r="C36" t="s">
        <v>255</v>
      </c>
      <c r="D36">
        <v>6</v>
      </c>
      <c r="AV36">
        <v>2</v>
      </c>
      <c r="AW36">
        <v>2</v>
      </c>
      <c r="AX36">
        <v>9</v>
      </c>
      <c r="AY36">
        <v>9</v>
      </c>
      <c r="AZ36">
        <v>15</v>
      </c>
      <c r="BA36">
        <v>15</v>
      </c>
      <c r="BB36">
        <v>18</v>
      </c>
      <c r="BC36">
        <v>18</v>
      </c>
      <c r="BD36">
        <v>23</v>
      </c>
      <c r="BE36">
        <v>28</v>
      </c>
      <c r="BF36">
        <v>37</v>
      </c>
      <c r="BG36">
        <v>40</v>
      </c>
      <c r="BH36">
        <v>43</v>
      </c>
      <c r="BI36">
        <v>51</v>
      </c>
      <c r="BJ36">
        <v>70</v>
      </c>
      <c r="BK36">
        <v>84</v>
      </c>
      <c r="BL36">
        <v>84</v>
      </c>
      <c r="BM36">
        <v>108</v>
      </c>
      <c r="BN36">
        <v>131</v>
      </c>
      <c r="BO36">
        <v>152</v>
      </c>
      <c r="BP36">
        <f t="shared" si="2"/>
        <v>939</v>
      </c>
      <c r="BQ36">
        <f t="shared" si="3"/>
        <v>20</v>
      </c>
    </row>
    <row r="37" spans="1:69" x14ac:dyDescent="0.3">
      <c r="A37">
        <v>47187</v>
      </c>
      <c r="B37" t="s">
        <v>399</v>
      </c>
      <c r="C37" t="s">
        <v>65</v>
      </c>
      <c r="D37">
        <v>47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4</v>
      </c>
      <c r="BB37">
        <v>5</v>
      </c>
      <c r="BC37">
        <v>8</v>
      </c>
      <c r="BD37">
        <v>8</v>
      </c>
      <c r="BE37">
        <v>10</v>
      </c>
      <c r="BF37">
        <v>14</v>
      </c>
      <c r="BG37">
        <v>18</v>
      </c>
      <c r="BH37">
        <v>21</v>
      </c>
      <c r="BI37">
        <v>24</v>
      </c>
      <c r="BJ37">
        <v>30</v>
      </c>
      <c r="BK37">
        <v>35</v>
      </c>
      <c r="BL37">
        <v>47</v>
      </c>
      <c r="BM37">
        <v>48</v>
      </c>
      <c r="BN37">
        <v>53</v>
      </c>
      <c r="BO37">
        <v>64</v>
      </c>
      <c r="BP37">
        <f t="shared" si="2"/>
        <v>394</v>
      </c>
      <c r="BQ37">
        <f t="shared" si="3"/>
        <v>20</v>
      </c>
    </row>
    <row r="38" spans="1:69" x14ac:dyDescent="0.3">
      <c r="A38">
        <v>48201</v>
      </c>
      <c r="B38" t="s">
        <v>204</v>
      </c>
      <c r="C38" t="s">
        <v>49</v>
      </c>
      <c r="D38">
        <v>48</v>
      </c>
      <c r="AV38">
        <v>2</v>
      </c>
      <c r="AW38">
        <v>3</v>
      </c>
      <c r="AX38">
        <v>5</v>
      </c>
      <c r="AY38">
        <v>5</v>
      </c>
      <c r="AZ38">
        <v>6</v>
      </c>
      <c r="BA38">
        <v>7</v>
      </c>
      <c r="BB38">
        <v>7</v>
      </c>
      <c r="BC38">
        <v>8</v>
      </c>
      <c r="BD38">
        <v>9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36</v>
      </c>
      <c r="BL38">
        <v>36</v>
      </c>
      <c r="BM38">
        <v>36</v>
      </c>
      <c r="BN38">
        <v>54</v>
      </c>
      <c r="BO38">
        <v>79</v>
      </c>
      <c r="BP38">
        <f t="shared" si="2"/>
        <v>353</v>
      </c>
      <c r="BQ38">
        <f t="shared" si="3"/>
        <v>20</v>
      </c>
    </row>
    <row r="39" spans="1:69" x14ac:dyDescent="0.3">
      <c r="A39">
        <v>48157</v>
      </c>
      <c r="B39" t="s">
        <v>922</v>
      </c>
      <c r="C39" t="s">
        <v>49</v>
      </c>
      <c r="D39">
        <v>48</v>
      </c>
      <c r="AV39">
        <v>1</v>
      </c>
      <c r="AW39">
        <v>1</v>
      </c>
      <c r="AX39">
        <v>3</v>
      </c>
      <c r="AY39">
        <v>6</v>
      </c>
      <c r="AZ39">
        <v>6</v>
      </c>
      <c r="BA39">
        <v>6</v>
      </c>
      <c r="BB39">
        <v>6</v>
      </c>
      <c r="BC39">
        <v>6</v>
      </c>
      <c r="BD39">
        <v>6</v>
      </c>
      <c r="BE39">
        <v>9</v>
      </c>
      <c r="BF39">
        <v>9</v>
      </c>
      <c r="BG39">
        <v>9</v>
      </c>
      <c r="BH39">
        <v>9</v>
      </c>
      <c r="BI39">
        <v>9</v>
      </c>
      <c r="BJ39">
        <v>9</v>
      </c>
      <c r="BK39">
        <v>11</v>
      </c>
      <c r="BL39">
        <v>11</v>
      </c>
      <c r="BM39">
        <v>11</v>
      </c>
      <c r="BN39">
        <v>11</v>
      </c>
      <c r="BO39">
        <v>29</v>
      </c>
      <c r="BP39">
        <f t="shared" si="2"/>
        <v>168</v>
      </c>
      <c r="BQ39">
        <f t="shared" si="3"/>
        <v>20</v>
      </c>
    </row>
    <row r="40" spans="1:69" x14ac:dyDescent="0.3">
      <c r="A40">
        <v>53025</v>
      </c>
      <c r="B40" t="s">
        <v>333</v>
      </c>
      <c r="C40" t="s">
        <v>150</v>
      </c>
      <c r="D40">
        <v>53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2</v>
      </c>
      <c r="BF40">
        <v>2</v>
      </c>
      <c r="BG40">
        <v>3</v>
      </c>
      <c r="BH40">
        <v>7</v>
      </c>
      <c r="BI40">
        <v>8</v>
      </c>
      <c r="BJ40">
        <v>8</v>
      </c>
      <c r="BK40">
        <v>8</v>
      </c>
      <c r="BL40">
        <v>11</v>
      </c>
      <c r="BM40">
        <v>18</v>
      </c>
      <c r="BN40">
        <v>23</v>
      </c>
      <c r="BO40">
        <v>27</v>
      </c>
      <c r="BP40">
        <f t="shared" si="2"/>
        <v>126</v>
      </c>
      <c r="BQ40">
        <f t="shared" si="3"/>
        <v>20</v>
      </c>
    </row>
    <row r="41" spans="1:69" x14ac:dyDescent="0.3">
      <c r="A41">
        <v>12113</v>
      </c>
      <c r="B41" t="s">
        <v>756</v>
      </c>
      <c r="C41" t="s">
        <v>359</v>
      </c>
      <c r="D41">
        <v>12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2</v>
      </c>
      <c r="BK41">
        <v>3</v>
      </c>
      <c r="BL41">
        <v>3</v>
      </c>
      <c r="BM41">
        <v>4</v>
      </c>
      <c r="BN41">
        <v>4</v>
      </c>
      <c r="BO41">
        <v>4</v>
      </c>
      <c r="BP41">
        <f t="shared" si="2"/>
        <v>34</v>
      </c>
      <c r="BQ41">
        <f t="shared" si="3"/>
        <v>20</v>
      </c>
    </row>
    <row r="42" spans="1:69" x14ac:dyDescent="0.3">
      <c r="A42">
        <v>25017</v>
      </c>
      <c r="B42" t="s">
        <v>763</v>
      </c>
      <c r="C42" t="s">
        <v>345</v>
      </c>
      <c r="D42">
        <v>25</v>
      </c>
      <c r="AW42">
        <v>1</v>
      </c>
      <c r="AX42">
        <v>1</v>
      </c>
      <c r="AY42">
        <v>7</v>
      </c>
      <c r="AZ42">
        <v>15</v>
      </c>
      <c r="BA42">
        <v>41</v>
      </c>
      <c r="BB42">
        <v>44</v>
      </c>
      <c r="BC42">
        <v>49</v>
      </c>
      <c r="BD42">
        <v>60</v>
      </c>
      <c r="BE42">
        <v>65</v>
      </c>
      <c r="BF42">
        <v>75</v>
      </c>
      <c r="BG42">
        <v>83</v>
      </c>
      <c r="BH42">
        <v>89</v>
      </c>
      <c r="BI42">
        <v>100</v>
      </c>
      <c r="BJ42">
        <v>119</v>
      </c>
      <c r="BK42">
        <v>144</v>
      </c>
      <c r="BL42">
        <v>177</v>
      </c>
      <c r="BM42">
        <v>199</v>
      </c>
      <c r="BN42">
        <v>232</v>
      </c>
      <c r="BO42">
        <v>304</v>
      </c>
      <c r="BP42">
        <f t="shared" si="2"/>
        <v>1805</v>
      </c>
      <c r="BQ42">
        <f t="shared" si="3"/>
        <v>19</v>
      </c>
    </row>
    <row r="43" spans="1:69" x14ac:dyDescent="0.3">
      <c r="A43">
        <v>8031</v>
      </c>
      <c r="B43" t="s">
        <v>996</v>
      </c>
      <c r="C43" t="s">
        <v>140</v>
      </c>
      <c r="D43">
        <v>8</v>
      </c>
      <c r="AW43">
        <v>2</v>
      </c>
      <c r="AX43">
        <v>2</v>
      </c>
      <c r="AY43">
        <v>2</v>
      </c>
      <c r="AZ43">
        <v>3</v>
      </c>
      <c r="BA43">
        <v>5</v>
      </c>
      <c r="BB43">
        <v>6</v>
      </c>
      <c r="BC43">
        <v>10</v>
      </c>
      <c r="BD43">
        <v>15</v>
      </c>
      <c r="BE43">
        <v>21</v>
      </c>
      <c r="BF43">
        <v>25</v>
      </c>
      <c r="BG43">
        <v>25</v>
      </c>
      <c r="BH43">
        <v>38</v>
      </c>
      <c r="BI43">
        <v>38</v>
      </c>
      <c r="BJ43">
        <v>49</v>
      </c>
      <c r="BK43">
        <v>67</v>
      </c>
      <c r="BL43">
        <v>97</v>
      </c>
      <c r="BM43">
        <v>125</v>
      </c>
      <c r="BN43">
        <v>148</v>
      </c>
      <c r="BO43">
        <v>176</v>
      </c>
      <c r="BP43">
        <f t="shared" si="2"/>
        <v>854</v>
      </c>
      <c r="BQ43">
        <f t="shared" si="3"/>
        <v>19</v>
      </c>
    </row>
    <row r="44" spans="1:69" x14ac:dyDescent="0.3">
      <c r="A44">
        <v>24031</v>
      </c>
      <c r="B44" t="s">
        <v>90</v>
      </c>
      <c r="C44" t="s">
        <v>110</v>
      </c>
      <c r="D44">
        <v>24</v>
      </c>
      <c r="AW44">
        <v>3</v>
      </c>
      <c r="AX44">
        <v>3</v>
      </c>
      <c r="AY44">
        <v>4</v>
      </c>
      <c r="AZ44">
        <v>4</v>
      </c>
      <c r="BA44">
        <v>5</v>
      </c>
      <c r="BB44">
        <v>6</v>
      </c>
      <c r="BC44">
        <v>6</v>
      </c>
      <c r="BD44">
        <v>6</v>
      </c>
      <c r="BE44">
        <v>12</v>
      </c>
      <c r="BF44">
        <v>12</v>
      </c>
      <c r="BG44">
        <v>15</v>
      </c>
      <c r="BH44">
        <v>24</v>
      </c>
      <c r="BI44">
        <v>31</v>
      </c>
      <c r="BJ44">
        <v>33</v>
      </c>
      <c r="BK44">
        <v>68</v>
      </c>
      <c r="BL44">
        <v>68</v>
      </c>
      <c r="BM44">
        <v>83</v>
      </c>
      <c r="BN44">
        <v>93</v>
      </c>
      <c r="BO44">
        <v>107</v>
      </c>
      <c r="BP44">
        <f t="shared" si="2"/>
        <v>583</v>
      </c>
      <c r="BQ44">
        <f t="shared" si="3"/>
        <v>19</v>
      </c>
    </row>
    <row r="45" spans="1:69" x14ac:dyDescent="0.3">
      <c r="A45">
        <v>18097</v>
      </c>
      <c r="B45" t="s">
        <v>182</v>
      </c>
      <c r="C45" t="s">
        <v>34</v>
      </c>
      <c r="D45">
        <v>18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2</v>
      </c>
      <c r="BD45">
        <v>2</v>
      </c>
      <c r="BE45">
        <v>6</v>
      </c>
      <c r="BF45">
        <v>6</v>
      </c>
      <c r="BG45">
        <v>9</v>
      </c>
      <c r="BH45">
        <v>9</v>
      </c>
      <c r="BI45">
        <v>11</v>
      </c>
      <c r="BJ45">
        <v>19</v>
      </c>
      <c r="BK45">
        <v>46</v>
      </c>
      <c r="BL45">
        <v>46</v>
      </c>
      <c r="BM45">
        <v>82</v>
      </c>
      <c r="BN45">
        <v>110</v>
      </c>
      <c r="BO45">
        <v>161</v>
      </c>
      <c r="BP45">
        <f t="shared" si="2"/>
        <v>515</v>
      </c>
      <c r="BQ45">
        <f t="shared" si="3"/>
        <v>19</v>
      </c>
    </row>
    <row r="46" spans="1:69" x14ac:dyDescent="0.3">
      <c r="A46">
        <v>45055</v>
      </c>
      <c r="B46" t="s">
        <v>975</v>
      </c>
      <c r="C46" t="s">
        <v>12</v>
      </c>
      <c r="D46">
        <v>45</v>
      </c>
      <c r="AW46">
        <v>1</v>
      </c>
      <c r="AX46">
        <v>4</v>
      </c>
      <c r="AY46">
        <v>5</v>
      </c>
      <c r="AZ46">
        <v>7</v>
      </c>
      <c r="BA46">
        <v>8</v>
      </c>
      <c r="BB46">
        <v>8</v>
      </c>
      <c r="BC46">
        <v>9</v>
      </c>
      <c r="BD46">
        <v>9</v>
      </c>
      <c r="BE46">
        <v>11</v>
      </c>
      <c r="BF46">
        <v>14</v>
      </c>
      <c r="BG46">
        <v>18</v>
      </c>
      <c r="BH46">
        <v>22</v>
      </c>
      <c r="BI46">
        <v>25</v>
      </c>
      <c r="BJ46">
        <v>29</v>
      </c>
      <c r="BK46">
        <v>36</v>
      </c>
      <c r="BL46">
        <v>43</v>
      </c>
      <c r="BM46">
        <v>44</v>
      </c>
      <c r="BN46">
        <v>54</v>
      </c>
      <c r="BO46">
        <v>58</v>
      </c>
      <c r="BP46">
        <f t="shared" si="2"/>
        <v>405</v>
      </c>
      <c r="BQ46">
        <f t="shared" si="3"/>
        <v>19</v>
      </c>
    </row>
    <row r="47" spans="1:69" x14ac:dyDescent="0.3">
      <c r="A47">
        <v>31055</v>
      </c>
      <c r="B47" t="s">
        <v>214</v>
      </c>
      <c r="C47" t="s">
        <v>96</v>
      </c>
      <c r="D47">
        <v>31</v>
      </c>
      <c r="AW47">
        <v>1</v>
      </c>
      <c r="AX47">
        <v>1</v>
      </c>
      <c r="AY47">
        <v>1</v>
      </c>
      <c r="AZ47">
        <v>4</v>
      </c>
      <c r="BA47">
        <v>4</v>
      </c>
      <c r="BB47">
        <v>9</v>
      </c>
      <c r="BC47">
        <v>9</v>
      </c>
      <c r="BD47">
        <v>11</v>
      </c>
      <c r="BE47">
        <v>16</v>
      </c>
      <c r="BF47">
        <v>16</v>
      </c>
      <c r="BG47">
        <v>16</v>
      </c>
      <c r="BH47">
        <v>19</v>
      </c>
      <c r="BI47">
        <v>19</v>
      </c>
      <c r="BJ47">
        <v>23</v>
      </c>
      <c r="BK47">
        <v>26</v>
      </c>
      <c r="BL47">
        <v>34</v>
      </c>
      <c r="BM47">
        <v>35</v>
      </c>
      <c r="BN47">
        <v>35</v>
      </c>
      <c r="BO47">
        <v>35</v>
      </c>
      <c r="BP47">
        <f t="shared" si="2"/>
        <v>314</v>
      </c>
      <c r="BQ47">
        <f t="shared" si="3"/>
        <v>19</v>
      </c>
    </row>
    <row r="48" spans="1:69" x14ac:dyDescent="0.3">
      <c r="A48">
        <v>42045</v>
      </c>
      <c r="B48" t="s">
        <v>521</v>
      </c>
      <c r="C48" t="s">
        <v>74</v>
      </c>
      <c r="D48">
        <v>42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6</v>
      </c>
      <c r="BE48">
        <v>6</v>
      </c>
      <c r="BF48">
        <v>7</v>
      </c>
      <c r="BG48">
        <v>7</v>
      </c>
      <c r="BH48">
        <v>9</v>
      </c>
      <c r="BI48">
        <v>14</v>
      </c>
      <c r="BJ48">
        <v>14</v>
      </c>
      <c r="BK48">
        <v>23</v>
      </c>
      <c r="BL48">
        <v>33</v>
      </c>
      <c r="BM48">
        <v>43</v>
      </c>
      <c r="BN48">
        <v>54</v>
      </c>
      <c r="BO48">
        <v>84</v>
      </c>
      <c r="BP48">
        <f t="shared" si="2"/>
        <v>307</v>
      </c>
      <c r="BQ48">
        <f t="shared" si="3"/>
        <v>19</v>
      </c>
    </row>
    <row r="49" spans="1:69" x14ac:dyDescent="0.3">
      <c r="A49">
        <v>32031</v>
      </c>
      <c r="B49" t="s">
        <v>935</v>
      </c>
      <c r="C49" t="s">
        <v>228</v>
      </c>
      <c r="D49">
        <v>32</v>
      </c>
      <c r="AW49">
        <v>1</v>
      </c>
      <c r="AX49">
        <v>1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3</v>
      </c>
      <c r="BE49">
        <v>4</v>
      </c>
      <c r="BF49">
        <v>9</v>
      </c>
      <c r="BG49">
        <v>9</v>
      </c>
      <c r="BH49">
        <v>12</v>
      </c>
      <c r="BI49">
        <v>12</v>
      </c>
      <c r="BJ49">
        <v>14</v>
      </c>
      <c r="BK49">
        <v>22</v>
      </c>
      <c r="BL49">
        <v>25</v>
      </c>
      <c r="BM49">
        <v>25</v>
      </c>
      <c r="BN49">
        <v>25</v>
      </c>
      <c r="BO49">
        <v>25</v>
      </c>
      <c r="BP49">
        <f t="shared" si="2"/>
        <v>197</v>
      </c>
      <c r="BQ49">
        <f t="shared" si="3"/>
        <v>19</v>
      </c>
    </row>
    <row r="50" spans="1:69" x14ac:dyDescent="0.3">
      <c r="A50">
        <v>27123</v>
      </c>
      <c r="B50" t="s">
        <v>335</v>
      </c>
      <c r="C50" t="s">
        <v>183</v>
      </c>
      <c r="D50">
        <v>27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2</v>
      </c>
      <c r="BC50">
        <v>3</v>
      </c>
      <c r="BD50">
        <v>3</v>
      </c>
      <c r="BE50">
        <v>4</v>
      </c>
      <c r="BF50">
        <v>4</v>
      </c>
      <c r="BG50">
        <v>6</v>
      </c>
      <c r="BH50">
        <v>6</v>
      </c>
      <c r="BI50">
        <v>6</v>
      </c>
      <c r="BJ50">
        <v>12</v>
      </c>
      <c r="BK50">
        <v>16</v>
      </c>
      <c r="BL50">
        <v>17</v>
      </c>
      <c r="BM50">
        <v>18</v>
      </c>
      <c r="BN50">
        <v>24</v>
      </c>
      <c r="BO50">
        <v>26</v>
      </c>
      <c r="BP50">
        <f t="shared" si="2"/>
        <v>152</v>
      </c>
      <c r="BQ50">
        <f t="shared" si="3"/>
        <v>19</v>
      </c>
    </row>
    <row r="51" spans="1:69" x14ac:dyDescent="0.3">
      <c r="A51">
        <v>45019</v>
      </c>
      <c r="B51" t="s">
        <v>892</v>
      </c>
      <c r="C51" t="s">
        <v>12</v>
      </c>
      <c r="D51">
        <v>45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3</v>
      </c>
      <c r="BI51">
        <v>4</v>
      </c>
      <c r="BJ51">
        <v>5</v>
      </c>
      <c r="BK51">
        <v>5</v>
      </c>
      <c r="BL51">
        <v>9</v>
      </c>
      <c r="BM51">
        <v>13</v>
      </c>
      <c r="BN51">
        <v>31</v>
      </c>
      <c r="BO51">
        <v>36</v>
      </c>
      <c r="BP51">
        <f t="shared" si="2"/>
        <v>117</v>
      </c>
      <c r="BQ51">
        <f t="shared" si="3"/>
        <v>19</v>
      </c>
    </row>
    <row r="52" spans="1:69" x14ac:dyDescent="0.3">
      <c r="A52">
        <v>6113</v>
      </c>
      <c r="B52" t="s">
        <v>833</v>
      </c>
      <c r="C52" t="s">
        <v>255</v>
      </c>
      <c r="D52">
        <v>6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2</v>
      </c>
      <c r="BE52">
        <v>2</v>
      </c>
      <c r="BF52">
        <v>2</v>
      </c>
      <c r="BG52">
        <v>2</v>
      </c>
      <c r="BH52">
        <v>4</v>
      </c>
      <c r="BI52">
        <v>5</v>
      </c>
      <c r="BJ52">
        <v>5</v>
      </c>
      <c r="BK52">
        <v>6</v>
      </c>
      <c r="BL52">
        <v>6</v>
      </c>
      <c r="BM52">
        <v>6</v>
      </c>
      <c r="BN52">
        <v>8</v>
      </c>
      <c r="BO52">
        <v>10</v>
      </c>
      <c r="BP52">
        <f t="shared" si="2"/>
        <v>65</v>
      </c>
      <c r="BQ52">
        <f t="shared" si="3"/>
        <v>19</v>
      </c>
    </row>
    <row r="53" spans="1:69" x14ac:dyDescent="0.3">
      <c r="A53">
        <v>8117</v>
      </c>
      <c r="B53" t="s">
        <v>828</v>
      </c>
      <c r="C53" t="s">
        <v>140</v>
      </c>
      <c r="D53">
        <v>8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2</v>
      </c>
      <c r="BE53">
        <v>2</v>
      </c>
      <c r="BF53">
        <v>1</v>
      </c>
      <c r="BG53">
        <v>1</v>
      </c>
      <c r="BH53">
        <v>3</v>
      </c>
      <c r="BI53">
        <v>3</v>
      </c>
      <c r="BJ53">
        <v>5</v>
      </c>
      <c r="BK53">
        <v>7</v>
      </c>
      <c r="BL53">
        <v>7</v>
      </c>
      <c r="BM53">
        <v>7</v>
      </c>
      <c r="BN53">
        <v>8</v>
      </c>
      <c r="BO53">
        <v>10</v>
      </c>
      <c r="BP53">
        <f t="shared" si="2"/>
        <v>63</v>
      </c>
      <c r="BQ53">
        <f t="shared" si="3"/>
        <v>19</v>
      </c>
    </row>
    <row r="54" spans="1:69" x14ac:dyDescent="0.3">
      <c r="A54">
        <v>13233</v>
      </c>
      <c r="B54" t="s">
        <v>467</v>
      </c>
      <c r="C54" t="s">
        <v>128</v>
      </c>
      <c r="D54">
        <v>13</v>
      </c>
      <c r="AW54">
        <v>1</v>
      </c>
      <c r="AX54">
        <v>2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3</v>
      </c>
      <c r="BL54">
        <v>4</v>
      </c>
      <c r="BM54">
        <v>4</v>
      </c>
      <c r="BN54">
        <v>4</v>
      </c>
      <c r="BO54">
        <v>8</v>
      </c>
      <c r="BP54">
        <f t="shared" si="2"/>
        <v>38</v>
      </c>
      <c r="BQ54">
        <f t="shared" si="3"/>
        <v>19</v>
      </c>
    </row>
    <row r="55" spans="1:69" x14ac:dyDescent="0.3">
      <c r="A55">
        <v>37037</v>
      </c>
      <c r="B55" t="s">
        <v>681</v>
      </c>
      <c r="C55" t="s">
        <v>17</v>
      </c>
      <c r="D55">
        <v>37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3</v>
      </c>
      <c r="BJ55">
        <v>3</v>
      </c>
      <c r="BK55">
        <v>3</v>
      </c>
      <c r="BL55">
        <v>3</v>
      </c>
      <c r="BM55">
        <v>3</v>
      </c>
      <c r="BN55">
        <v>3</v>
      </c>
      <c r="BO55">
        <v>3</v>
      </c>
      <c r="BP55">
        <f t="shared" si="2"/>
        <v>33</v>
      </c>
      <c r="BQ55">
        <f t="shared" si="3"/>
        <v>19</v>
      </c>
    </row>
    <row r="56" spans="1:69" x14ac:dyDescent="0.3">
      <c r="A56">
        <v>42127</v>
      </c>
      <c r="B56" t="s">
        <v>397</v>
      </c>
      <c r="C56" t="s">
        <v>74</v>
      </c>
      <c r="D56">
        <v>42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2</v>
      </c>
      <c r="BN56">
        <v>3</v>
      </c>
      <c r="BO56">
        <v>4</v>
      </c>
      <c r="BP56">
        <f t="shared" si="2"/>
        <v>25</v>
      </c>
      <c r="BQ56">
        <f t="shared" si="3"/>
        <v>19</v>
      </c>
    </row>
    <row r="57" spans="1:69" x14ac:dyDescent="0.3">
      <c r="A57">
        <v>36087</v>
      </c>
      <c r="B57" t="s">
        <v>1008</v>
      </c>
      <c r="C57" t="s">
        <v>92</v>
      </c>
      <c r="D57">
        <v>36</v>
      </c>
      <c r="AX57">
        <v>2</v>
      </c>
      <c r="AY57">
        <v>2</v>
      </c>
      <c r="AZ57">
        <v>4</v>
      </c>
      <c r="BA57">
        <v>6</v>
      </c>
      <c r="BB57">
        <v>6</v>
      </c>
      <c r="BC57">
        <v>7</v>
      </c>
      <c r="BD57">
        <v>9</v>
      </c>
      <c r="BE57">
        <v>12</v>
      </c>
      <c r="BF57">
        <v>13</v>
      </c>
      <c r="BG57">
        <v>16</v>
      </c>
      <c r="BH57">
        <v>22</v>
      </c>
      <c r="BI57">
        <v>30</v>
      </c>
      <c r="BJ57">
        <v>53</v>
      </c>
      <c r="BK57">
        <v>101</v>
      </c>
      <c r="BL57">
        <v>262</v>
      </c>
      <c r="BM57">
        <v>455</v>
      </c>
      <c r="BN57">
        <v>592</v>
      </c>
      <c r="BO57">
        <v>671</v>
      </c>
      <c r="BP57">
        <f t="shared" si="2"/>
        <v>2263</v>
      </c>
      <c r="BQ57">
        <f t="shared" si="3"/>
        <v>18</v>
      </c>
    </row>
    <row r="58" spans="1:69" x14ac:dyDescent="0.3">
      <c r="A58">
        <v>12011</v>
      </c>
      <c r="B58" t="s">
        <v>1006</v>
      </c>
      <c r="C58" t="s">
        <v>359</v>
      </c>
      <c r="D58">
        <v>12</v>
      </c>
      <c r="AX58">
        <v>2</v>
      </c>
      <c r="AY58">
        <v>2</v>
      </c>
      <c r="AZ58">
        <v>4</v>
      </c>
      <c r="BA58">
        <v>4</v>
      </c>
      <c r="BB58">
        <v>7</v>
      </c>
      <c r="BC58">
        <v>11</v>
      </c>
      <c r="BD58">
        <v>20</v>
      </c>
      <c r="BE58">
        <v>36</v>
      </c>
      <c r="BF58">
        <v>36</v>
      </c>
      <c r="BG58">
        <v>39</v>
      </c>
      <c r="BH58">
        <v>55</v>
      </c>
      <c r="BI58">
        <v>80</v>
      </c>
      <c r="BJ58">
        <v>96</v>
      </c>
      <c r="BK58">
        <v>151</v>
      </c>
      <c r="BL58">
        <v>164</v>
      </c>
      <c r="BM58">
        <v>217</v>
      </c>
      <c r="BN58">
        <v>263</v>
      </c>
      <c r="BO58">
        <v>311</v>
      </c>
      <c r="BP58">
        <f t="shared" si="2"/>
        <v>1498</v>
      </c>
      <c r="BQ58">
        <f t="shared" si="3"/>
        <v>18</v>
      </c>
    </row>
    <row r="59" spans="1:69" x14ac:dyDescent="0.3">
      <c r="A59">
        <v>53053</v>
      </c>
      <c r="B59" t="s">
        <v>202</v>
      </c>
      <c r="C59" t="s">
        <v>150</v>
      </c>
      <c r="D59">
        <v>53</v>
      </c>
      <c r="AX59">
        <v>1</v>
      </c>
      <c r="AY59">
        <v>4</v>
      </c>
      <c r="AZ59">
        <v>4</v>
      </c>
      <c r="BA59">
        <v>14</v>
      </c>
      <c r="BB59">
        <v>17</v>
      </c>
      <c r="BC59">
        <v>17</v>
      </c>
      <c r="BD59">
        <v>19</v>
      </c>
      <c r="BE59">
        <v>26</v>
      </c>
      <c r="BF59">
        <v>29</v>
      </c>
      <c r="BG59">
        <v>38</v>
      </c>
      <c r="BH59">
        <v>45</v>
      </c>
      <c r="BI59">
        <v>56</v>
      </c>
      <c r="BJ59">
        <v>75</v>
      </c>
      <c r="BK59">
        <v>83</v>
      </c>
      <c r="BL59">
        <v>95</v>
      </c>
      <c r="BM59">
        <v>107</v>
      </c>
      <c r="BN59">
        <v>126</v>
      </c>
      <c r="BO59">
        <v>138</v>
      </c>
      <c r="BP59">
        <f t="shared" si="2"/>
        <v>894</v>
      </c>
      <c r="BQ59">
        <f t="shared" si="3"/>
        <v>18</v>
      </c>
    </row>
    <row r="60" spans="1:69" x14ac:dyDescent="0.3">
      <c r="A60">
        <v>13067</v>
      </c>
      <c r="B60" t="s">
        <v>979</v>
      </c>
      <c r="C60" t="s">
        <v>128</v>
      </c>
      <c r="D60">
        <v>13</v>
      </c>
      <c r="AX60">
        <v>1</v>
      </c>
      <c r="AY60">
        <v>1</v>
      </c>
      <c r="AZ60">
        <v>4</v>
      </c>
      <c r="BA60">
        <v>6</v>
      </c>
      <c r="BB60">
        <v>8</v>
      </c>
      <c r="BC60">
        <v>8</v>
      </c>
      <c r="BD60">
        <v>8</v>
      </c>
      <c r="BE60">
        <v>15</v>
      </c>
      <c r="BF60">
        <v>19</v>
      </c>
      <c r="BG60">
        <v>22</v>
      </c>
      <c r="BH60">
        <v>25</v>
      </c>
      <c r="BI60">
        <v>28</v>
      </c>
      <c r="BJ60">
        <v>37</v>
      </c>
      <c r="BK60">
        <v>47</v>
      </c>
      <c r="BL60">
        <v>50</v>
      </c>
      <c r="BM60">
        <v>67</v>
      </c>
      <c r="BN60">
        <v>79</v>
      </c>
      <c r="BO60">
        <v>90</v>
      </c>
      <c r="BP60">
        <f t="shared" si="2"/>
        <v>515</v>
      </c>
      <c r="BQ60">
        <f t="shared" si="3"/>
        <v>18</v>
      </c>
    </row>
    <row r="61" spans="1:69" x14ac:dyDescent="0.3">
      <c r="A61">
        <v>6000</v>
      </c>
      <c r="B61" t="s">
        <v>971</v>
      </c>
      <c r="C61" t="s">
        <v>255</v>
      </c>
      <c r="D61">
        <v>6</v>
      </c>
      <c r="AX61">
        <v>21</v>
      </c>
      <c r="AY61">
        <v>21</v>
      </c>
      <c r="AZ61">
        <v>21</v>
      </c>
      <c r="BA61">
        <v>21</v>
      </c>
      <c r="BB61">
        <v>21</v>
      </c>
      <c r="BC61">
        <v>21</v>
      </c>
      <c r="BD61">
        <v>21</v>
      </c>
      <c r="BE61">
        <v>21</v>
      </c>
      <c r="BF61">
        <v>21</v>
      </c>
      <c r="BG61">
        <v>21</v>
      </c>
      <c r="BH61">
        <v>21</v>
      </c>
      <c r="BI61">
        <v>21</v>
      </c>
      <c r="BJ61">
        <v>21</v>
      </c>
      <c r="BK61">
        <v>21</v>
      </c>
      <c r="BL61">
        <v>21</v>
      </c>
      <c r="BM61">
        <v>21</v>
      </c>
      <c r="BN61">
        <v>21</v>
      </c>
      <c r="BO61">
        <v>21</v>
      </c>
      <c r="BP61">
        <f t="shared" si="2"/>
        <v>378</v>
      </c>
      <c r="BQ61">
        <f t="shared" si="3"/>
        <v>18</v>
      </c>
    </row>
    <row r="62" spans="1:69" x14ac:dyDescent="0.3">
      <c r="A62">
        <v>8041</v>
      </c>
      <c r="B62" t="s">
        <v>812</v>
      </c>
      <c r="C62" t="s">
        <v>140</v>
      </c>
      <c r="D62">
        <v>8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2</v>
      </c>
      <c r="BE62">
        <v>3</v>
      </c>
      <c r="BF62">
        <v>4</v>
      </c>
      <c r="BG62">
        <v>4</v>
      </c>
      <c r="BH62">
        <v>6</v>
      </c>
      <c r="BI62">
        <v>6</v>
      </c>
      <c r="BJ62">
        <v>15</v>
      </c>
      <c r="BK62">
        <v>27</v>
      </c>
      <c r="BL62">
        <v>37</v>
      </c>
      <c r="BM62">
        <v>51</v>
      </c>
      <c r="BN62">
        <v>69</v>
      </c>
      <c r="BO62">
        <v>106</v>
      </c>
      <c r="BP62">
        <f t="shared" si="2"/>
        <v>336</v>
      </c>
      <c r="BQ62">
        <f t="shared" si="3"/>
        <v>18</v>
      </c>
    </row>
    <row r="63" spans="1:69" x14ac:dyDescent="0.3">
      <c r="A63">
        <v>15003</v>
      </c>
      <c r="B63" t="s">
        <v>961</v>
      </c>
      <c r="C63" t="s">
        <v>522</v>
      </c>
      <c r="D63">
        <v>15</v>
      </c>
      <c r="AX63">
        <v>1</v>
      </c>
      <c r="AY63">
        <v>1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4</v>
      </c>
      <c r="BG63">
        <v>6</v>
      </c>
      <c r="BH63">
        <v>8</v>
      </c>
      <c r="BI63">
        <v>10</v>
      </c>
      <c r="BJ63">
        <v>18</v>
      </c>
      <c r="BK63">
        <v>28</v>
      </c>
      <c r="BL63">
        <v>35</v>
      </c>
      <c r="BM63">
        <v>41</v>
      </c>
      <c r="BN63">
        <v>53</v>
      </c>
      <c r="BO63">
        <v>58</v>
      </c>
      <c r="BP63">
        <f t="shared" si="2"/>
        <v>275</v>
      </c>
      <c r="BQ63">
        <f t="shared" si="3"/>
        <v>18</v>
      </c>
    </row>
    <row r="64" spans="1:69" x14ac:dyDescent="0.3">
      <c r="A64">
        <v>36091</v>
      </c>
      <c r="B64" t="s">
        <v>960</v>
      </c>
      <c r="C64" t="s">
        <v>92</v>
      </c>
      <c r="D64">
        <v>36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3</v>
      </c>
      <c r="BD64">
        <v>3</v>
      </c>
      <c r="BE64">
        <v>3</v>
      </c>
      <c r="BF64">
        <v>3</v>
      </c>
      <c r="BG64">
        <v>5</v>
      </c>
      <c r="BH64">
        <v>9</v>
      </c>
      <c r="BI64">
        <v>14</v>
      </c>
      <c r="BJ64">
        <v>18</v>
      </c>
      <c r="BK64">
        <v>24</v>
      </c>
      <c r="BL64">
        <v>24</v>
      </c>
      <c r="BM64">
        <v>41</v>
      </c>
      <c r="BN64">
        <v>53</v>
      </c>
      <c r="BO64">
        <v>60</v>
      </c>
      <c r="BP64">
        <f t="shared" si="2"/>
        <v>270</v>
      </c>
      <c r="BQ64">
        <f t="shared" si="3"/>
        <v>18</v>
      </c>
    </row>
    <row r="65" spans="1:69" x14ac:dyDescent="0.3">
      <c r="A65">
        <v>8035</v>
      </c>
      <c r="B65" t="s">
        <v>214</v>
      </c>
      <c r="C65" t="s">
        <v>140</v>
      </c>
      <c r="D65">
        <v>8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4</v>
      </c>
      <c r="BE65">
        <v>4</v>
      </c>
      <c r="BF65">
        <v>8</v>
      </c>
      <c r="BG65">
        <v>8</v>
      </c>
      <c r="BH65">
        <v>10</v>
      </c>
      <c r="BI65">
        <v>10</v>
      </c>
      <c r="BJ65">
        <v>14</v>
      </c>
      <c r="BK65">
        <v>17</v>
      </c>
      <c r="BL65">
        <v>27</v>
      </c>
      <c r="BM65">
        <v>33</v>
      </c>
      <c r="BN65">
        <v>48</v>
      </c>
      <c r="BO65">
        <v>53</v>
      </c>
      <c r="BP65">
        <f t="shared" si="2"/>
        <v>254</v>
      </c>
      <c r="BQ65">
        <f t="shared" si="3"/>
        <v>18</v>
      </c>
    </row>
    <row r="66" spans="1:69" x14ac:dyDescent="0.3">
      <c r="A66">
        <v>12071</v>
      </c>
      <c r="B66" t="s">
        <v>287</v>
      </c>
      <c r="C66" t="s">
        <v>359</v>
      </c>
      <c r="D66">
        <v>12</v>
      </c>
      <c r="AX66">
        <v>2</v>
      </c>
      <c r="AY66">
        <v>2</v>
      </c>
      <c r="AZ66">
        <v>2</v>
      </c>
      <c r="BA66">
        <v>2</v>
      </c>
      <c r="BB66">
        <v>3</v>
      </c>
      <c r="BC66">
        <v>4</v>
      </c>
      <c r="BD66">
        <v>4</v>
      </c>
      <c r="BE66">
        <v>5</v>
      </c>
      <c r="BF66">
        <v>5</v>
      </c>
      <c r="BG66">
        <v>4</v>
      </c>
      <c r="BH66">
        <v>7</v>
      </c>
      <c r="BI66">
        <v>11</v>
      </c>
      <c r="BJ66">
        <v>11</v>
      </c>
      <c r="BK66">
        <v>14</v>
      </c>
      <c r="BL66">
        <v>17</v>
      </c>
      <c r="BM66">
        <v>26</v>
      </c>
      <c r="BN66">
        <v>30</v>
      </c>
      <c r="BO66">
        <v>32</v>
      </c>
      <c r="BP66">
        <f t="shared" si="2"/>
        <v>181</v>
      </c>
      <c r="BQ66">
        <f t="shared" si="3"/>
        <v>18</v>
      </c>
    </row>
    <row r="67" spans="1:69" x14ac:dyDescent="0.3">
      <c r="A67">
        <v>4021</v>
      </c>
      <c r="B67" t="s">
        <v>912</v>
      </c>
      <c r="C67" t="s">
        <v>145</v>
      </c>
      <c r="D67">
        <v>4</v>
      </c>
      <c r="AX67">
        <v>2</v>
      </c>
      <c r="AY67">
        <v>2</v>
      </c>
      <c r="AZ67">
        <v>3</v>
      </c>
      <c r="BA67">
        <v>3</v>
      </c>
      <c r="BB67">
        <v>5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8</v>
      </c>
      <c r="BJ67">
        <v>10</v>
      </c>
      <c r="BK67">
        <v>10</v>
      </c>
      <c r="BL67">
        <v>14</v>
      </c>
      <c r="BM67">
        <v>16</v>
      </c>
      <c r="BN67">
        <v>17</v>
      </c>
      <c r="BO67">
        <v>22</v>
      </c>
      <c r="BP67">
        <f t="shared" si="2"/>
        <v>142</v>
      </c>
      <c r="BQ67">
        <f t="shared" si="3"/>
        <v>18</v>
      </c>
    </row>
    <row r="68" spans="1:69" x14ac:dyDescent="0.3">
      <c r="A68">
        <v>49011</v>
      </c>
      <c r="B68" t="s">
        <v>908</v>
      </c>
      <c r="C68" t="s">
        <v>439</v>
      </c>
      <c r="D68">
        <v>49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2</v>
      </c>
      <c r="BF68">
        <v>3</v>
      </c>
      <c r="BG68">
        <v>4</v>
      </c>
      <c r="BH68">
        <v>4</v>
      </c>
      <c r="BI68">
        <v>6</v>
      </c>
      <c r="BJ68">
        <v>6</v>
      </c>
      <c r="BK68">
        <v>12</v>
      </c>
      <c r="BL68">
        <v>14</v>
      </c>
      <c r="BM68">
        <v>19</v>
      </c>
      <c r="BN68">
        <v>29</v>
      </c>
      <c r="BO68">
        <v>31</v>
      </c>
      <c r="BP68">
        <f t="shared" si="2"/>
        <v>137</v>
      </c>
      <c r="BQ68">
        <f t="shared" si="3"/>
        <v>18</v>
      </c>
    </row>
    <row r="69" spans="1:69" x14ac:dyDescent="0.3">
      <c r="A69">
        <v>21067</v>
      </c>
      <c r="B69" t="s">
        <v>59</v>
      </c>
      <c r="C69" t="s">
        <v>112</v>
      </c>
      <c r="D69">
        <v>21</v>
      </c>
      <c r="AW69">
        <v>1</v>
      </c>
      <c r="AX69">
        <v>1</v>
      </c>
      <c r="AY69">
        <v>1</v>
      </c>
      <c r="AZ69">
        <v>2</v>
      </c>
      <c r="BA69">
        <v>2</v>
      </c>
      <c r="BC69">
        <v>2</v>
      </c>
      <c r="BD69">
        <v>3</v>
      </c>
      <c r="BE69">
        <v>3</v>
      </c>
      <c r="BF69">
        <v>5</v>
      </c>
      <c r="BG69">
        <v>5</v>
      </c>
      <c r="BH69">
        <v>5</v>
      </c>
      <c r="BI69">
        <v>7</v>
      </c>
      <c r="BJ69">
        <v>7</v>
      </c>
      <c r="BK69">
        <v>7</v>
      </c>
      <c r="BL69">
        <v>7</v>
      </c>
      <c r="BM69">
        <v>7</v>
      </c>
      <c r="BN69">
        <v>16</v>
      </c>
      <c r="BO69">
        <v>21</v>
      </c>
      <c r="BP69">
        <f t="shared" si="2"/>
        <v>102</v>
      </c>
      <c r="BQ69">
        <f t="shared" si="3"/>
        <v>18</v>
      </c>
    </row>
    <row r="70" spans="1:69" x14ac:dyDescent="0.3">
      <c r="A70">
        <v>53011</v>
      </c>
      <c r="B70" t="s">
        <v>414</v>
      </c>
      <c r="C70" t="s">
        <v>150</v>
      </c>
      <c r="D70">
        <v>53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3</v>
      </c>
      <c r="BF70">
        <v>3</v>
      </c>
      <c r="BG70">
        <v>4</v>
      </c>
      <c r="BH70">
        <v>4</v>
      </c>
      <c r="BI70">
        <v>4</v>
      </c>
      <c r="BJ70">
        <v>4</v>
      </c>
      <c r="BK70">
        <v>6</v>
      </c>
      <c r="BL70">
        <v>9</v>
      </c>
      <c r="BM70">
        <v>10</v>
      </c>
      <c r="BN70">
        <v>13</v>
      </c>
      <c r="BO70">
        <v>16</v>
      </c>
      <c r="BP70">
        <f t="shared" ref="BP70:BP133" si="4">SUM(E70:BO70)</f>
        <v>83</v>
      </c>
      <c r="BQ70">
        <f t="shared" ref="BQ70:BQ133" si="5">COUNTA(E70:BO70)</f>
        <v>18</v>
      </c>
    </row>
    <row r="71" spans="1:69" x14ac:dyDescent="0.3">
      <c r="A71">
        <v>40143</v>
      </c>
      <c r="B71" t="s">
        <v>839</v>
      </c>
      <c r="C71" t="s">
        <v>14</v>
      </c>
      <c r="D71">
        <v>40</v>
      </c>
      <c r="AX71">
        <v>1</v>
      </c>
      <c r="AY71">
        <v>1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3</v>
      </c>
      <c r="BG71">
        <v>3</v>
      </c>
      <c r="BH71">
        <v>3</v>
      </c>
      <c r="BI71">
        <v>4</v>
      </c>
      <c r="BJ71">
        <v>5</v>
      </c>
      <c r="BK71">
        <v>5</v>
      </c>
      <c r="BL71">
        <v>5</v>
      </c>
      <c r="BM71">
        <v>6</v>
      </c>
      <c r="BN71">
        <v>11</v>
      </c>
      <c r="BO71">
        <v>12</v>
      </c>
      <c r="BP71">
        <f t="shared" si="4"/>
        <v>71</v>
      </c>
      <c r="BQ71">
        <f t="shared" si="5"/>
        <v>18</v>
      </c>
    </row>
    <row r="72" spans="1:69" x14ac:dyDescent="0.3">
      <c r="A72">
        <v>53031</v>
      </c>
      <c r="B72" t="s">
        <v>100</v>
      </c>
      <c r="C72" t="s">
        <v>150</v>
      </c>
      <c r="D72">
        <v>53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3</v>
      </c>
      <c r="BG72">
        <v>3</v>
      </c>
      <c r="BH72">
        <v>3</v>
      </c>
      <c r="BI72">
        <v>4</v>
      </c>
      <c r="BJ72">
        <v>4</v>
      </c>
      <c r="BK72">
        <v>4</v>
      </c>
      <c r="BL72">
        <v>4</v>
      </c>
      <c r="BM72">
        <v>6</v>
      </c>
      <c r="BN72">
        <v>7</v>
      </c>
      <c r="BO72">
        <v>8</v>
      </c>
      <c r="BP72">
        <f t="shared" si="4"/>
        <v>54</v>
      </c>
      <c r="BQ72">
        <f t="shared" si="5"/>
        <v>18</v>
      </c>
    </row>
    <row r="73" spans="1:69" x14ac:dyDescent="0.3">
      <c r="A73">
        <v>41029</v>
      </c>
      <c r="B73" t="s">
        <v>91</v>
      </c>
      <c r="C73" t="s">
        <v>13</v>
      </c>
      <c r="D73">
        <v>41</v>
      </c>
      <c r="AX73">
        <v>1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3</v>
      </c>
      <c r="BP73">
        <f t="shared" si="4"/>
        <v>36</v>
      </c>
      <c r="BQ73">
        <f t="shared" si="5"/>
        <v>18</v>
      </c>
    </row>
    <row r="74" spans="1:69" x14ac:dyDescent="0.3">
      <c r="A74">
        <v>6039</v>
      </c>
      <c r="B74" t="s">
        <v>748</v>
      </c>
      <c r="C74" t="s">
        <v>255</v>
      </c>
      <c r="D74">
        <v>6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2</v>
      </c>
      <c r="BK74">
        <v>2</v>
      </c>
      <c r="BL74">
        <v>2</v>
      </c>
      <c r="BM74">
        <v>2</v>
      </c>
      <c r="BN74">
        <v>5</v>
      </c>
      <c r="BO74">
        <v>6</v>
      </c>
      <c r="BP74">
        <f t="shared" si="4"/>
        <v>31</v>
      </c>
      <c r="BQ74">
        <f t="shared" si="5"/>
        <v>18</v>
      </c>
    </row>
    <row r="75" spans="1:69" x14ac:dyDescent="0.3">
      <c r="A75">
        <v>41035</v>
      </c>
      <c r="B75" t="s">
        <v>646</v>
      </c>
      <c r="C75" t="s">
        <v>13</v>
      </c>
      <c r="D75">
        <v>41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f t="shared" si="4"/>
        <v>18</v>
      </c>
      <c r="BQ75">
        <f t="shared" si="5"/>
        <v>18</v>
      </c>
    </row>
    <row r="76" spans="1:69" x14ac:dyDescent="0.3">
      <c r="A76">
        <v>36103</v>
      </c>
      <c r="B76" t="s">
        <v>1002</v>
      </c>
      <c r="C76" t="s">
        <v>92</v>
      </c>
      <c r="D76">
        <v>36</v>
      </c>
      <c r="AY76">
        <v>1</v>
      </c>
      <c r="AZ76">
        <v>1</v>
      </c>
      <c r="BA76">
        <v>1</v>
      </c>
      <c r="BB76">
        <v>6</v>
      </c>
      <c r="BC76">
        <v>20</v>
      </c>
      <c r="BD76">
        <v>28</v>
      </c>
      <c r="BE76">
        <v>41</v>
      </c>
      <c r="BF76">
        <v>47</v>
      </c>
      <c r="BG76">
        <v>63</v>
      </c>
      <c r="BH76">
        <v>84</v>
      </c>
      <c r="BI76">
        <v>116</v>
      </c>
      <c r="BJ76">
        <v>178</v>
      </c>
      <c r="BK76">
        <v>371</v>
      </c>
      <c r="BL76">
        <v>662</v>
      </c>
      <c r="BM76">
        <v>1034</v>
      </c>
      <c r="BN76">
        <v>1458</v>
      </c>
      <c r="BO76">
        <v>1880</v>
      </c>
      <c r="BP76">
        <f t="shared" si="4"/>
        <v>5991</v>
      </c>
      <c r="BQ76">
        <f t="shared" si="5"/>
        <v>17</v>
      </c>
    </row>
    <row r="77" spans="1:69" x14ac:dyDescent="0.3">
      <c r="A77">
        <v>47037</v>
      </c>
      <c r="B77" t="s">
        <v>417</v>
      </c>
      <c r="C77" t="s">
        <v>65</v>
      </c>
      <c r="D77">
        <v>47</v>
      </c>
      <c r="AY77">
        <v>1</v>
      </c>
      <c r="AZ77">
        <v>1</v>
      </c>
      <c r="BA77">
        <v>1</v>
      </c>
      <c r="BB77">
        <v>1</v>
      </c>
      <c r="BC77">
        <v>6</v>
      </c>
      <c r="BD77">
        <v>6</v>
      </c>
      <c r="BE77">
        <v>14</v>
      </c>
      <c r="BF77">
        <v>17</v>
      </c>
      <c r="BG77">
        <v>25</v>
      </c>
      <c r="BH77">
        <v>42</v>
      </c>
      <c r="BI77">
        <v>58</v>
      </c>
      <c r="BJ77">
        <v>75</v>
      </c>
      <c r="BK77">
        <v>101</v>
      </c>
      <c r="BL77">
        <v>140</v>
      </c>
      <c r="BM77">
        <v>164</v>
      </c>
      <c r="BN77">
        <v>164</v>
      </c>
      <c r="BO77">
        <v>183</v>
      </c>
      <c r="BP77">
        <f t="shared" si="4"/>
        <v>999</v>
      </c>
      <c r="BQ77">
        <f t="shared" si="5"/>
        <v>17</v>
      </c>
    </row>
    <row r="78" spans="1:69" x14ac:dyDescent="0.3">
      <c r="A78">
        <v>34017</v>
      </c>
      <c r="B78" t="s">
        <v>997</v>
      </c>
      <c r="C78" t="s">
        <v>226</v>
      </c>
      <c r="D78">
        <v>34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3</v>
      </c>
      <c r="BE78">
        <v>5</v>
      </c>
      <c r="BF78">
        <v>11</v>
      </c>
      <c r="BG78">
        <v>19</v>
      </c>
      <c r="BH78">
        <v>24</v>
      </c>
      <c r="BI78">
        <v>34</v>
      </c>
      <c r="BJ78">
        <v>55</v>
      </c>
      <c r="BK78">
        <v>66</v>
      </c>
      <c r="BL78">
        <v>97</v>
      </c>
      <c r="BM78">
        <v>126</v>
      </c>
      <c r="BN78">
        <v>190</v>
      </c>
      <c r="BO78">
        <v>234</v>
      </c>
      <c r="BP78">
        <f t="shared" si="4"/>
        <v>869</v>
      </c>
      <c r="BQ78">
        <f t="shared" si="5"/>
        <v>17</v>
      </c>
    </row>
    <row r="79" spans="1:69" x14ac:dyDescent="0.3">
      <c r="A79">
        <v>11001</v>
      </c>
      <c r="B79" t="s">
        <v>995</v>
      </c>
      <c r="C79" t="s">
        <v>994</v>
      </c>
      <c r="D79">
        <v>11</v>
      </c>
      <c r="AY79">
        <v>2</v>
      </c>
      <c r="AZ79">
        <v>4</v>
      </c>
      <c r="BA79">
        <v>4</v>
      </c>
      <c r="BB79">
        <v>10</v>
      </c>
      <c r="BC79">
        <v>10</v>
      </c>
      <c r="BD79">
        <v>10</v>
      </c>
      <c r="BE79">
        <v>16</v>
      </c>
      <c r="BF79">
        <v>17</v>
      </c>
      <c r="BG79">
        <v>22</v>
      </c>
      <c r="BH79">
        <v>31</v>
      </c>
      <c r="BI79">
        <v>39</v>
      </c>
      <c r="BJ79">
        <v>71</v>
      </c>
      <c r="BK79">
        <v>77</v>
      </c>
      <c r="BL79">
        <v>98</v>
      </c>
      <c r="BM79">
        <v>116</v>
      </c>
      <c r="BN79">
        <v>137</v>
      </c>
      <c r="BO79">
        <v>183</v>
      </c>
      <c r="BP79">
        <f t="shared" si="4"/>
        <v>847</v>
      </c>
      <c r="BQ79">
        <f t="shared" si="5"/>
        <v>17</v>
      </c>
    </row>
    <row r="80" spans="1:69" x14ac:dyDescent="0.3">
      <c r="A80">
        <v>42091</v>
      </c>
      <c r="B80" t="s">
        <v>90</v>
      </c>
      <c r="C80" t="s">
        <v>74</v>
      </c>
      <c r="D80">
        <v>42</v>
      </c>
      <c r="AY80">
        <v>4</v>
      </c>
      <c r="AZ80">
        <v>8</v>
      </c>
      <c r="BA80">
        <v>8</v>
      </c>
      <c r="BB80">
        <v>13</v>
      </c>
      <c r="BC80">
        <v>13</v>
      </c>
      <c r="BD80">
        <v>18</v>
      </c>
      <c r="BE80">
        <v>20</v>
      </c>
      <c r="BF80">
        <v>24</v>
      </c>
      <c r="BG80">
        <v>30</v>
      </c>
      <c r="BH80">
        <v>32</v>
      </c>
      <c r="BI80">
        <v>42</v>
      </c>
      <c r="BJ80">
        <v>47</v>
      </c>
      <c r="BK80">
        <v>59</v>
      </c>
      <c r="BL80">
        <v>71</v>
      </c>
      <c r="BM80">
        <v>87</v>
      </c>
      <c r="BN80">
        <v>129</v>
      </c>
      <c r="BO80">
        <v>144</v>
      </c>
      <c r="BP80">
        <f t="shared" si="4"/>
        <v>749</v>
      </c>
      <c r="BQ80">
        <f t="shared" si="5"/>
        <v>17</v>
      </c>
    </row>
    <row r="81" spans="1:69" x14ac:dyDescent="0.3">
      <c r="A81">
        <v>6065</v>
      </c>
      <c r="B81" t="s">
        <v>968</v>
      </c>
      <c r="C81" t="s">
        <v>255</v>
      </c>
      <c r="D81">
        <v>6</v>
      </c>
      <c r="AY81">
        <v>1</v>
      </c>
      <c r="AZ81">
        <v>6</v>
      </c>
      <c r="BA81">
        <v>8</v>
      </c>
      <c r="BB81">
        <v>8</v>
      </c>
      <c r="BC81">
        <v>8</v>
      </c>
      <c r="BD81">
        <v>8</v>
      </c>
      <c r="BE81">
        <v>8</v>
      </c>
      <c r="BF81">
        <v>14</v>
      </c>
      <c r="BG81">
        <v>15</v>
      </c>
      <c r="BH81">
        <v>16</v>
      </c>
      <c r="BI81">
        <v>16</v>
      </c>
      <c r="BJ81">
        <v>22</v>
      </c>
      <c r="BK81">
        <v>28</v>
      </c>
      <c r="BL81">
        <v>30</v>
      </c>
      <c r="BM81">
        <v>45</v>
      </c>
      <c r="BN81">
        <v>47</v>
      </c>
      <c r="BO81">
        <v>59</v>
      </c>
      <c r="BP81">
        <f t="shared" si="4"/>
        <v>339</v>
      </c>
      <c r="BQ81">
        <f t="shared" si="5"/>
        <v>17</v>
      </c>
    </row>
    <row r="82" spans="1:69" x14ac:dyDescent="0.3">
      <c r="A82">
        <v>47157</v>
      </c>
      <c r="B82" t="s">
        <v>354</v>
      </c>
      <c r="C82" t="s">
        <v>65</v>
      </c>
      <c r="D82">
        <v>47</v>
      </c>
      <c r="AY82">
        <v>1</v>
      </c>
      <c r="AZ82">
        <v>1</v>
      </c>
      <c r="BA82">
        <v>1</v>
      </c>
      <c r="BB82">
        <v>1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4</v>
      </c>
      <c r="BJ82">
        <v>4</v>
      </c>
      <c r="BK82">
        <v>4</v>
      </c>
      <c r="BL82">
        <v>40</v>
      </c>
      <c r="BM82">
        <v>66</v>
      </c>
      <c r="BN82">
        <v>93</v>
      </c>
      <c r="BO82">
        <v>99</v>
      </c>
      <c r="BP82">
        <f t="shared" si="4"/>
        <v>326</v>
      </c>
      <c r="BQ82">
        <f t="shared" si="5"/>
        <v>17</v>
      </c>
    </row>
    <row r="83" spans="1:69" x14ac:dyDescent="0.3">
      <c r="A83">
        <v>51059</v>
      </c>
      <c r="B83" t="s">
        <v>955</v>
      </c>
      <c r="C83" t="s">
        <v>43</v>
      </c>
      <c r="D83">
        <v>51</v>
      </c>
      <c r="AY83">
        <v>2</v>
      </c>
      <c r="AZ83">
        <v>4</v>
      </c>
      <c r="BA83">
        <v>4</v>
      </c>
      <c r="BB83">
        <v>4</v>
      </c>
      <c r="BC83">
        <v>4</v>
      </c>
      <c r="BD83">
        <v>6</v>
      </c>
      <c r="BE83">
        <v>10</v>
      </c>
      <c r="BF83">
        <v>10</v>
      </c>
      <c r="BG83">
        <v>10</v>
      </c>
      <c r="BH83">
        <v>12</v>
      </c>
      <c r="BI83">
        <v>14</v>
      </c>
      <c r="BJ83">
        <v>16</v>
      </c>
      <c r="BK83">
        <v>16</v>
      </c>
      <c r="BL83">
        <v>22</v>
      </c>
      <c r="BM83">
        <v>31</v>
      </c>
      <c r="BN83">
        <v>43</v>
      </c>
      <c r="BO83">
        <v>46</v>
      </c>
      <c r="BP83">
        <f t="shared" si="4"/>
        <v>254</v>
      </c>
      <c r="BQ83">
        <f t="shared" si="5"/>
        <v>17</v>
      </c>
    </row>
    <row r="84" spans="1:69" x14ac:dyDescent="0.3">
      <c r="A84">
        <v>29189</v>
      </c>
      <c r="B84" t="s">
        <v>388</v>
      </c>
      <c r="C84" t="s">
        <v>101</v>
      </c>
      <c r="D84">
        <v>29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8</v>
      </c>
      <c r="BK84">
        <v>12</v>
      </c>
      <c r="BL84">
        <v>22</v>
      </c>
      <c r="BM84">
        <v>23</v>
      </c>
      <c r="BN84">
        <v>69</v>
      </c>
      <c r="BO84">
        <v>100</v>
      </c>
      <c r="BP84">
        <f t="shared" si="4"/>
        <v>251</v>
      </c>
      <c r="BQ84">
        <f t="shared" si="5"/>
        <v>17</v>
      </c>
    </row>
    <row r="85" spans="1:69" x14ac:dyDescent="0.3">
      <c r="A85">
        <v>25003</v>
      </c>
      <c r="B85" t="s">
        <v>954</v>
      </c>
      <c r="C85" t="s">
        <v>345</v>
      </c>
      <c r="D85">
        <v>25</v>
      </c>
      <c r="AY85">
        <v>1</v>
      </c>
      <c r="AZ85">
        <v>5</v>
      </c>
      <c r="BA85">
        <v>7</v>
      </c>
      <c r="BB85">
        <v>7</v>
      </c>
      <c r="BC85">
        <v>9</v>
      </c>
      <c r="BD85">
        <v>9</v>
      </c>
      <c r="BE85">
        <v>9</v>
      </c>
      <c r="BF85">
        <v>9</v>
      </c>
      <c r="BG85">
        <v>11</v>
      </c>
      <c r="BH85">
        <v>14</v>
      </c>
      <c r="BI85">
        <v>17</v>
      </c>
      <c r="BJ85">
        <v>18</v>
      </c>
      <c r="BK85">
        <v>20</v>
      </c>
      <c r="BL85">
        <v>21</v>
      </c>
      <c r="BM85">
        <v>23</v>
      </c>
      <c r="BN85">
        <v>26</v>
      </c>
      <c r="BO85">
        <v>37</v>
      </c>
      <c r="BP85">
        <f t="shared" si="4"/>
        <v>243</v>
      </c>
      <c r="BQ85">
        <f t="shared" si="5"/>
        <v>17</v>
      </c>
    </row>
    <row r="86" spans="1:69" x14ac:dyDescent="0.3">
      <c r="A86">
        <v>33015</v>
      </c>
      <c r="B86" t="s">
        <v>438</v>
      </c>
      <c r="C86" t="s">
        <v>20</v>
      </c>
      <c r="D86">
        <v>33</v>
      </c>
      <c r="AY86">
        <v>1</v>
      </c>
      <c r="AZ86">
        <v>1</v>
      </c>
      <c r="BA86">
        <v>2</v>
      </c>
      <c r="BB86">
        <v>2</v>
      </c>
      <c r="BC86">
        <v>3</v>
      </c>
      <c r="BD86">
        <v>3</v>
      </c>
      <c r="BE86">
        <v>4</v>
      </c>
      <c r="BF86">
        <v>9</v>
      </c>
      <c r="BG86">
        <v>10</v>
      </c>
      <c r="BH86">
        <v>14</v>
      </c>
      <c r="BI86">
        <v>17</v>
      </c>
      <c r="BJ86">
        <v>18</v>
      </c>
      <c r="BK86">
        <v>20</v>
      </c>
      <c r="BL86">
        <v>25</v>
      </c>
      <c r="BM86">
        <v>28</v>
      </c>
      <c r="BN86">
        <v>38</v>
      </c>
      <c r="BO86">
        <v>42</v>
      </c>
      <c r="BP86">
        <f t="shared" si="4"/>
        <v>237</v>
      </c>
      <c r="BQ86">
        <f t="shared" si="5"/>
        <v>17</v>
      </c>
    </row>
    <row r="87" spans="1:69" x14ac:dyDescent="0.3">
      <c r="A87">
        <v>20091</v>
      </c>
      <c r="B87" t="s">
        <v>295</v>
      </c>
      <c r="C87" t="s">
        <v>31</v>
      </c>
      <c r="D87">
        <v>20</v>
      </c>
      <c r="AY87">
        <v>1</v>
      </c>
      <c r="AZ87">
        <v>1</v>
      </c>
      <c r="BA87">
        <v>1</v>
      </c>
      <c r="BB87">
        <v>1</v>
      </c>
      <c r="BC87">
        <v>4</v>
      </c>
      <c r="BD87">
        <v>4</v>
      </c>
      <c r="BE87">
        <v>4</v>
      </c>
      <c r="BF87">
        <v>5</v>
      </c>
      <c r="BG87">
        <v>10</v>
      </c>
      <c r="BH87">
        <v>10</v>
      </c>
      <c r="BI87">
        <v>11</v>
      </c>
      <c r="BJ87">
        <v>16</v>
      </c>
      <c r="BK87">
        <v>23</v>
      </c>
      <c r="BL87">
        <v>25</v>
      </c>
      <c r="BM87">
        <v>28</v>
      </c>
      <c r="BN87">
        <v>32</v>
      </c>
      <c r="BO87">
        <v>36</v>
      </c>
      <c r="BP87">
        <f t="shared" si="4"/>
        <v>212</v>
      </c>
      <c r="BQ87">
        <f t="shared" si="5"/>
        <v>17</v>
      </c>
    </row>
    <row r="88" spans="1:69" x14ac:dyDescent="0.3">
      <c r="A88">
        <v>36111</v>
      </c>
      <c r="B88" t="s">
        <v>941</v>
      </c>
      <c r="C88" t="s">
        <v>92</v>
      </c>
      <c r="D88">
        <v>36</v>
      </c>
      <c r="AY88">
        <v>1</v>
      </c>
      <c r="AZ88">
        <v>1</v>
      </c>
      <c r="BA88">
        <v>1</v>
      </c>
      <c r="BB88">
        <v>1</v>
      </c>
      <c r="BC88">
        <v>4</v>
      </c>
      <c r="BD88">
        <v>5</v>
      </c>
      <c r="BE88">
        <v>5</v>
      </c>
      <c r="BF88">
        <v>5</v>
      </c>
      <c r="BG88">
        <v>7</v>
      </c>
      <c r="BH88">
        <v>9</v>
      </c>
      <c r="BI88">
        <v>9</v>
      </c>
      <c r="BJ88">
        <v>10</v>
      </c>
      <c r="BK88">
        <v>12</v>
      </c>
      <c r="BL88">
        <v>26</v>
      </c>
      <c r="BM88">
        <v>26</v>
      </c>
      <c r="BN88">
        <v>35</v>
      </c>
      <c r="BO88">
        <v>47</v>
      </c>
      <c r="BP88">
        <f t="shared" si="4"/>
        <v>204</v>
      </c>
      <c r="BQ88">
        <f t="shared" si="5"/>
        <v>17</v>
      </c>
    </row>
    <row r="89" spans="1:69" x14ac:dyDescent="0.3">
      <c r="A89">
        <v>41047</v>
      </c>
      <c r="B89" t="s">
        <v>182</v>
      </c>
      <c r="C89" t="s">
        <v>13</v>
      </c>
      <c r="D89">
        <v>41</v>
      </c>
      <c r="AY89">
        <v>1</v>
      </c>
      <c r="AZ89">
        <v>1</v>
      </c>
      <c r="BA89">
        <v>1</v>
      </c>
      <c r="BB89">
        <v>2</v>
      </c>
      <c r="BC89">
        <v>2</v>
      </c>
      <c r="BD89">
        <v>2</v>
      </c>
      <c r="BE89">
        <v>2</v>
      </c>
      <c r="BF89">
        <v>2</v>
      </c>
      <c r="BG89">
        <v>3</v>
      </c>
      <c r="BH89">
        <v>4</v>
      </c>
      <c r="BI89">
        <v>8</v>
      </c>
      <c r="BJ89">
        <v>13</v>
      </c>
      <c r="BK89">
        <v>17</v>
      </c>
      <c r="BL89">
        <v>19</v>
      </c>
      <c r="BM89">
        <v>22</v>
      </c>
      <c r="BN89">
        <v>30</v>
      </c>
      <c r="BO89">
        <v>32</v>
      </c>
      <c r="BP89">
        <f t="shared" si="4"/>
        <v>161</v>
      </c>
      <c r="BQ89">
        <f t="shared" si="5"/>
        <v>17</v>
      </c>
    </row>
    <row r="90" spans="1:69" x14ac:dyDescent="0.3">
      <c r="A90">
        <v>12127</v>
      </c>
      <c r="B90" t="s">
        <v>901</v>
      </c>
      <c r="C90" t="s">
        <v>359</v>
      </c>
      <c r="D90">
        <v>12</v>
      </c>
      <c r="AY90">
        <v>1</v>
      </c>
      <c r="AZ90">
        <v>2</v>
      </c>
      <c r="BA90">
        <v>2</v>
      </c>
      <c r="BB90">
        <v>2</v>
      </c>
      <c r="BC90">
        <v>3</v>
      </c>
      <c r="BD90">
        <v>4</v>
      </c>
      <c r="BE90">
        <v>4</v>
      </c>
      <c r="BF90">
        <v>5</v>
      </c>
      <c r="BG90">
        <v>7</v>
      </c>
      <c r="BH90">
        <v>9</v>
      </c>
      <c r="BI90">
        <v>9</v>
      </c>
      <c r="BJ90">
        <v>9</v>
      </c>
      <c r="BK90">
        <v>10</v>
      </c>
      <c r="BL90">
        <v>11</v>
      </c>
      <c r="BM90">
        <v>14</v>
      </c>
      <c r="BN90">
        <v>16</v>
      </c>
      <c r="BO90">
        <v>18</v>
      </c>
      <c r="BP90">
        <f t="shared" si="4"/>
        <v>126</v>
      </c>
      <c r="BQ90">
        <f t="shared" si="5"/>
        <v>17</v>
      </c>
    </row>
    <row r="91" spans="1:69" x14ac:dyDescent="0.3">
      <c r="A91">
        <v>12081</v>
      </c>
      <c r="B91" t="s">
        <v>895</v>
      </c>
      <c r="C91" t="s">
        <v>359</v>
      </c>
      <c r="D91">
        <v>12</v>
      </c>
      <c r="AY91">
        <v>1</v>
      </c>
      <c r="AZ91">
        <v>2</v>
      </c>
      <c r="BA91">
        <v>2</v>
      </c>
      <c r="BB91">
        <v>2</v>
      </c>
      <c r="BC91">
        <v>2</v>
      </c>
      <c r="BD91">
        <v>4</v>
      </c>
      <c r="BE91">
        <v>4</v>
      </c>
      <c r="BF91">
        <v>4</v>
      </c>
      <c r="BG91">
        <v>6</v>
      </c>
      <c r="BH91">
        <v>7</v>
      </c>
      <c r="BI91">
        <v>8</v>
      </c>
      <c r="BJ91">
        <v>9</v>
      </c>
      <c r="BK91">
        <v>11</v>
      </c>
      <c r="BL91">
        <v>13</v>
      </c>
      <c r="BM91">
        <v>13</v>
      </c>
      <c r="BN91">
        <v>15</v>
      </c>
      <c r="BO91">
        <v>16</v>
      </c>
      <c r="BP91">
        <f t="shared" si="4"/>
        <v>119</v>
      </c>
      <c r="BQ91">
        <f t="shared" si="5"/>
        <v>17</v>
      </c>
    </row>
    <row r="92" spans="1:69" x14ac:dyDescent="0.3">
      <c r="A92">
        <v>12091</v>
      </c>
      <c r="B92" t="s">
        <v>859</v>
      </c>
      <c r="C92" t="s">
        <v>359</v>
      </c>
      <c r="D92">
        <v>12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2</v>
      </c>
      <c r="BI92">
        <v>4</v>
      </c>
      <c r="BJ92">
        <v>5</v>
      </c>
      <c r="BK92">
        <v>9</v>
      </c>
      <c r="BL92">
        <v>12</v>
      </c>
      <c r="BM92">
        <v>14</v>
      </c>
      <c r="BN92">
        <v>14</v>
      </c>
      <c r="BO92">
        <v>14</v>
      </c>
      <c r="BP92">
        <f t="shared" si="4"/>
        <v>83</v>
      </c>
      <c r="BQ92">
        <f t="shared" si="5"/>
        <v>17</v>
      </c>
    </row>
    <row r="93" spans="1:69" x14ac:dyDescent="0.3">
      <c r="A93">
        <v>18063</v>
      </c>
      <c r="B93" t="s">
        <v>850</v>
      </c>
      <c r="C93" t="s">
        <v>34</v>
      </c>
      <c r="D93">
        <v>18</v>
      </c>
      <c r="AY93">
        <v>1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3</v>
      </c>
      <c r="BH93">
        <v>3</v>
      </c>
      <c r="BI93">
        <v>4</v>
      </c>
      <c r="BJ93">
        <v>4</v>
      </c>
      <c r="BK93">
        <v>6</v>
      </c>
      <c r="BL93">
        <v>6</v>
      </c>
      <c r="BM93">
        <v>8</v>
      </c>
      <c r="BN93">
        <v>12</v>
      </c>
      <c r="BO93">
        <v>13</v>
      </c>
      <c r="BP93">
        <f t="shared" si="4"/>
        <v>74</v>
      </c>
      <c r="BQ93">
        <f t="shared" si="5"/>
        <v>17</v>
      </c>
    </row>
    <row r="94" spans="1:69" x14ac:dyDescent="0.3">
      <c r="A94">
        <v>6019</v>
      </c>
      <c r="B94" t="s">
        <v>837</v>
      </c>
      <c r="C94" t="s">
        <v>255</v>
      </c>
      <c r="D94">
        <v>6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2</v>
      </c>
      <c r="BF94">
        <v>2</v>
      </c>
      <c r="BG94">
        <v>2</v>
      </c>
      <c r="BH94">
        <v>2</v>
      </c>
      <c r="BI94">
        <v>3</v>
      </c>
      <c r="BJ94">
        <v>3</v>
      </c>
      <c r="BK94">
        <v>6</v>
      </c>
      <c r="BL94">
        <v>6</v>
      </c>
      <c r="BM94">
        <v>6</v>
      </c>
      <c r="BN94">
        <v>13</v>
      </c>
      <c r="BO94">
        <v>18</v>
      </c>
      <c r="BP94">
        <f t="shared" si="4"/>
        <v>69</v>
      </c>
      <c r="BQ94">
        <f t="shared" si="5"/>
        <v>17</v>
      </c>
    </row>
    <row r="95" spans="1:69" x14ac:dyDescent="0.3">
      <c r="A95">
        <v>53037</v>
      </c>
      <c r="B95" t="s">
        <v>832</v>
      </c>
      <c r="C95" t="s">
        <v>150</v>
      </c>
      <c r="D95">
        <v>53</v>
      </c>
      <c r="AY95">
        <v>1</v>
      </c>
      <c r="AZ95">
        <v>1</v>
      </c>
      <c r="BA95">
        <v>1</v>
      </c>
      <c r="BB95">
        <v>1</v>
      </c>
      <c r="BC95">
        <v>3</v>
      </c>
      <c r="BD95">
        <v>3</v>
      </c>
      <c r="BE95">
        <v>3</v>
      </c>
      <c r="BF95">
        <v>3</v>
      </c>
      <c r="BG95">
        <v>3</v>
      </c>
      <c r="BH95">
        <v>3</v>
      </c>
      <c r="BI95">
        <v>4</v>
      </c>
      <c r="BJ95">
        <v>4</v>
      </c>
      <c r="BK95">
        <v>4</v>
      </c>
      <c r="BL95">
        <v>4</v>
      </c>
      <c r="BM95">
        <v>4</v>
      </c>
      <c r="BN95">
        <v>5</v>
      </c>
      <c r="BO95">
        <v>18</v>
      </c>
      <c r="BP95">
        <f t="shared" si="4"/>
        <v>65</v>
      </c>
      <c r="BQ95">
        <f t="shared" si="5"/>
        <v>17</v>
      </c>
    </row>
    <row r="96" spans="1:69" x14ac:dyDescent="0.3">
      <c r="A96">
        <v>24025</v>
      </c>
      <c r="B96" t="s">
        <v>790</v>
      </c>
      <c r="C96" t="s">
        <v>110</v>
      </c>
      <c r="D96">
        <v>24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2</v>
      </c>
      <c r="BF96">
        <v>2</v>
      </c>
      <c r="BG96">
        <v>2</v>
      </c>
      <c r="BH96">
        <v>2</v>
      </c>
      <c r="BI96">
        <v>3</v>
      </c>
      <c r="BJ96">
        <v>3</v>
      </c>
      <c r="BK96">
        <v>5</v>
      </c>
      <c r="BL96">
        <v>5</v>
      </c>
      <c r="BM96">
        <v>5</v>
      </c>
      <c r="BN96">
        <v>5</v>
      </c>
      <c r="BO96">
        <v>5</v>
      </c>
      <c r="BP96">
        <f t="shared" si="4"/>
        <v>45</v>
      </c>
      <c r="BQ96">
        <f t="shared" si="5"/>
        <v>17</v>
      </c>
    </row>
    <row r="97" spans="1:69" x14ac:dyDescent="0.3">
      <c r="A97">
        <v>50003</v>
      </c>
      <c r="B97" t="s">
        <v>789</v>
      </c>
      <c r="C97" t="s">
        <v>47</v>
      </c>
      <c r="D97">
        <v>50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3</v>
      </c>
      <c r="BI97">
        <v>3</v>
      </c>
      <c r="BJ97">
        <v>4</v>
      </c>
      <c r="BK97">
        <v>4</v>
      </c>
      <c r="BL97">
        <v>4</v>
      </c>
      <c r="BM97">
        <v>4</v>
      </c>
      <c r="BN97">
        <v>4</v>
      </c>
      <c r="BO97">
        <v>9</v>
      </c>
      <c r="BP97">
        <f t="shared" si="4"/>
        <v>45</v>
      </c>
      <c r="BQ97">
        <f t="shared" si="5"/>
        <v>17</v>
      </c>
    </row>
    <row r="98" spans="1:69" x14ac:dyDescent="0.3">
      <c r="A98">
        <v>45083</v>
      </c>
      <c r="B98" t="s">
        <v>703</v>
      </c>
      <c r="C98" t="s">
        <v>12</v>
      </c>
      <c r="D98">
        <v>45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2</v>
      </c>
      <c r="BM98">
        <v>2</v>
      </c>
      <c r="BN98">
        <v>3</v>
      </c>
      <c r="BO98">
        <v>4</v>
      </c>
      <c r="BP98">
        <f t="shared" si="4"/>
        <v>24</v>
      </c>
      <c r="BQ98">
        <f t="shared" si="5"/>
        <v>17</v>
      </c>
    </row>
    <row r="99" spans="1:69" x14ac:dyDescent="0.3">
      <c r="A99">
        <v>41019</v>
      </c>
      <c r="B99" t="s">
        <v>214</v>
      </c>
      <c r="C99" t="s">
        <v>13</v>
      </c>
      <c r="D99">
        <v>41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f t="shared" si="4"/>
        <v>17</v>
      </c>
      <c r="BQ99">
        <f t="shared" si="5"/>
        <v>17</v>
      </c>
    </row>
    <row r="100" spans="1:69" x14ac:dyDescent="0.3">
      <c r="A100">
        <v>9001</v>
      </c>
      <c r="B100" t="s">
        <v>172</v>
      </c>
      <c r="C100" t="s">
        <v>39</v>
      </c>
      <c r="D100">
        <v>9</v>
      </c>
      <c r="AZ100">
        <v>1</v>
      </c>
      <c r="BA100">
        <v>1</v>
      </c>
      <c r="BB100">
        <v>2</v>
      </c>
      <c r="BC100">
        <v>4</v>
      </c>
      <c r="BD100">
        <v>5</v>
      </c>
      <c r="BE100">
        <v>15</v>
      </c>
      <c r="BF100">
        <v>16</v>
      </c>
      <c r="BG100">
        <v>29</v>
      </c>
      <c r="BH100">
        <v>48</v>
      </c>
      <c r="BI100">
        <v>69</v>
      </c>
      <c r="BJ100">
        <v>102</v>
      </c>
      <c r="BK100">
        <v>122</v>
      </c>
      <c r="BL100">
        <v>140</v>
      </c>
      <c r="BM100">
        <v>208</v>
      </c>
      <c r="BN100">
        <v>270</v>
      </c>
      <c r="BO100">
        <v>384</v>
      </c>
      <c r="BP100">
        <f t="shared" si="4"/>
        <v>1416</v>
      </c>
      <c r="BQ100">
        <f t="shared" si="5"/>
        <v>16</v>
      </c>
    </row>
    <row r="101" spans="1:69" x14ac:dyDescent="0.3">
      <c r="A101">
        <v>22051</v>
      </c>
      <c r="B101" t="s">
        <v>1003</v>
      </c>
      <c r="C101" t="s">
        <v>190</v>
      </c>
      <c r="D101">
        <v>22</v>
      </c>
      <c r="AZ101">
        <v>1</v>
      </c>
      <c r="BA101">
        <v>1</v>
      </c>
      <c r="BB101">
        <v>1</v>
      </c>
      <c r="BC101">
        <v>2</v>
      </c>
      <c r="BD101">
        <v>3</v>
      </c>
      <c r="BE101">
        <v>12</v>
      </c>
      <c r="BF101">
        <v>14</v>
      </c>
      <c r="BG101">
        <v>21</v>
      </c>
      <c r="BH101">
        <v>35</v>
      </c>
      <c r="BI101">
        <v>45</v>
      </c>
      <c r="BJ101">
        <v>69</v>
      </c>
      <c r="BK101">
        <v>104</v>
      </c>
      <c r="BL101">
        <v>166</v>
      </c>
      <c r="BM101">
        <v>184</v>
      </c>
      <c r="BN101">
        <v>252</v>
      </c>
      <c r="BO101">
        <v>293</v>
      </c>
      <c r="BP101">
        <f t="shared" si="4"/>
        <v>1203</v>
      </c>
      <c r="BQ101">
        <f t="shared" si="5"/>
        <v>16</v>
      </c>
    </row>
    <row r="102" spans="1:69" x14ac:dyDescent="0.3">
      <c r="A102">
        <v>34025</v>
      </c>
      <c r="B102" t="s">
        <v>1000</v>
      </c>
      <c r="C102" t="s">
        <v>226</v>
      </c>
      <c r="D102">
        <v>34</v>
      </c>
      <c r="AZ102">
        <v>2</v>
      </c>
      <c r="BA102">
        <v>2</v>
      </c>
      <c r="BB102">
        <v>2</v>
      </c>
      <c r="BC102">
        <v>5</v>
      </c>
      <c r="BD102">
        <v>7</v>
      </c>
      <c r="BE102">
        <v>8</v>
      </c>
      <c r="BF102">
        <v>12</v>
      </c>
      <c r="BG102">
        <v>14</v>
      </c>
      <c r="BH102">
        <v>22</v>
      </c>
      <c r="BI102">
        <v>32</v>
      </c>
      <c r="BJ102">
        <v>43</v>
      </c>
      <c r="BK102">
        <v>53</v>
      </c>
      <c r="BL102">
        <v>92</v>
      </c>
      <c r="BM102">
        <v>158</v>
      </c>
      <c r="BN102">
        <v>238</v>
      </c>
      <c r="BO102">
        <v>288</v>
      </c>
      <c r="BP102">
        <f t="shared" si="4"/>
        <v>978</v>
      </c>
      <c r="BQ102">
        <f t="shared" si="5"/>
        <v>16</v>
      </c>
    </row>
    <row r="103" spans="1:69" x14ac:dyDescent="0.3">
      <c r="A103">
        <v>39035</v>
      </c>
      <c r="B103" t="s">
        <v>992</v>
      </c>
      <c r="C103" t="s">
        <v>84</v>
      </c>
      <c r="D103">
        <v>39</v>
      </c>
      <c r="AZ103">
        <v>3</v>
      </c>
      <c r="BA103">
        <v>3</v>
      </c>
      <c r="BB103">
        <v>3</v>
      </c>
      <c r="BC103">
        <v>3</v>
      </c>
      <c r="BD103">
        <v>6</v>
      </c>
      <c r="BE103">
        <v>11</v>
      </c>
      <c r="BF103">
        <v>14</v>
      </c>
      <c r="BG103">
        <v>24</v>
      </c>
      <c r="BH103">
        <v>31</v>
      </c>
      <c r="BI103">
        <v>38</v>
      </c>
      <c r="BJ103">
        <v>53</v>
      </c>
      <c r="BK103">
        <v>69</v>
      </c>
      <c r="BL103">
        <v>92</v>
      </c>
      <c r="BM103">
        <v>125</v>
      </c>
      <c r="BN103">
        <v>149</v>
      </c>
      <c r="BO103">
        <v>167</v>
      </c>
      <c r="BP103">
        <f t="shared" si="4"/>
        <v>791</v>
      </c>
      <c r="BQ103">
        <f t="shared" si="5"/>
        <v>16</v>
      </c>
    </row>
    <row r="104" spans="1:69" x14ac:dyDescent="0.3">
      <c r="A104">
        <v>34039</v>
      </c>
      <c r="B104" t="s">
        <v>298</v>
      </c>
      <c r="C104" t="s">
        <v>226</v>
      </c>
      <c r="D104">
        <v>34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4</v>
      </c>
      <c r="BG104">
        <v>8</v>
      </c>
      <c r="BH104">
        <v>15</v>
      </c>
      <c r="BI104">
        <v>26</v>
      </c>
      <c r="BJ104">
        <v>29</v>
      </c>
      <c r="BK104">
        <v>43</v>
      </c>
      <c r="BL104">
        <v>81</v>
      </c>
      <c r="BM104">
        <v>124</v>
      </c>
      <c r="BN104">
        <v>189</v>
      </c>
      <c r="BO104">
        <v>246</v>
      </c>
      <c r="BP104">
        <f t="shared" si="4"/>
        <v>771</v>
      </c>
      <c r="BQ104">
        <f t="shared" si="5"/>
        <v>16</v>
      </c>
    </row>
    <row r="105" spans="1:69" x14ac:dyDescent="0.3">
      <c r="A105">
        <v>34031</v>
      </c>
      <c r="B105" t="s">
        <v>989</v>
      </c>
      <c r="C105" t="s">
        <v>226</v>
      </c>
      <c r="D105">
        <v>34</v>
      </c>
      <c r="AZ105">
        <v>1</v>
      </c>
      <c r="BA105">
        <v>1</v>
      </c>
      <c r="BB105">
        <v>1</v>
      </c>
      <c r="BC105">
        <v>1</v>
      </c>
      <c r="BD105">
        <v>2</v>
      </c>
      <c r="BE105">
        <v>2</v>
      </c>
      <c r="BF105">
        <v>5</v>
      </c>
      <c r="BG105">
        <v>8</v>
      </c>
      <c r="BH105">
        <v>10</v>
      </c>
      <c r="BI105">
        <v>18</v>
      </c>
      <c r="BJ105">
        <v>38</v>
      </c>
      <c r="BK105">
        <v>49</v>
      </c>
      <c r="BL105">
        <v>67</v>
      </c>
      <c r="BM105">
        <v>95</v>
      </c>
      <c r="BN105">
        <v>141</v>
      </c>
      <c r="BO105">
        <v>216</v>
      </c>
      <c r="BP105">
        <f t="shared" si="4"/>
        <v>655</v>
      </c>
      <c r="BQ105">
        <f t="shared" si="5"/>
        <v>16</v>
      </c>
    </row>
    <row r="106" spans="1:69" x14ac:dyDescent="0.3">
      <c r="A106">
        <v>8037</v>
      </c>
      <c r="B106" t="s">
        <v>987</v>
      </c>
      <c r="C106" t="s">
        <v>140</v>
      </c>
      <c r="D106">
        <v>8</v>
      </c>
      <c r="AZ106">
        <v>2</v>
      </c>
      <c r="BA106">
        <v>3</v>
      </c>
      <c r="BB106">
        <v>4</v>
      </c>
      <c r="BC106">
        <v>11</v>
      </c>
      <c r="BD106">
        <v>16</v>
      </c>
      <c r="BE106">
        <v>20</v>
      </c>
      <c r="BF106">
        <v>24</v>
      </c>
      <c r="BG106">
        <v>24</v>
      </c>
      <c r="BH106">
        <v>34</v>
      </c>
      <c r="BI106">
        <v>34</v>
      </c>
      <c r="BJ106">
        <v>51</v>
      </c>
      <c r="BK106">
        <v>61</v>
      </c>
      <c r="BL106">
        <v>74</v>
      </c>
      <c r="BM106">
        <v>80</v>
      </c>
      <c r="BN106">
        <v>92</v>
      </c>
      <c r="BO106">
        <v>96</v>
      </c>
      <c r="BP106">
        <f t="shared" si="4"/>
        <v>626</v>
      </c>
      <c r="BQ106">
        <f t="shared" si="5"/>
        <v>16</v>
      </c>
    </row>
    <row r="107" spans="1:69" x14ac:dyDescent="0.3">
      <c r="A107">
        <v>42101</v>
      </c>
      <c r="B107" t="s">
        <v>983</v>
      </c>
      <c r="C107" t="s">
        <v>74</v>
      </c>
      <c r="D107">
        <v>42</v>
      </c>
      <c r="AZ107">
        <v>1</v>
      </c>
      <c r="BA107">
        <v>1</v>
      </c>
      <c r="BB107">
        <v>1</v>
      </c>
      <c r="BC107">
        <v>1</v>
      </c>
      <c r="BD107">
        <v>3</v>
      </c>
      <c r="BE107">
        <v>4</v>
      </c>
      <c r="BF107">
        <v>6</v>
      </c>
      <c r="BG107">
        <v>8</v>
      </c>
      <c r="BH107">
        <v>10</v>
      </c>
      <c r="BI107">
        <v>17</v>
      </c>
      <c r="BJ107">
        <v>33</v>
      </c>
      <c r="BK107">
        <v>42</v>
      </c>
      <c r="BL107">
        <v>69</v>
      </c>
      <c r="BM107">
        <v>91</v>
      </c>
      <c r="BN107">
        <v>128</v>
      </c>
      <c r="BO107">
        <v>177</v>
      </c>
      <c r="BP107">
        <f t="shared" si="4"/>
        <v>592</v>
      </c>
      <c r="BQ107">
        <f t="shared" si="5"/>
        <v>16</v>
      </c>
    </row>
    <row r="108" spans="1:69" x14ac:dyDescent="0.3">
      <c r="A108">
        <v>13089</v>
      </c>
      <c r="B108" t="s">
        <v>162</v>
      </c>
      <c r="C108" t="s">
        <v>128</v>
      </c>
      <c r="D108">
        <v>13</v>
      </c>
      <c r="AZ108">
        <v>2</v>
      </c>
      <c r="BA108">
        <v>2</v>
      </c>
      <c r="BB108">
        <v>4</v>
      </c>
      <c r="BC108">
        <v>5</v>
      </c>
      <c r="BD108">
        <v>5</v>
      </c>
      <c r="BE108">
        <v>8</v>
      </c>
      <c r="BF108">
        <v>10</v>
      </c>
      <c r="BG108">
        <v>10</v>
      </c>
      <c r="BH108">
        <v>15</v>
      </c>
      <c r="BI108">
        <v>18</v>
      </c>
      <c r="BJ108">
        <v>22</v>
      </c>
      <c r="BK108">
        <v>36</v>
      </c>
      <c r="BL108">
        <v>41</v>
      </c>
      <c r="BM108">
        <v>53</v>
      </c>
      <c r="BN108">
        <v>74</v>
      </c>
      <c r="BO108">
        <v>107</v>
      </c>
      <c r="BP108">
        <f t="shared" si="4"/>
        <v>412</v>
      </c>
      <c r="BQ108">
        <f t="shared" si="5"/>
        <v>16</v>
      </c>
    </row>
    <row r="109" spans="1:69" x14ac:dyDescent="0.3">
      <c r="A109">
        <v>55025</v>
      </c>
      <c r="B109" t="s">
        <v>972</v>
      </c>
      <c r="C109" t="s">
        <v>9</v>
      </c>
      <c r="D109">
        <v>55</v>
      </c>
      <c r="AZ109">
        <v>2</v>
      </c>
      <c r="BA109">
        <v>2</v>
      </c>
      <c r="BB109">
        <v>2</v>
      </c>
      <c r="BC109">
        <v>2</v>
      </c>
      <c r="BD109">
        <v>5</v>
      </c>
      <c r="BE109">
        <v>6</v>
      </c>
      <c r="BF109">
        <v>6</v>
      </c>
      <c r="BG109">
        <v>10</v>
      </c>
      <c r="BH109">
        <v>19</v>
      </c>
      <c r="BI109">
        <v>23</v>
      </c>
      <c r="BJ109">
        <v>27</v>
      </c>
      <c r="BK109">
        <v>32</v>
      </c>
      <c r="BL109">
        <v>49</v>
      </c>
      <c r="BM109">
        <v>61</v>
      </c>
      <c r="BN109">
        <v>61</v>
      </c>
      <c r="BO109">
        <v>72</v>
      </c>
      <c r="BP109">
        <f t="shared" si="4"/>
        <v>379</v>
      </c>
      <c r="BQ109">
        <f t="shared" si="5"/>
        <v>16</v>
      </c>
    </row>
    <row r="110" spans="1:69" x14ac:dyDescent="0.3">
      <c r="A110">
        <v>8005</v>
      </c>
      <c r="B110" t="s">
        <v>969</v>
      </c>
      <c r="C110" t="s">
        <v>140</v>
      </c>
      <c r="D110">
        <v>8</v>
      </c>
      <c r="AZ110">
        <v>2</v>
      </c>
      <c r="BA110">
        <v>2</v>
      </c>
      <c r="BB110">
        <v>3</v>
      </c>
      <c r="BC110">
        <v>3</v>
      </c>
      <c r="BD110">
        <v>7</v>
      </c>
      <c r="BE110">
        <v>10</v>
      </c>
      <c r="BF110">
        <v>15</v>
      </c>
      <c r="BG110">
        <v>15</v>
      </c>
      <c r="BH110">
        <v>18</v>
      </c>
      <c r="BI110">
        <v>18</v>
      </c>
      <c r="BJ110">
        <v>22</v>
      </c>
      <c r="BK110">
        <v>29</v>
      </c>
      <c r="BL110">
        <v>40</v>
      </c>
      <c r="BM110">
        <v>45</v>
      </c>
      <c r="BN110">
        <v>58</v>
      </c>
      <c r="BO110">
        <v>69</v>
      </c>
      <c r="BP110">
        <f t="shared" si="4"/>
        <v>356</v>
      </c>
      <c r="BQ110">
        <f t="shared" si="5"/>
        <v>16</v>
      </c>
    </row>
    <row r="111" spans="1:69" x14ac:dyDescent="0.3">
      <c r="A111">
        <v>24033</v>
      </c>
      <c r="B111" t="s">
        <v>966</v>
      </c>
      <c r="C111" t="s">
        <v>110</v>
      </c>
      <c r="D111">
        <v>24</v>
      </c>
      <c r="AZ111">
        <v>3</v>
      </c>
      <c r="BA111">
        <v>3</v>
      </c>
      <c r="BB111">
        <v>4</v>
      </c>
      <c r="BC111">
        <v>4</v>
      </c>
      <c r="BD111">
        <v>6</v>
      </c>
      <c r="BE111">
        <v>9</v>
      </c>
      <c r="BF111">
        <v>9</v>
      </c>
      <c r="BG111">
        <v>10</v>
      </c>
      <c r="BH111">
        <v>14</v>
      </c>
      <c r="BI111">
        <v>20</v>
      </c>
      <c r="BJ111">
        <v>23</v>
      </c>
      <c r="BK111">
        <v>36</v>
      </c>
      <c r="BL111">
        <v>36</v>
      </c>
      <c r="BM111">
        <v>40</v>
      </c>
      <c r="BN111">
        <v>47</v>
      </c>
      <c r="BO111">
        <v>63</v>
      </c>
      <c r="BP111">
        <f t="shared" si="4"/>
        <v>327</v>
      </c>
      <c r="BQ111">
        <f t="shared" si="5"/>
        <v>16</v>
      </c>
    </row>
    <row r="112" spans="1:69" x14ac:dyDescent="0.3">
      <c r="A112">
        <v>19103</v>
      </c>
      <c r="B112" t="s">
        <v>295</v>
      </c>
      <c r="C112" t="s">
        <v>33</v>
      </c>
      <c r="D112">
        <v>19</v>
      </c>
      <c r="AZ112">
        <v>7</v>
      </c>
      <c r="BA112">
        <v>13</v>
      </c>
      <c r="BB112">
        <v>13</v>
      </c>
      <c r="BC112">
        <v>14</v>
      </c>
      <c r="BD112">
        <v>14</v>
      </c>
      <c r="BE112">
        <v>14</v>
      </c>
      <c r="BF112">
        <v>14</v>
      </c>
      <c r="BG112">
        <v>15</v>
      </c>
      <c r="BH112">
        <v>18</v>
      </c>
      <c r="BI112">
        <v>21</v>
      </c>
      <c r="BJ112">
        <v>22</v>
      </c>
      <c r="BK112">
        <v>22</v>
      </c>
      <c r="BL112">
        <v>27</v>
      </c>
      <c r="BM112">
        <v>32</v>
      </c>
      <c r="BN112">
        <v>35</v>
      </c>
      <c r="BO112">
        <v>37</v>
      </c>
      <c r="BP112">
        <f t="shared" si="4"/>
        <v>318</v>
      </c>
      <c r="BQ112">
        <f t="shared" si="5"/>
        <v>16</v>
      </c>
    </row>
    <row r="113" spans="1:69" x14ac:dyDescent="0.3">
      <c r="A113">
        <v>25027</v>
      </c>
      <c r="B113" t="s">
        <v>456</v>
      </c>
      <c r="C113" t="s">
        <v>345</v>
      </c>
      <c r="D113">
        <v>25</v>
      </c>
      <c r="AZ113">
        <v>1</v>
      </c>
      <c r="BA113">
        <v>1</v>
      </c>
      <c r="BB113">
        <v>1</v>
      </c>
      <c r="BC113">
        <v>1</v>
      </c>
      <c r="BD113">
        <v>2</v>
      </c>
      <c r="BE113">
        <v>2</v>
      </c>
      <c r="BF113">
        <v>6</v>
      </c>
      <c r="BG113">
        <v>6</v>
      </c>
      <c r="BH113">
        <v>8</v>
      </c>
      <c r="BI113">
        <v>10</v>
      </c>
      <c r="BJ113">
        <v>14</v>
      </c>
      <c r="BK113">
        <v>19</v>
      </c>
      <c r="BL113">
        <v>24</v>
      </c>
      <c r="BM113">
        <v>37</v>
      </c>
      <c r="BN113">
        <v>42</v>
      </c>
      <c r="BO113">
        <v>73</v>
      </c>
      <c r="BP113">
        <f t="shared" si="4"/>
        <v>247</v>
      </c>
      <c r="BQ113">
        <f t="shared" si="5"/>
        <v>16</v>
      </c>
    </row>
    <row r="114" spans="1:69" x14ac:dyDescent="0.3">
      <c r="A114">
        <v>42089</v>
      </c>
      <c r="B114" t="s">
        <v>127</v>
      </c>
      <c r="C114" t="s">
        <v>74</v>
      </c>
      <c r="D114">
        <v>42</v>
      </c>
      <c r="AZ114">
        <v>1</v>
      </c>
      <c r="BA114">
        <v>1</v>
      </c>
      <c r="BB114">
        <v>1</v>
      </c>
      <c r="BC114">
        <v>2</v>
      </c>
      <c r="BD114">
        <v>3</v>
      </c>
      <c r="BE114">
        <v>3</v>
      </c>
      <c r="BF114">
        <v>6</v>
      </c>
      <c r="BG114">
        <v>7</v>
      </c>
      <c r="BH114">
        <v>7</v>
      </c>
      <c r="BI114">
        <v>7</v>
      </c>
      <c r="BJ114">
        <v>15</v>
      </c>
      <c r="BK114">
        <v>19</v>
      </c>
      <c r="BL114">
        <v>25</v>
      </c>
      <c r="BM114">
        <v>31</v>
      </c>
      <c r="BN114">
        <v>43</v>
      </c>
      <c r="BO114">
        <v>45</v>
      </c>
      <c r="BP114">
        <f t="shared" si="4"/>
        <v>216</v>
      </c>
      <c r="BQ114">
        <f t="shared" si="5"/>
        <v>16</v>
      </c>
    </row>
    <row r="115" spans="1:69" x14ac:dyDescent="0.3">
      <c r="A115">
        <v>6111</v>
      </c>
      <c r="B115" t="s">
        <v>943</v>
      </c>
      <c r="C115" t="s">
        <v>255</v>
      </c>
      <c r="D115">
        <v>6</v>
      </c>
      <c r="AZ115">
        <v>1</v>
      </c>
      <c r="BA115">
        <v>1</v>
      </c>
      <c r="BB115">
        <v>2</v>
      </c>
      <c r="BC115">
        <v>2</v>
      </c>
      <c r="BD115">
        <v>3</v>
      </c>
      <c r="BE115">
        <v>4</v>
      </c>
      <c r="BF115">
        <v>4</v>
      </c>
      <c r="BG115">
        <v>4</v>
      </c>
      <c r="BH115">
        <v>10</v>
      </c>
      <c r="BI115">
        <v>13</v>
      </c>
      <c r="BJ115">
        <v>17</v>
      </c>
      <c r="BK115">
        <v>19</v>
      </c>
      <c r="BL115">
        <v>26</v>
      </c>
      <c r="BM115">
        <v>30</v>
      </c>
      <c r="BN115">
        <v>35</v>
      </c>
      <c r="BO115">
        <v>39</v>
      </c>
      <c r="BP115">
        <f t="shared" si="4"/>
        <v>210</v>
      </c>
      <c r="BQ115">
        <f t="shared" si="5"/>
        <v>16</v>
      </c>
    </row>
    <row r="116" spans="1:69" x14ac:dyDescent="0.3">
      <c r="A116">
        <v>13135</v>
      </c>
      <c r="B116" t="s">
        <v>939</v>
      </c>
      <c r="C116" t="s">
        <v>128</v>
      </c>
      <c r="D116">
        <v>13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4</v>
      </c>
      <c r="BG116">
        <v>5</v>
      </c>
      <c r="BH116">
        <v>7</v>
      </c>
      <c r="BI116">
        <v>7</v>
      </c>
      <c r="BJ116">
        <v>12</v>
      </c>
      <c r="BK116">
        <v>23</v>
      </c>
      <c r="BL116">
        <v>23</v>
      </c>
      <c r="BM116">
        <v>27</v>
      </c>
      <c r="BN116">
        <v>35</v>
      </c>
      <c r="BO116">
        <v>46</v>
      </c>
      <c r="BP116">
        <f t="shared" si="4"/>
        <v>201</v>
      </c>
      <c r="BQ116">
        <f t="shared" si="5"/>
        <v>16</v>
      </c>
    </row>
    <row r="117" spans="1:69" x14ac:dyDescent="0.3">
      <c r="A117">
        <v>34005</v>
      </c>
      <c r="B117" t="s">
        <v>936</v>
      </c>
      <c r="C117" t="s">
        <v>226</v>
      </c>
      <c r="D117">
        <v>34</v>
      </c>
      <c r="AZ117">
        <v>2</v>
      </c>
      <c r="BA117">
        <v>2</v>
      </c>
      <c r="BB117">
        <v>2</v>
      </c>
      <c r="BC117">
        <v>2</v>
      </c>
      <c r="BD117">
        <v>3</v>
      </c>
      <c r="BE117">
        <v>3</v>
      </c>
      <c r="BF117">
        <v>4</v>
      </c>
      <c r="BG117">
        <v>5</v>
      </c>
      <c r="BH117">
        <v>5</v>
      </c>
      <c r="BI117">
        <v>10</v>
      </c>
      <c r="BJ117">
        <v>14</v>
      </c>
      <c r="BK117">
        <v>17</v>
      </c>
      <c r="BL117">
        <v>21</v>
      </c>
      <c r="BM117">
        <v>26</v>
      </c>
      <c r="BN117">
        <v>40</v>
      </c>
      <c r="BO117">
        <v>42</v>
      </c>
      <c r="BP117">
        <f t="shared" si="4"/>
        <v>198</v>
      </c>
      <c r="BQ117">
        <f t="shared" si="5"/>
        <v>16</v>
      </c>
    </row>
    <row r="118" spans="1:69" x14ac:dyDescent="0.3">
      <c r="A118">
        <v>48085</v>
      </c>
      <c r="B118" t="s">
        <v>934</v>
      </c>
      <c r="C118" t="s">
        <v>49</v>
      </c>
      <c r="D118">
        <v>48</v>
      </c>
      <c r="AZ118">
        <v>3</v>
      </c>
      <c r="BA118">
        <v>3</v>
      </c>
      <c r="BB118">
        <v>3</v>
      </c>
      <c r="BC118">
        <v>3</v>
      </c>
      <c r="BD118">
        <v>5</v>
      </c>
      <c r="BE118">
        <v>5</v>
      </c>
      <c r="BF118">
        <v>6</v>
      </c>
      <c r="BG118">
        <v>6</v>
      </c>
      <c r="BH118">
        <v>6</v>
      </c>
      <c r="BI118">
        <v>6</v>
      </c>
      <c r="BJ118">
        <v>7</v>
      </c>
      <c r="BK118">
        <v>12</v>
      </c>
      <c r="BL118">
        <v>13</v>
      </c>
      <c r="BM118">
        <v>21</v>
      </c>
      <c r="BN118">
        <v>45</v>
      </c>
      <c r="BO118">
        <v>53</v>
      </c>
      <c r="BP118">
        <f t="shared" si="4"/>
        <v>197</v>
      </c>
      <c r="BQ118">
        <f t="shared" si="5"/>
        <v>16</v>
      </c>
    </row>
    <row r="119" spans="1:69" x14ac:dyDescent="0.3">
      <c r="A119">
        <v>8051</v>
      </c>
      <c r="B119" t="s">
        <v>931</v>
      </c>
      <c r="C119" t="s">
        <v>140</v>
      </c>
      <c r="D119">
        <v>8</v>
      </c>
      <c r="AZ119">
        <v>1</v>
      </c>
      <c r="BA119">
        <v>1</v>
      </c>
      <c r="BB119">
        <v>2</v>
      </c>
      <c r="BC119">
        <v>3</v>
      </c>
      <c r="BD119">
        <v>4</v>
      </c>
      <c r="BE119">
        <v>6</v>
      </c>
      <c r="BF119">
        <v>8</v>
      </c>
      <c r="BG119">
        <v>8</v>
      </c>
      <c r="BH119">
        <v>11</v>
      </c>
      <c r="BI119">
        <v>11</v>
      </c>
      <c r="BJ119">
        <v>13</v>
      </c>
      <c r="BK119">
        <v>13</v>
      </c>
      <c r="BL119">
        <v>18</v>
      </c>
      <c r="BM119">
        <v>22</v>
      </c>
      <c r="BN119">
        <v>28</v>
      </c>
      <c r="BO119">
        <v>40</v>
      </c>
      <c r="BP119">
        <f t="shared" si="4"/>
        <v>189</v>
      </c>
      <c r="BQ119">
        <f t="shared" si="5"/>
        <v>16</v>
      </c>
    </row>
    <row r="120" spans="1:69" x14ac:dyDescent="0.3">
      <c r="A120">
        <v>6087</v>
      </c>
      <c r="B120" t="s">
        <v>146</v>
      </c>
      <c r="C120" t="s">
        <v>255</v>
      </c>
      <c r="D120">
        <v>6</v>
      </c>
      <c r="AZ120">
        <v>2</v>
      </c>
      <c r="BA120">
        <v>2</v>
      </c>
      <c r="BB120">
        <v>2</v>
      </c>
      <c r="BC120">
        <v>2</v>
      </c>
      <c r="BD120">
        <v>7</v>
      </c>
      <c r="BE120">
        <v>7</v>
      </c>
      <c r="BF120">
        <v>7</v>
      </c>
      <c r="BG120">
        <v>9</v>
      </c>
      <c r="BH120">
        <v>13</v>
      </c>
      <c r="BI120">
        <v>13</v>
      </c>
      <c r="BJ120">
        <v>14</v>
      </c>
      <c r="BK120">
        <v>15</v>
      </c>
      <c r="BL120">
        <v>15</v>
      </c>
      <c r="BM120">
        <v>15</v>
      </c>
      <c r="BN120">
        <v>22</v>
      </c>
      <c r="BO120">
        <v>24</v>
      </c>
      <c r="BP120">
        <f t="shared" si="4"/>
        <v>169</v>
      </c>
      <c r="BQ120">
        <f t="shared" si="5"/>
        <v>16</v>
      </c>
    </row>
    <row r="121" spans="1:69" x14ac:dyDescent="0.3">
      <c r="A121">
        <v>21111</v>
      </c>
      <c r="B121" t="s">
        <v>100</v>
      </c>
      <c r="C121" t="s">
        <v>112</v>
      </c>
      <c r="D121">
        <v>21</v>
      </c>
      <c r="AZ121">
        <v>1</v>
      </c>
      <c r="BA121">
        <v>1</v>
      </c>
      <c r="BB121">
        <v>1</v>
      </c>
      <c r="BC121">
        <v>2</v>
      </c>
      <c r="BD121">
        <v>3</v>
      </c>
      <c r="BE121">
        <v>4</v>
      </c>
      <c r="BF121">
        <v>6</v>
      </c>
      <c r="BG121">
        <v>7</v>
      </c>
      <c r="BH121">
        <v>7</v>
      </c>
      <c r="BI121">
        <v>10</v>
      </c>
      <c r="BJ121">
        <v>17</v>
      </c>
      <c r="BK121">
        <v>17</v>
      </c>
      <c r="BL121">
        <v>17</v>
      </c>
      <c r="BM121">
        <v>17</v>
      </c>
      <c r="BN121">
        <v>28</v>
      </c>
      <c r="BO121">
        <v>31</v>
      </c>
      <c r="BP121">
        <f t="shared" si="4"/>
        <v>169</v>
      </c>
      <c r="BQ121">
        <f t="shared" si="5"/>
        <v>16</v>
      </c>
    </row>
    <row r="122" spans="1:69" x14ac:dyDescent="0.3">
      <c r="A122">
        <v>34007</v>
      </c>
      <c r="B122" t="s">
        <v>138</v>
      </c>
      <c r="C122" t="s">
        <v>226</v>
      </c>
      <c r="D122">
        <v>34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2</v>
      </c>
      <c r="BF122">
        <v>2</v>
      </c>
      <c r="BG122">
        <v>3</v>
      </c>
      <c r="BH122">
        <v>3</v>
      </c>
      <c r="BI122">
        <v>8</v>
      </c>
      <c r="BJ122">
        <v>13</v>
      </c>
      <c r="BK122">
        <v>11</v>
      </c>
      <c r="BL122">
        <v>15</v>
      </c>
      <c r="BM122">
        <v>22</v>
      </c>
      <c r="BN122">
        <v>33</v>
      </c>
      <c r="BO122">
        <v>51</v>
      </c>
      <c r="BP122">
        <f t="shared" si="4"/>
        <v>168</v>
      </c>
      <c r="BQ122">
        <f t="shared" si="5"/>
        <v>16</v>
      </c>
    </row>
    <row r="123" spans="1:69" x14ac:dyDescent="0.3">
      <c r="A123">
        <v>13057</v>
      </c>
      <c r="B123" t="s">
        <v>290</v>
      </c>
      <c r="C123" t="s">
        <v>128</v>
      </c>
      <c r="D123">
        <v>13</v>
      </c>
      <c r="AZ123">
        <v>1</v>
      </c>
      <c r="BA123">
        <v>1</v>
      </c>
      <c r="BB123">
        <v>1</v>
      </c>
      <c r="BC123">
        <v>2</v>
      </c>
      <c r="BD123">
        <v>2</v>
      </c>
      <c r="BE123">
        <v>5</v>
      </c>
      <c r="BF123">
        <v>5</v>
      </c>
      <c r="BG123">
        <v>7</v>
      </c>
      <c r="BH123">
        <v>7</v>
      </c>
      <c r="BI123">
        <v>9</v>
      </c>
      <c r="BJ123">
        <v>13</v>
      </c>
      <c r="BK123">
        <v>16</v>
      </c>
      <c r="BL123">
        <v>17</v>
      </c>
      <c r="BM123">
        <v>18</v>
      </c>
      <c r="BN123">
        <v>24</v>
      </c>
      <c r="BO123">
        <v>30</v>
      </c>
      <c r="BP123">
        <f t="shared" si="4"/>
        <v>158</v>
      </c>
      <c r="BQ123">
        <f t="shared" si="5"/>
        <v>16</v>
      </c>
    </row>
    <row r="124" spans="1:69" x14ac:dyDescent="0.3">
      <c r="A124">
        <v>6095</v>
      </c>
      <c r="B124" t="s">
        <v>919</v>
      </c>
      <c r="C124" t="s">
        <v>255</v>
      </c>
      <c r="D124">
        <v>6</v>
      </c>
      <c r="AZ124">
        <v>3</v>
      </c>
      <c r="BA124">
        <v>6</v>
      </c>
      <c r="BB124">
        <v>6</v>
      </c>
      <c r="BC124">
        <v>6</v>
      </c>
      <c r="BD124">
        <v>6</v>
      </c>
      <c r="BE124">
        <v>6</v>
      </c>
      <c r="BF124">
        <v>7</v>
      </c>
      <c r="BG124">
        <v>8</v>
      </c>
      <c r="BH124">
        <v>8</v>
      </c>
      <c r="BI124">
        <v>8</v>
      </c>
      <c r="BJ124">
        <v>10</v>
      </c>
      <c r="BK124">
        <v>10</v>
      </c>
      <c r="BL124">
        <v>14</v>
      </c>
      <c r="BM124">
        <v>14</v>
      </c>
      <c r="BN124">
        <v>21</v>
      </c>
      <c r="BO124">
        <v>24</v>
      </c>
      <c r="BP124">
        <f t="shared" si="4"/>
        <v>157</v>
      </c>
      <c r="BQ124">
        <f t="shared" si="5"/>
        <v>16</v>
      </c>
    </row>
    <row r="125" spans="1:69" x14ac:dyDescent="0.3">
      <c r="A125">
        <v>8069</v>
      </c>
      <c r="B125" t="s">
        <v>917</v>
      </c>
      <c r="C125" t="s">
        <v>140</v>
      </c>
      <c r="D125">
        <v>8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2</v>
      </c>
      <c r="BI125">
        <v>2</v>
      </c>
      <c r="BJ125">
        <v>5</v>
      </c>
      <c r="BK125">
        <v>7</v>
      </c>
      <c r="BL125">
        <v>19</v>
      </c>
      <c r="BM125">
        <v>32</v>
      </c>
      <c r="BN125">
        <v>34</v>
      </c>
      <c r="BO125">
        <v>43</v>
      </c>
      <c r="BP125">
        <f t="shared" si="4"/>
        <v>152</v>
      </c>
      <c r="BQ125">
        <f t="shared" si="5"/>
        <v>16</v>
      </c>
    </row>
    <row r="126" spans="1:69" x14ac:dyDescent="0.3">
      <c r="A126">
        <v>53035</v>
      </c>
      <c r="B126" t="s">
        <v>905</v>
      </c>
      <c r="C126" t="s">
        <v>150</v>
      </c>
      <c r="D126">
        <v>53</v>
      </c>
      <c r="AZ126">
        <v>1</v>
      </c>
      <c r="BA126">
        <v>2</v>
      </c>
      <c r="BB126">
        <v>2</v>
      </c>
      <c r="BC126">
        <v>2</v>
      </c>
      <c r="BD126">
        <v>3</v>
      </c>
      <c r="BE126">
        <v>3</v>
      </c>
      <c r="BF126">
        <v>3</v>
      </c>
      <c r="BG126">
        <v>7</v>
      </c>
      <c r="BH126">
        <v>7</v>
      </c>
      <c r="BI126">
        <v>9</v>
      </c>
      <c r="BJ126">
        <v>12</v>
      </c>
      <c r="BK126">
        <v>12</v>
      </c>
      <c r="BL126">
        <v>15</v>
      </c>
      <c r="BM126">
        <v>18</v>
      </c>
      <c r="BN126">
        <v>18</v>
      </c>
      <c r="BO126">
        <v>20</v>
      </c>
      <c r="BP126">
        <f t="shared" si="4"/>
        <v>134</v>
      </c>
      <c r="BQ126">
        <f t="shared" si="5"/>
        <v>16</v>
      </c>
    </row>
    <row r="127" spans="1:69" x14ac:dyDescent="0.3">
      <c r="A127">
        <v>21097</v>
      </c>
      <c r="B127" t="s">
        <v>211</v>
      </c>
      <c r="C127" t="s">
        <v>112</v>
      </c>
      <c r="D127">
        <v>21</v>
      </c>
      <c r="AZ127">
        <v>2</v>
      </c>
      <c r="BA127">
        <v>3</v>
      </c>
      <c r="BB127">
        <v>5</v>
      </c>
      <c r="BC127">
        <v>6</v>
      </c>
      <c r="BD127">
        <v>6</v>
      </c>
      <c r="BE127">
        <v>6</v>
      </c>
      <c r="BF127">
        <v>6</v>
      </c>
      <c r="BG127">
        <v>6</v>
      </c>
      <c r="BH127">
        <v>6</v>
      </c>
      <c r="BI127">
        <v>7</v>
      </c>
      <c r="BJ127">
        <v>7</v>
      </c>
      <c r="BK127">
        <v>7</v>
      </c>
      <c r="BL127">
        <v>7</v>
      </c>
      <c r="BM127">
        <v>7</v>
      </c>
      <c r="BN127">
        <v>15</v>
      </c>
      <c r="BO127">
        <v>15</v>
      </c>
      <c r="BP127">
        <f t="shared" si="4"/>
        <v>111</v>
      </c>
      <c r="BQ127">
        <f t="shared" si="5"/>
        <v>16</v>
      </c>
    </row>
    <row r="128" spans="1:69" x14ac:dyDescent="0.3">
      <c r="A128">
        <v>51107</v>
      </c>
      <c r="B128" t="s">
        <v>883</v>
      </c>
      <c r="C128" t="s">
        <v>43</v>
      </c>
      <c r="D128">
        <v>51</v>
      </c>
      <c r="AZ128">
        <v>1</v>
      </c>
      <c r="BA128">
        <v>1</v>
      </c>
      <c r="BB128">
        <v>1</v>
      </c>
      <c r="BC128">
        <v>1</v>
      </c>
      <c r="BD128">
        <v>3</v>
      </c>
      <c r="BE128">
        <v>5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9</v>
      </c>
      <c r="BL128">
        <v>14</v>
      </c>
      <c r="BM128">
        <v>15</v>
      </c>
      <c r="BN128">
        <v>15</v>
      </c>
      <c r="BO128">
        <v>18</v>
      </c>
      <c r="BP128">
        <f t="shared" si="4"/>
        <v>108</v>
      </c>
      <c r="BQ128">
        <f t="shared" si="5"/>
        <v>16</v>
      </c>
    </row>
    <row r="129" spans="1:69" x14ac:dyDescent="0.3">
      <c r="A129">
        <v>17089</v>
      </c>
      <c r="B129" t="s">
        <v>877</v>
      </c>
      <c r="C129" t="s">
        <v>36</v>
      </c>
      <c r="D129">
        <v>17</v>
      </c>
      <c r="AZ129">
        <v>1</v>
      </c>
      <c r="BA129">
        <v>1</v>
      </c>
      <c r="BB129">
        <v>1</v>
      </c>
      <c r="BC129">
        <v>2</v>
      </c>
      <c r="BD129">
        <v>2</v>
      </c>
      <c r="BE129">
        <v>3</v>
      </c>
      <c r="BF129">
        <v>3</v>
      </c>
      <c r="BG129">
        <v>3</v>
      </c>
      <c r="BH129">
        <v>3</v>
      </c>
      <c r="BI129">
        <v>4</v>
      </c>
      <c r="BJ129">
        <v>6</v>
      </c>
      <c r="BK129">
        <v>8</v>
      </c>
      <c r="BL129">
        <v>8</v>
      </c>
      <c r="BM129">
        <v>13</v>
      </c>
      <c r="BN129">
        <v>18</v>
      </c>
      <c r="BO129">
        <v>24</v>
      </c>
      <c r="BP129">
        <f t="shared" si="4"/>
        <v>100</v>
      </c>
      <c r="BQ129">
        <f t="shared" si="5"/>
        <v>16</v>
      </c>
    </row>
    <row r="130" spans="1:69" x14ac:dyDescent="0.3">
      <c r="A130">
        <v>13113</v>
      </c>
      <c r="B130" t="s">
        <v>59</v>
      </c>
      <c r="C130" t="s">
        <v>128</v>
      </c>
      <c r="D130">
        <v>13</v>
      </c>
      <c r="AZ130">
        <v>1</v>
      </c>
      <c r="BA130">
        <v>1</v>
      </c>
      <c r="BB130">
        <v>1</v>
      </c>
      <c r="BC130">
        <v>5</v>
      </c>
      <c r="BD130">
        <v>5</v>
      </c>
      <c r="BE130">
        <v>4</v>
      </c>
      <c r="BF130">
        <v>5</v>
      </c>
      <c r="BG130">
        <v>5</v>
      </c>
      <c r="BH130">
        <v>5</v>
      </c>
      <c r="BI130">
        <v>8</v>
      </c>
      <c r="BJ130">
        <v>9</v>
      </c>
      <c r="BK130">
        <v>9</v>
      </c>
      <c r="BL130">
        <v>9</v>
      </c>
      <c r="BM130">
        <v>9</v>
      </c>
      <c r="BN130">
        <v>11</v>
      </c>
      <c r="BO130">
        <v>12</v>
      </c>
      <c r="BP130">
        <f t="shared" si="4"/>
        <v>99</v>
      </c>
      <c r="BQ130">
        <f t="shared" si="5"/>
        <v>16</v>
      </c>
    </row>
    <row r="131" spans="1:69" x14ac:dyDescent="0.3">
      <c r="A131">
        <v>51013</v>
      </c>
      <c r="B131" t="s">
        <v>871</v>
      </c>
      <c r="C131" t="s">
        <v>43</v>
      </c>
      <c r="D131">
        <v>51</v>
      </c>
      <c r="AZ131">
        <v>1</v>
      </c>
      <c r="BA131">
        <v>1</v>
      </c>
      <c r="BB131">
        <v>1</v>
      </c>
      <c r="BC131">
        <v>1</v>
      </c>
      <c r="BD131">
        <v>3</v>
      </c>
      <c r="BE131">
        <v>3</v>
      </c>
      <c r="BF131">
        <v>3</v>
      </c>
      <c r="BG131">
        <v>3</v>
      </c>
      <c r="BH131">
        <v>6</v>
      </c>
      <c r="BI131">
        <v>6</v>
      </c>
      <c r="BJ131">
        <v>6</v>
      </c>
      <c r="BK131">
        <v>6</v>
      </c>
      <c r="BL131">
        <v>6</v>
      </c>
      <c r="BM131">
        <v>6</v>
      </c>
      <c r="BN131">
        <v>6</v>
      </c>
      <c r="BO131">
        <v>36</v>
      </c>
      <c r="BP131">
        <f t="shared" si="4"/>
        <v>94</v>
      </c>
      <c r="BQ131">
        <f t="shared" si="5"/>
        <v>16</v>
      </c>
    </row>
    <row r="132" spans="1:69" x14ac:dyDescent="0.3">
      <c r="A132">
        <v>13115</v>
      </c>
      <c r="B132" t="s">
        <v>679</v>
      </c>
      <c r="C132" t="s">
        <v>128</v>
      </c>
      <c r="D132">
        <v>13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3</v>
      </c>
      <c r="BF132">
        <v>4</v>
      </c>
      <c r="BG132">
        <v>4</v>
      </c>
      <c r="BH132">
        <v>6</v>
      </c>
      <c r="BI132">
        <v>6</v>
      </c>
      <c r="BJ132">
        <v>6</v>
      </c>
      <c r="BK132">
        <v>7</v>
      </c>
      <c r="BL132">
        <v>8</v>
      </c>
      <c r="BM132">
        <v>9</v>
      </c>
      <c r="BN132">
        <v>10</v>
      </c>
      <c r="BO132">
        <v>12</v>
      </c>
      <c r="BP132">
        <f t="shared" si="4"/>
        <v>80</v>
      </c>
      <c r="BQ132">
        <f t="shared" si="5"/>
        <v>16</v>
      </c>
    </row>
    <row r="133" spans="1:69" x14ac:dyDescent="0.3">
      <c r="A133">
        <v>17111</v>
      </c>
      <c r="B133" t="s">
        <v>854</v>
      </c>
      <c r="C133" t="s">
        <v>36</v>
      </c>
      <c r="D133">
        <v>17</v>
      </c>
      <c r="AZ133">
        <v>1</v>
      </c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4</v>
      </c>
      <c r="BJ133">
        <v>4</v>
      </c>
      <c r="BK133">
        <v>8</v>
      </c>
      <c r="BL133">
        <v>11</v>
      </c>
      <c r="BM133">
        <v>12</v>
      </c>
      <c r="BN133">
        <v>12</v>
      </c>
      <c r="BO133">
        <v>14</v>
      </c>
      <c r="BP133">
        <f t="shared" si="4"/>
        <v>80</v>
      </c>
      <c r="BQ133">
        <f t="shared" si="5"/>
        <v>16</v>
      </c>
    </row>
    <row r="134" spans="1:69" x14ac:dyDescent="0.3">
      <c r="A134">
        <v>49057</v>
      </c>
      <c r="B134" t="s">
        <v>775</v>
      </c>
      <c r="C134" t="s">
        <v>439</v>
      </c>
      <c r="D134">
        <v>49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4</v>
      </c>
      <c r="BI134">
        <v>4</v>
      </c>
      <c r="BJ134">
        <v>4</v>
      </c>
      <c r="BK134">
        <v>4</v>
      </c>
      <c r="BL134">
        <v>4</v>
      </c>
      <c r="BM134">
        <v>4</v>
      </c>
      <c r="BN134">
        <v>4</v>
      </c>
      <c r="BO134">
        <v>4</v>
      </c>
      <c r="BP134">
        <f t="shared" ref="BP134:BP197" si="6">SUM(E134:BO134)</f>
        <v>40</v>
      </c>
      <c r="BQ134">
        <f t="shared" ref="BQ134:BQ197" si="7">COUNTA(E134:BO134)</f>
        <v>16</v>
      </c>
    </row>
    <row r="135" spans="1:69" x14ac:dyDescent="0.3">
      <c r="A135">
        <v>18011</v>
      </c>
      <c r="B135" t="s">
        <v>37</v>
      </c>
      <c r="C135" t="s">
        <v>34</v>
      </c>
      <c r="D135">
        <v>18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2</v>
      </c>
      <c r="BL135">
        <v>2</v>
      </c>
      <c r="BM135">
        <v>3</v>
      </c>
      <c r="BN135">
        <v>3</v>
      </c>
      <c r="BO135">
        <v>3</v>
      </c>
      <c r="BP135">
        <f t="shared" si="6"/>
        <v>24</v>
      </c>
      <c r="BQ135">
        <f t="shared" si="7"/>
        <v>16</v>
      </c>
    </row>
    <row r="136" spans="1:69" x14ac:dyDescent="0.3">
      <c r="A136">
        <v>12015</v>
      </c>
      <c r="B136" t="s">
        <v>700</v>
      </c>
      <c r="C136" t="s">
        <v>359</v>
      </c>
      <c r="D136">
        <v>12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2</v>
      </c>
      <c r="BL136">
        <v>2</v>
      </c>
      <c r="BM136">
        <v>2</v>
      </c>
      <c r="BN136">
        <v>3</v>
      </c>
      <c r="BO136">
        <v>3</v>
      </c>
      <c r="BP136">
        <f t="shared" si="6"/>
        <v>23</v>
      </c>
      <c r="BQ136">
        <f t="shared" si="7"/>
        <v>16</v>
      </c>
    </row>
    <row r="137" spans="1:69" x14ac:dyDescent="0.3">
      <c r="A137">
        <v>6089</v>
      </c>
      <c r="B137" t="s">
        <v>683</v>
      </c>
      <c r="C137" t="s">
        <v>255</v>
      </c>
      <c r="D137">
        <v>6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2</v>
      </c>
      <c r="BN137">
        <v>3</v>
      </c>
      <c r="BO137">
        <v>3</v>
      </c>
      <c r="BP137">
        <f t="shared" si="6"/>
        <v>21</v>
      </c>
      <c r="BQ137">
        <f t="shared" si="7"/>
        <v>16</v>
      </c>
    </row>
    <row r="138" spans="1:69" x14ac:dyDescent="0.3">
      <c r="A138">
        <v>19155</v>
      </c>
      <c r="B138" t="s">
        <v>673</v>
      </c>
      <c r="C138" t="s">
        <v>33</v>
      </c>
      <c r="D138">
        <v>19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2</v>
      </c>
      <c r="BM138">
        <v>2</v>
      </c>
      <c r="BN138">
        <v>2</v>
      </c>
      <c r="BO138">
        <v>2</v>
      </c>
      <c r="BP138">
        <f t="shared" si="6"/>
        <v>20</v>
      </c>
      <c r="BQ138">
        <f t="shared" si="7"/>
        <v>16</v>
      </c>
    </row>
    <row r="139" spans="1:69" x14ac:dyDescent="0.3">
      <c r="A139">
        <v>55093</v>
      </c>
      <c r="B139" t="s">
        <v>202</v>
      </c>
      <c r="C139" t="s">
        <v>9</v>
      </c>
      <c r="D139">
        <v>55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3</v>
      </c>
      <c r="BO139">
        <v>3</v>
      </c>
      <c r="BP139">
        <f t="shared" si="6"/>
        <v>20</v>
      </c>
      <c r="BQ139">
        <f t="shared" si="7"/>
        <v>16</v>
      </c>
    </row>
    <row r="140" spans="1:69" x14ac:dyDescent="0.3">
      <c r="A140">
        <v>4009</v>
      </c>
      <c r="B140" t="s">
        <v>667</v>
      </c>
      <c r="C140" t="s">
        <v>145</v>
      </c>
      <c r="D140">
        <v>4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2</v>
      </c>
      <c r="BN140">
        <v>2</v>
      </c>
      <c r="BO140">
        <v>2</v>
      </c>
      <c r="BP140">
        <f t="shared" si="6"/>
        <v>19</v>
      </c>
      <c r="BQ140">
        <f t="shared" si="7"/>
        <v>16</v>
      </c>
    </row>
    <row r="141" spans="1:69" x14ac:dyDescent="0.3">
      <c r="A141">
        <v>18001</v>
      </c>
      <c r="B141" t="s">
        <v>151</v>
      </c>
      <c r="C141" t="s">
        <v>34</v>
      </c>
      <c r="D141">
        <v>18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f t="shared" si="6"/>
        <v>16</v>
      </c>
      <c r="BQ141">
        <f t="shared" si="7"/>
        <v>16</v>
      </c>
    </row>
    <row r="142" spans="1:69" x14ac:dyDescent="0.3">
      <c r="A142">
        <v>18113</v>
      </c>
      <c r="B142" t="s">
        <v>283</v>
      </c>
      <c r="C142" t="s">
        <v>34</v>
      </c>
      <c r="D142">
        <v>18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f t="shared" si="6"/>
        <v>16</v>
      </c>
      <c r="BQ142">
        <f t="shared" si="7"/>
        <v>16</v>
      </c>
    </row>
    <row r="143" spans="1:69" x14ac:dyDescent="0.3">
      <c r="A143">
        <v>46103</v>
      </c>
      <c r="B143" t="s">
        <v>621</v>
      </c>
      <c r="C143" t="s">
        <v>11</v>
      </c>
      <c r="D143">
        <v>46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f t="shared" si="6"/>
        <v>16</v>
      </c>
      <c r="BQ143">
        <f t="shared" si="7"/>
        <v>16</v>
      </c>
    </row>
    <row r="144" spans="1:69" x14ac:dyDescent="0.3">
      <c r="A144">
        <v>48183</v>
      </c>
      <c r="B144" t="s">
        <v>57</v>
      </c>
      <c r="C144" t="s">
        <v>49</v>
      </c>
      <c r="D144">
        <v>48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f t="shared" si="6"/>
        <v>16</v>
      </c>
      <c r="BQ144">
        <f t="shared" si="7"/>
        <v>16</v>
      </c>
    </row>
    <row r="145" spans="1:69" x14ac:dyDescent="0.3">
      <c r="A145">
        <v>22071</v>
      </c>
      <c r="B145" t="s">
        <v>1012</v>
      </c>
      <c r="C145" t="s">
        <v>190</v>
      </c>
      <c r="D145">
        <v>22</v>
      </c>
      <c r="BA145">
        <v>4</v>
      </c>
      <c r="BB145">
        <v>10</v>
      </c>
      <c r="BC145">
        <v>15</v>
      </c>
      <c r="BD145">
        <v>26</v>
      </c>
      <c r="BE145">
        <v>65</v>
      </c>
      <c r="BF145">
        <v>74</v>
      </c>
      <c r="BG145">
        <v>94</v>
      </c>
      <c r="BH145">
        <v>136</v>
      </c>
      <c r="BI145">
        <v>196</v>
      </c>
      <c r="BJ145">
        <v>249</v>
      </c>
      <c r="BK145">
        <v>326</v>
      </c>
      <c r="BL145">
        <v>418</v>
      </c>
      <c r="BM145">
        <v>451</v>
      </c>
      <c r="BN145">
        <v>567</v>
      </c>
      <c r="BO145">
        <v>675</v>
      </c>
      <c r="BP145">
        <f t="shared" si="6"/>
        <v>3306</v>
      </c>
      <c r="BQ145">
        <f t="shared" si="7"/>
        <v>15</v>
      </c>
    </row>
    <row r="146" spans="1:69" x14ac:dyDescent="0.3">
      <c r="A146">
        <v>26163</v>
      </c>
      <c r="B146" t="s">
        <v>397</v>
      </c>
      <c r="C146" t="s">
        <v>105</v>
      </c>
      <c r="D146">
        <v>26</v>
      </c>
      <c r="BA146">
        <v>1</v>
      </c>
      <c r="BB146">
        <v>1</v>
      </c>
      <c r="BC146">
        <v>1</v>
      </c>
      <c r="BD146">
        <v>6</v>
      </c>
      <c r="BE146">
        <v>8</v>
      </c>
      <c r="BF146">
        <v>13</v>
      </c>
      <c r="BG146">
        <v>14</v>
      </c>
      <c r="BH146">
        <v>17</v>
      </c>
      <c r="BI146">
        <v>23</v>
      </c>
      <c r="BJ146">
        <v>119</v>
      </c>
      <c r="BK146">
        <v>216</v>
      </c>
      <c r="BL146">
        <v>349</v>
      </c>
      <c r="BM146">
        <v>477</v>
      </c>
      <c r="BN146">
        <v>638</v>
      </c>
      <c r="BO146">
        <v>873</v>
      </c>
      <c r="BP146">
        <f t="shared" si="6"/>
        <v>2756</v>
      </c>
      <c r="BQ146">
        <f t="shared" si="7"/>
        <v>15</v>
      </c>
    </row>
    <row r="147" spans="1:69" x14ac:dyDescent="0.3">
      <c r="A147">
        <v>26125</v>
      </c>
      <c r="B147" t="s">
        <v>1007</v>
      </c>
      <c r="C147" t="s">
        <v>105</v>
      </c>
      <c r="D147">
        <v>26</v>
      </c>
      <c r="BA147">
        <v>1</v>
      </c>
      <c r="BB147">
        <v>1</v>
      </c>
      <c r="BC147">
        <v>3</v>
      </c>
      <c r="BD147">
        <v>6</v>
      </c>
      <c r="BE147">
        <v>9</v>
      </c>
      <c r="BF147">
        <v>14</v>
      </c>
      <c r="BG147">
        <v>14</v>
      </c>
      <c r="BH147">
        <v>16</v>
      </c>
      <c r="BI147">
        <v>23</v>
      </c>
      <c r="BJ147">
        <v>105</v>
      </c>
      <c r="BK147">
        <v>184</v>
      </c>
      <c r="BL147">
        <v>229</v>
      </c>
      <c r="BM147">
        <v>277</v>
      </c>
      <c r="BN147">
        <v>329</v>
      </c>
      <c r="BO147">
        <v>428</v>
      </c>
      <c r="BP147">
        <f t="shared" si="6"/>
        <v>1639</v>
      </c>
      <c r="BQ147">
        <f t="shared" si="7"/>
        <v>15</v>
      </c>
    </row>
    <row r="148" spans="1:69" x14ac:dyDescent="0.3">
      <c r="A148">
        <v>48113</v>
      </c>
      <c r="B148" t="s">
        <v>796</v>
      </c>
      <c r="C148" t="s">
        <v>49</v>
      </c>
      <c r="D148">
        <v>48</v>
      </c>
      <c r="BA148">
        <v>2</v>
      </c>
      <c r="BB148">
        <v>2</v>
      </c>
      <c r="BC148">
        <v>3</v>
      </c>
      <c r="BD148">
        <v>7</v>
      </c>
      <c r="BE148">
        <v>8</v>
      </c>
      <c r="BF148">
        <v>11</v>
      </c>
      <c r="BG148">
        <v>11</v>
      </c>
      <c r="BH148">
        <v>11</v>
      </c>
      <c r="BI148">
        <v>15</v>
      </c>
      <c r="BJ148">
        <v>54</v>
      </c>
      <c r="BK148">
        <v>74</v>
      </c>
      <c r="BL148">
        <v>74</v>
      </c>
      <c r="BM148">
        <v>74</v>
      </c>
      <c r="BN148">
        <v>155</v>
      </c>
      <c r="BO148">
        <v>169</v>
      </c>
      <c r="BP148">
        <f t="shared" si="6"/>
        <v>670</v>
      </c>
      <c r="BQ148">
        <f t="shared" si="7"/>
        <v>15</v>
      </c>
    </row>
    <row r="149" spans="1:69" x14ac:dyDescent="0.3">
      <c r="B149" t="s">
        <v>8</v>
      </c>
      <c r="C149" t="s">
        <v>705</v>
      </c>
      <c r="D149">
        <v>44</v>
      </c>
      <c r="BA149">
        <v>2</v>
      </c>
      <c r="BB149">
        <v>2</v>
      </c>
      <c r="BC149">
        <v>2</v>
      </c>
      <c r="BD149">
        <v>8</v>
      </c>
      <c r="BE149">
        <v>14</v>
      </c>
      <c r="BF149">
        <v>14</v>
      </c>
      <c r="BG149">
        <v>15</v>
      </c>
      <c r="BH149">
        <v>17</v>
      </c>
      <c r="BI149">
        <v>27</v>
      </c>
      <c r="BJ149">
        <v>38</v>
      </c>
      <c r="BK149">
        <v>38</v>
      </c>
      <c r="BL149">
        <v>60</v>
      </c>
      <c r="BM149">
        <v>77</v>
      </c>
      <c r="BN149">
        <v>100</v>
      </c>
      <c r="BO149">
        <v>100</v>
      </c>
      <c r="BP149">
        <f t="shared" si="6"/>
        <v>514</v>
      </c>
      <c r="BQ149">
        <f t="shared" si="7"/>
        <v>15</v>
      </c>
    </row>
    <row r="150" spans="1:69" x14ac:dyDescent="0.3">
      <c r="A150">
        <v>25009</v>
      </c>
      <c r="B150" t="s">
        <v>572</v>
      </c>
      <c r="C150" t="s">
        <v>345</v>
      </c>
      <c r="D150">
        <v>25</v>
      </c>
      <c r="BA150">
        <v>1</v>
      </c>
      <c r="BB150">
        <v>1</v>
      </c>
      <c r="BC150">
        <v>2</v>
      </c>
      <c r="BD150">
        <v>2</v>
      </c>
      <c r="BE150">
        <v>5</v>
      </c>
      <c r="BF150">
        <v>6</v>
      </c>
      <c r="BG150">
        <v>8</v>
      </c>
      <c r="BH150">
        <v>8</v>
      </c>
      <c r="BI150">
        <v>14</v>
      </c>
      <c r="BJ150">
        <v>19</v>
      </c>
      <c r="BK150">
        <v>29</v>
      </c>
      <c r="BL150">
        <v>41</v>
      </c>
      <c r="BM150">
        <v>60</v>
      </c>
      <c r="BN150">
        <v>73</v>
      </c>
      <c r="BO150">
        <v>118</v>
      </c>
      <c r="BP150">
        <f t="shared" si="6"/>
        <v>387</v>
      </c>
      <c r="BQ150">
        <f t="shared" si="7"/>
        <v>15</v>
      </c>
    </row>
    <row r="151" spans="1:69" x14ac:dyDescent="0.3">
      <c r="A151">
        <v>8059</v>
      </c>
      <c r="B151" t="s">
        <v>100</v>
      </c>
      <c r="C151" t="s">
        <v>140</v>
      </c>
      <c r="D151">
        <v>8</v>
      </c>
      <c r="BA151">
        <v>1</v>
      </c>
      <c r="BB151">
        <v>3</v>
      </c>
      <c r="BC151">
        <v>4</v>
      </c>
      <c r="BD151">
        <v>7</v>
      </c>
      <c r="BE151">
        <v>9</v>
      </c>
      <c r="BF151">
        <v>12</v>
      </c>
      <c r="BG151">
        <v>12</v>
      </c>
      <c r="BH151">
        <v>17</v>
      </c>
      <c r="BI151">
        <v>17</v>
      </c>
      <c r="BJ151">
        <v>36</v>
      </c>
      <c r="BK151">
        <v>37</v>
      </c>
      <c r="BL151">
        <v>43</v>
      </c>
      <c r="BM151">
        <v>51</v>
      </c>
      <c r="BN151">
        <v>55</v>
      </c>
      <c r="BO151">
        <v>73</v>
      </c>
      <c r="BP151">
        <f t="shared" si="6"/>
        <v>377</v>
      </c>
      <c r="BQ151">
        <f t="shared" si="7"/>
        <v>15</v>
      </c>
    </row>
    <row r="152" spans="1:69" x14ac:dyDescent="0.3">
      <c r="A152">
        <v>53057</v>
      </c>
      <c r="B152" t="s">
        <v>953</v>
      </c>
      <c r="C152" t="s">
        <v>150</v>
      </c>
      <c r="D152">
        <v>53</v>
      </c>
      <c r="BA152">
        <v>1</v>
      </c>
      <c r="BB152">
        <v>1</v>
      </c>
      <c r="BC152">
        <v>2</v>
      </c>
      <c r="BD152">
        <v>3</v>
      </c>
      <c r="BE152">
        <v>4</v>
      </c>
      <c r="BF152">
        <v>4</v>
      </c>
      <c r="BG152">
        <v>7</v>
      </c>
      <c r="BH152">
        <v>9</v>
      </c>
      <c r="BI152">
        <v>14</v>
      </c>
      <c r="BJ152">
        <v>18</v>
      </c>
      <c r="BK152">
        <v>25</v>
      </c>
      <c r="BL152">
        <v>28</v>
      </c>
      <c r="BM152">
        <v>33</v>
      </c>
      <c r="BN152">
        <v>45</v>
      </c>
      <c r="BO152">
        <v>48</v>
      </c>
      <c r="BP152">
        <f t="shared" si="6"/>
        <v>242</v>
      </c>
      <c r="BQ152">
        <f t="shared" si="7"/>
        <v>15</v>
      </c>
    </row>
    <row r="153" spans="1:69" x14ac:dyDescent="0.3">
      <c r="A153">
        <v>12031</v>
      </c>
      <c r="B153" t="s">
        <v>952</v>
      </c>
      <c r="C153" t="s">
        <v>359</v>
      </c>
      <c r="D153">
        <v>12</v>
      </c>
      <c r="BA153">
        <v>1</v>
      </c>
      <c r="BB153">
        <v>1</v>
      </c>
      <c r="BC153">
        <v>1</v>
      </c>
      <c r="BD153">
        <v>1</v>
      </c>
      <c r="BE153">
        <v>4</v>
      </c>
      <c r="BF153">
        <v>4</v>
      </c>
      <c r="BG153">
        <v>5</v>
      </c>
      <c r="BH153">
        <v>10</v>
      </c>
      <c r="BI153">
        <v>14</v>
      </c>
      <c r="BJ153">
        <v>15</v>
      </c>
      <c r="BK153">
        <v>15</v>
      </c>
      <c r="BL153">
        <v>25</v>
      </c>
      <c r="BM153">
        <v>39</v>
      </c>
      <c r="BN153">
        <v>50</v>
      </c>
      <c r="BO153">
        <v>50</v>
      </c>
      <c r="BP153">
        <f t="shared" si="6"/>
        <v>235</v>
      </c>
      <c r="BQ153">
        <f t="shared" si="7"/>
        <v>15</v>
      </c>
    </row>
    <row r="154" spans="1:69" x14ac:dyDescent="0.3">
      <c r="A154">
        <v>12021</v>
      </c>
      <c r="B154" t="s">
        <v>951</v>
      </c>
      <c r="C154" t="s">
        <v>359</v>
      </c>
      <c r="D154">
        <v>12</v>
      </c>
      <c r="BA154">
        <v>3</v>
      </c>
      <c r="BB154">
        <v>3</v>
      </c>
      <c r="BC154">
        <v>3</v>
      </c>
      <c r="BD154">
        <v>3</v>
      </c>
      <c r="BE154">
        <v>5</v>
      </c>
      <c r="BF154">
        <v>5</v>
      </c>
      <c r="BG154">
        <v>6</v>
      </c>
      <c r="BH154">
        <v>7</v>
      </c>
      <c r="BI154">
        <v>13</v>
      </c>
      <c r="BJ154">
        <v>18</v>
      </c>
      <c r="BK154">
        <v>27</v>
      </c>
      <c r="BL154">
        <v>28</v>
      </c>
      <c r="BM154">
        <v>33</v>
      </c>
      <c r="BN154">
        <v>39</v>
      </c>
      <c r="BO154">
        <v>41</v>
      </c>
      <c r="BP154">
        <f t="shared" si="6"/>
        <v>234</v>
      </c>
      <c r="BQ154">
        <f t="shared" si="7"/>
        <v>15</v>
      </c>
    </row>
    <row r="155" spans="1:69" x14ac:dyDescent="0.3">
      <c r="A155">
        <v>42017</v>
      </c>
      <c r="B155" t="s">
        <v>949</v>
      </c>
      <c r="C155" t="s">
        <v>74</v>
      </c>
      <c r="D155">
        <v>42</v>
      </c>
      <c r="BA155">
        <v>2</v>
      </c>
      <c r="BB155">
        <v>2</v>
      </c>
      <c r="BC155">
        <v>2</v>
      </c>
      <c r="BD155">
        <v>3</v>
      </c>
      <c r="BE155">
        <v>3</v>
      </c>
      <c r="BF155">
        <v>4</v>
      </c>
      <c r="BG155">
        <v>5</v>
      </c>
      <c r="BH155">
        <v>8</v>
      </c>
      <c r="BI155">
        <v>9</v>
      </c>
      <c r="BJ155">
        <v>12</v>
      </c>
      <c r="BK155">
        <v>16</v>
      </c>
      <c r="BL155">
        <v>24</v>
      </c>
      <c r="BM155">
        <v>32</v>
      </c>
      <c r="BN155">
        <v>43</v>
      </c>
      <c r="BO155">
        <v>65</v>
      </c>
      <c r="BP155">
        <f t="shared" si="6"/>
        <v>230</v>
      </c>
      <c r="BQ155">
        <f t="shared" si="7"/>
        <v>15</v>
      </c>
    </row>
    <row r="156" spans="1:69" x14ac:dyDescent="0.3">
      <c r="A156">
        <v>12103</v>
      </c>
      <c r="B156" t="s">
        <v>948</v>
      </c>
      <c r="C156" t="s">
        <v>359</v>
      </c>
      <c r="D156">
        <v>12</v>
      </c>
      <c r="BA156">
        <v>2</v>
      </c>
      <c r="BB156">
        <v>2</v>
      </c>
      <c r="BC156">
        <v>2</v>
      </c>
      <c r="BD156">
        <v>2</v>
      </c>
      <c r="BE156">
        <v>2</v>
      </c>
      <c r="BF156">
        <v>2</v>
      </c>
      <c r="BG156">
        <v>4</v>
      </c>
      <c r="BH156">
        <v>4</v>
      </c>
      <c r="BI156">
        <v>12</v>
      </c>
      <c r="BJ156">
        <v>16</v>
      </c>
      <c r="BK156">
        <v>27</v>
      </c>
      <c r="BL156">
        <v>29</v>
      </c>
      <c r="BM156">
        <v>38</v>
      </c>
      <c r="BN156">
        <v>41</v>
      </c>
      <c r="BO156">
        <v>45</v>
      </c>
      <c r="BP156">
        <f t="shared" si="6"/>
        <v>228</v>
      </c>
      <c r="BQ156">
        <f t="shared" si="7"/>
        <v>15</v>
      </c>
    </row>
    <row r="157" spans="1:69" x14ac:dyDescent="0.3">
      <c r="A157">
        <v>48439</v>
      </c>
      <c r="B157" t="s">
        <v>947</v>
      </c>
      <c r="C157" t="s">
        <v>49</v>
      </c>
      <c r="D157">
        <v>48</v>
      </c>
      <c r="BA157">
        <v>1</v>
      </c>
      <c r="BB157">
        <v>1</v>
      </c>
      <c r="BC157">
        <v>1</v>
      </c>
      <c r="BD157">
        <v>1</v>
      </c>
      <c r="BE157">
        <v>3</v>
      </c>
      <c r="BF157">
        <v>3</v>
      </c>
      <c r="BG157">
        <v>3</v>
      </c>
      <c r="BH157">
        <v>3</v>
      </c>
      <c r="BI157">
        <v>5</v>
      </c>
      <c r="BJ157">
        <v>19</v>
      </c>
      <c r="BK157">
        <v>19</v>
      </c>
      <c r="BL157">
        <v>19</v>
      </c>
      <c r="BM157">
        <v>19</v>
      </c>
      <c r="BN157">
        <v>57</v>
      </c>
      <c r="BO157">
        <v>71</v>
      </c>
      <c r="BP157">
        <f t="shared" si="6"/>
        <v>225</v>
      </c>
      <c r="BQ157">
        <f t="shared" si="7"/>
        <v>15</v>
      </c>
    </row>
    <row r="158" spans="1:69" x14ac:dyDescent="0.3">
      <c r="A158">
        <v>12001</v>
      </c>
      <c r="B158" t="s">
        <v>929</v>
      </c>
      <c r="C158" t="s">
        <v>359</v>
      </c>
      <c r="D158">
        <v>12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2</v>
      </c>
      <c r="BH158">
        <v>6</v>
      </c>
      <c r="BI158">
        <v>7</v>
      </c>
      <c r="BJ158">
        <v>11</v>
      </c>
      <c r="BK158">
        <v>21</v>
      </c>
      <c r="BL158">
        <v>25</v>
      </c>
      <c r="BM158">
        <v>35</v>
      </c>
      <c r="BN158">
        <v>36</v>
      </c>
      <c r="BO158">
        <v>37</v>
      </c>
      <c r="BP158">
        <f t="shared" si="6"/>
        <v>186</v>
      </c>
      <c r="BQ158">
        <f t="shared" si="7"/>
        <v>15</v>
      </c>
    </row>
    <row r="159" spans="1:69" x14ac:dyDescent="0.3">
      <c r="A159">
        <v>12117</v>
      </c>
      <c r="B159" t="s">
        <v>201</v>
      </c>
      <c r="C159" t="s">
        <v>359</v>
      </c>
      <c r="D159">
        <v>12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4</v>
      </c>
      <c r="BH159">
        <v>4</v>
      </c>
      <c r="BI159">
        <v>7</v>
      </c>
      <c r="BJ159">
        <v>8</v>
      </c>
      <c r="BK159">
        <v>11</v>
      </c>
      <c r="BL159">
        <v>12</v>
      </c>
      <c r="BM159">
        <v>19</v>
      </c>
      <c r="BN159">
        <v>22</v>
      </c>
      <c r="BO159">
        <v>23</v>
      </c>
      <c r="BP159">
        <f t="shared" si="6"/>
        <v>116</v>
      </c>
      <c r="BQ159">
        <f t="shared" si="7"/>
        <v>15</v>
      </c>
    </row>
    <row r="160" spans="1:69" x14ac:dyDescent="0.3">
      <c r="A160">
        <v>41051</v>
      </c>
      <c r="B160" t="s">
        <v>891</v>
      </c>
      <c r="C160" t="s">
        <v>13</v>
      </c>
      <c r="D160">
        <v>41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2</v>
      </c>
      <c r="BH160">
        <v>3</v>
      </c>
      <c r="BI160">
        <v>3</v>
      </c>
      <c r="BJ160">
        <v>7</v>
      </c>
      <c r="BK160">
        <v>12</v>
      </c>
      <c r="BL160">
        <v>18</v>
      </c>
      <c r="BM160">
        <v>19</v>
      </c>
      <c r="BN160">
        <v>21</v>
      </c>
      <c r="BO160">
        <v>25</v>
      </c>
      <c r="BP160">
        <f t="shared" si="6"/>
        <v>116</v>
      </c>
      <c r="BQ160">
        <f t="shared" si="7"/>
        <v>15</v>
      </c>
    </row>
    <row r="161" spans="1:69" x14ac:dyDescent="0.3">
      <c r="A161">
        <v>9005</v>
      </c>
      <c r="B161" t="s">
        <v>878</v>
      </c>
      <c r="C161" t="s">
        <v>39</v>
      </c>
      <c r="D161">
        <v>9</v>
      </c>
      <c r="BA161">
        <v>1</v>
      </c>
      <c r="BB161">
        <v>1</v>
      </c>
      <c r="BC161">
        <v>1</v>
      </c>
      <c r="BD161">
        <v>3</v>
      </c>
      <c r="BE161">
        <v>3</v>
      </c>
      <c r="BF161">
        <v>4</v>
      </c>
      <c r="BG161">
        <v>4</v>
      </c>
      <c r="BH161">
        <v>5</v>
      </c>
      <c r="BI161">
        <v>5</v>
      </c>
      <c r="BJ161">
        <v>7</v>
      </c>
      <c r="BK161">
        <v>8</v>
      </c>
      <c r="BL161">
        <v>11</v>
      </c>
      <c r="BM161">
        <v>12</v>
      </c>
      <c r="BN161">
        <v>13</v>
      </c>
      <c r="BO161">
        <v>22</v>
      </c>
      <c r="BP161">
        <f t="shared" si="6"/>
        <v>100</v>
      </c>
      <c r="BQ161">
        <f t="shared" si="7"/>
        <v>15</v>
      </c>
    </row>
    <row r="162" spans="1:69" x14ac:dyDescent="0.3">
      <c r="A162">
        <v>18081</v>
      </c>
      <c r="B162" t="s">
        <v>295</v>
      </c>
      <c r="C162" t="s">
        <v>34</v>
      </c>
      <c r="D162">
        <v>18</v>
      </c>
      <c r="BA162">
        <v>3</v>
      </c>
      <c r="BB162">
        <v>3</v>
      </c>
      <c r="BC162">
        <v>3</v>
      </c>
      <c r="BD162">
        <v>3</v>
      </c>
      <c r="BE162">
        <v>3</v>
      </c>
      <c r="BF162">
        <v>3</v>
      </c>
      <c r="BG162">
        <v>3</v>
      </c>
      <c r="BH162">
        <v>3</v>
      </c>
      <c r="BI162">
        <v>3</v>
      </c>
      <c r="BJ162">
        <v>3</v>
      </c>
      <c r="BK162">
        <v>7</v>
      </c>
      <c r="BL162">
        <v>7</v>
      </c>
      <c r="BM162">
        <v>12</v>
      </c>
      <c r="BN162">
        <v>14</v>
      </c>
      <c r="BO162">
        <v>18</v>
      </c>
      <c r="BP162">
        <f t="shared" si="6"/>
        <v>88</v>
      </c>
      <c r="BQ162">
        <f t="shared" si="7"/>
        <v>15</v>
      </c>
    </row>
    <row r="163" spans="1:69" x14ac:dyDescent="0.3">
      <c r="A163">
        <v>12101</v>
      </c>
      <c r="B163" t="s">
        <v>852</v>
      </c>
      <c r="C163" t="s">
        <v>359</v>
      </c>
      <c r="D163">
        <v>12</v>
      </c>
      <c r="BA163">
        <v>1</v>
      </c>
      <c r="BB163">
        <v>1</v>
      </c>
      <c r="BC163">
        <v>1</v>
      </c>
      <c r="BD163">
        <v>1</v>
      </c>
      <c r="BE163">
        <v>2</v>
      </c>
      <c r="BF163">
        <v>2</v>
      </c>
      <c r="BG163">
        <v>2</v>
      </c>
      <c r="BH163">
        <v>2</v>
      </c>
      <c r="BI163">
        <v>3</v>
      </c>
      <c r="BJ163">
        <v>5</v>
      </c>
      <c r="BK163">
        <v>8</v>
      </c>
      <c r="BL163">
        <v>8</v>
      </c>
      <c r="BM163">
        <v>11</v>
      </c>
      <c r="BN163">
        <v>14</v>
      </c>
      <c r="BO163">
        <v>15</v>
      </c>
      <c r="BP163">
        <f t="shared" si="6"/>
        <v>76</v>
      </c>
      <c r="BQ163">
        <f t="shared" si="7"/>
        <v>15</v>
      </c>
    </row>
    <row r="164" spans="1:69" x14ac:dyDescent="0.3">
      <c r="A164">
        <v>48339</v>
      </c>
      <c r="B164" t="s">
        <v>90</v>
      </c>
      <c r="C164" t="s">
        <v>49</v>
      </c>
      <c r="D164">
        <v>48</v>
      </c>
      <c r="BA164">
        <v>1</v>
      </c>
      <c r="BB164">
        <v>1</v>
      </c>
      <c r="BC164">
        <v>1</v>
      </c>
      <c r="BD164">
        <v>3</v>
      </c>
      <c r="BE164">
        <v>3</v>
      </c>
      <c r="BF164">
        <v>3</v>
      </c>
      <c r="BG164">
        <v>3</v>
      </c>
      <c r="BH164">
        <v>3</v>
      </c>
      <c r="BI164">
        <v>3</v>
      </c>
      <c r="BJ164">
        <v>3</v>
      </c>
      <c r="BK164">
        <v>4</v>
      </c>
      <c r="BL164">
        <v>4</v>
      </c>
      <c r="BM164">
        <v>4</v>
      </c>
      <c r="BN164">
        <v>19</v>
      </c>
      <c r="BO164">
        <v>19</v>
      </c>
      <c r="BP164">
        <f t="shared" si="6"/>
        <v>74</v>
      </c>
      <c r="BQ164">
        <f t="shared" si="7"/>
        <v>15</v>
      </c>
    </row>
    <row r="165" spans="1:69" x14ac:dyDescent="0.3">
      <c r="A165">
        <v>46099</v>
      </c>
      <c r="B165" t="s">
        <v>821</v>
      </c>
      <c r="C165" t="s">
        <v>11</v>
      </c>
      <c r="D165">
        <v>46</v>
      </c>
      <c r="BA165">
        <v>1</v>
      </c>
      <c r="BB165">
        <v>3</v>
      </c>
      <c r="BC165">
        <v>3</v>
      </c>
      <c r="BD165">
        <v>3</v>
      </c>
      <c r="BE165">
        <v>3</v>
      </c>
      <c r="BF165">
        <v>3</v>
      </c>
      <c r="BG165">
        <v>4</v>
      </c>
      <c r="BH165">
        <v>5</v>
      </c>
      <c r="BI165">
        <v>5</v>
      </c>
      <c r="BJ165">
        <v>5</v>
      </c>
      <c r="BK165">
        <v>5</v>
      </c>
      <c r="BL165">
        <v>5</v>
      </c>
      <c r="BM165">
        <v>5</v>
      </c>
      <c r="BN165">
        <v>5</v>
      </c>
      <c r="BO165">
        <v>5</v>
      </c>
      <c r="BP165">
        <f t="shared" si="6"/>
        <v>60</v>
      </c>
      <c r="BQ165">
        <f t="shared" si="7"/>
        <v>15</v>
      </c>
    </row>
    <row r="166" spans="1:69" x14ac:dyDescent="0.3">
      <c r="A166">
        <v>12019</v>
      </c>
      <c r="B166" t="s">
        <v>181</v>
      </c>
      <c r="C166" t="s">
        <v>359</v>
      </c>
      <c r="D166">
        <v>12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3</v>
      </c>
      <c r="BG166">
        <v>3</v>
      </c>
      <c r="BH166">
        <v>4</v>
      </c>
      <c r="BI166">
        <v>4</v>
      </c>
      <c r="BJ166">
        <v>4</v>
      </c>
      <c r="BK166">
        <v>5</v>
      </c>
      <c r="BL166">
        <v>6</v>
      </c>
      <c r="BM166">
        <v>7</v>
      </c>
      <c r="BN166">
        <v>8</v>
      </c>
      <c r="BO166">
        <v>10</v>
      </c>
      <c r="BP166">
        <f t="shared" si="6"/>
        <v>59</v>
      </c>
      <c r="BQ166">
        <f t="shared" si="7"/>
        <v>15</v>
      </c>
    </row>
    <row r="167" spans="1:69" x14ac:dyDescent="0.3">
      <c r="A167">
        <v>46005</v>
      </c>
      <c r="B167" t="s">
        <v>815</v>
      </c>
      <c r="C167" t="s">
        <v>11</v>
      </c>
      <c r="D167">
        <v>46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4</v>
      </c>
      <c r="BK167">
        <v>4</v>
      </c>
      <c r="BL167">
        <v>4</v>
      </c>
      <c r="BM167">
        <v>10</v>
      </c>
      <c r="BN167">
        <v>12</v>
      </c>
      <c r="BO167">
        <v>13</v>
      </c>
      <c r="BP167">
        <f t="shared" si="6"/>
        <v>56</v>
      </c>
      <c r="BQ167">
        <f t="shared" si="7"/>
        <v>15</v>
      </c>
    </row>
    <row r="168" spans="1:69" x14ac:dyDescent="0.3">
      <c r="A168">
        <v>27003</v>
      </c>
      <c r="B168" t="s">
        <v>803</v>
      </c>
      <c r="C168" t="s">
        <v>183</v>
      </c>
      <c r="D168">
        <v>27</v>
      </c>
      <c r="BA168">
        <v>1</v>
      </c>
      <c r="BB168">
        <v>1</v>
      </c>
      <c r="BC168">
        <v>1</v>
      </c>
      <c r="BD168">
        <v>1</v>
      </c>
      <c r="BE168">
        <v>2</v>
      </c>
      <c r="BF168">
        <v>2</v>
      </c>
      <c r="BG168">
        <v>3</v>
      </c>
      <c r="BH168">
        <v>3</v>
      </c>
      <c r="BI168">
        <v>3</v>
      </c>
      <c r="BJ168">
        <v>5</v>
      </c>
      <c r="BK168">
        <v>5</v>
      </c>
      <c r="BL168">
        <v>5</v>
      </c>
      <c r="BM168">
        <v>5</v>
      </c>
      <c r="BN168">
        <v>7</v>
      </c>
      <c r="BO168">
        <v>7</v>
      </c>
      <c r="BP168">
        <f t="shared" si="6"/>
        <v>51</v>
      </c>
      <c r="BQ168">
        <f t="shared" si="7"/>
        <v>15</v>
      </c>
    </row>
    <row r="169" spans="1:69" x14ac:dyDescent="0.3">
      <c r="A169">
        <v>18067</v>
      </c>
      <c r="B169" t="s">
        <v>791</v>
      </c>
      <c r="C169" t="s">
        <v>34</v>
      </c>
      <c r="D169">
        <v>18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2</v>
      </c>
      <c r="BH169">
        <v>2</v>
      </c>
      <c r="BI169">
        <v>2</v>
      </c>
      <c r="BJ169">
        <v>5</v>
      </c>
      <c r="BK169">
        <v>5</v>
      </c>
      <c r="BL169">
        <v>5</v>
      </c>
      <c r="BM169">
        <v>6</v>
      </c>
      <c r="BN169">
        <v>6</v>
      </c>
      <c r="BO169">
        <v>6</v>
      </c>
      <c r="BP169">
        <f t="shared" si="6"/>
        <v>45</v>
      </c>
      <c r="BQ169">
        <f t="shared" si="7"/>
        <v>15</v>
      </c>
    </row>
    <row r="170" spans="1:69" x14ac:dyDescent="0.3">
      <c r="A170">
        <v>31107</v>
      </c>
      <c r="B170" t="s">
        <v>170</v>
      </c>
      <c r="C170" t="s">
        <v>96</v>
      </c>
      <c r="D170">
        <v>31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2</v>
      </c>
      <c r="BI170">
        <v>2</v>
      </c>
      <c r="BJ170">
        <v>2</v>
      </c>
      <c r="BK170">
        <v>2</v>
      </c>
      <c r="BL170">
        <v>2</v>
      </c>
      <c r="BM170">
        <v>2</v>
      </c>
      <c r="BN170">
        <v>2</v>
      </c>
      <c r="BO170">
        <v>2</v>
      </c>
      <c r="BP170">
        <f t="shared" si="6"/>
        <v>23</v>
      </c>
      <c r="BQ170">
        <f t="shared" si="7"/>
        <v>15</v>
      </c>
    </row>
    <row r="171" spans="1:69" x14ac:dyDescent="0.3">
      <c r="A171">
        <v>46035</v>
      </c>
      <c r="B171" t="s">
        <v>633</v>
      </c>
      <c r="C171" t="s">
        <v>11</v>
      </c>
      <c r="D171">
        <v>46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f t="shared" si="6"/>
        <v>17</v>
      </c>
      <c r="BQ171">
        <f t="shared" si="7"/>
        <v>15</v>
      </c>
    </row>
    <row r="172" spans="1:69" x14ac:dyDescent="0.3">
      <c r="A172">
        <v>47163</v>
      </c>
      <c r="B172" t="s">
        <v>121</v>
      </c>
      <c r="C172" t="s">
        <v>65</v>
      </c>
      <c r="D172">
        <v>47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2</v>
      </c>
      <c r="BO172">
        <v>2</v>
      </c>
      <c r="BP172">
        <f t="shared" si="6"/>
        <v>17</v>
      </c>
      <c r="BQ172">
        <f t="shared" si="7"/>
        <v>15</v>
      </c>
    </row>
    <row r="173" spans="1:69" x14ac:dyDescent="0.3">
      <c r="A173">
        <v>12089</v>
      </c>
      <c r="B173" t="s">
        <v>610</v>
      </c>
      <c r="C173" t="s">
        <v>359</v>
      </c>
      <c r="D173">
        <v>12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f t="shared" si="6"/>
        <v>15</v>
      </c>
      <c r="BQ173">
        <f t="shared" si="7"/>
        <v>15</v>
      </c>
    </row>
    <row r="174" spans="1:69" x14ac:dyDescent="0.3">
      <c r="A174">
        <v>46023</v>
      </c>
      <c r="B174" t="s">
        <v>604</v>
      </c>
      <c r="C174" t="s">
        <v>11</v>
      </c>
      <c r="D174">
        <v>46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f t="shared" si="6"/>
        <v>15</v>
      </c>
      <c r="BQ174">
        <f t="shared" si="7"/>
        <v>15</v>
      </c>
    </row>
    <row r="175" spans="1:69" x14ac:dyDescent="0.3">
      <c r="B175" t="s">
        <v>8</v>
      </c>
      <c r="C175" t="s">
        <v>150</v>
      </c>
      <c r="D175">
        <v>53</v>
      </c>
      <c r="BB175">
        <v>36</v>
      </c>
      <c r="BC175">
        <v>46</v>
      </c>
      <c r="BD175">
        <v>67</v>
      </c>
      <c r="BE175">
        <v>39</v>
      </c>
      <c r="BF175">
        <v>104</v>
      </c>
      <c r="BG175">
        <v>126</v>
      </c>
      <c r="BH175">
        <v>70</v>
      </c>
      <c r="BI175">
        <v>167</v>
      </c>
      <c r="BJ175">
        <v>151</v>
      </c>
      <c r="BK175">
        <v>133</v>
      </c>
      <c r="BL175">
        <v>147</v>
      </c>
      <c r="BM175">
        <v>165</v>
      </c>
      <c r="BN175">
        <v>117</v>
      </c>
      <c r="BO175">
        <v>65</v>
      </c>
      <c r="BP175">
        <f t="shared" si="6"/>
        <v>1433</v>
      </c>
      <c r="BQ175">
        <f t="shared" si="7"/>
        <v>14</v>
      </c>
    </row>
    <row r="176" spans="1:69" x14ac:dyDescent="0.3">
      <c r="A176">
        <v>13015</v>
      </c>
      <c r="B176" t="s">
        <v>974</v>
      </c>
      <c r="C176" t="s">
        <v>128</v>
      </c>
      <c r="D176">
        <v>13</v>
      </c>
      <c r="BB176">
        <v>3</v>
      </c>
      <c r="BC176">
        <v>3</v>
      </c>
      <c r="BD176">
        <v>3</v>
      </c>
      <c r="BE176">
        <v>7</v>
      </c>
      <c r="BF176">
        <v>9</v>
      </c>
      <c r="BG176">
        <v>9</v>
      </c>
      <c r="BH176">
        <v>10</v>
      </c>
      <c r="BI176">
        <v>19</v>
      </c>
      <c r="BJ176">
        <v>26</v>
      </c>
      <c r="BK176">
        <v>54</v>
      </c>
      <c r="BL176">
        <v>56</v>
      </c>
      <c r="BM176">
        <v>56</v>
      </c>
      <c r="BN176">
        <v>61</v>
      </c>
      <c r="BO176">
        <v>76</v>
      </c>
      <c r="BP176">
        <f t="shared" si="6"/>
        <v>392</v>
      </c>
      <c r="BQ176">
        <f t="shared" si="7"/>
        <v>14</v>
      </c>
    </row>
    <row r="177" spans="1:69" x14ac:dyDescent="0.3">
      <c r="A177">
        <v>37119</v>
      </c>
      <c r="B177" t="s">
        <v>630</v>
      </c>
      <c r="C177" t="s">
        <v>17</v>
      </c>
      <c r="D177">
        <v>37</v>
      </c>
      <c r="BB177">
        <v>2</v>
      </c>
      <c r="BC177">
        <v>2</v>
      </c>
      <c r="BD177">
        <v>2</v>
      </c>
      <c r="BE177">
        <v>4</v>
      </c>
      <c r="BF177">
        <v>4</v>
      </c>
      <c r="BG177">
        <v>7</v>
      </c>
      <c r="BH177">
        <v>7</v>
      </c>
      <c r="BI177">
        <v>11</v>
      </c>
      <c r="BJ177">
        <v>28</v>
      </c>
      <c r="BK177">
        <v>28</v>
      </c>
      <c r="BL177">
        <v>41</v>
      </c>
      <c r="BM177">
        <v>66</v>
      </c>
      <c r="BN177">
        <v>79</v>
      </c>
      <c r="BO177">
        <v>104</v>
      </c>
      <c r="BP177">
        <f t="shared" si="6"/>
        <v>385</v>
      </c>
      <c r="BQ177">
        <f t="shared" si="7"/>
        <v>14</v>
      </c>
    </row>
    <row r="178" spans="1:69" x14ac:dyDescent="0.3">
      <c r="A178">
        <v>37063</v>
      </c>
      <c r="B178" t="s">
        <v>959</v>
      </c>
      <c r="C178" t="s">
        <v>17</v>
      </c>
      <c r="D178">
        <v>37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12</v>
      </c>
      <c r="BJ178">
        <v>33</v>
      </c>
      <c r="BK178">
        <v>33</v>
      </c>
      <c r="BL178">
        <v>37</v>
      </c>
      <c r="BM178">
        <v>40</v>
      </c>
      <c r="BN178">
        <v>40</v>
      </c>
      <c r="BO178">
        <v>63</v>
      </c>
      <c r="BP178">
        <f t="shared" si="6"/>
        <v>265</v>
      </c>
      <c r="BQ178">
        <f t="shared" si="7"/>
        <v>14</v>
      </c>
    </row>
    <row r="179" spans="1:69" x14ac:dyDescent="0.3">
      <c r="A179">
        <v>35001</v>
      </c>
      <c r="B179" t="s">
        <v>956</v>
      </c>
      <c r="C179" t="s">
        <v>19</v>
      </c>
      <c r="D179">
        <v>35</v>
      </c>
      <c r="BB179">
        <v>1</v>
      </c>
      <c r="BC179">
        <v>2</v>
      </c>
      <c r="BD179">
        <v>6</v>
      </c>
      <c r="BE179">
        <v>6</v>
      </c>
      <c r="BF179">
        <v>6</v>
      </c>
      <c r="BG179">
        <v>14</v>
      </c>
      <c r="BH179">
        <v>14</v>
      </c>
      <c r="BI179">
        <v>16</v>
      </c>
      <c r="BJ179">
        <v>20</v>
      </c>
      <c r="BK179">
        <v>23</v>
      </c>
      <c r="BL179">
        <v>32</v>
      </c>
      <c r="BM179">
        <v>34</v>
      </c>
      <c r="BN179">
        <v>38</v>
      </c>
      <c r="BO179">
        <v>43</v>
      </c>
      <c r="BP179">
        <f t="shared" si="6"/>
        <v>255</v>
      </c>
      <c r="BQ179">
        <f t="shared" si="7"/>
        <v>14</v>
      </c>
    </row>
    <row r="180" spans="1:69" x14ac:dyDescent="0.3">
      <c r="A180">
        <v>53029</v>
      </c>
      <c r="B180" t="s">
        <v>930</v>
      </c>
      <c r="C180" t="s">
        <v>150</v>
      </c>
      <c r="D180">
        <v>53</v>
      </c>
      <c r="BB180">
        <v>2</v>
      </c>
      <c r="BC180">
        <v>3</v>
      </c>
      <c r="BD180">
        <v>3</v>
      </c>
      <c r="BE180">
        <v>6</v>
      </c>
      <c r="BF180">
        <v>6</v>
      </c>
      <c r="BG180">
        <v>7</v>
      </c>
      <c r="BH180">
        <v>14</v>
      </c>
      <c r="BI180">
        <v>16</v>
      </c>
      <c r="BJ180">
        <v>17</v>
      </c>
      <c r="BK180">
        <v>19</v>
      </c>
      <c r="BL180">
        <v>19</v>
      </c>
      <c r="BM180">
        <v>21</v>
      </c>
      <c r="BN180">
        <v>25</v>
      </c>
      <c r="BO180">
        <v>29</v>
      </c>
      <c r="BP180">
        <f t="shared" si="6"/>
        <v>187</v>
      </c>
      <c r="BQ180">
        <f t="shared" si="7"/>
        <v>14</v>
      </c>
    </row>
    <row r="181" spans="1:69" x14ac:dyDescent="0.3">
      <c r="A181">
        <v>24005</v>
      </c>
      <c r="B181" t="s">
        <v>927</v>
      </c>
      <c r="C181" t="s">
        <v>110</v>
      </c>
      <c r="D181">
        <v>24</v>
      </c>
      <c r="BB181">
        <v>1</v>
      </c>
      <c r="BC181">
        <v>1</v>
      </c>
      <c r="BD181">
        <v>2</v>
      </c>
      <c r="BE181">
        <v>3</v>
      </c>
      <c r="BF181">
        <v>3</v>
      </c>
      <c r="BG181">
        <v>4</v>
      </c>
      <c r="BH181">
        <v>6</v>
      </c>
      <c r="BI181">
        <v>10</v>
      </c>
      <c r="BJ181">
        <v>12</v>
      </c>
      <c r="BK181">
        <v>19</v>
      </c>
      <c r="BL181">
        <v>19</v>
      </c>
      <c r="BM181">
        <v>28</v>
      </c>
      <c r="BN181">
        <v>35</v>
      </c>
      <c r="BO181">
        <v>42</v>
      </c>
      <c r="BP181">
        <f t="shared" si="6"/>
        <v>185</v>
      </c>
      <c r="BQ181">
        <f t="shared" si="7"/>
        <v>14</v>
      </c>
    </row>
    <row r="182" spans="1:69" x14ac:dyDescent="0.3">
      <c r="A182">
        <v>53073</v>
      </c>
      <c r="B182" t="s">
        <v>926</v>
      </c>
      <c r="C182" t="s">
        <v>150</v>
      </c>
      <c r="D182">
        <v>53</v>
      </c>
      <c r="BB182">
        <v>1</v>
      </c>
      <c r="BC182">
        <v>1</v>
      </c>
      <c r="BD182">
        <v>1</v>
      </c>
      <c r="BE182">
        <v>2</v>
      </c>
      <c r="BF182">
        <v>3</v>
      </c>
      <c r="BG182">
        <v>3</v>
      </c>
      <c r="BH182">
        <v>6</v>
      </c>
      <c r="BI182">
        <v>7</v>
      </c>
      <c r="BJ182">
        <v>7</v>
      </c>
      <c r="BK182">
        <v>10</v>
      </c>
      <c r="BL182">
        <v>13</v>
      </c>
      <c r="BM182">
        <v>14</v>
      </c>
      <c r="BN182">
        <v>48</v>
      </c>
      <c r="BO182">
        <v>64</v>
      </c>
      <c r="BP182">
        <f t="shared" si="6"/>
        <v>180</v>
      </c>
      <c r="BQ182">
        <f t="shared" si="7"/>
        <v>14</v>
      </c>
    </row>
    <row r="183" spans="1:69" x14ac:dyDescent="0.3">
      <c r="A183">
        <v>22017</v>
      </c>
      <c r="B183" t="s">
        <v>915</v>
      </c>
      <c r="C183" t="s">
        <v>190</v>
      </c>
      <c r="D183">
        <v>22</v>
      </c>
      <c r="BB183">
        <v>1</v>
      </c>
      <c r="BC183">
        <v>1</v>
      </c>
      <c r="BD183">
        <v>1</v>
      </c>
      <c r="BE183">
        <v>1</v>
      </c>
      <c r="BF183">
        <v>2</v>
      </c>
      <c r="BG183">
        <v>3</v>
      </c>
      <c r="BH183">
        <v>4</v>
      </c>
      <c r="BI183">
        <v>6</v>
      </c>
      <c r="BJ183">
        <v>10</v>
      </c>
      <c r="BK183">
        <v>12</v>
      </c>
      <c r="BL183">
        <v>15</v>
      </c>
      <c r="BM183">
        <v>16</v>
      </c>
      <c r="BN183">
        <v>34</v>
      </c>
      <c r="BO183">
        <v>40</v>
      </c>
      <c r="BP183">
        <f t="shared" si="6"/>
        <v>146</v>
      </c>
      <c r="BQ183">
        <f t="shared" si="7"/>
        <v>14</v>
      </c>
    </row>
    <row r="184" spans="1:69" x14ac:dyDescent="0.3">
      <c r="A184">
        <v>4019</v>
      </c>
      <c r="B184" t="s">
        <v>902</v>
      </c>
      <c r="C184" t="s">
        <v>145</v>
      </c>
      <c r="D184">
        <v>4</v>
      </c>
      <c r="BB184">
        <v>1</v>
      </c>
      <c r="BC184">
        <v>1</v>
      </c>
      <c r="BD184">
        <v>1</v>
      </c>
      <c r="BE184">
        <v>2</v>
      </c>
      <c r="BF184">
        <v>2</v>
      </c>
      <c r="BG184">
        <v>4</v>
      </c>
      <c r="BH184">
        <v>4</v>
      </c>
      <c r="BI184">
        <v>5</v>
      </c>
      <c r="BJ184">
        <v>7</v>
      </c>
      <c r="BK184">
        <v>8</v>
      </c>
      <c r="BL184">
        <v>12</v>
      </c>
      <c r="BM184">
        <v>17</v>
      </c>
      <c r="BN184">
        <v>24</v>
      </c>
      <c r="BO184">
        <v>42</v>
      </c>
      <c r="BP184">
        <f t="shared" si="6"/>
        <v>130</v>
      </c>
      <c r="BQ184">
        <f t="shared" si="7"/>
        <v>14</v>
      </c>
    </row>
    <row r="185" spans="1:69" x14ac:dyDescent="0.3">
      <c r="A185">
        <v>5069</v>
      </c>
      <c r="B185" t="s">
        <v>100</v>
      </c>
      <c r="C185" t="s">
        <v>208</v>
      </c>
      <c r="D185">
        <v>5</v>
      </c>
      <c r="BB185">
        <v>1</v>
      </c>
      <c r="BC185">
        <v>1</v>
      </c>
      <c r="BD185">
        <v>1</v>
      </c>
      <c r="BE185">
        <v>4</v>
      </c>
      <c r="BF185">
        <v>4</v>
      </c>
      <c r="BG185">
        <v>5</v>
      </c>
      <c r="BH185">
        <v>5</v>
      </c>
      <c r="BI185">
        <v>5</v>
      </c>
      <c r="BJ185">
        <v>10</v>
      </c>
      <c r="BK185">
        <v>11</v>
      </c>
      <c r="BL185">
        <v>19</v>
      </c>
      <c r="BM185">
        <v>20</v>
      </c>
      <c r="BN185">
        <v>21</v>
      </c>
      <c r="BO185">
        <v>22</v>
      </c>
      <c r="BP185">
        <f t="shared" si="6"/>
        <v>129</v>
      </c>
      <c r="BQ185">
        <f t="shared" si="7"/>
        <v>14</v>
      </c>
    </row>
    <row r="186" spans="1:69" x14ac:dyDescent="0.3">
      <c r="A186">
        <v>12115</v>
      </c>
      <c r="B186" t="s">
        <v>887</v>
      </c>
      <c r="C186" t="s">
        <v>359</v>
      </c>
      <c r="D186">
        <v>12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3</v>
      </c>
      <c r="BH186">
        <v>4</v>
      </c>
      <c r="BI186">
        <v>4</v>
      </c>
      <c r="BJ186">
        <v>6</v>
      </c>
      <c r="BK186">
        <v>10</v>
      </c>
      <c r="BL186">
        <v>14</v>
      </c>
      <c r="BM186">
        <v>17</v>
      </c>
      <c r="BN186">
        <v>21</v>
      </c>
      <c r="BO186">
        <v>26</v>
      </c>
      <c r="BP186">
        <f t="shared" si="6"/>
        <v>110</v>
      </c>
      <c r="BQ186">
        <f t="shared" si="7"/>
        <v>14</v>
      </c>
    </row>
    <row r="187" spans="1:69" x14ac:dyDescent="0.3">
      <c r="A187">
        <v>13177</v>
      </c>
      <c r="B187" t="s">
        <v>287</v>
      </c>
      <c r="C187" t="s">
        <v>128</v>
      </c>
      <c r="D187">
        <v>13</v>
      </c>
      <c r="BB187">
        <v>1</v>
      </c>
      <c r="BC187">
        <v>1</v>
      </c>
      <c r="BD187">
        <v>1</v>
      </c>
      <c r="BE187">
        <v>1</v>
      </c>
      <c r="BF187">
        <v>2</v>
      </c>
      <c r="BG187">
        <v>2</v>
      </c>
      <c r="BH187">
        <v>2</v>
      </c>
      <c r="BI187">
        <v>2</v>
      </c>
      <c r="BJ187">
        <v>3</v>
      </c>
      <c r="BK187">
        <v>13</v>
      </c>
      <c r="BL187">
        <v>14</v>
      </c>
      <c r="BM187">
        <v>16</v>
      </c>
      <c r="BN187">
        <v>19</v>
      </c>
      <c r="BO187">
        <v>24</v>
      </c>
      <c r="BP187">
        <f t="shared" si="6"/>
        <v>101</v>
      </c>
      <c r="BQ187">
        <f t="shared" si="7"/>
        <v>14</v>
      </c>
    </row>
    <row r="188" spans="1:69" x14ac:dyDescent="0.3">
      <c r="A188">
        <v>35049</v>
      </c>
      <c r="B188" t="s">
        <v>858</v>
      </c>
      <c r="C188" t="s">
        <v>19</v>
      </c>
      <c r="D188">
        <v>35</v>
      </c>
      <c r="BB188">
        <v>1</v>
      </c>
      <c r="BC188">
        <v>2</v>
      </c>
      <c r="BD188">
        <v>3</v>
      </c>
      <c r="BE188">
        <v>3</v>
      </c>
      <c r="BF188">
        <v>3</v>
      </c>
      <c r="BG188">
        <v>3</v>
      </c>
      <c r="BH188">
        <v>4</v>
      </c>
      <c r="BI188">
        <v>5</v>
      </c>
      <c r="BJ188">
        <v>7</v>
      </c>
      <c r="BK188">
        <v>7</v>
      </c>
      <c r="BL188">
        <v>8</v>
      </c>
      <c r="BM188">
        <v>10</v>
      </c>
      <c r="BN188">
        <v>12</v>
      </c>
      <c r="BO188">
        <v>14</v>
      </c>
      <c r="BP188">
        <f t="shared" si="6"/>
        <v>82</v>
      </c>
      <c r="BQ188">
        <f t="shared" si="7"/>
        <v>14</v>
      </c>
    </row>
    <row r="189" spans="1:69" x14ac:dyDescent="0.3">
      <c r="A189">
        <v>41017</v>
      </c>
      <c r="B189" t="s">
        <v>857</v>
      </c>
      <c r="C189" t="s">
        <v>13</v>
      </c>
      <c r="D189">
        <v>41</v>
      </c>
      <c r="BB189">
        <v>1</v>
      </c>
      <c r="BC189">
        <v>1</v>
      </c>
      <c r="BD189">
        <v>1</v>
      </c>
      <c r="BE189">
        <v>3</v>
      </c>
      <c r="BF189">
        <v>4</v>
      </c>
      <c r="BG189">
        <v>6</v>
      </c>
      <c r="BH189">
        <v>6</v>
      </c>
      <c r="BI189">
        <v>6</v>
      </c>
      <c r="BJ189">
        <v>6</v>
      </c>
      <c r="BK189">
        <v>8</v>
      </c>
      <c r="BL189">
        <v>9</v>
      </c>
      <c r="BM189">
        <v>10</v>
      </c>
      <c r="BN189">
        <v>10</v>
      </c>
      <c r="BO189">
        <v>10</v>
      </c>
      <c r="BP189">
        <f t="shared" si="6"/>
        <v>81</v>
      </c>
      <c r="BQ189">
        <f t="shared" si="7"/>
        <v>14</v>
      </c>
    </row>
    <row r="190" spans="1:69" x14ac:dyDescent="0.3">
      <c r="A190">
        <v>37067</v>
      </c>
      <c r="B190" t="s">
        <v>755</v>
      </c>
      <c r="C190" t="s">
        <v>17</v>
      </c>
      <c r="D190">
        <v>37</v>
      </c>
      <c r="BB190">
        <v>2</v>
      </c>
      <c r="BC190">
        <v>2</v>
      </c>
      <c r="BD190">
        <v>2</v>
      </c>
      <c r="BE190">
        <v>2</v>
      </c>
      <c r="BF190">
        <v>2</v>
      </c>
      <c r="BG190">
        <v>2</v>
      </c>
      <c r="BH190">
        <v>2</v>
      </c>
      <c r="BI190">
        <v>2</v>
      </c>
      <c r="BJ190">
        <v>7</v>
      </c>
      <c r="BK190">
        <v>7</v>
      </c>
      <c r="BL190">
        <v>8</v>
      </c>
      <c r="BM190">
        <v>12</v>
      </c>
      <c r="BN190">
        <v>12</v>
      </c>
      <c r="BO190">
        <v>12</v>
      </c>
      <c r="BP190">
        <f t="shared" si="6"/>
        <v>74</v>
      </c>
      <c r="BQ190">
        <f t="shared" si="7"/>
        <v>14</v>
      </c>
    </row>
    <row r="191" spans="1:69" x14ac:dyDescent="0.3">
      <c r="A191">
        <v>39151</v>
      </c>
      <c r="B191" t="s">
        <v>840</v>
      </c>
      <c r="C191" t="s">
        <v>84</v>
      </c>
      <c r="D191">
        <v>39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3</v>
      </c>
      <c r="BH191">
        <v>3</v>
      </c>
      <c r="BI191">
        <v>3</v>
      </c>
      <c r="BJ191">
        <v>5</v>
      </c>
      <c r="BK191">
        <v>6</v>
      </c>
      <c r="BL191">
        <v>8</v>
      </c>
      <c r="BM191">
        <v>10</v>
      </c>
      <c r="BN191">
        <v>10</v>
      </c>
      <c r="BO191">
        <v>13</v>
      </c>
      <c r="BP191">
        <f t="shared" si="6"/>
        <v>71</v>
      </c>
      <c r="BQ191">
        <f t="shared" si="7"/>
        <v>14</v>
      </c>
    </row>
    <row r="192" spans="1:69" x14ac:dyDescent="0.3">
      <c r="A192">
        <v>13185</v>
      </c>
      <c r="B192" t="s">
        <v>671</v>
      </c>
      <c r="C192" t="s">
        <v>128</v>
      </c>
      <c r="D192">
        <v>13</v>
      </c>
      <c r="BB192">
        <v>1</v>
      </c>
      <c r="BC192">
        <v>1</v>
      </c>
      <c r="BD192">
        <v>1</v>
      </c>
      <c r="BE192">
        <v>1</v>
      </c>
      <c r="BF192">
        <v>2</v>
      </c>
      <c r="BG192">
        <v>3</v>
      </c>
      <c r="BH192">
        <v>4</v>
      </c>
      <c r="BI192">
        <v>5</v>
      </c>
      <c r="BJ192">
        <v>6</v>
      </c>
      <c r="BK192">
        <v>7</v>
      </c>
      <c r="BL192">
        <v>7</v>
      </c>
      <c r="BM192">
        <v>8</v>
      </c>
      <c r="BN192">
        <v>8</v>
      </c>
      <c r="BO192">
        <v>11</v>
      </c>
      <c r="BP192">
        <f t="shared" si="6"/>
        <v>65</v>
      </c>
      <c r="BQ192">
        <f t="shared" si="7"/>
        <v>14</v>
      </c>
    </row>
    <row r="193" spans="1:69" x14ac:dyDescent="0.3">
      <c r="A193">
        <v>13129</v>
      </c>
      <c r="B193" t="s">
        <v>792</v>
      </c>
      <c r="C193" t="s">
        <v>128</v>
      </c>
      <c r="D193">
        <v>13</v>
      </c>
      <c r="BB193">
        <v>2</v>
      </c>
      <c r="BC193">
        <v>2</v>
      </c>
      <c r="BD193">
        <v>2</v>
      </c>
      <c r="BE193">
        <v>2</v>
      </c>
      <c r="BF193">
        <v>2</v>
      </c>
      <c r="BG193">
        <v>2</v>
      </c>
      <c r="BH193">
        <v>2</v>
      </c>
      <c r="BI193">
        <v>3</v>
      </c>
      <c r="BJ193">
        <v>3</v>
      </c>
      <c r="BK193">
        <v>3</v>
      </c>
      <c r="BL193">
        <v>4</v>
      </c>
      <c r="BM193">
        <v>4</v>
      </c>
      <c r="BN193">
        <v>6</v>
      </c>
      <c r="BO193">
        <v>8</v>
      </c>
      <c r="BP193">
        <f t="shared" si="6"/>
        <v>45</v>
      </c>
      <c r="BQ193">
        <f t="shared" si="7"/>
        <v>14</v>
      </c>
    </row>
    <row r="194" spans="1:69" x14ac:dyDescent="0.3">
      <c r="A194">
        <v>45057</v>
      </c>
      <c r="B194" t="s">
        <v>493</v>
      </c>
      <c r="C194" t="s">
        <v>12</v>
      </c>
      <c r="D194">
        <v>45</v>
      </c>
      <c r="BB194">
        <v>2</v>
      </c>
      <c r="BC194">
        <v>2</v>
      </c>
      <c r="BD194">
        <v>2</v>
      </c>
      <c r="BE194">
        <v>2</v>
      </c>
      <c r="BF194">
        <v>2</v>
      </c>
      <c r="BG194">
        <v>2</v>
      </c>
      <c r="BH194">
        <v>2</v>
      </c>
      <c r="BI194">
        <v>2</v>
      </c>
      <c r="BJ194">
        <v>3</v>
      </c>
      <c r="BK194">
        <v>3</v>
      </c>
      <c r="BL194">
        <v>3</v>
      </c>
      <c r="BM194">
        <v>5</v>
      </c>
      <c r="BN194">
        <v>7</v>
      </c>
      <c r="BO194">
        <v>7</v>
      </c>
      <c r="BP194">
        <f t="shared" si="6"/>
        <v>44</v>
      </c>
      <c r="BQ194">
        <f t="shared" si="7"/>
        <v>14</v>
      </c>
    </row>
    <row r="195" spans="1:69" x14ac:dyDescent="0.3">
      <c r="A195">
        <v>37101</v>
      </c>
      <c r="B195" t="s">
        <v>736</v>
      </c>
      <c r="C195" t="s">
        <v>17</v>
      </c>
      <c r="D195">
        <v>37</v>
      </c>
      <c r="BB195">
        <v>1</v>
      </c>
      <c r="BC195">
        <v>1</v>
      </c>
      <c r="BD195">
        <v>1</v>
      </c>
      <c r="BE195">
        <v>2</v>
      </c>
      <c r="BF195">
        <v>2</v>
      </c>
      <c r="BG195">
        <v>2</v>
      </c>
      <c r="BH195">
        <v>2</v>
      </c>
      <c r="BI195">
        <v>2</v>
      </c>
      <c r="BJ195">
        <v>2</v>
      </c>
      <c r="BK195">
        <v>2</v>
      </c>
      <c r="BL195">
        <v>3</v>
      </c>
      <c r="BM195">
        <v>3</v>
      </c>
      <c r="BN195">
        <v>3</v>
      </c>
      <c r="BO195">
        <v>4</v>
      </c>
      <c r="BP195">
        <f t="shared" si="6"/>
        <v>30</v>
      </c>
      <c r="BQ195">
        <f t="shared" si="7"/>
        <v>14</v>
      </c>
    </row>
    <row r="196" spans="1:69" x14ac:dyDescent="0.3">
      <c r="A196">
        <v>35053</v>
      </c>
      <c r="B196" t="s">
        <v>711</v>
      </c>
      <c r="C196" t="s">
        <v>19</v>
      </c>
      <c r="D196">
        <v>35</v>
      </c>
      <c r="BB196">
        <v>1</v>
      </c>
      <c r="BC196">
        <v>1</v>
      </c>
      <c r="BD196">
        <v>1</v>
      </c>
      <c r="BE196">
        <v>2</v>
      </c>
      <c r="BF196">
        <v>2</v>
      </c>
      <c r="BG196">
        <v>2</v>
      </c>
      <c r="BH196">
        <v>2</v>
      </c>
      <c r="BI196">
        <v>2</v>
      </c>
      <c r="BJ196">
        <v>2</v>
      </c>
      <c r="BK196">
        <v>2</v>
      </c>
      <c r="BL196">
        <v>2</v>
      </c>
      <c r="BM196">
        <v>2</v>
      </c>
      <c r="BN196">
        <v>2</v>
      </c>
      <c r="BO196">
        <v>2</v>
      </c>
      <c r="BP196">
        <f t="shared" si="6"/>
        <v>25</v>
      </c>
      <c r="BQ196">
        <f t="shared" si="7"/>
        <v>14</v>
      </c>
    </row>
    <row r="197" spans="1:69" x14ac:dyDescent="0.3">
      <c r="A197">
        <v>41053</v>
      </c>
      <c r="B197" t="s">
        <v>467</v>
      </c>
      <c r="C197" t="s">
        <v>13</v>
      </c>
      <c r="D197">
        <v>41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3</v>
      </c>
      <c r="BO197">
        <v>3</v>
      </c>
      <c r="BP197">
        <f t="shared" si="6"/>
        <v>18</v>
      </c>
      <c r="BQ197">
        <f t="shared" si="7"/>
        <v>14</v>
      </c>
    </row>
    <row r="198" spans="1:69" x14ac:dyDescent="0.3">
      <c r="A198">
        <v>37133</v>
      </c>
      <c r="B198" t="s">
        <v>623</v>
      </c>
      <c r="C198" t="s">
        <v>17</v>
      </c>
      <c r="D198">
        <v>37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3</v>
      </c>
      <c r="BP198">
        <f t="shared" ref="BP198:BP261" si="8">SUM(E198:BO198)</f>
        <v>16</v>
      </c>
      <c r="BQ198">
        <f t="shared" ref="BQ198:BQ261" si="9">COUNTA(E198:BO198)</f>
        <v>14</v>
      </c>
    </row>
    <row r="199" spans="1:69" x14ac:dyDescent="0.3">
      <c r="A199">
        <v>13049</v>
      </c>
      <c r="B199" t="s">
        <v>597</v>
      </c>
      <c r="C199" t="s">
        <v>128</v>
      </c>
      <c r="D199">
        <v>13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f t="shared" si="8"/>
        <v>14</v>
      </c>
      <c r="BQ199">
        <f t="shared" si="9"/>
        <v>14</v>
      </c>
    </row>
    <row r="200" spans="1:69" x14ac:dyDescent="0.3">
      <c r="A200">
        <v>36071</v>
      </c>
      <c r="B200" t="s">
        <v>716</v>
      </c>
      <c r="C200" t="s">
        <v>92</v>
      </c>
      <c r="D200">
        <v>36</v>
      </c>
      <c r="BC200">
        <v>1</v>
      </c>
      <c r="BD200">
        <v>3</v>
      </c>
      <c r="BE200">
        <v>6</v>
      </c>
      <c r="BF200">
        <v>6</v>
      </c>
      <c r="BG200">
        <v>11</v>
      </c>
      <c r="BH200">
        <v>15</v>
      </c>
      <c r="BI200">
        <v>32</v>
      </c>
      <c r="BJ200">
        <v>51</v>
      </c>
      <c r="BK200">
        <v>84</v>
      </c>
      <c r="BL200">
        <v>88</v>
      </c>
      <c r="BM200">
        <v>247</v>
      </c>
      <c r="BN200">
        <v>389</v>
      </c>
      <c r="BO200">
        <v>539</v>
      </c>
      <c r="BP200">
        <f t="shared" si="8"/>
        <v>1472</v>
      </c>
      <c r="BQ200">
        <f t="shared" si="9"/>
        <v>13</v>
      </c>
    </row>
    <row r="201" spans="1:69" x14ac:dyDescent="0.3">
      <c r="A201">
        <v>12086</v>
      </c>
      <c r="B201" t="s">
        <v>1005</v>
      </c>
      <c r="C201" t="s">
        <v>359</v>
      </c>
      <c r="D201">
        <v>12</v>
      </c>
      <c r="BC201">
        <v>2</v>
      </c>
      <c r="BD201">
        <v>8</v>
      </c>
      <c r="BE201">
        <v>13</v>
      </c>
      <c r="BF201">
        <v>13</v>
      </c>
      <c r="BG201">
        <v>23</v>
      </c>
      <c r="BH201">
        <v>43</v>
      </c>
      <c r="BI201">
        <v>77</v>
      </c>
      <c r="BJ201">
        <v>101</v>
      </c>
      <c r="BK201">
        <v>142</v>
      </c>
      <c r="BL201">
        <v>169</v>
      </c>
      <c r="BM201">
        <v>227</v>
      </c>
      <c r="BN201">
        <v>278</v>
      </c>
      <c r="BO201">
        <v>338</v>
      </c>
      <c r="BP201">
        <f t="shared" si="8"/>
        <v>1434</v>
      </c>
      <c r="BQ201">
        <f t="shared" si="9"/>
        <v>13</v>
      </c>
    </row>
    <row r="202" spans="1:69" x14ac:dyDescent="0.3">
      <c r="A202">
        <v>34013</v>
      </c>
      <c r="B202" t="s">
        <v>572</v>
      </c>
      <c r="C202" t="s">
        <v>226</v>
      </c>
      <c r="D202">
        <v>34</v>
      </c>
      <c r="BC202">
        <v>1</v>
      </c>
      <c r="BD202">
        <v>5</v>
      </c>
      <c r="BE202">
        <v>7</v>
      </c>
      <c r="BF202">
        <v>11</v>
      </c>
      <c r="BG202">
        <v>20</v>
      </c>
      <c r="BH202">
        <v>32</v>
      </c>
      <c r="BI202">
        <v>45</v>
      </c>
      <c r="BJ202">
        <v>63</v>
      </c>
      <c r="BK202">
        <v>73</v>
      </c>
      <c r="BL202">
        <v>107</v>
      </c>
      <c r="BM202">
        <v>172</v>
      </c>
      <c r="BN202">
        <v>273</v>
      </c>
      <c r="BO202">
        <v>342</v>
      </c>
      <c r="BP202">
        <f t="shared" si="8"/>
        <v>1151</v>
      </c>
      <c r="BQ202">
        <f t="shared" si="9"/>
        <v>13</v>
      </c>
    </row>
    <row r="203" spans="1:69" x14ac:dyDescent="0.3">
      <c r="A203">
        <v>34023</v>
      </c>
      <c r="B203" t="s">
        <v>763</v>
      </c>
      <c r="C203" t="s">
        <v>226</v>
      </c>
      <c r="D203">
        <v>34</v>
      </c>
      <c r="BC203">
        <v>2</v>
      </c>
      <c r="BD203">
        <v>3</v>
      </c>
      <c r="BE203">
        <v>10</v>
      </c>
      <c r="BF203">
        <v>12</v>
      </c>
      <c r="BG203">
        <v>17</v>
      </c>
      <c r="BH203">
        <v>22</v>
      </c>
      <c r="BI203">
        <v>40</v>
      </c>
      <c r="BJ203">
        <v>64</v>
      </c>
      <c r="BK203">
        <v>76</v>
      </c>
      <c r="BL203">
        <v>116</v>
      </c>
      <c r="BM203">
        <v>147</v>
      </c>
      <c r="BN203">
        <v>210</v>
      </c>
      <c r="BO203">
        <v>277</v>
      </c>
      <c r="BP203">
        <f t="shared" si="8"/>
        <v>996</v>
      </c>
      <c r="BQ203">
        <f t="shared" si="9"/>
        <v>13</v>
      </c>
    </row>
    <row r="204" spans="1:69" x14ac:dyDescent="0.3">
      <c r="A204">
        <v>36001</v>
      </c>
      <c r="B204" t="s">
        <v>990</v>
      </c>
      <c r="C204" t="s">
        <v>92</v>
      </c>
      <c r="D204">
        <v>36</v>
      </c>
      <c r="BC204">
        <v>1</v>
      </c>
      <c r="BD204">
        <v>2</v>
      </c>
      <c r="BE204">
        <v>5</v>
      </c>
      <c r="BF204">
        <v>8</v>
      </c>
      <c r="BG204">
        <v>12</v>
      </c>
      <c r="BH204">
        <v>23</v>
      </c>
      <c r="BI204">
        <v>36</v>
      </c>
      <c r="BJ204">
        <v>43</v>
      </c>
      <c r="BK204">
        <v>61</v>
      </c>
      <c r="BL204">
        <v>123</v>
      </c>
      <c r="BM204">
        <v>123</v>
      </c>
      <c r="BN204">
        <v>127</v>
      </c>
      <c r="BO204">
        <v>146</v>
      </c>
      <c r="BP204">
        <f t="shared" si="8"/>
        <v>710</v>
      </c>
      <c r="BQ204">
        <f t="shared" si="9"/>
        <v>13</v>
      </c>
    </row>
    <row r="205" spans="1:69" x14ac:dyDescent="0.3">
      <c r="A205">
        <v>34027</v>
      </c>
      <c r="B205" t="s">
        <v>546</v>
      </c>
      <c r="C205" t="s">
        <v>226</v>
      </c>
      <c r="D205">
        <v>34</v>
      </c>
      <c r="BC205">
        <v>1</v>
      </c>
      <c r="BD205">
        <v>3</v>
      </c>
      <c r="BE205">
        <v>3</v>
      </c>
      <c r="BF205">
        <v>4</v>
      </c>
      <c r="BG205">
        <v>6</v>
      </c>
      <c r="BH205">
        <v>7</v>
      </c>
      <c r="BI205">
        <v>19</v>
      </c>
      <c r="BJ205">
        <v>26</v>
      </c>
      <c r="BK205">
        <v>35</v>
      </c>
      <c r="BL205">
        <v>64</v>
      </c>
      <c r="BM205">
        <v>119</v>
      </c>
      <c r="BN205">
        <v>177</v>
      </c>
      <c r="BO205">
        <v>204</v>
      </c>
      <c r="BP205">
        <f t="shared" si="8"/>
        <v>668</v>
      </c>
      <c r="BQ205">
        <f t="shared" si="9"/>
        <v>13</v>
      </c>
    </row>
    <row r="206" spans="1:69" x14ac:dyDescent="0.3">
      <c r="A206">
        <v>49035</v>
      </c>
      <c r="B206" t="s">
        <v>981</v>
      </c>
      <c r="C206" t="s">
        <v>439</v>
      </c>
      <c r="D206">
        <v>49</v>
      </c>
      <c r="BC206">
        <v>2</v>
      </c>
      <c r="BD206">
        <v>3</v>
      </c>
      <c r="BE206">
        <v>14</v>
      </c>
      <c r="BF206">
        <v>14</v>
      </c>
      <c r="BG206">
        <v>16</v>
      </c>
      <c r="BH206">
        <v>22</v>
      </c>
      <c r="BI206">
        <v>24</v>
      </c>
      <c r="BJ206">
        <v>31</v>
      </c>
      <c r="BK206">
        <v>46</v>
      </c>
      <c r="BL206">
        <v>60</v>
      </c>
      <c r="BM206">
        <v>84</v>
      </c>
      <c r="BN206">
        <v>112</v>
      </c>
      <c r="BO206">
        <v>127</v>
      </c>
      <c r="BP206">
        <f t="shared" si="8"/>
        <v>555</v>
      </c>
      <c r="BQ206">
        <f t="shared" si="9"/>
        <v>13</v>
      </c>
    </row>
    <row r="207" spans="1:69" x14ac:dyDescent="0.3">
      <c r="A207">
        <v>36027</v>
      </c>
      <c r="B207" t="s">
        <v>978</v>
      </c>
      <c r="C207" t="s">
        <v>92</v>
      </c>
      <c r="D207">
        <v>36</v>
      </c>
      <c r="BC207">
        <v>1</v>
      </c>
      <c r="BD207">
        <v>3</v>
      </c>
      <c r="BE207">
        <v>4</v>
      </c>
      <c r="BF207">
        <v>7</v>
      </c>
      <c r="BG207">
        <v>10</v>
      </c>
      <c r="BH207">
        <v>16</v>
      </c>
      <c r="BI207">
        <v>20</v>
      </c>
      <c r="BJ207">
        <v>31</v>
      </c>
      <c r="BK207">
        <v>36</v>
      </c>
      <c r="BL207">
        <v>49</v>
      </c>
      <c r="BM207">
        <v>82</v>
      </c>
      <c r="BN207">
        <v>100</v>
      </c>
      <c r="BO207">
        <v>124</v>
      </c>
      <c r="BP207">
        <f t="shared" si="8"/>
        <v>483</v>
      </c>
      <c r="BQ207">
        <f t="shared" si="9"/>
        <v>13</v>
      </c>
    </row>
    <row r="208" spans="1:69" x14ac:dyDescent="0.3">
      <c r="A208">
        <v>27053</v>
      </c>
      <c r="B208" t="s">
        <v>977</v>
      </c>
      <c r="C208" t="s">
        <v>183</v>
      </c>
      <c r="D208">
        <v>27</v>
      </c>
      <c r="BC208">
        <v>1</v>
      </c>
      <c r="BD208">
        <v>3</v>
      </c>
      <c r="BE208">
        <v>6</v>
      </c>
      <c r="BF208">
        <v>6</v>
      </c>
      <c r="BG208">
        <v>22</v>
      </c>
      <c r="BH208">
        <v>24</v>
      </c>
      <c r="BI208">
        <v>30</v>
      </c>
      <c r="BJ208">
        <v>33</v>
      </c>
      <c r="BK208">
        <v>45</v>
      </c>
      <c r="BL208">
        <v>52</v>
      </c>
      <c r="BM208">
        <v>57</v>
      </c>
      <c r="BN208">
        <v>89</v>
      </c>
      <c r="BO208">
        <v>103</v>
      </c>
      <c r="BP208">
        <f t="shared" si="8"/>
        <v>471</v>
      </c>
      <c r="BQ208">
        <f t="shared" si="9"/>
        <v>13</v>
      </c>
    </row>
    <row r="209" spans="1:69" x14ac:dyDescent="0.3">
      <c r="A209">
        <v>17097</v>
      </c>
      <c r="B209" t="s">
        <v>99</v>
      </c>
      <c r="C209" t="s">
        <v>36</v>
      </c>
      <c r="D209">
        <v>17</v>
      </c>
      <c r="BC209">
        <v>1</v>
      </c>
      <c r="BD209">
        <v>2</v>
      </c>
      <c r="BE209">
        <v>3</v>
      </c>
      <c r="BF209">
        <v>3</v>
      </c>
      <c r="BG209">
        <v>5</v>
      </c>
      <c r="BH209">
        <v>7</v>
      </c>
      <c r="BI209">
        <v>18</v>
      </c>
      <c r="BJ209">
        <v>37</v>
      </c>
      <c r="BK209">
        <v>53</v>
      </c>
      <c r="BL209">
        <v>63</v>
      </c>
      <c r="BM209">
        <v>69</v>
      </c>
      <c r="BN209">
        <v>96</v>
      </c>
      <c r="BO209">
        <v>111</v>
      </c>
      <c r="BP209">
        <f t="shared" si="8"/>
        <v>468</v>
      </c>
      <c r="BQ209">
        <f t="shared" si="9"/>
        <v>13</v>
      </c>
    </row>
    <row r="210" spans="1:69" x14ac:dyDescent="0.3">
      <c r="A210">
        <v>12099</v>
      </c>
      <c r="B210" t="s">
        <v>976</v>
      </c>
      <c r="C210" t="s">
        <v>359</v>
      </c>
      <c r="D210">
        <v>12</v>
      </c>
      <c r="BC210">
        <v>2</v>
      </c>
      <c r="BD210">
        <v>5</v>
      </c>
      <c r="BE210">
        <v>5</v>
      </c>
      <c r="BF210">
        <v>5</v>
      </c>
      <c r="BG210">
        <v>8</v>
      </c>
      <c r="BH210">
        <v>13</v>
      </c>
      <c r="BI210">
        <v>21</v>
      </c>
      <c r="BJ210">
        <v>29</v>
      </c>
      <c r="BK210">
        <v>45</v>
      </c>
      <c r="BL210">
        <v>56</v>
      </c>
      <c r="BM210">
        <v>72</v>
      </c>
      <c r="BN210">
        <v>89</v>
      </c>
      <c r="BO210">
        <v>101</v>
      </c>
      <c r="BP210">
        <f t="shared" si="8"/>
        <v>451</v>
      </c>
      <c r="BQ210">
        <f t="shared" si="9"/>
        <v>13</v>
      </c>
    </row>
    <row r="211" spans="1:69" x14ac:dyDescent="0.3">
      <c r="A211">
        <v>49043</v>
      </c>
      <c r="B211" t="s">
        <v>828</v>
      </c>
      <c r="C211" t="s">
        <v>439</v>
      </c>
      <c r="D211">
        <v>49</v>
      </c>
      <c r="BC211">
        <v>1</v>
      </c>
      <c r="BD211">
        <v>1</v>
      </c>
      <c r="BE211">
        <v>2</v>
      </c>
      <c r="BF211">
        <v>2</v>
      </c>
      <c r="BG211">
        <v>4</v>
      </c>
      <c r="BH211">
        <v>15</v>
      </c>
      <c r="BI211">
        <v>22</v>
      </c>
      <c r="BJ211">
        <v>26</v>
      </c>
      <c r="BK211">
        <v>35</v>
      </c>
      <c r="BL211">
        <v>39</v>
      </c>
      <c r="BM211">
        <v>50</v>
      </c>
      <c r="BN211">
        <v>73</v>
      </c>
      <c r="BO211">
        <v>90</v>
      </c>
      <c r="BP211">
        <f t="shared" si="8"/>
        <v>360</v>
      </c>
      <c r="BQ211">
        <f t="shared" si="9"/>
        <v>13</v>
      </c>
    </row>
    <row r="212" spans="1:69" x14ac:dyDescent="0.3">
      <c r="A212">
        <v>36055</v>
      </c>
      <c r="B212" t="s">
        <v>127</v>
      </c>
      <c r="C212" t="s">
        <v>92</v>
      </c>
      <c r="D212">
        <v>36</v>
      </c>
      <c r="BC212">
        <v>1</v>
      </c>
      <c r="BD212">
        <v>1</v>
      </c>
      <c r="BE212">
        <v>2</v>
      </c>
      <c r="BF212">
        <v>2</v>
      </c>
      <c r="BG212">
        <v>10</v>
      </c>
      <c r="BH212">
        <v>10</v>
      </c>
      <c r="BI212">
        <v>14</v>
      </c>
      <c r="BJ212">
        <v>27</v>
      </c>
      <c r="BK212">
        <v>32</v>
      </c>
      <c r="BL212">
        <v>42</v>
      </c>
      <c r="BM212">
        <v>42</v>
      </c>
      <c r="BN212">
        <v>76</v>
      </c>
      <c r="BO212">
        <v>96</v>
      </c>
      <c r="BP212">
        <f t="shared" si="8"/>
        <v>355</v>
      </c>
      <c r="BQ212">
        <f t="shared" si="9"/>
        <v>13</v>
      </c>
    </row>
    <row r="213" spans="1:69" x14ac:dyDescent="0.3">
      <c r="A213">
        <v>34035</v>
      </c>
      <c r="B213" t="s">
        <v>26</v>
      </c>
      <c r="C213" t="s">
        <v>226</v>
      </c>
      <c r="D213">
        <v>34</v>
      </c>
      <c r="BC213">
        <v>1</v>
      </c>
      <c r="BD213">
        <v>1</v>
      </c>
      <c r="BE213">
        <v>1</v>
      </c>
      <c r="BF213">
        <v>1</v>
      </c>
      <c r="BG213">
        <v>5</v>
      </c>
      <c r="BH213">
        <v>7</v>
      </c>
      <c r="BI213">
        <v>16</v>
      </c>
      <c r="BJ213">
        <v>21</v>
      </c>
      <c r="BK213">
        <v>28</v>
      </c>
      <c r="BL213">
        <v>34</v>
      </c>
      <c r="BM213">
        <v>51</v>
      </c>
      <c r="BN213">
        <v>67</v>
      </c>
      <c r="BO213">
        <v>102</v>
      </c>
      <c r="BP213">
        <f t="shared" si="8"/>
        <v>335</v>
      </c>
      <c r="BQ213">
        <f t="shared" si="9"/>
        <v>13</v>
      </c>
    </row>
    <row r="214" spans="1:69" x14ac:dyDescent="0.3">
      <c r="A214">
        <v>10003</v>
      </c>
      <c r="B214" t="s">
        <v>964</v>
      </c>
      <c r="C214" t="s">
        <v>38</v>
      </c>
      <c r="D214">
        <v>10</v>
      </c>
      <c r="BC214">
        <v>4</v>
      </c>
      <c r="BD214">
        <v>4</v>
      </c>
      <c r="BE214">
        <v>6</v>
      </c>
      <c r="BF214">
        <v>7</v>
      </c>
      <c r="BG214">
        <v>8</v>
      </c>
      <c r="BH214">
        <v>15</v>
      </c>
      <c r="BI214">
        <v>20</v>
      </c>
      <c r="BJ214">
        <v>23</v>
      </c>
      <c r="BK214">
        <v>27</v>
      </c>
      <c r="BL214">
        <v>32</v>
      </c>
      <c r="BM214">
        <v>39</v>
      </c>
      <c r="BN214">
        <v>58</v>
      </c>
      <c r="BO214">
        <v>71</v>
      </c>
      <c r="BP214">
        <f t="shared" si="8"/>
        <v>314</v>
      </c>
      <c r="BQ214">
        <f t="shared" si="9"/>
        <v>13</v>
      </c>
    </row>
    <row r="215" spans="1:69" x14ac:dyDescent="0.3">
      <c r="A215">
        <v>5119</v>
      </c>
      <c r="B215" t="s">
        <v>131</v>
      </c>
      <c r="C215" t="s">
        <v>208</v>
      </c>
      <c r="D215">
        <v>5</v>
      </c>
      <c r="BC215">
        <v>1</v>
      </c>
      <c r="BD215">
        <v>1</v>
      </c>
      <c r="BE215">
        <v>1</v>
      </c>
      <c r="BF215">
        <v>1</v>
      </c>
      <c r="BG215">
        <v>5</v>
      </c>
      <c r="BH215">
        <v>5</v>
      </c>
      <c r="BI215">
        <v>5</v>
      </c>
      <c r="BJ215">
        <v>10</v>
      </c>
      <c r="BK215">
        <v>18</v>
      </c>
      <c r="BL215">
        <v>28</v>
      </c>
      <c r="BM215">
        <v>52</v>
      </c>
      <c r="BN215">
        <v>62</v>
      </c>
      <c r="BO215">
        <v>64</v>
      </c>
      <c r="BP215">
        <f t="shared" si="8"/>
        <v>253</v>
      </c>
      <c r="BQ215">
        <f t="shared" si="9"/>
        <v>13</v>
      </c>
    </row>
    <row r="216" spans="1:69" x14ac:dyDescent="0.3">
      <c r="A216">
        <v>26161</v>
      </c>
      <c r="B216" t="s">
        <v>946</v>
      </c>
      <c r="C216" t="s">
        <v>105</v>
      </c>
      <c r="D216">
        <v>26</v>
      </c>
      <c r="BC216">
        <v>2</v>
      </c>
      <c r="BD216">
        <v>3</v>
      </c>
      <c r="BE216">
        <v>4</v>
      </c>
      <c r="BF216">
        <v>7</v>
      </c>
      <c r="BG216">
        <v>7</v>
      </c>
      <c r="BH216">
        <v>7</v>
      </c>
      <c r="BI216">
        <v>7</v>
      </c>
      <c r="BJ216">
        <v>14</v>
      </c>
      <c r="BK216">
        <v>16</v>
      </c>
      <c r="BL216">
        <v>29</v>
      </c>
      <c r="BM216">
        <v>35</v>
      </c>
      <c r="BN216">
        <v>42</v>
      </c>
      <c r="BO216">
        <v>50</v>
      </c>
      <c r="BP216">
        <f t="shared" si="8"/>
        <v>223</v>
      </c>
      <c r="BQ216">
        <f t="shared" si="9"/>
        <v>13</v>
      </c>
    </row>
    <row r="217" spans="1:69" x14ac:dyDescent="0.3">
      <c r="A217">
        <v>41043</v>
      </c>
      <c r="B217" t="s">
        <v>459</v>
      </c>
      <c r="C217" t="s">
        <v>13</v>
      </c>
      <c r="D217">
        <v>41</v>
      </c>
      <c r="BC217">
        <v>2</v>
      </c>
      <c r="BD217">
        <v>8</v>
      </c>
      <c r="BE217">
        <v>9</v>
      </c>
      <c r="BF217">
        <v>10</v>
      </c>
      <c r="BG217">
        <v>10</v>
      </c>
      <c r="BH217">
        <v>15</v>
      </c>
      <c r="BI217">
        <v>15</v>
      </c>
      <c r="BJ217">
        <v>18</v>
      </c>
      <c r="BK217">
        <v>19</v>
      </c>
      <c r="BL217">
        <v>19</v>
      </c>
      <c r="BM217">
        <v>19</v>
      </c>
      <c r="BN217">
        <v>20</v>
      </c>
      <c r="BO217">
        <v>20</v>
      </c>
      <c r="BP217">
        <f t="shared" si="8"/>
        <v>184</v>
      </c>
      <c r="BQ217">
        <f t="shared" si="9"/>
        <v>13</v>
      </c>
    </row>
    <row r="218" spans="1:69" x14ac:dyDescent="0.3">
      <c r="A218">
        <v>8097</v>
      </c>
      <c r="B218" t="s">
        <v>923</v>
      </c>
      <c r="C218" t="s">
        <v>140</v>
      </c>
      <c r="D218">
        <v>8</v>
      </c>
      <c r="BC218">
        <v>10</v>
      </c>
      <c r="BD218">
        <v>10</v>
      </c>
      <c r="BE218">
        <v>11</v>
      </c>
      <c r="BF218">
        <v>12</v>
      </c>
      <c r="BG218">
        <v>12</v>
      </c>
      <c r="BH218">
        <v>11</v>
      </c>
      <c r="BI218">
        <v>11</v>
      </c>
      <c r="BJ218">
        <v>12</v>
      </c>
      <c r="BK218">
        <v>14</v>
      </c>
      <c r="BL218">
        <v>15</v>
      </c>
      <c r="BM218">
        <v>16</v>
      </c>
      <c r="BN218">
        <v>18</v>
      </c>
      <c r="BO218">
        <v>18</v>
      </c>
      <c r="BP218">
        <f t="shared" si="8"/>
        <v>170</v>
      </c>
      <c r="BQ218">
        <f t="shared" si="9"/>
        <v>13</v>
      </c>
    </row>
    <row r="219" spans="1:69" x14ac:dyDescent="0.3">
      <c r="A219">
        <v>55133</v>
      </c>
      <c r="B219" t="s">
        <v>920</v>
      </c>
      <c r="C219" t="s">
        <v>9</v>
      </c>
      <c r="D219">
        <v>55</v>
      </c>
      <c r="BC219">
        <v>1</v>
      </c>
      <c r="BD219">
        <v>1</v>
      </c>
      <c r="BE219">
        <v>3</v>
      </c>
      <c r="BF219">
        <v>3</v>
      </c>
      <c r="BG219">
        <v>3</v>
      </c>
      <c r="BH219">
        <v>4</v>
      </c>
      <c r="BI219">
        <v>5</v>
      </c>
      <c r="BJ219">
        <v>12</v>
      </c>
      <c r="BK219">
        <v>15</v>
      </c>
      <c r="BL219">
        <v>20</v>
      </c>
      <c r="BM219">
        <v>30</v>
      </c>
      <c r="BN219">
        <v>31</v>
      </c>
      <c r="BO219">
        <v>31</v>
      </c>
      <c r="BP219">
        <f t="shared" si="8"/>
        <v>159</v>
      </c>
      <c r="BQ219">
        <f t="shared" si="9"/>
        <v>13</v>
      </c>
    </row>
    <row r="220" spans="1:69" x14ac:dyDescent="0.3">
      <c r="A220">
        <v>55039</v>
      </c>
      <c r="B220" t="s">
        <v>916</v>
      </c>
      <c r="C220" t="s">
        <v>9</v>
      </c>
      <c r="D220">
        <v>55</v>
      </c>
      <c r="BC220">
        <v>2</v>
      </c>
      <c r="BD220">
        <v>6</v>
      </c>
      <c r="BE220">
        <v>6</v>
      </c>
      <c r="BF220">
        <v>11</v>
      </c>
      <c r="BG220">
        <v>11</v>
      </c>
      <c r="BH220">
        <v>11</v>
      </c>
      <c r="BI220">
        <v>12</v>
      </c>
      <c r="BJ220">
        <v>14</v>
      </c>
      <c r="BK220">
        <v>14</v>
      </c>
      <c r="BL220">
        <v>15</v>
      </c>
      <c r="BM220">
        <v>16</v>
      </c>
      <c r="BN220">
        <v>16</v>
      </c>
      <c r="BO220">
        <v>18</v>
      </c>
      <c r="BP220">
        <f t="shared" si="8"/>
        <v>152</v>
      </c>
      <c r="BQ220">
        <f t="shared" si="9"/>
        <v>13</v>
      </c>
    </row>
    <row r="221" spans="1:69" x14ac:dyDescent="0.3">
      <c r="A221">
        <v>26081</v>
      </c>
      <c r="B221" t="s">
        <v>786</v>
      </c>
      <c r="C221" t="s">
        <v>105</v>
      </c>
      <c r="D221">
        <v>26</v>
      </c>
      <c r="BC221">
        <v>3</v>
      </c>
      <c r="BD221">
        <v>3</v>
      </c>
      <c r="BE221">
        <v>3</v>
      </c>
      <c r="BF221">
        <v>5</v>
      </c>
      <c r="BG221">
        <v>5</v>
      </c>
      <c r="BH221">
        <v>5</v>
      </c>
      <c r="BI221">
        <v>5</v>
      </c>
      <c r="BJ221">
        <v>7</v>
      </c>
      <c r="BK221">
        <v>12</v>
      </c>
      <c r="BL221">
        <v>21</v>
      </c>
      <c r="BM221">
        <v>20</v>
      </c>
      <c r="BN221">
        <v>28</v>
      </c>
      <c r="BO221">
        <v>31</v>
      </c>
      <c r="BP221">
        <f t="shared" si="8"/>
        <v>148</v>
      </c>
      <c r="BQ221">
        <f t="shared" si="9"/>
        <v>13</v>
      </c>
    </row>
    <row r="222" spans="1:69" x14ac:dyDescent="0.3">
      <c r="A222">
        <v>8001</v>
      </c>
      <c r="B222" t="s">
        <v>151</v>
      </c>
      <c r="C222" t="s">
        <v>140</v>
      </c>
      <c r="D222">
        <v>8</v>
      </c>
      <c r="BC222">
        <v>2</v>
      </c>
      <c r="BD222">
        <v>3</v>
      </c>
      <c r="BE222">
        <v>6</v>
      </c>
      <c r="BF222">
        <v>5</v>
      </c>
      <c r="BG222">
        <v>5</v>
      </c>
      <c r="BH222">
        <v>8</v>
      </c>
      <c r="BI222">
        <v>8</v>
      </c>
      <c r="BJ222">
        <v>10</v>
      </c>
      <c r="BK222">
        <v>12</v>
      </c>
      <c r="BL222">
        <v>14</v>
      </c>
      <c r="BM222">
        <v>18</v>
      </c>
      <c r="BN222">
        <v>25</v>
      </c>
      <c r="BO222">
        <v>27</v>
      </c>
      <c r="BP222">
        <f t="shared" si="8"/>
        <v>143</v>
      </c>
      <c r="BQ222">
        <f t="shared" si="9"/>
        <v>13</v>
      </c>
    </row>
    <row r="223" spans="1:69" x14ac:dyDescent="0.3">
      <c r="B223" t="s">
        <v>8</v>
      </c>
      <c r="C223" t="s">
        <v>208</v>
      </c>
      <c r="D223">
        <v>5</v>
      </c>
      <c r="BC223">
        <v>2</v>
      </c>
      <c r="BD223">
        <v>5</v>
      </c>
      <c r="BE223">
        <v>6</v>
      </c>
      <c r="BF223">
        <v>9</v>
      </c>
      <c r="BG223">
        <v>6</v>
      </c>
      <c r="BH223">
        <v>12</v>
      </c>
      <c r="BI223">
        <v>18</v>
      </c>
      <c r="BJ223">
        <v>15</v>
      </c>
      <c r="BK223">
        <v>35</v>
      </c>
      <c r="BL223">
        <v>21</v>
      </c>
      <c r="BM223">
        <v>1</v>
      </c>
      <c r="BN223">
        <v>1</v>
      </c>
      <c r="BO223">
        <v>1</v>
      </c>
      <c r="BP223">
        <f t="shared" si="8"/>
        <v>132</v>
      </c>
      <c r="BQ223">
        <f t="shared" si="9"/>
        <v>13</v>
      </c>
    </row>
    <row r="224" spans="1:69" x14ac:dyDescent="0.3">
      <c r="A224">
        <v>50007</v>
      </c>
      <c r="B224" t="s">
        <v>899</v>
      </c>
      <c r="C224" t="s">
        <v>47</v>
      </c>
      <c r="D224">
        <v>50</v>
      </c>
      <c r="BC224">
        <v>1</v>
      </c>
      <c r="BD224">
        <v>1</v>
      </c>
      <c r="BE224">
        <v>1</v>
      </c>
      <c r="BF224">
        <v>1</v>
      </c>
      <c r="BG224">
        <v>3</v>
      </c>
      <c r="BH224">
        <v>5</v>
      </c>
      <c r="BI224">
        <v>5</v>
      </c>
      <c r="BJ224">
        <v>5</v>
      </c>
      <c r="BK224">
        <v>5</v>
      </c>
      <c r="BL224">
        <v>15</v>
      </c>
      <c r="BM224">
        <v>22</v>
      </c>
      <c r="BN224">
        <v>22</v>
      </c>
      <c r="BO224">
        <v>40</v>
      </c>
      <c r="BP224">
        <f t="shared" si="8"/>
        <v>126</v>
      </c>
      <c r="BQ224">
        <f t="shared" si="9"/>
        <v>13</v>
      </c>
    </row>
    <row r="225" spans="1:69" x14ac:dyDescent="0.3">
      <c r="A225">
        <v>42095</v>
      </c>
      <c r="B225" t="s">
        <v>890</v>
      </c>
      <c r="C225" t="s">
        <v>74</v>
      </c>
      <c r="D225">
        <v>42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5</v>
      </c>
      <c r="BK225">
        <v>10</v>
      </c>
      <c r="BL225">
        <v>17</v>
      </c>
      <c r="BM225">
        <v>21</v>
      </c>
      <c r="BN225">
        <v>23</v>
      </c>
      <c r="BO225">
        <v>33</v>
      </c>
      <c r="BP225">
        <f t="shared" si="8"/>
        <v>116</v>
      </c>
      <c r="BQ225">
        <f t="shared" si="9"/>
        <v>13</v>
      </c>
    </row>
    <row r="226" spans="1:69" x14ac:dyDescent="0.3">
      <c r="A226">
        <v>20209</v>
      </c>
      <c r="B226" t="s">
        <v>873</v>
      </c>
      <c r="C226" t="s">
        <v>31</v>
      </c>
      <c r="D226">
        <v>20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3</v>
      </c>
      <c r="BI226">
        <v>5</v>
      </c>
      <c r="BJ226">
        <v>8</v>
      </c>
      <c r="BK226">
        <v>9</v>
      </c>
      <c r="BL226">
        <v>13</v>
      </c>
      <c r="BM226">
        <v>14</v>
      </c>
      <c r="BN226">
        <v>16</v>
      </c>
      <c r="BO226">
        <v>22</v>
      </c>
      <c r="BP226">
        <f t="shared" si="8"/>
        <v>95</v>
      </c>
      <c r="BQ226">
        <f t="shared" si="9"/>
        <v>13</v>
      </c>
    </row>
    <row r="227" spans="1:69" x14ac:dyDescent="0.3">
      <c r="A227">
        <v>6107</v>
      </c>
      <c r="B227" t="s">
        <v>870</v>
      </c>
      <c r="C227" t="s">
        <v>255</v>
      </c>
      <c r="D227">
        <v>6</v>
      </c>
      <c r="BC227">
        <v>1</v>
      </c>
      <c r="BD227">
        <v>2</v>
      </c>
      <c r="BE227">
        <v>2</v>
      </c>
      <c r="BF227">
        <v>2</v>
      </c>
      <c r="BG227">
        <v>3</v>
      </c>
      <c r="BH227">
        <v>3</v>
      </c>
      <c r="BI227">
        <v>5</v>
      </c>
      <c r="BJ227">
        <v>7</v>
      </c>
      <c r="BK227">
        <v>11</v>
      </c>
      <c r="BL227">
        <v>12</v>
      </c>
      <c r="BM227">
        <v>12</v>
      </c>
      <c r="BN227">
        <v>16</v>
      </c>
      <c r="BO227">
        <v>17</v>
      </c>
      <c r="BP227">
        <f t="shared" si="8"/>
        <v>93</v>
      </c>
      <c r="BQ227">
        <f t="shared" si="9"/>
        <v>13</v>
      </c>
    </row>
    <row r="228" spans="1:69" x14ac:dyDescent="0.3">
      <c r="A228">
        <v>27037</v>
      </c>
      <c r="B228" t="s">
        <v>869</v>
      </c>
      <c r="C228" t="s">
        <v>183</v>
      </c>
      <c r="D228">
        <v>27</v>
      </c>
      <c r="BC228">
        <v>1</v>
      </c>
      <c r="BD228">
        <v>1</v>
      </c>
      <c r="BE228">
        <v>2</v>
      </c>
      <c r="BF228">
        <v>2</v>
      </c>
      <c r="BG228">
        <v>3</v>
      </c>
      <c r="BH228">
        <v>6</v>
      </c>
      <c r="BI228">
        <v>6</v>
      </c>
      <c r="BJ228">
        <v>7</v>
      </c>
      <c r="BK228">
        <v>7</v>
      </c>
      <c r="BL228">
        <v>7</v>
      </c>
      <c r="BM228">
        <v>11</v>
      </c>
      <c r="BN228">
        <v>18</v>
      </c>
      <c r="BO228">
        <v>21</v>
      </c>
      <c r="BP228">
        <f t="shared" si="8"/>
        <v>92</v>
      </c>
      <c r="BQ228">
        <f t="shared" si="9"/>
        <v>13</v>
      </c>
    </row>
    <row r="229" spans="1:69" x14ac:dyDescent="0.3">
      <c r="A229">
        <v>27109</v>
      </c>
      <c r="B229" t="s">
        <v>867</v>
      </c>
      <c r="C229" t="s">
        <v>183</v>
      </c>
      <c r="D229">
        <v>27</v>
      </c>
      <c r="BC229">
        <v>1</v>
      </c>
      <c r="BD229">
        <v>1</v>
      </c>
      <c r="BE229">
        <v>1</v>
      </c>
      <c r="BF229">
        <v>1</v>
      </c>
      <c r="BG229">
        <v>3</v>
      </c>
      <c r="BH229">
        <v>3</v>
      </c>
      <c r="BI229">
        <v>3</v>
      </c>
      <c r="BJ229">
        <v>6</v>
      </c>
      <c r="BK229">
        <v>11</v>
      </c>
      <c r="BL229">
        <v>12</v>
      </c>
      <c r="BM229">
        <v>14</v>
      </c>
      <c r="BN229">
        <v>16</v>
      </c>
      <c r="BO229">
        <v>18</v>
      </c>
      <c r="BP229">
        <f t="shared" si="8"/>
        <v>90</v>
      </c>
      <c r="BQ229">
        <f t="shared" si="9"/>
        <v>13</v>
      </c>
    </row>
    <row r="230" spans="1:69" x14ac:dyDescent="0.3">
      <c r="A230">
        <v>29077</v>
      </c>
      <c r="B230" t="s">
        <v>35</v>
      </c>
      <c r="C230" t="s">
        <v>101</v>
      </c>
      <c r="D230">
        <v>29</v>
      </c>
      <c r="BC230">
        <v>1</v>
      </c>
      <c r="BD230">
        <v>1</v>
      </c>
      <c r="BE230">
        <v>2</v>
      </c>
      <c r="BF230">
        <v>2</v>
      </c>
      <c r="BG230">
        <v>3</v>
      </c>
      <c r="BH230">
        <v>3</v>
      </c>
      <c r="BI230">
        <v>3</v>
      </c>
      <c r="BJ230">
        <v>6</v>
      </c>
      <c r="BK230">
        <v>8</v>
      </c>
      <c r="BL230">
        <v>10</v>
      </c>
      <c r="BM230">
        <v>14</v>
      </c>
      <c r="BN230">
        <v>16</v>
      </c>
      <c r="BO230">
        <v>19</v>
      </c>
      <c r="BP230">
        <f t="shared" si="8"/>
        <v>88</v>
      </c>
      <c r="BQ230">
        <f t="shared" si="9"/>
        <v>13</v>
      </c>
    </row>
    <row r="231" spans="1:69" x14ac:dyDescent="0.3">
      <c r="A231">
        <v>41005</v>
      </c>
      <c r="B231" t="s">
        <v>864</v>
      </c>
      <c r="C231" t="s">
        <v>13</v>
      </c>
      <c r="D231">
        <v>41</v>
      </c>
      <c r="BC231">
        <v>1</v>
      </c>
      <c r="BD231">
        <v>1</v>
      </c>
      <c r="BE231">
        <v>1</v>
      </c>
      <c r="BF231">
        <v>1</v>
      </c>
      <c r="BG231">
        <v>2</v>
      </c>
      <c r="BH231">
        <v>6</v>
      </c>
      <c r="BI231">
        <v>6</v>
      </c>
      <c r="BJ231">
        <v>6</v>
      </c>
      <c r="BK231">
        <v>10</v>
      </c>
      <c r="BL231">
        <v>11</v>
      </c>
      <c r="BM231">
        <v>12</v>
      </c>
      <c r="BN231">
        <v>14</v>
      </c>
      <c r="BO231">
        <v>17</v>
      </c>
      <c r="BP231">
        <f t="shared" si="8"/>
        <v>88</v>
      </c>
      <c r="BQ231">
        <f t="shared" si="9"/>
        <v>13</v>
      </c>
    </row>
    <row r="232" spans="1:69" x14ac:dyDescent="0.3">
      <c r="A232">
        <v>53067</v>
      </c>
      <c r="B232" t="s">
        <v>856</v>
      </c>
      <c r="C232" t="s">
        <v>150</v>
      </c>
      <c r="D232">
        <v>53</v>
      </c>
      <c r="BC232">
        <v>1</v>
      </c>
      <c r="BD232">
        <v>1</v>
      </c>
      <c r="BE232">
        <v>3</v>
      </c>
      <c r="BF232">
        <v>3</v>
      </c>
      <c r="BG232">
        <v>4</v>
      </c>
      <c r="BH232">
        <v>6</v>
      </c>
      <c r="BI232">
        <v>6</v>
      </c>
      <c r="BJ232">
        <v>6</v>
      </c>
      <c r="BK232">
        <v>6</v>
      </c>
      <c r="BL232">
        <v>9</v>
      </c>
      <c r="BM232">
        <v>11</v>
      </c>
      <c r="BN232">
        <v>11</v>
      </c>
      <c r="BO232">
        <v>14</v>
      </c>
      <c r="BP232">
        <f t="shared" si="8"/>
        <v>81</v>
      </c>
      <c r="BQ232">
        <f t="shared" si="9"/>
        <v>13</v>
      </c>
    </row>
    <row r="233" spans="1:69" x14ac:dyDescent="0.3">
      <c r="A233">
        <v>26065</v>
      </c>
      <c r="B233" t="s">
        <v>843</v>
      </c>
      <c r="C233" t="s">
        <v>105</v>
      </c>
      <c r="D233">
        <v>26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2</v>
      </c>
      <c r="BI233">
        <v>2</v>
      </c>
      <c r="BJ233">
        <v>6</v>
      </c>
      <c r="BK233">
        <v>7</v>
      </c>
      <c r="BL233">
        <v>11</v>
      </c>
      <c r="BM233">
        <v>11</v>
      </c>
      <c r="BN233">
        <v>12</v>
      </c>
      <c r="BO233">
        <v>15</v>
      </c>
      <c r="BP233">
        <f t="shared" si="8"/>
        <v>71</v>
      </c>
      <c r="BQ233">
        <f t="shared" si="9"/>
        <v>13</v>
      </c>
    </row>
    <row r="234" spans="1:69" x14ac:dyDescent="0.3">
      <c r="A234">
        <v>28035</v>
      </c>
      <c r="B234" t="s">
        <v>836</v>
      </c>
      <c r="C234" t="s">
        <v>22</v>
      </c>
      <c r="D234">
        <v>28</v>
      </c>
      <c r="BC234">
        <v>1</v>
      </c>
      <c r="BD234">
        <v>3</v>
      </c>
      <c r="BE234">
        <v>3</v>
      </c>
      <c r="BF234">
        <v>3</v>
      </c>
      <c r="BG234">
        <v>3</v>
      </c>
      <c r="BH234">
        <v>3</v>
      </c>
      <c r="BI234">
        <v>3</v>
      </c>
      <c r="BJ234">
        <v>4</v>
      </c>
      <c r="BK234">
        <v>4</v>
      </c>
      <c r="BL234">
        <v>5</v>
      </c>
      <c r="BM234">
        <v>11</v>
      </c>
      <c r="BN234">
        <v>11</v>
      </c>
      <c r="BO234">
        <v>14</v>
      </c>
      <c r="BP234">
        <f t="shared" si="8"/>
        <v>68</v>
      </c>
      <c r="BQ234">
        <f t="shared" si="9"/>
        <v>13</v>
      </c>
    </row>
    <row r="235" spans="1:69" x14ac:dyDescent="0.3">
      <c r="A235">
        <v>6099</v>
      </c>
      <c r="B235" t="s">
        <v>831</v>
      </c>
      <c r="C235" t="s">
        <v>255</v>
      </c>
      <c r="D235">
        <v>6</v>
      </c>
      <c r="BC235">
        <v>2</v>
      </c>
      <c r="BD235">
        <v>2</v>
      </c>
      <c r="BE235">
        <v>2</v>
      </c>
      <c r="BF235">
        <v>2</v>
      </c>
      <c r="BG235">
        <v>3</v>
      </c>
      <c r="BH235">
        <v>4</v>
      </c>
      <c r="BI235">
        <v>5</v>
      </c>
      <c r="BJ235">
        <v>5</v>
      </c>
      <c r="BK235">
        <v>5</v>
      </c>
      <c r="BL235">
        <v>5</v>
      </c>
      <c r="BM235">
        <v>8</v>
      </c>
      <c r="BN235">
        <v>10</v>
      </c>
      <c r="BO235">
        <v>11</v>
      </c>
      <c r="BP235">
        <f t="shared" si="8"/>
        <v>64</v>
      </c>
      <c r="BQ235">
        <f t="shared" si="9"/>
        <v>13</v>
      </c>
    </row>
    <row r="236" spans="1:69" x14ac:dyDescent="0.3">
      <c r="A236">
        <v>2020</v>
      </c>
      <c r="B236" t="s">
        <v>823</v>
      </c>
      <c r="C236" t="s">
        <v>321</v>
      </c>
      <c r="D236">
        <v>2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2</v>
      </c>
      <c r="BI236">
        <v>2</v>
      </c>
      <c r="BJ236">
        <v>4</v>
      </c>
      <c r="BK236">
        <v>4</v>
      </c>
      <c r="BL236">
        <v>4</v>
      </c>
      <c r="BM236">
        <v>6</v>
      </c>
      <c r="BN236">
        <v>17</v>
      </c>
      <c r="BO236">
        <v>17</v>
      </c>
      <c r="BP236">
        <f t="shared" si="8"/>
        <v>61</v>
      </c>
      <c r="BQ236">
        <f t="shared" si="9"/>
        <v>13</v>
      </c>
    </row>
    <row r="237" spans="1:69" x14ac:dyDescent="0.3">
      <c r="A237">
        <v>18141</v>
      </c>
      <c r="B237" t="s">
        <v>809</v>
      </c>
      <c r="C237" t="s">
        <v>34</v>
      </c>
      <c r="D237">
        <v>18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3</v>
      </c>
      <c r="BK237">
        <v>6</v>
      </c>
      <c r="BL237">
        <v>6</v>
      </c>
      <c r="BM237">
        <v>8</v>
      </c>
      <c r="BN237">
        <v>9</v>
      </c>
      <c r="BO237">
        <v>15</v>
      </c>
      <c r="BP237">
        <f t="shared" si="8"/>
        <v>54</v>
      </c>
      <c r="BQ237">
        <f t="shared" si="9"/>
        <v>13</v>
      </c>
    </row>
    <row r="238" spans="1:69" x14ac:dyDescent="0.3">
      <c r="A238">
        <v>26147</v>
      </c>
      <c r="B238" t="s">
        <v>613</v>
      </c>
      <c r="C238" t="s">
        <v>105</v>
      </c>
      <c r="D238">
        <v>26</v>
      </c>
      <c r="BC238">
        <v>1</v>
      </c>
      <c r="BD238">
        <v>1</v>
      </c>
      <c r="BE238">
        <v>1</v>
      </c>
      <c r="BF238">
        <v>2</v>
      </c>
      <c r="BG238">
        <v>2</v>
      </c>
      <c r="BH238">
        <v>2</v>
      </c>
      <c r="BI238">
        <v>2</v>
      </c>
      <c r="BJ238">
        <v>4</v>
      </c>
      <c r="BK238">
        <v>7</v>
      </c>
      <c r="BL238">
        <v>7</v>
      </c>
      <c r="BM238">
        <v>7</v>
      </c>
      <c r="BN238">
        <v>7</v>
      </c>
      <c r="BO238">
        <v>8</v>
      </c>
      <c r="BP238">
        <f t="shared" si="8"/>
        <v>51</v>
      </c>
      <c r="BQ238">
        <f t="shared" si="9"/>
        <v>13</v>
      </c>
    </row>
    <row r="239" spans="1:69" x14ac:dyDescent="0.3">
      <c r="A239">
        <v>27145</v>
      </c>
      <c r="B239" t="s">
        <v>787</v>
      </c>
      <c r="C239" t="s">
        <v>183</v>
      </c>
      <c r="D239">
        <v>27</v>
      </c>
      <c r="BC239">
        <v>1</v>
      </c>
      <c r="BD239">
        <v>1</v>
      </c>
      <c r="BE239">
        <v>3</v>
      </c>
      <c r="BF239">
        <v>3</v>
      </c>
      <c r="BG239">
        <v>3</v>
      </c>
      <c r="BH239">
        <v>3</v>
      </c>
      <c r="BI239">
        <v>3</v>
      </c>
      <c r="BJ239">
        <v>4</v>
      </c>
      <c r="BK239">
        <v>4</v>
      </c>
      <c r="BL239">
        <v>4</v>
      </c>
      <c r="BM239">
        <v>4</v>
      </c>
      <c r="BN239">
        <v>5</v>
      </c>
      <c r="BO239">
        <v>5</v>
      </c>
      <c r="BP239">
        <f t="shared" si="8"/>
        <v>43</v>
      </c>
      <c r="BQ239">
        <f t="shared" si="9"/>
        <v>13</v>
      </c>
    </row>
    <row r="240" spans="1:69" x14ac:dyDescent="0.3">
      <c r="A240">
        <v>56033</v>
      </c>
      <c r="B240" t="s">
        <v>772</v>
      </c>
      <c r="C240" t="s">
        <v>7</v>
      </c>
      <c r="D240">
        <v>56</v>
      </c>
      <c r="BC240">
        <v>1</v>
      </c>
      <c r="BD240">
        <v>1</v>
      </c>
      <c r="BE240">
        <v>2</v>
      </c>
      <c r="BF240">
        <v>2</v>
      </c>
      <c r="BG240">
        <v>2</v>
      </c>
      <c r="BH240">
        <v>4</v>
      </c>
      <c r="BI240">
        <v>4</v>
      </c>
      <c r="BJ240">
        <v>4</v>
      </c>
      <c r="BK240">
        <v>4</v>
      </c>
      <c r="BL240">
        <v>4</v>
      </c>
      <c r="BM240">
        <v>4</v>
      </c>
      <c r="BN240">
        <v>4</v>
      </c>
      <c r="BO240">
        <v>4</v>
      </c>
      <c r="BP240">
        <f t="shared" si="8"/>
        <v>40</v>
      </c>
      <c r="BQ240">
        <f t="shared" si="9"/>
        <v>13</v>
      </c>
    </row>
    <row r="241" spans="1:69" x14ac:dyDescent="0.3">
      <c r="A241">
        <v>51179</v>
      </c>
      <c r="B241" t="s">
        <v>770</v>
      </c>
      <c r="C241" t="s">
        <v>43</v>
      </c>
      <c r="D241">
        <v>51</v>
      </c>
      <c r="AZ241">
        <v>3</v>
      </c>
      <c r="BA241">
        <v>3</v>
      </c>
      <c r="BB241">
        <v>3</v>
      </c>
      <c r="BC241">
        <v>3</v>
      </c>
      <c r="BG241">
        <v>1</v>
      </c>
      <c r="BH241">
        <v>1</v>
      </c>
      <c r="BI241">
        <v>2</v>
      </c>
      <c r="BJ241">
        <v>2</v>
      </c>
      <c r="BK241">
        <v>2</v>
      </c>
      <c r="BL241">
        <v>2</v>
      </c>
      <c r="BM241">
        <v>5</v>
      </c>
      <c r="BN241">
        <v>6</v>
      </c>
      <c r="BO241">
        <v>6</v>
      </c>
      <c r="BP241">
        <f t="shared" si="8"/>
        <v>39</v>
      </c>
      <c r="BQ241">
        <f t="shared" si="9"/>
        <v>13</v>
      </c>
    </row>
    <row r="242" spans="1:69" x14ac:dyDescent="0.3">
      <c r="A242">
        <v>51199</v>
      </c>
      <c r="B242" t="s">
        <v>722</v>
      </c>
      <c r="C242" t="s">
        <v>43</v>
      </c>
      <c r="D242">
        <v>51</v>
      </c>
      <c r="AZ242">
        <v>3</v>
      </c>
      <c r="BA242">
        <v>3</v>
      </c>
      <c r="BB242">
        <v>3</v>
      </c>
      <c r="BC242">
        <v>3</v>
      </c>
      <c r="BG242">
        <v>1</v>
      </c>
      <c r="BH242">
        <v>1</v>
      </c>
      <c r="BI242">
        <v>1</v>
      </c>
      <c r="BJ242">
        <v>1</v>
      </c>
      <c r="BK242">
        <v>3</v>
      </c>
      <c r="BL242">
        <v>3</v>
      </c>
      <c r="BM242">
        <v>5</v>
      </c>
      <c r="BN242">
        <v>5</v>
      </c>
      <c r="BO242">
        <v>6</v>
      </c>
      <c r="BP242">
        <f t="shared" si="8"/>
        <v>38</v>
      </c>
      <c r="BQ242">
        <f t="shared" si="9"/>
        <v>13</v>
      </c>
    </row>
    <row r="243" spans="1:69" x14ac:dyDescent="0.3">
      <c r="A243">
        <v>27019</v>
      </c>
      <c r="B243" t="s">
        <v>762</v>
      </c>
      <c r="C243" t="s">
        <v>183</v>
      </c>
      <c r="D243">
        <v>27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3</v>
      </c>
      <c r="BL243">
        <v>3</v>
      </c>
      <c r="BM243">
        <v>7</v>
      </c>
      <c r="BN243">
        <v>8</v>
      </c>
      <c r="BO243">
        <v>8</v>
      </c>
      <c r="BP243">
        <f t="shared" si="8"/>
        <v>37</v>
      </c>
      <c r="BQ243">
        <f t="shared" si="9"/>
        <v>13</v>
      </c>
    </row>
    <row r="244" spans="1:69" x14ac:dyDescent="0.3">
      <c r="A244">
        <v>36007</v>
      </c>
      <c r="B244" t="s">
        <v>749</v>
      </c>
      <c r="C244" t="s">
        <v>92</v>
      </c>
      <c r="D244">
        <v>36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2</v>
      </c>
      <c r="BK244">
        <v>2</v>
      </c>
      <c r="BL244">
        <v>2</v>
      </c>
      <c r="BM244">
        <v>3</v>
      </c>
      <c r="BN244">
        <v>7</v>
      </c>
      <c r="BO244">
        <v>9</v>
      </c>
      <c r="BP244">
        <f t="shared" si="8"/>
        <v>32</v>
      </c>
      <c r="BQ244">
        <f t="shared" si="9"/>
        <v>13</v>
      </c>
    </row>
    <row r="245" spans="1:69" x14ac:dyDescent="0.3">
      <c r="A245">
        <v>23001</v>
      </c>
      <c r="B245" t="s">
        <v>733</v>
      </c>
      <c r="C245" t="s">
        <v>24</v>
      </c>
      <c r="D245">
        <v>23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3</v>
      </c>
      <c r="BI245">
        <v>3</v>
      </c>
      <c r="BJ245">
        <v>3</v>
      </c>
      <c r="BK245">
        <v>3</v>
      </c>
      <c r="BL245">
        <v>3</v>
      </c>
      <c r="BM245">
        <v>3</v>
      </c>
      <c r="BN245">
        <v>3</v>
      </c>
      <c r="BO245">
        <v>3</v>
      </c>
      <c r="BP245">
        <f t="shared" si="8"/>
        <v>29</v>
      </c>
      <c r="BQ245">
        <f t="shared" si="9"/>
        <v>13</v>
      </c>
    </row>
    <row r="246" spans="1:69" x14ac:dyDescent="0.3">
      <c r="A246">
        <v>37025</v>
      </c>
      <c r="B246" t="s">
        <v>730</v>
      </c>
      <c r="C246" t="s">
        <v>17</v>
      </c>
      <c r="D246">
        <v>37</v>
      </c>
      <c r="BB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2</v>
      </c>
      <c r="BK246">
        <v>2</v>
      </c>
      <c r="BL246">
        <v>2</v>
      </c>
      <c r="BM246">
        <v>4</v>
      </c>
      <c r="BN246">
        <v>4</v>
      </c>
      <c r="BO246">
        <v>8</v>
      </c>
      <c r="BP246">
        <f t="shared" si="8"/>
        <v>29</v>
      </c>
      <c r="BQ246">
        <f t="shared" si="9"/>
        <v>13</v>
      </c>
    </row>
    <row r="247" spans="1:69" x14ac:dyDescent="0.3">
      <c r="A247">
        <v>39155</v>
      </c>
      <c r="B247" t="s">
        <v>729</v>
      </c>
      <c r="C247" t="s">
        <v>84</v>
      </c>
      <c r="D247">
        <v>39</v>
      </c>
      <c r="BC247">
        <v>1</v>
      </c>
      <c r="BD247">
        <v>1</v>
      </c>
      <c r="BE247">
        <v>1</v>
      </c>
      <c r="BF247">
        <v>2</v>
      </c>
      <c r="BG247">
        <v>2</v>
      </c>
      <c r="BH247">
        <v>2</v>
      </c>
      <c r="BI247">
        <v>2</v>
      </c>
      <c r="BJ247">
        <v>2</v>
      </c>
      <c r="BK247">
        <v>3</v>
      </c>
      <c r="BL247">
        <v>3</v>
      </c>
      <c r="BM247">
        <v>3</v>
      </c>
      <c r="BN247">
        <v>3</v>
      </c>
      <c r="BO247">
        <v>4</v>
      </c>
      <c r="BP247">
        <f t="shared" si="8"/>
        <v>29</v>
      </c>
      <c r="BQ247">
        <f t="shared" si="9"/>
        <v>13</v>
      </c>
    </row>
    <row r="248" spans="1:69" x14ac:dyDescent="0.3">
      <c r="A248">
        <v>38101</v>
      </c>
      <c r="B248" t="s">
        <v>723</v>
      </c>
      <c r="C248" t="s">
        <v>16</v>
      </c>
      <c r="D248">
        <v>38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2</v>
      </c>
      <c r="BI248">
        <v>2</v>
      </c>
      <c r="BJ248">
        <v>3</v>
      </c>
      <c r="BK248">
        <v>3</v>
      </c>
      <c r="BL248">
        <v>3</v>
      </c>
      <c r="BM248">
        <v>3</v>
      </c>
      <c r="BN248">
        <v>3</v>
      </c>
      <c r="BO248">
        <v>3</v>
      </c>
      <c r="BP248">
        <f t="shared" si="8"/>
        <v>27</v>
      </c>
      <c r="BQ248">
        <f t="shared" si="9"/>
        <v>13</v>
      </c>
    </row>
    <row r="249" spans="1:69" x14ac:dyDescent="0.3">
      <c r="A249">
        <v>36043</v>
      </c>
      <c r="B249" t="s">
        <v>707</v>
      </c>
      <c r="C249" t="s">
        <v>92</v>
      </c>
      <c r="D249">
        <v>36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2</v>
      </c>
      <c r="BL249">
        <v>2</v>
      </c>
      <c r="BM249">
        <v>4</v>
      </c>
      <c r="BN249">
        <v>4</v>
      </c>
      <c r="BO249">
        <v>4</v>
      </c>
      <c r="BP249">
        <f t="shared" si="8"/>
        <v>24</v>
      </c>
      <c r="BQ249">
        <f t="shared" si="9"/>
        <v>13</v>
      </c>
    </row>
    <row r="250" spans="1:69" x14ac:dyDescent="0.3">
      <c r="A250">
        <v>42103</v>
      </c>
      <c r="B250" t="s">
        <v>639</v>
      </c>
      <c r="C250" t="s">
        <v>74</v>
      </c>
      <c r="D250">
        <v>42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2</v>
      </c>
      <c r="BJ250">
        <v>2</v>
      </c>
      <c r="BK250">
        <v>2</v>
      </c>
      <c r="BL250">
        <v>2</v>
      </c>
      <c r="BM250">
        <v>3</v>
      </c>
      <c r="BN250">
        <v>3</v>
      </c>
      <c r="BO250">
        <v>4</v>
      </c>
      <c r="BP250">
        <f t="shared" si="8"/>
        <v>24</v>
      </c>
      <c r="BQ250">
        <f t="shared" si="9"/>
        <v>13</v>
      </c>
    </row>
    <row r="251" spans="1:69" x14ac:dyDescent="0.3">
      <c r="A251">
        <v>5125</v>
      </c>
      <c r="B251" t="s">
        <v>684</v>
      </c>
      <c r="C251" t="s">
        <v>208</v>
      </c>
      <c r="D251">
        <v>5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4</v>
      </c>
      <c r="BN251">
        <v>4</v>
      </c>
      <c r="BO251">
        <v>3</v>
      </c>
      <c r="BP251">
        <f t="shared" si="8"/>
        <v>21</v>
      </c>
      <c r="BQ251">
        <f t="shared" si="9"/>
        <v>13</v>
      </c>
    </row>
    <row r="252" spans="1:69" x14ac:dyDescent="0.3">
      <c r="A252">
        <v>36025</v>
      </c>
      <c r="B252" t="s">
        <v>521</v>
      </c>
      <c r="C252" t="s">
        <v>92</v>
      </c>
      <c r="D252">
        <v>36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3</v>
      </c>
      <c r="BN252">
        <v>3</v>
      </c>
      <c r="BO252">
        <v>3</v>
      </c>
      <c r="BP252">
        <f t="shared" si="8"/>
        <v>19</v>
      </c>
      <c r="BQ252">
        <f t="shared" si="9"/>
        <v>13</v>
      </c>
    </row>
    <row r="253" spans="1:69" x14ac:dyDescent="0.3">
      <c r="A253">
        <v>32510</v>
      </c>
      <c r="B253" t="s">
        <v>649</v>
      </c>
      <c r="C253" t="s">
        <v>228</v>
      </c>
      <c r="D253">
        <v>32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2</v>
      </c>
      <c r="BL253">
        <v>2</v>
      </c>
      <c r="BM253">
        <v>2</v>
      </c>
      <c r="BN253">
        <v>2</v>
      </c>
      <c r="BO253">
        <v>2</v>
      </c>
      <c r="BP253">
        <f t="shared" si="8"/>
        <v>18</v>
      </c>
      <c r="BQ253">
        <f t="shared" si="9"/>
        <v>13</v>
      </c>
    </row>
    <row r="254" spans="1:69" x14ac:dyDescent="0.3">
      <c r="A254">
        <v>19027</v>
      </c>
      <c r="B254" t="s">
        <v>378</v>
      </c>
      <c r="C254" t="s">
        <v>33</v>
      </c>
      <c r="D254">
        <v>19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f t="shared" si="8"/>
        <v>13</v>
      </c>
      <c r="BQ254">
        <f t="shared" si="9"/>
        <v>13</v>
      </c>
    </row>
    <row r="255" spans="1:69" x14ac:dyDescent="0.3">
      <c r="A255">
        <v>26117</v>
      </c>
      <c r="B255" t="s">
        <v>580</v>
      </c>
      <c r="C255" t="s">
        <v>105</v>
      </c>
      <c r="D255">
        <v>26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f t="shared" si="8"/>
        <v>13</v>
      </c>
      <c r="BQ255">
        <f t="shared" si="9"/>
        <v>13</v>
      </c>
    </row>
    <row r="256" spans="1:69" x14ac:dyDescent="0.3">
      <c r="A256">
        <v>31025</v>
      </c>
      <c r="B256" t="s">
        <v>62</v>
      </c>
      <c r="C256" t="s">
        <v>96</v>
      </c>
      <c r="D256">
        <v>31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f t="shared" si="8"/>
        <v>13</v>
      </c>
      <c r="BQ256">
        <f t="shared" si="9"/>
        <v>13</v>
      </c>
    </row>
    <row r="257" spans="1:69" x14ac:dyDescent="0.3">
      <c r="A257">
        <v>40065</v>
      </c>
      <c r="B257" t="s">
        <v>91</v>
      </c>
      <c r="C257" t="s">
        <v>14</v>
      </c>
      <c r="D257">
        <v>40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f t="shared" si="8"/>
        <v>13</v>
      </c>
      <c r="BQ257">
        <f t="shared" si="9"/>
        <v>13</v>
      </c>
    </row>
    <row r="258" spans="1:69" x14ac:dyDescent="0.3">
      <c r="A258">
        <v>46009</v>
      </c>
      <c r="B258" t="s">
        <v>565</v>
      </c>
      <c r="C258" t="s">
        <v>11</v>
      </c>
      <c r="D258">
        <v>46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f t="shared" si="8"/>
        <v>13</v>
      </c>
      <c r="BQ258">
        <f t="shared" si="9"/>
        <v>13</v>
      </c>
    </row>
    <row r="259" spans="1:69" x14ac:dyDescent="0.3">
      <c r="A259">
        <v>53027</v>
      </c>
      <c r="B259" t="s">
        <v>563</v>
      </c>
      <c r="C259" t="s">
        <v>150</v>
      </c>
      <c r="D259">
        <v>53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f t="shared" si="8"/>
        <v>13</v>
      </c>
      <c r="BQ259">
        <f t="shared" si="9"/>
        <v>13</v>
      </c>
    </row>
    <row r="260" spans="1:69" x14ac:dyDescent="0.3">
      <c r="A260">
        <v>55079</v>
      </c>
      <c r="B260" t="s">
        <v>999</v>
      </c>
      <c r="C260" t="s">
        <v>9</v>
      </c>
      <c r="D260">
        <v>55</v>
      </c>
      <c r="BD260">
        <v>2</v>
      </c>
      <c r="BE260">
        <v>6</v>
      </c>
      <c r="BF260">
        <v>7</v>
      </c>
      <c r="BG260">
        <v>13</v>
      </c>
      <c r="BH260">
        <v>24</v>
      </c>
      <c r="BI260">
        <v>47</v>
      </c>
      <c r="BJ260">
        <v>62</v>
      </c>
      <c r="BK260">
        <v>85</v>
      </c>
      <c r="BL260">
        <v>126</v>
      </c>
      <c r="BM260">
        <v>182</v>
      </c>
      <c r="BN260">
        <v>204</v>
      </c>
      <c r="BO260">
        <v>219</v>
      </c>
      <c r="BP260">
        <f t="shared" si="8"/>
        <v>977</v>
      </c>
      <c r="BQ260">
        <f t="shared" si="9"/>
        <v>12</v>
      </c>
    </row>
    <row r="261" spans="1:69" x14ac:dyDescent="0.3">
      <c r="A261">
        <v>26099</v>
      </c>
      <c r="B261" t="s">
        <v>993</v>
      </c>
      <c r="C261" t="s">
        <v>105</v>
      </c>
      <c r="D261">
        <v>26</v>
      </c>
      <c r="BD261">
        <v>1</v>
      </c>
      <c r="BE261">
        <v>2</v>
      </c>
      <c r="BF261">
        <v>5</v>
      </c>
      <c r="BG261">
        <v>6</v>
      </c>
      <c r="BH261">
        <v>8</v>
      </c>
      <c r="BI261">
        <v>10</v>
      </c>
      <c r="BJ261">
        <v>55</v>
      </c>
      <c r="BK261">
        <v>86</v>
      </c>
      <c r="BL261">
        <v>101</v>
      </c>
      <c r="BM261">
        <v>140</v>
      </c>
      <c r="BN261">
        <v>175</v>
      </c>
      <c r="BO261">
        <v>225</v>
      </c>
      <c r="BP261">
        <f t="shared" si="8"/>
        <v>814</v>
      </c>
      <c r="BQ261">
        <f t="shared" si="9"/>
        <v>12</v>
      </c>
    </row>
    <row r="262" spans="1:69" x14ac:dyDescent="0.3">
      <c r="A262">
        <v>34029</v>
      </c>
      <c r="B262" t="s">
        <v>982</v>
      </c>
      <c r="C262" t="s">
        <v>226</v>
      </c>
      <c r="D262">
        <v>34</v>
      </c>
      <c r="BD262">
        <v>1</v>
      </c>
      <c r="BE262">
        <v>1</v>
      </c>
      <c r="BF262">
        <v>2</v>
      </c>
      <c r="BG262">
        <v>3</v>
      </c>
      <c r="BH262">
        <v>4</v>
      </c>
      <c r="BI262">
        <v>8</v>
      </c>
      <c r="BJ262">
        <v>33</v>
      </c>
      <c r="BK262">
        <v>49</v>
      </c>
      <c r="BL262">
        <v>62</v>
      </c>
      <c r="BM262">
        <v>102</v>
      </c>
      <c r="BN262">
        <v>144</v>
      </c>
      <c r="BO262">
        <v>180</v>
      </c>
      <c r="BP262">
        <f t="shared" ref="BP262:BP325" si="10">SUM(E262:BO262)</f>
        <v>589</v>
      </c>
      <c r="BQ262">
        <f t="shared" ref="BQ262:BQ325" si="11">COUNTA(E262:BO262)</f>
        <v>12</v>
      </c>
    </row>
    <row r="263" spans="1:69" x14ac:dyDescent="0.3">
      <c r="A263">
        <v>1073</v>
      </c>
      <c r="B263" t="s">
        <v>100</v>
      </c>
      <c r="C263" t="s">
        <v>40</v>
      </c>
      <c r="D263">
        <v>1</v>
      </c>
      <c r="BD263">
        <v>1</v>
      </c>
      <c r="BE263">
        <v>5</v>
      </c>
      <c r="BF263">
        <v>12</v>
      </c>
      <c r="BG263">
        <v>17</v>
      </c>
      <c r="BH263">
        <v>21</v>
      </c>
      <c r="BI263">
        <v>25</v>
      </c>
      <c r="BJ263">
        <v>34</v>
      </c>
      <c r="BK263">
        <v>50</v>
      </c>
      <c r="BL263">
        <v>61</v>
      </c>
      <c r="BM263">
        <v>71</v>
      </c>
      <c r="BN263">
        <v>86</v>
      </c>
      <c r="BO263">
        <v>91</v>
      </c>
      <c r="BP263">
        <f t="shared" si="10"/>
        <v>474</v>
      </c>
      <c r="BQ263">
        <f t="shared" si="11"/>
        <v>12</v>
      </c>
    </row>
    <row r="264" spans="1:69" x14ac:dyDescent="0.3">
      <c r="A264">
        <v>48453</v>
      </c>
      <c r="B264" t="s">
        <v>973</v>
      </c>
      <c r="C264" t="s">
        <v>49</v>
      </c>
      <c r="D264">
        <v>48</v>
      </c>
      <c r="BD264">
        <v>2</v>
      </c>
      <c r="BE264">
        <v>1</v>
      </c>
      <c r="BF264">
        <v>1</v>
      </c>
      <c r="BG264">
        <v>2</v>
      </c>
      <c r="BH264">
        <v>7</v>
      </c>
      <c r="BI264">
        <v>21</v>
      </c>
      <c r="BJ264">
        <v>41</v>
      </c>
      <c r="BK264">
        <v>41</v>
      </c>
      <c r="BL264">
        <v>41</v>
      </c>
      <c r="BM264">
        <v>41</v>
      </c>
      <c r="BN264">
        <v>86</v>
      </c>
      <c r="BO264">
        <v>98</v>
      </c>
      <c r="BP264">
        <f t="shared" si="10"/>
        <v>382</v>
      </c>
      <c r="BQ264">
        <f t="shared" si="11"/>
        <v>12</v>
      </c>
    </row>
    <row r="265" spans="1:69" x14ac:dyDescent="0.3">
      <c r="A265">
        <v>23005</v>
      </c>
      <c r="B265" t="s">
        <v>200</v>
      </c>
      <c r="C265" t="s">
        <v>24</v>
      </c>
      <c r="D265">
        <v>23</v>
      </c>
      <c r="BD265">
        <v>1</v>
      </c>
      <c r="BE265">
        <v>1</v>
      </c>
      <c r="BF265">
        <v>1</v>
      </c>
      <c r="BG265">
        <v>13</v>
      </c>
      <c r="BH265">
        <v>20</v>
      </c>
      <c r="BI265">
        <v>24</v>
      </c>
      <c r="BJ265">
        <v>25</v>
      </c>
      <c r="BK265">
        <v>35</v>
      </c>
      <c r="BL265">
        <v>41</v>
      </c>
      <c r="BM265">
        <v>53</v>
      </c>
      <c r="BN265">
        <v>66</v>
      </c>
      <c r="BO265">
        <v>74</v>
      </c>
      <c r="BP265">
        <f t="shared" si="10"/>
        <v>354</v>
      </c>
      <c r="BQ265">
        <f t="shared" si="11"/>
        <v>12</v>
      </c>
    </row>
    <row r="266" spans="1:69" x14ac:dyDescent="0.3">
      <c r="A266">
        <v>6041</v>
      </c>
      <c r="B266" t="s">
        <v>965</v>
      </c>
      <c r="C266" t="s">
        <v>255</v>
      </c>
      <c r="D266">
        <v>6</v>
      </c>
      <c r="BB266">
        <v>16</v>
      </c>
      <c r="BC266">
        <v>16</v>
      </c>
      <c r="BF266">
        <v>4</v>
      </c>
      <c r="BG266">
        <v>9</v>
      </c>
      <c r="BH266">
        <v>15</v>
      </c>
      <c r="BI266">
        <v>15</v>
      </c>
      <c r="BJ266">
        <v>25</v>
      </c>
      <c r="BK266">
        <v>38</v>
      </c>
      <c r="BL266">
        <v>38</v>
      </c>
      <c r="BM266">
        <v>38</v>
      </c>
      <c r="BN266">
        <v>47</v>
      </c>
      <c r="BO266">
        <v>53</v>
      </c>
      <c r="BP266">
        <f t="shared" si="10"/>
        <v>314</v>
      </c>
      <c r="BQ266">
        <f t="shared" si="11"/>
        <v>12</v>
      </c>
    </row>
    <row r="267" spans="1:69" x14ac:dyDescent="0.3">
      <c r="A267">
        <v>6077</v>
      </c>
      <c r="B267" t="s">
        <v>962</v>
      </c>
      <c r="C267" t="s">
        <v>255</v>
      </c>
      <c r="D267">
        <v>6</v>
      </c>
      <c r="BD267">
        <v>3</v>
      </c>
      <c r="BE267">
        <v>8</v>
      </c>
      <c r="BF267">
        <v>8</v>
      </c>
      <c r="BG267">
        <v>9</v>
      </c>
      <c r="BH267">
        <v>9</v>
      </c>
      <c r="BI267">
        <v>14</v>
      </c>
      <c r="BJ267">
        <v>17</v>
      </c>
      <c r="BK267">
        <v>25</v>
      </c>
      <c r="BL267">
        <v>31</v>
      </c>
      <c r="BM267">
        <v>41</v>
      </c>
      <c r="BN267">
        <v>51</v>
      </c>
      <c r="BO267">
        <v>60</v>
      </c>
      <c r="BP267">
        <f t="shared" si="10"/>
        <v>276</v>
      </c>
      <c r="BQ267">
        <f t="shared" si="11"/>
        <v>12</v>
      </c>
    </row>
    <row r="268" spans="1:69" x14ac:dyDescent="0.3">
      <c r="B268" t="s">
        <v>8</v>
      </c>
      <c r="C268" t="s">
        <v>345</v>
      </c>
      <c r="D268">
        <v>25</v>
      </c>
      <c r="BC268">
        <v>1</v>
      </c>
      <c r="BD268">
        <v>1</v>
      </c>
      <c r="BF268">
        <v>2</v>
      </c>
      <c r="BG268">
        <v>10</v>
      </c>
      <c r="BH268">
        <v>1</v>
      </c>
      <c r="BI268">
        <v>4</v>
      </c>
      <c r="BJ268">
        <v>13</v>
      </c>
      <c r="BK268">
        <v>19</v>
      </c>
      <c r="BL268">
        <v>26</v>
      </c>
      <c r="BM268">
        <v>34</v>
      </c>
      <c r="BN268">
        <v>57</v>
      </c>
      <c r="BO268">
        <v>90</v>
      </c>
      <c r="BP268">
        <f t="shared" si="10"/>
        <v>258</v>
      </c>
      <c r="BQ268">
        <f t="shared" si="11"/>
        <v>12</v>
      </c>
    </row>
    <row r="269" spans="1:69" x14ac:dyDescent="0.3">
      <c r="A269">
        <v>8123</v>
      </c>
      <c r="B269" t="s">
        <v>950</v>
      </c>
      <c r="C269" t="s">
        <v>140</v>
      </c>
      <c r="D269">
        <v>8</v>
      </c>
      <c r="BD269">
        <v>2</v>
      </c>
      <c r="BE269">
        <v>3</v>
      </c>
      <c r="BF269">
        <v>5</v>
      </c>
      <c r="BG269">
        <v>5</v>
      </c>
      <c r="BH269">
        <v>5</v>
      </c>
      <c r="BI269">
        <v>5</v>
      </c>
      <c r="BJ269">
        <v>9</v>
      </c>
      <c r="BK269">
        <v>15</v>
      </c>
      <c r="BL269">
        <v>21</v>
      </c>
      <c r="BM269">
        <v>37</v>
      </c>
      <c r="BN269">
        <v>50</v>
      </c>
      <c r="BO269">
        <v>76</v>
      </c>
      <c r="BP269">
        <f t="shared" si="10"/>
        <v>233</v>
      </c>
      <c r="BQ269">
        <f t="shared" si="11"/>
        <v>12</v>
      </c>
    </row>
    <row r="270" spans="1:69" x14ac:dyDescent="0.3">
      <c r="A270">
        <v>12095</v>
      </c>
      <c r="B270" t="s">
        <v>716</v>
      </c>
      <c r="C270" t="s">
        <v>359</v>
      </c>
      <c r="D270">
        <v>12</v>
      </c>
      <c r="BD270">
        <v>1</v>
      </c>
      <c r="BE270">
        <v>2</v>
      </c>
      <c r="BF270">
        <v>2</v>
      </c>
      <c r="BG270">
        <v>3</v>
      </c>
      <c r="BH270">
        <v>6</v>
      </c>
      <c r="BI270">
        <v>11</v>
      </c>
      <c r="BJ270">
        <v>19</v>
      </c>
      <c r="BK270">
        <v>23</v>
      </c>
      <c r="BL270">
        <v>29</v>
      </c>
      <c r="BM270">
        <v>33</v>
      </c>
      <c r="BN270">
        <v>48</v>
      </c>
      <c r="BO270">
        <v>50</v>
      </c>
      <c r="BP270">
        <f t="shared" si="10"/>
        <v>227</v>
      </c>
      <c r="BQ270">
        <f t="shared" si="11"/>
        <v>12</v>
      </c>
    </row>
    <row r="271" spans="1:69" x14ac:dyDescent="0.3">
      <c r="A271">
        <v>36093</v>
      </c>
      <c r="B271" t="s">
        <v>945</v>
      </c>
      <c r="C271" t="s">
        <v>92</v>
      </c>
      <c r="D271">
        <v>36</v>
      </c>
      <c r="BD271">
        <v>1</v>
      </c>
      <c r="BE271">
        <v>1</v>
      </c>
      <c r="BF271">
        <v>2</v>
      </c>
      <c r="BG271">
        <v>4</v>
      </c>
      <c r="BH271">
        <v>5</v>
      </c>
      <c r="BI271">
        <v>14</v>
      </c>
      <c r="BJ271">
        <v>18</v>
      </c>
      <c r="BK271">
        <v>21</v>
      </c>
      <c r="BL271">
        <v>21</v>
      </c>
      <c r="BM271">
        <v>39</v>
      </c>
      <c r="BN271">
        <v>44</v>
      </c>
      <c r="BO271">
        <v>46</v>
      </c>
      <c r="BP271">
        <f t="shared" si="10"/>
        <v>216</v>
      </c>
      <c r="BQ271">
        <f t="shared" si="11"/>
        <v>12</v>
      </c>
    </row>
    <row r="272" spans="1:69" x14ac:dyDescent="0.3">
      <c r="A272">
        <v>51095</v>
      </c>
      <c r="B272" t="s">
        <v>944</v>
      </c>
      <c r="C272" t="s">
        <v>43</v>
      </c>
      <c r="D272">
        <v>51</v>
      </c>
      <c r="BD272">
        <v>7</v>
      </c>
      <c r="BE272">
        <v>8</v>
      </c>
      <c r="BF272">
        <v>8</v>
      </c>
      <c r="BG272">
        <v>10</v>
      </c>
      <c r="BH272">
        <v>12</v>
      </c>
      <c r="BI272">
        <v>13</v>
      </c>
      <c r="BJ272">
        <v>14</v>
      </c>
      <c r="BK272">
        <v>19</v>
      </c>
      <c r="BL272">
        <v>20</v>
      </c>
      <c r="BM272">
        <v>32</v>
      </c>
      <c r="BN272">
        <v>34</v>
      </c>
      <c r="BO272">
        <v>37</v>
      </c>
      <c r="BP272">
        <f t="shared" si="10"/>
        <v>214</v>
      </c>
      <c r="BQ272">
        <f t="shared" si="11"/>
        <v>12</v>
      </c>
    </row>
    <row r="273" spans="1:69" x14ac:dyDescent="0.3">
      <c r="A273">
        <v>22103</v>
      </c>
      <c r="B273" t="s">
        <v>937</v>
      </c>
      <c r="C273" t="s">
        <v>190</v>
      </c>
      <c r="D273">
        <v>22</v>
      </c>
      <c r="BD273">
        <v>2</v>
      </c>
      <c r="BE273">
        <v>2</v>
      </c>
      <c r="BF273">
        <v>4</v>
      </c>
      <c r="BG273">
        <v>6</v>
      </c>
      <c r="BH273">
        <v>6</v>
      </c>
      <c r="BI273">
        <v>10</v>
      </c>
      <c r="BJ273">
        <v>10</v>
      </c>
      <c r="BK273">
        <v>12</v>
      </c>
      <c r="BL273">
        <v>22</v>
      </c>
      <c r="BM273">
        <v>25</v>
      </c>
      <c r="BN273">
        <v>47</v>
      </c>
      <c r="BO273">
        <v>52</v>
      </c>
      <c r="BP273">
        <f t="shared" si="10"/>
        <v>198</v>
      </c>
      <c r="BQ273">
        <f t="shared" si="11"/>
        <v>12</v>
      </c>
    </row>
    <row r="274" spans="1:69" x14ac:dyDescent="0.3">
      <c r="A274">
        <v>40109</v>
      </c>
      <c r="B274" t="s">
        <v>925</v>
      </c>
      <c r="C274" t="s">
        <v>14</v>
      </c>
      <c r="D274">
        <v>40</v>
      </c>
      <c r="BD274">
        <v>1</v>
      </c>
      <c r="BE274">
        <v>1</v>
      </c>
      <c r="BF274">
        <v>1</v>
      </c>
      <c r="BG274">
        <v>2</v>
      </c>
      <c r="BH274">
        <v>6</v>
      </c>
      <c r="BI274">
        <v>14</v>
      </c>
      <c r="BJ274">
        <v>18</v>
      </c>
      <c r="BK274">
        <v>19</v>
      </c>
      <c r="BL274">
        <v>20</v>
      </c>
      <c r="BM274">
        <v>26</v>
      </c>
      <c r="BN274">
        <v>29</v>
      </c>
      <c r="BO274">
        <v>41</v>
      </c>
      <c r="BP274">
        <f t="shared" si="10"/>
        <v>178</v>
      </c>
      <c r="BQ274">
        <f t="shared" si="11"/>
        <v>12</v>
      </c>
    </row>
    <row r="275" spans="1:69" x14ac:dyDescent="0.3">
      <c r="A275">
        <v>42029</v>
      </c>
      <c r="B275" t="s">
        <v>166</v>
      </c>
      <c r="C275" t="s">
        <v>74</v>
      </c>
      <c r="D275">
        <v>42</v>
      </c>
      <c r="BD275">
        <v>1</v>
      </c>
      <c r="BE275">
        <v>2</v>
      </c>
      <c r="BF275">
        <v>2</v>
      </c>
      <c r="BG275">
        <v>2</v>
      </c>
      <c r="BH275">
        <v>4</v>
      </c>
      <c r="BI275">
        <v>9</v>
      </c>
      <c r="BJ275">
        <v>10</v>
      </c>
      <c r="BK275">
        <v>17</v>
      </c>
      <c r="BL275">
        <v>19</v>
      </c>
      <c r="BM275">
        <v>23</v>
      </c>
      <c r="BN275">
        <v>40</v>
      </c>
      <c r="BO275">
        <v>40</v>
      </c>
      <c r="BP275">
        <f t="shared" si="10"/>
        <v>169</v>
      </c>
      <c r="BQ275">
        <f t="shared" si="11"/>
        <v>12</v>
      </c>
    </row>
    <row r="276" spans="1:69" x14ac:dyDescent="0.3">
      <c r="A276">
        <v>12097</v>
      </c>
      <c r="B276" t="s">
        <v>914</v>
      </c>
      <c r="C276" t="s">
        <v>359</v>
      </c>
      <c r="D276">
        <v>12</v>
      </c>
      <c r="BD276">
        <v>1</v>
      </c>
      <c r="BE276">
        <v>1</v>
      </c>
      <c r="BF276">
        <v>1</v>
      </c>
      <c r="BG276">
        <v>4</v>
      </c>
      <c r="BH276">
        <v>7</v>
      </c>
      <c r="BI276">
        <v>8</v>
      </c>
      <c r="BJ276">
        <v>13</v>
      </c>
      <c r="BK276">
        <v>14</v>
      </c>
      <c r="BL276">
        <v>21</v>
      </c>
      <c r="BM276">
        <v>24</v>
      </c>
      <c r="BN276">
        <v>25</v>
      </c>
      <c r="BO276">
        <v>26</v>
      </c>
      <c r="BP276">
        <f t="shared" si="10"/>
        <v>145</v>
      </c>
      <c r="BQ276">
        <f t="shared" si="11"/>
        <v>12</v>
      </c>
    </row>
    <row r="277" spans="1:69" x14ac:dyDescent="0.3">
      <c r="A277">
        <v>53077</v>
      </c>
      <c r="B277" t="s">
        <v>909</v>
      </c>
      <c r="C277" t="s">
        <v>150</v>
      </c>
      <c r="D277">
        <v>53</v>
      </c>
      <c r="BD277">
        <v>2</v>
      </c>
      <c r="BE277">
        <v>4</v>
      </c>
      <c r="BF277">
        <v>4</v>
      </c>
      <c r="BG277">
        <v>4</v>
      </c>
      <c r="BH277">
        <v>5</v>
      </c>
      <c r="BI277">
        <v>7</v>
      </c>
      <c r="BJ277">
        <v>7</v>
      </c>
      <c r="BK277">
        <v>10</v>
      </c>
      <c r="BL277">
        <v>13</v>
      </c>
      <c r="BM277">
        <v>16</v>
      </c>
      <c r="BN277">
        <v>25</v>
      </c>
      <c r="BO277">
        <v>44</v>
      </c>
      <c r="BP277">
        <f t="shared" si="10"/>
        <v>141</v>
      </c>
      <c r="BQ277">
        <f t="shared" si="11"/>
        <v>12</v>
      </c>
    </row>
    <row r="278" spans="1:69" x14ac:dyDescent="0.3">
      <c r="A278">
        <v>39153</v>
      </c>
      <c r="B278" t="s">
        <v>828</v>
      </c>
      <c r="C278" t="s">
        <v>84</v>
      </c>
      <c r="D278">
        <v>39</v>
      </c>
      <c r="BD278">
        <v>1</v>
      </c>
      <c r="BE278">
        <v>2</v>
      </c>
      <c r="BF278">
        <v>2</v>
      </c>
      <c r="BG278">
        <v>2</v>
      </c>
      <c r="BH278">
        <v>4</v>
      </c>
      <c r="BI278">
        <v>4</v>
      </c>
      <c r="BJ278">
        <v>6</v>
      </c>
      <c r="BK278">
        <v>10</v>
      </c>
      <c r="BL278">
        <v>15</v>
      </c>
      <c r="BM278">
        <v>23</v>
      </c>
      <c r="BN278">
        <v>23</v>
      </c>
      <c r="BO278">
        <v>36</v>
      </c>
      <c r="BP278">
        <f t="shared" si="10"/>
        <v>128</v>
      </c>
      <c r="BQ278">
        <f t="shared" si="11"/>
        <v>12</v>
      </c>
    </row>
    <row r="279" spans="1:69" x14ac:dyDescent="0.3">
      <c r="A279">
        <v>39017</v>
      </c>
      <c r="B279" t="s">
        <v>568</v>
      </c>
      <c r="C279" t="s">
        <v>84</v>
      </c>
      <c r="D279">
        <v>39</v>
      </c>
      <c r="BD279">
        <v>1</v>
      </c>
      <c r="BE279">
        <v>4</v>
      </c>
      <c r="BF279">
        <v>6</v>
      </c>
      <c r="BG279">
        <v>6</v>
      </c>
      <c r="BH279">
        <v>6</v>
      </c>
      <c r="BI279">
        <v>8</v>
      </c>
      <c r="BJ279">
        <v>8</v>
      </c>
      <c r="BK279">
        <v>12</v>
      </c>
      <c r="BL279">
        <v>16</v>
      </c>
      <c r="BM279">
        <v>17</v>
      </c>
      <c r="BN279">
        <v>17</v>
      </c>
      <c r="BO279">
        <v>18</v>
      </c>
      <c r="BP279">
        <f t="shared" si="10"/>
        <v>119</v>
      </c>
      <c r="BQ279">
        <f t="shared" si="11"/>
        <v>12</v>
      </c>
    </row>
    <row r="280" spans="1:69" x14ac:dyDescent="0.3">
      <c r="A280">
        <v>51153</v>
      </c>
      <c r="B280" t="s">
        <v>889</v>
      </c>
      <c r="C280" t="s">
        <v>43</v>
      </c>
      <c r="D280">
        <v>51</v>
      </c>
      <c r="BD280">
        <v>2</v>
      </c>
      <c r="BE280">
        <v>2</v>
      </c>
      <c r="BF280">
        <v>3</v>
      </c>
      <c r="BG280">
        <v>3</v>
      </c>
      <c r="BH280">
        <v>4</v>
      </c>
      <c r="BI280">
        <v>4</v>
      </c>
      <c r="BJ280">
        <v>11</v>
      </c>
      <c r="BK280">
        <v>12</v>
      </c>
      <c r="BL280">
        <v>14</v>
      </c>
      <c r="BM280">
        <v>18</v>
      </c>
      <c r="BN280">
        <v>18</v>
      </c>
      <c r="BO280">
        <v>23</v>
      </c>
      <c r="BP280">
        <f t="shared" si="10"/>
        <v>114</v>
      </c>
      <c r="BQ280">
        <f t="shared" si="11"/>
        <v>12</v>
      </c>
    </row>
    <row r="281" spans="1:69" x14ac:dyDescent="0.3">
      <c r="A281">
        <v>24003</v>
      </c>
      <c r="B281" t="s">
        <v>885</v>
      </c>
      <c r="C281" t="s">
        <v>110</v>
      </c>
      <c r="D281">
        <v>24</v>
      </c>
      <c r="BD281">
        <v>1</v>
      </c>
      <c r="BE281">
        <v>2</v>
      </c>
      <c r="BF281">
        <v>2</v>
      </c>
      <c r="BG281">
        <v>1</v>
      </c>
      <c r="BH281">
        <v>3</v>
      </c>
      <c r="BI281">
        <v>4</v>
      </c>
      <c r="BJ281">
        <v>5</v>
      </c>
      <c r="BK281">
        <v>15</v>
      </c>
      <c r="BL281">
        <v>15</v>
      </c>
      <c r="BM281">
        <v>18</v>
      </c>
      <c r="BN281">
        <v>20</v>
      </c>
      <c r="BO281">
        <v>24</v>
      </c>
      <c r="BP281">
        <f t="shared" si="10"/>
        <v>110</v>
      </c>
      <c r="BQ281">
        <f t="shared" si="11"/>
        <v>12</v>
      </c>
    </row>
    <row r="282" spans="1:69" x14ac:dyDescent="0.3">
      <c r="A282">
        <v>13063</v>
      </c>
      <c r="B282" t="s">
        <v>882</v>
      </c>
      <c r="C282" t="s">
        <v>128</v>
      </c>
      <c r="D282">
        <v>13</v>
      </c>
      <c r="BC282">
        <v>4</v>
      </c>
      <c r="BD282">
        <v>4</v>
      </c>
      <c r="BF282">
        <v>2</v>
      </c>
      <c r="BG282">
        <v>5</v>
      </c>
      <c r="BH282">
        <v>4</v>
      </c>
      <c r="BI282">
        <v>6</v>
      </c>
      <c r="BJ282">
        <v>6</v>
      </c>
      <c r="BK282">
        <v>10</v>
      </c>
      <c r="BL282">
        <v>13</v>
      </c>
      <c r="BM282">
        <v>13</v>
      </c>
      <c r="BN282">
        <v>19</v>
      </c>
      <c r="BO282">
        <v>21</v>
      </c>
      <c r="BP282">
        <f t="shared" si="10"/>
        <v>107</v>
      </c>
      <c r="BQ282">
        <f t="shared" si="11"/>
        <v>12</v>
      </c>
    </row>
    <row r="283" spans="1:69" x14ac:dyDescent="0.3">
      <c r="B283" t="s">
        <v>8</v>
      </c>
      <c r="C283" t="s">
        <v>140</v>
      </c>
      <c r="D283">
        <v>8</v>
      </c>
      <c r="BD283">
        <v>2</v>
      </c>
      <c r="BE283">
        <v>2</v>
      </c>
      <c r="BF283">
        <v>3</v>
      </c>
      <c r="BG283">
        <v>32</v>
      </c>
      <c r="BH283">
        <v>4</v>
      </c>
      <c r="BI283">
        <v>4</v>
      </c>
      <c r="BJ283">
        <v>13</v>
      </c>
      <c r="BK283">
        <v>20</v>
      </c>
      <c r="BL283">
        <v>1</v>
      </c>
      <c r="BM283">
        <v>1</v>
      </c>
      <c r="BN283">
        <v>5</v>
      </c>
      <c r="BO283">
        <v>18</v>
      </c>
      <c r="BP283">
        <f t="shared" si="10"/>
        <v>105</v>
      </c>
      <c r="BQ283">
        <f t="shared" si="11"/>
        <v>12</v>
      </c>
    </row>
    <row r="284" spans="1:69" x14ac:dyDescent="0.3">
      <c r="A284">
        <v>42041</v>
      </c>
      <c r="B284" t="s">
        <v>200</v>
      </c>
      <c r="C284" t="s">
        <v>74</v>
      </c>
      <c r="D284">
        <v>42</v>
      </c>
      <c r="BD284">
        <v>3</v>
      </c>
      <c r="BE284">
        <v>3</v>
      </c>
      <c r="BF284">
        <v>5</v>
      </c>
      <c r="BG284">
        <v>5</v>
      </c>
      <c r="BH284">
        <v>10</v>
      </c>
      <c r="BI284">
        <v>10</v>
      </c>
      <c r="BJ284">
        <v>11</v>
      </c>
      <c r="BK284">
        <v>11</v>
      </c>
      <c r="BL284">
        <v>11</v>
      </c>
      <c r="BM284">
        <v>11</v>
      </c>
      <c r="BN284">
        <v>12</v>
      </c>
      <c r="BO284">
        <v>13</v>
      </c>
      <c r="BP284">
        <f t="shared" si="10"/>
        <v>105</v>
      </c>
      <c r="BQ284">
        <f t="shared" si="11"/>
        <v>12</v>
      </c>
    </row>
    <row r="285" spans="1:69" x14ac:dyDescent="0.3">
      <c r="A285">
        <v>22005</v>
      </c>
      <c r="B285" t="s">
        <v>879</v>
      </c>
      <c r="C285" t="s">
        <v>190</v>
      </c>
      <c r="D285">
        <v>22</v>
      </c>
      <c r="BB285">
        <v>1</v>
      </c>
      <c r="BC285">
        <v>1</v>
      </c>
      <c r="BD285">
        <v>2</v>
      </c>
      <c r="BG285">
        <v>1</v>
      </c>
      <c r="BH285">
        <v>1</v>
      </c>
      <c r="BI285">
        <v>1</v>
      </c>
      <c r="BJ285">
        <v>2</v>
      </c>
      <c r="BK285">
        <v>3</v>
      </c>
      <c r="BL285">
        <v>12</v>
      </c>
      <c r="BM285">
        <v>17</v>
      </c>
      <c r="BN285">
        <v>26</v>
      </c>
      <c r="BO285">
        <v>36</v>
      </c>
      <c r="BP285">
        <f t="shared" si="10"/>
        <v>103</v>
      </c>
      <c r="BQ285">
        <f t="shared" si="11"/>
        <v>12</v>
      </c>
    </row>
    <row r="286" spans="1:69" x14ac:dyDescent="0.3">
      <c r="A286">
        <v>13059</v>
      </c>
      <c r="B286" t="s">
        <v>865</v>
      </c>
      <c r="C286" t="s">
        <v>128</v>
      </c>
      <c r="D286">
        <v>13</v>
      </c>
      <c r="BC286">
        <v>4</v>
      </c>
      <c r="BD286">
        <v>4</v>
      </c>
      <c r="BF286">
        <v>2</v>
      </c>
      <c r="BG286">
        <v>3</v>
      </c>
      <c r="BH286">
        <v>3</v>
      </c>
      <c r="BI286">
        <v>5</v>
      </c>
      <c r="BJ286">
        <v>8</v>
      </c>
      <c r="BK286">
        <v>9</v>
      </c>
      <c r="BL286">
        <v>9</v>
      </c>
      <c r="BM286">
        <v>10</v>
      </c>
      <c r="BN286">
        <v>14</v>
      </c>
      <c r="BO286">
        <v>17</v>
      </c>
      <c r="BP286">
        <f t="shared" si="10"/>
        <v>88</v>
      </c>
      <c r="BQ286">
        <f t="shared" si="11"/>
        <v>12</v>
      </c>
    </row>
    <row r="287" spans="1:69" x14ac:dyDescent="0.3">
      <c r="A287">
        <v>56013</v>
      </c>
      <c r="B287" t="s">
        <v>143</v>
      </c>
      <c r="C287" t="s">
        <v>7</v>
      </c>
      <c r="D287">
        <v>56</v>
      </c>
      <c r="BD287">
        <v>1</v>
      </c>
      <c r="BE287">
        <v>1</v>
      </c>
      <c r="BF287">
        <v>1</v>
      </c>
      <c r="BG287">
        <v>8</v>
      </c>
      <c r="BH287">
        <v>8</v>
      </c>
      <c r="BI287">
        <v>8</v>
      </c>
      <c r="BJ287">
        <v>8</v>
      </c>
      <c r="BK287">
        <v>9</v>
      </c>
      <c r="BL287">
        <v>9</v>
      </c>
      <c r="BM287">
        <v>10</v>
      </c>
      <c r="BN287">
        <v>10</v>
      </c>
      <c r="BO287">
        <v>12</v>
      </c>
      <c r="BP287">
        <f t="shared" si="10"/>
        <v>85</v>
      </c>
      <c r="BQ287">
        <f t="shared" si="11"/>
        <v>12</v>
      </c>
    </row>
    <row r="288" spans="1:69" x14ac:dyDescent="0.3">
      <c r="A288">
        <v>51810</v>
      </c>
      <c r="B288" t="s">
        <v>860</v>
      </c>
      <c r="C288" t="s">
        <v>43</v>
      </c>
      <c r="D288">
        <v>51</v>
      </c>
      <c r="BD288">
        <v>2</v>
      </c>
      <c r="BE288">
        <v>3</v>
      </c>
      <c r="BF288">
        <v>4</v>
      </c>
      <c r="BG288">
        <v>4</v>
      </c>
      <c r="BH288">
        <v>4</v>
      </c>
      <c r="BI288">
        <v>4</v>
      </c>
      <c r="BJ288">
        <v>4</v>
      </c>
      <c r="BK288">
        <v>4</v>
      </c>
      <c r="BL288">
        <v>4</v>
      </c>
      <c r="BM288">
        <v>17</v>
      </c>
      <c r="BN288">
        <v>17</v>
      </c>
      <c r="BO288">
        <v>17</v>
      </c>
      <c r="BP288">
        <f t="shared" si="10"/>
        <v>84</v>
      </c>
      <c r="BQ288">
        <f t="shared" si="11"/>
        <v>12</v>
      </c>
    </row>
    <row r="289" spans="1:69" x14ac:dyDescent="0.3">
      <c r="A289">
        <v>22109</v>
      </c>
      <c r="B289" t="s">
        <v>849</v>
      </c>
      <c r="C289" t="s">
        <v>190</v>
      </c>
      <c r="D289">
        <v>22</v>
      </c>
      <c r="BD289">
        <v>1</v>
      </c>
      <c r="BE289">
        <v>1</v>
      </c>
      <c r="BF289">
        <v>2</v>
      </c>
      <c r="BG289">
        <v>2</v>
      </c>
      <c r="BH289">
        <v>3</v>
      </c>
      <c r="BI289">
        <v>3</v>
      </c>
      <c r="BJ289">
        <v>4</v>
      </c>
      <c r="BK289">
        <v>7</v>
      </c>
      <c r="BL289">
        <v>11</v>
      </c>
      <c r="BM289">
        <v>12</v>
      </c>
      <c r="BN289">
        <v>14</v>
      </c>
      <c r="BO289">
        <v>14</v>
      </c>
      <c r="BP289">
        <f t="shared" si="10"/>
        <v>74</v>
      </c>
      <c r="BQ289">
        <f t="shared" si="11"/>
        <v>12</v>
      </c>
    </row>
    <row r="290" spans="1:69" x14ac:dyDescent="0.3">
      <c r="A290">
        <v>22089</v>
      </c>
      <c r="B290" t="s">
        <v>846</v>
      </c>
      <c r="C290" t="s">
        <v>190</v>
      </c>
      <c r="D290">
        <v>22</v>
      </c>
      <c r="BD290">
        <v>1</v>
      </c>
      <c r="BE290">
        <v>2</v>
      </c>
      <c r="BF290">
        <v>3</v>
      </c>
      <c r="BG290">
        <v>3</v>
      </c>
      <c r="BH290">
        <v>3</v>
      </c>
      <c r="BI290">
        <v>3</v>
      </c>
      <c r="BJ290">
        <v>4</v>
      </c>
      <c r="BK290">
        <v>7</v>
      </c>
      <c r="BL290">
        <v>7</v>
      </c>
      <c r="BM290">
        <v>8</v>
      </c>
      <c r="BN290">
        <v>15</v>
      </c>
      <c r="BO290">
        <v>15</v>
      </c>
      <c r="BP290">
        <f t="shared" si="10"/>
        <v>71</v>
      </c>
      <c r="BQ290">
        <f t="shared" si="11"/>
        <v>12</v>
      </c>
    </row>
    <row r="291" spans="1:69" x14ac:dyDescent="0.3">
      <c r="A291">
        <v>28109</v>
      </c>
      <c r="B291" t="s">
        <v>842</v>
      </c>
      <c r="C291" t="s">
        <v>22</v>
      </c>
      <c r="D291">
        <v>28</v>
      </c>
      <c r="BD291">
        <v>1</v>
      </c>
      <c r="BE291">
        <v>2</v>
      </c>
      <c r="BF291">
        <v>2</v>
      </c>
      <c r="BG291">
        <v>2</v>
      </c>
      <c r="BH291">
        <v>2</v>
      </c>
      <c r="BI291">
        <v>4</v>
      </c>
      <c r="BJ291">
        <v>7</v>
      </c>
      <c r="BK291">
        <v>7</v>
      </c>
      <c r="BL291">
        <v>9</v>
      </c>
      <c r="BM291">
        <v>10</v>
      </c>
      <c r="BN291">
        <v>12</v>
      </c>
      <c r="BO291">
        <v>13</v>
      </c>
      <c r="BP291">
        <f t="shared" si="10"/>
        <v>71</v>
      </c>
      <c r="BQ291">
        <f t="shared" si="11"/>
        <v>12</v>
      </c>
    </row>
    <row r="292" spans="1:69" x14ac:dyDescent="0.3">
      <c r="A292">
        <v>48423</v>
      </c>
      <c r="B292" t="s">
        <v>385</v>
      </c>
      <c r="C292" t="s">
        <v>49</v>
      </c>
      <c r="D292">
        <v>48</v>
      </c>
      <c r="BD292">
        <v>3</v>
      </c>
      <c r="BE292">
        <v>3</v>
      </c>
      <c r="BF292">
        <v>3</v>
      </c>
      <c r="BG292">
        <v>3</v>
      </c>
      <c r="BH292">
        <v>3</v>
      </c>
      <c r="BI292">
        <v>5</v>
      </c>
      <c r="BJ292">
        <v>5</v>
      </c>
      <c r="BK292">
        <v>5</v>
      </c>
      <c r="BL292">
        <v>5</v>
      </c>
      <c r="BM292">
        <v>5</v>
      </c>
      <c r="BN292">
        <v>10</v>
      </c>
      <c r="BO292">
        <v>14</v>
      </c>
      <c r="BP292">
        <f t="shared" si="10"/>
        <v>64</v>
      </c>
      <c r="BQ292">
        <f t="shared" si="11"/>
        <v>12</v>
      </c>
    </row>
    <row r="293" spans="1:69" x14ac:dyDescent="0.3">
      <c r="A293">
        <v>30031</v>
      </c>
      <c r="B293" t="s">
        <v>825</v>
      </c>
      <c r="C293" t="s">
        <v>98</v>
      </c>
      <c r="D293">
        <v>30</v>
      </c>
      <c r="BD293">
        <v>1</v>
      </c>
      <c r="BE293">
        <v>1</v>
      </c>
      <c r="BF293">
        <v>1</v>
      </c>
      <c r="BG293">
        <v>1</v>
      </c>
      <c r="BH293">
        <v>1</v>
      </c>
      <c r="BI293">
        <v>1</v>
      </c>
      <c r="BJ293">
        <v>2</v>
      </c>
      <c r="BK293">
        <v>2</v>
      </c>
      <c r="BL293">
        <v>7</v>
      </c>
      <c r="BM293">
        <v>10</v>
      </c>
      <c r="BN293">
        <v>16</v>
      </c>
      <c r="BO293">
        <v>19</v>
      </c>
      <c r="BP293">
        <f t="shared" si="10"/>
        <v>62</v>
      </c>
      <c r="BQ293">
        <f t="shared" si="11"/>
        <v>12</v>
      </c>
    </row>
    <row r="294" spans="1:69" x14ac:dyDescent="0.3">
      <c r="A294">
        <v>51087</v>
      </c>
      <c r="B294" t="s">
        <v>824</v>
      </c>
      <c r="C294" t="s">
        <v>43</v>
      </c>
      <c r="D294">
        <v>51</v>
      </c>
      <c r="AZ294">
        <v>3</v>
      </c>
      <c r="BA294">
        <v>3</v>
      </c>
      <c r="BB294">
        <v>3</v>
      </c>
      <c r="BC294">
        <v>3</v>
      </c>
      <c r="BH294">
        <v>2</v>
      </c>
      <c r="BI294">
        <v>2</v>
      </c>
      <c r="BJ294">
        <v>3</v>
      </c>
      <c r="BK294">
        <v>3</v>
      </c>
      <c r="BL294">
        <v>7</v>
      </c>
      <c r="BM294">
        <v>8</v>
      </c>
      <c r="BN294">
        <v>11</v>
      </c>
      <c r="BO294">
        <v>14</v>
      </c>
      <c r="BP294">
        <f t="shared" si="10"/>
        <v>62</v>
      </c>
      <c r="BQ294">
        <f t="shared" si="11"/>
        <v>12</v>
      </c>
    </row>
    <row r="295" spans="1:69" x14ac:dyDescent="0.3">
      <c r="A295">
        <v>13077</v>
      </c>
      <c r="B295" t="s">
        <v>819</v>
      </c>
      <c r="C295" t="s">
        <v>128</v>
      </c>
      <c r="D295">
        <v>13</v>
      </c>
      <c r="BB295">
        <v>1</v>
      </c>
      <c r="BE295">
        <v>2</v>
      </c>
      <c r="BF295">
        <v>2</v>
      </c>
      <c r="BG295">
        <v>2</v>
      </c>
      <c r="BH295">
        <v>3</v>
      </c>
      <c r="BI295">
        <v>3</v>
      </c>
      <c r="BJ295">
        <v>3</v>
      </c>
      <c r="BK295">
        <v>6</v>
      </c>
      <c r="BL295">
        <v>8</v>
      </c>
      <c r="BM295">
        <v>9</v>
      </c>
      <c r="BN295">
        <v>9</v>
      </c>
      <c r="BO295">
        <v>10</v>
      </c>
      <c r="BP295">
        <f t="shared" si="10"/>
        <v>58</v>
      </c>
      <c r="BQ295">
        <f t="shared" si="11"/>
        <v>12</v>
      </c>
    </row>
    <row r="296" spans="1:69" x14ac:dyDescent="0.3">
      <c r="A296">
        <v>28083</v>
      </c>
      <c r="B296" t="s">
        <v>818</v>
      </c>
      <c r="C296" t="s">
        <v>22</v>
      </c>
      <c r="D296">
        <v>28</v>
      </c>
      <c r="BD296">
        <v>1</v>
      </c>
      <c r="BE296">
        <v>1</v>
      </c>
      <c r="BF296">
        <v>1</v>
      </c>
      <c r="BG296">
        <v>1</v>
      </c>
      <c r="BH296">
        <v>4</v>
      </c>
      <c r="BI296">
        <v>4</v>
      </c>
      <c r="BJ296">
        <v>4</v>
      </c>
      <c r="BK296">
        <v>7</v>
      </c>
      <c r="BL296">
        <v>7</v>
      </c>
      <c r="BM296">
        <v>8</v>
      </c>
      <c r="BN296">
        <v>9</v>
      </c>
      <c r="BO296">
        <v>10</v>
      </c>
      <c r="BP296">
        <f t="shared" si="10"/>
        <v>57</v>
      </c>
      <c r="BQ296">
        <f t="shared" si="11"/>
        <v>12</v>
      </c>
    </row>
    <row r="297" spans="1:69" x14ac:dyDescent="0.3">
      <c r="A297">
        <v>1125</v>
      </c>
      <c r="B297" t="s">
        <v>813</v>
      </c>
      <c r="C297" t="s">
        <v>40</v>
      </c>
      <c r="D297">
        <v>1</v>
      </c>
      <c r="BD297">
        <v>1</v>
      </c>
      <c r="BE297">
        <v>2</v>
      </c>
      <c r="BF297">
        <v>3</v>
      </c>
      <c r="BG297">
        <v>3</v>
      </c>
      <c r="BH297">
        <v>3</v>
      </c>
      <c r="BI297">
        <v>3</v>
      </c>
      <c r="BJ297">
        <v>4</v>
      </c>
      <c r="BK297">
        <v>4</v>
      </c>
      <c r="BL297">
        <v>6</v>
      </c>
      <c r="BM297">
        <v>7</v>
      </c>
      <c r="BN297">
        <v>9</v>
      </c>
      <c r="BO297">
        <v>10</v>
      </c>
      <c r="BP297">
        <f t="shared" si="10"/>
        <v>55</v>
      </c>
      <c r="BQ297">
        <f t="shared" si="11"/>
        <v>12</v>
      </c>
    </row>
    <row r="298" spans="1:69" x14ac:dyDescent="0.3">
      <c r="A298">
        <v>55117</v>
      </c>
      <c r="B298" t="s">
        <v>810</v>
      </c>
      <c r="C298" t="s">
        <v>9</v>
      </c>
      <c r="D298">
        <v>55</v>
      </c>
      <c r="BD298">
        <v>3</v>
      </c>
      <c r="BE298">
        <v>3</v>
      </c>
      <c r="BF298">
        <v>3</v>
      </c>
      <c r="BG298">
        <v>3</v>
      </c>
      <c r="BH298">
        <v>3</v>
      </c>
      <c r="BI298">
        <v>4</v>
      </c>
      <c r="BJ298">
        <v>6</v>
      </c>
      <c r="BK298">
        <v>6</v>
      </c>
      <c r="BL298">
        <v>6</v>
      </c>
      <c r="BM298">
        <v>6</v>
      </c>
      <c r="BN298">
        <v>6</v>
      </c>
      <c r="BO298">
        <v>6</v>
      </c>
      <c r="BP298">
        <f t="shared" si="10"/>
        <v>55</v>
      </c>
      <c r="BQ298">
        <f t="shared" si="11"/>
        <v>12</v>
      </c>
    </row>
    <row r="299" spans="1:69" x14ac:dyDescent="0.3">
      <c r="A299">
        <v>47093</v>
      </c>
      <c r="B299" t="s">
        <v>170</v>
      </c>
      <c r="C299" t="s">
        <v>65</v>
      </c>
      <c r="D299">
        <v>47</v>
      </c>
      <c r="BD299">
        <v>1</v>
      </c>
      <c r="BE299">
        <v>1</v>
      </c>
      <c r="BF299">
        <v>1</v>
      </c>
      <c r="BG299">
        <v>1</v>
      </c>
      <c r="BH299">
        <v>2</v>
      </c>
      <c r="BI299">
        <v>2</v>
      </c>
      <c r="BJ299">
        <v>2</v>
      </c>
      <c r="BK299">
        <v>3</v>
      </c>
      <c r="BL299">
        <v>4</v>
      </c>
      <c r="BM299">
        <v>5</v>
      </c>
      <c r="BN299">
        <v>12</v>
      </c>
      <c r="BO299">
        <v>15</v>
      </c>
      <c r="BP299">
        <f t="shared" si="10"/>
        <v>49</v>
      </c>
      <c r="BQ299">
        <f t="shared" si="11"/>
        <v>12</v>
      </c>
    </row>
    <row r="300" spans="1:69" x14ac:dyDescent="0.3">
      <c r="A300">
        <v>48027</v>
      </c>
      <c r="B300" t="s">
        <v>800</v>
      </c>
      <c r="C300" t="s">
        <v>49</v>
      </c>
      <c r="D300">
        <v>48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2</v>
      </c>
      <c r="BL300">
        <v>3</v>
      </c>
      <c r="BM300">
        <v>3</v>
      </c>
      <c r="BN300">
        <v>16</v>
      </c>
      <c r="BO300">
        <v>18</v>
      </c>
      <c r="BP300">
        <f t="shared" si="10"/>
        <v>49</v>
      </c>
      <c r="BQ300">
        <f t="shared" si="11"/>
        <v>12</v>
      </c>
    </row>
    <row r="301" spans="1:69" x14ac:dyDescent="0.3">
      <c r="A301">
        <v>1051</v>
      </c>
      <c r="B301" t="s">
        <v>798</v>
      </c>
      <c r="C301" t="s">
        <v>40</v>
      </c>
      <c r="D301">
        <v>1</v>
      </c>
      <c r="BD301">
        <v>1</v>
      </c>
      <c r="BE301">
        <v>1</v>
      </c>
      <c r="BF301">
        <v>1</v>
      </c>
      <c r="BG301">
        <v>1</v>
      </c>
      <c r="BH301">
        <v>2</v>
      </c>
      <c r="BI301">
        <v>4</v>
      </c>
      <c r="BJ301">
        <v>5</v>
      </c>
      <c r="BK301">
        <v>6</v>
      </c>
      <c r="BL301">
        <v>6</v>
      </c>
      <c r="BM301">
        <v>6</v>
      </c>
      <c r="BN301">
        <v>6</v>
      </c>
      <c r="BO301">
        <v>8</v>
      </c>
      <c r="BP301">
        <f t="shared" si="10"/>
        <v>47</v>
      </c>
      <c r="BQ301">
        <f t="shared" si="11"/>
        <v>12</v>
      </c>
    </row>
    <row r="302" spans="1:69" x14ac:dyDescent="0.3">
      <c r="A302">
        <v>30111</v>
      </c>
      <c r="B302" t="s">
        <v>783</v>
      </c>
      <c r="C302" t="s">
        <v>98</v>
      </c>
      <c r="D302">
        <v>30</v>
      </c>
      <c r="BD302">
        <v>1</v>
      </c>
      <c r="BE302">
        <v>1</v>
      </c>
      <c r="BF302">
        <v>1</v>
      </c>
      <c r="BG302">
        <v>2</v>
      </c>
      <c r="BH302">
        <v>2</v>
      </c>
      <c r="BI302">
        <v>2</v>
      </c>
      <c r="BJ302">
        <v>2</v>
      </c>
      <c r="BK302">
        <v>5</v>
      </c>
      <c r="BL302">
        <v>5</v>
      </c>
      <c r="BM302">
        <v>6</v>
      </c>
      <c r="BN302">
        <v>7</v>
      </c>
      <c r="BO302">
        <v>8</v>
      </c>
      <c r="BP302">
        <f t="shared" si="10"/>
        <v>42</v>
      </c>
      <c r="BQ302">
        <f t="shared" si="11"/>
        <v>12</v>
      </c>
    </row>
    <row r="303" spans="1:69" x14ac:dyDescent="0.3">
      <c r="A303">
        <v>42125</v>
      </c>
      <c r="B303" t="s">
        <v>25</v>
      </c>
      <c r="C303" t="s">
        <v>74</v>
      </c>
      <c r="D303">
        <v>42</v>
      </c>
      <c r="BD303">
        <v>1</v>
      </c>
      <c r="BE303">
        <v>1</v>
      </c>
      <c r="BF303">
        <v>1</v>
      </c>
      <c r="BG303">
        <v>1</v>
      </c>
      <c r="BH303">
        <v>2</v>
      </c>
      <c r="BI303">
        <v>2</v>
      </c>
      <c r="BJ303">
        <v>3</v>
      </c>
      <c r="BK303">
        <v>3</v>
      </c>
      <c r="BL303">
        <v>5</v>
      </c>
      <c r="BM303">
        <v>7</v>
      </c>
      <c r="BN303">
        <v>7</v>
      </c>
      <c r="BO303">
        <v>9</v>
      </c>
      <c r="BP303">
        <f t="shared" si="10"/>
        <v>42</v>
      </c>
      <c r="BQ303">
        <f t="shared" si="11"/>
        <v>12</v>
      </c>
    </row>
    <row r="304" spans="1:69" x14ac:dyDescent="0.3">
      <c r="A304">
        <v>51510</v>
      </c>
      <c r="B304" t="s">
        <v>774</v>
      </c>
      <c r="C304" t="s">
        <v>43</v>
      </c>
      <c r="D304">
        <v>51</v>
      </c>
      <c r="BD304">
        <v>1</v>
      </c>
      <c r="BE304">
        <v>1</v>
      </c>
      <c r="BF304">
        <v>2</v>
      </c>
      <c r="BG304">
        <v>2</v>
      </c>
      <c r="BH304">
        <v>2</v>
      </c>
      <c r="BI304">
        <v>2</v>
      </c>
      <c r="BJ304">
        <v>3</v>
      </c>
      <c r="BK304">
        <v>3</v>
      </c>
      <c r="BL304">
        <v>5</v>
      </c>
      <c r="BM304">
        <v>5</v>
      </c>
      <c r="BN304">
        <v>6</v>
      </c>
      <c r="BO304">
        <v>8</v>
      </c>
      <c r="BP304">
        <f t="shared" si="10"/>
        <v>40</v>
      </c>
      <c r="BQ304">
        <f t="shared" si="11"/>
        <v>12</v>
      </c>
    </row>
    <row r="305" spans="1:69" x14ac:dyDescent="0.3">
      <c r="A305">
        <v>51830</v>
      </c>
      <c r="B305" t="s">
        <v>765</v>
      </c>
      <c r="C305" t="s">
        <v>43</v>
      </c>
      <c r="D305">
        <v>51</v>
      </c>
      <c r="AZ305">
        <v>3</v>
      </c>
      <c r="BA305">
        <v>3</v>
      </c>
      <c r="BB305">
        <v>3</v>
      </c>
      <c r="BC305">
        <v>3</v>
      </c>
      <c r="BH305">
        <v>1</v>
      </c>
      <c r="BI305">
        <v>1</v>
      </c>
      <c r="BJ305">
        <v>1</v>
      </c>
      <c r="BK305">
        <v>4</v>
      </c>
      <c r="BL305">
        <v>4</v>
      </c>
      <c r="BM305">
        <v>5</v>
      </c>
      <c r="BN305">
        <v>5</v>
      </c>
      <c r="BO305">
        <v>5</v>
      </c>
      <c r="BP305">
        <f t="shared" si="10"/>
        <v>38</v>
      </c>
      <c r="BQ305">
        <f t="shared" si="11"/>
        <v>12</v>
      </c>
    </row>
    <row r="306" spans="1:69" x14ac:dyDescent="0.3">
      <c r="A306">
        <v>1101</v>
      </c>
      <c r="B306" t="s">
        <v>90</v>
      </c>
      <c r="C306" t="s">
        <v>40</v>
      </c>
      <c r="D306">
        <v>1</v>
      </c>
      <c r="BD306">
        <v>1</v>
      </c>
      <c r="BE306">
        <v>1</v>
      </c>
      <c r="BF306">
        <v>1</v>
      </c>
      <c r="BG306">
        <v>2</v>
      </c>
      <c r="BH306">
        <v>2</v>
      </c>
      <c r="BI306">
        <v>2</v>
      </c>
      <c r="BJ306">
        <v>3</v>
      </c>
      <c r="BK306">
        <v>3</v>
      </c>
      <c r="BL306">
        <v>3</v>
      </c>
      <c r="BM306">
        <v>3</v>
      </c>
      <c r="BN306">
        <v>4</v>
      </c>
      <c r="BO306">
        <v>9</v>
      </c>
      <c r="BP306">
        <f t="shared" si="10"/>
        <v>34</v>
      </c>
      <c r="BQ306">
        <f t="shared" si="11"/>
        <v>12</v>
      </c>
    </row>
    <row r="307" spans="1:69" x14ac:dyDescent="0.3">
      <c r="A307">
        <v>24017</v>
      </c>
      <c r="B307" t="s">
        <v>750</v>
      </c>
      <c r="C307" t="s">
        <v>110</v>
      </c>
      <c r="D307">
        <v>24</v>
      </c>
      <c r="BD307">
        <v>1</v>
      </c>
      <c r="BE307">
        <v>1</v>
      </c>
      <c r="BF307">
        <v>1</v>
      </c>
      <c r="BG307">
        <v>1</v>
      </c>
      <c r="BH307">
        <v>1</v>
      </c>
      <c r="BI307">
        <v>2</v>
      </c>
      <c r="BJ307">
        <v>2</v>
      </c>
      <c r="BK307">
        <v>4</v>
      </c>
      <c r="BL307">
        <v>4</v>
      </c>
      <c r="BM307">
        <v>5</v>
      </c>
      <c r="BN307">
        <v>5</v>
      </c>
      <c r="BO307">
        <v>5</v>
      </c>
      <c r="BP307">
        <f t="shared" si="10"/>
        <v>32</v>
      </c>
      <c r="BQ307">
        <f t="shared" si="11"/>
        <v>12</v>
      </c>
    </row>
    <row r="308" spans="1:69" x14ac:dyDescent="0.3">
      <c r="A308">
        <v>28029</v>
      </c>
      <c r="B308" t="s">
        <v>740</v>
      </c>
      <c r="C308" t="s">
        <v>22</v>
      </c>
      <c r="D308">
        <v>28</v>
      </c>
      <c r="BD308">
        <v>1</v>
      </c>
      <c r="BE308">
        <v>2</v>
      </c>
      <c r="BF308">
        <v>2</v>
      </c>
      <c r="BG308">
        <v>2</v>
      </c>
      <c r="BH308">
        <v>2</v>
      </c>
      <c r="BI308">
        <v>2</v>
      </c>
      <c r="BJ308">
        <v>2</v>
      </c>
      <c r="BK308">
        <v>2</v>
      </c>
      <c r="BL308">
        <v>2</v>
      </c>
      <c r="BM308">
        <v>4</v>
      </c>
      <c r="BN308">
        <v>4</v>
      </c>
      <c r="BO308">
        <v>5</v>
      </c>
      <c r="BP308">
        <f t="shared" si="10"/>
        <v>30</v>
      </c>
      <c r="BQ308">
        <f t="shared" si="11"/>
        <v>12</v>
      </c>
    </row>
    <row r="309" spans="1:69" x14ac:dyDescent="0.3">
      <c r="A309">
        <v>51540</v>
      </c>
      <c r="B309" t="s">
        <v>735</v>
      </c>
      <c r="C309" t="s">
        <v>43</v>
      </c>
      <c r="D309">
        <v>51</v>
      </c>
      <c r="AZ309">
        <v>3</v>
      </c>
      <c r="BA309">
        <v>3</v>
      </c>
      <c r="BB309">
        <v>3</v>
      </c>
      <c r="BC309">
        <v>3</v>
      </c>
      <c r="BH309">
        <v>1</v>
      </c>
      <c r="BI309">
        <v>1</v>
      </c>
      <c r="BJ309">
        <v>1</v>
      </c>
      <c r="BK309">
        <v>1</v>
      </c>
      <c r="BL309">
        <v>1</v>
      </c>
      <c r="BM309">
        <v>4</v>
      </c>
      <c r="BN309">
        <v>4</v>
      </c>
      <c r="BO309">
        <v>5</v>
      </c>
      <c r="BP309">
        <f t="shared" si="10"/>
        <v>30</v>
      </c>
      <c r="BQ309">
        <f t="shared" si="11"/>
        <v>12</v>
      </c>
    </row>
    <row r="310" spans="1:69" x14ac:dyDescent="0.3">
      <c r="A310">
        <v>55101</v>
      </c>
      <c r="B310" t="s">
        <v>734</v>
      </c>
      <c r="C310" t="s">
        <v>9</v>
      </c>
      <c r="D310">
        <v>55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3</v>
      </c>
      <c r="BK310">
        <v>3</v>
      </c>
      <c r="BL310">
        <v>4</v>
      </c>
      <c r="BM310">
        <v>4</v>
      </c>
      <c r="BN310">
        <v>5</v>
      </c>
      <c r="BO310">
        <v>5</v>
      </c>
      <c r="BP310">
        <f t="shared" si="10"/>
        <v>30</v>
      </c>
      <c r="BQ310">
        <f t="shared" si="11"/>
        <v>12</v>
      </c>
    </row>
    <row r="311" spans="1:69" x14ac:dyDescent="0.3">
      <c r="A311">
        <v>6009</v>
      </c>
      <c r="B311" t="s">
        <v>709</v>
      </c>
      <c r="C311" t="s">
        <v>255</v>
      </c>
      <c r="D311">
        <v>6</v>
      </c>
      <c r="BD311">
        <v>2</v>
      </c>
      <c r="BE311">
        <v>2</v>
      </c>
      <c r="BF311">
        <v>2</v>
      </c>
      <c r="BG311">
        <v>2</v>
      </c>
      <c r="BH311">
        <v>2</v>
      </c>
      <c r="BI311">
        <v>2</v>
      </c>
      <c r="BJ311">
        <v>2</v>
      </c>
      <c r="BK311">
        <v>2</v>
      </c>
      <c r="BL311">
        <v>2</v>
      </c>
      <c r="BM311">
        <v>2</v>
      </c>
      <c r="BN311">
        <v>2</v>
      </c>
      <c r="BO311">
        <v>2</v>
      </c>
      <c r="BP311">
        <f t="shared" si="10"/>
        <v>24</v>
      </c>
      <c r="BQ311">
        <f t="shared" si="11"/>
        <v>12</v>
      </c>
    </row>
    <row r="312" spans="1:69" x14ac:dyDescent="0.3">
      <c r="A312">
        <v>8107</v>
      </c>
      <c r="B312" t="s">
        <v>708</v>
      </c>
      <c r="C312" t="s">
        <v>140</v>
      </c>
      <c r="D312">
        <v>8</v>
      </c>
      <c r="BD312">
        <v>1</v>
      </c>
      <c r="BE312">
        <v>1</v>
      </c>
      <c r="BF312">
        <v>1</v>
      </c>
      <c r="BG312">
        <v>1</v>
      </c>
      <c r="BH312">
        <v>2</v>
      </c>
      <c r="BI312">
        <v>2</v>
      </c>
      <c r="BJ312">
        <v>2</v>
      </c>
      <c r="BK312">
        <v>2</v>
      </c>
      <c r="BL312">
        <v>2</v>
      </c>
      <c r="BM312">
        <v>3</v>
      </c>
      <c r="BN312">
        <v>3</v>
      </c>
      <c r="BO312">
        <v>4</v>
      </c>
      <c r="BP312">
        <f t="shared" si="10"/>
        <v>24</v>
      </c>
      <c r="BQ312">
        <f t="shared" si="11"/>
        <v>12</v>
      </c>
    </row>
    <row r="313" spans="1:69" x14ac:dyDescent="0.3">
      <c r="A313">
        <v>39013</v>
      </c>
      <c r="B313" t="s">
        <v>706</v>
      </c>
      <c r="C313" t="s">
        <v>84</v>
      </c>
      <c r="D313">
        <v>39</v>
      </c>
      <c r="BD313">
        <v>2</v>
      </c>
      <c r="BE313">
        <v>2</v>
      </c>
      <c r="BF313">
        <v>2</v>
      </c>
      <c r="BG313">
        <v>2</v>
      </c>
      <c r="BH313">
        <v>2</v>
      </c>
      <c r="BI313">
        <v>2</v>
      </c>
      <c r="BJ313">
        <v>2</v>
      </c>
      <c r="BK313">
        <v>2</v>
      </c>
      <c r="BL313">
        <v>2</v>
      </c>
      <c r="BM313">
        <v>2</v>
      </c>
      <c r="BN313">
        <v>2</v>
      </c>
      <c r="BO313">
        <v>2</v>
      </c>
      <c r="BP313">
        <f t="shared" si="10"/>
        <v>24</v>
      </c>
      <c r="BQ313">
        <f t="shared" si="11"/>
        <v>12</v>
      </c>
    </row>
    <row r="314" spans="1:69" x14ac:dyDescent="0.3">
      <c r="A314">
        <v>44009</v>
      </c>
      <c r="B314" t="s">
        <v>25</v>
      </c>
      <c r="C314" t="s">
        <v>705</v>
      </c>
      <c r="D314">
        <v>44</v>
      </c>
      <c r="BD314">
        <v>2</v>
      </c>
      <c r="BE314">
        <v>2</v>
      </c>
      <c r="BF314">
        <v>2</v>
      </c>
      <c r="BG314">
        <v>2</v>
      </c>
      <c r="BH314">
        <v>2</v>
      </c>
      <c r="BI314">
        <v>2</v>
      </c>
      <c r="BJ314">
        <v>2</v>
      </c>
      <c r="BK314">
        <v>2</v>
      </c>
      <c r="BL314">
        <v>2</v>
      </c>
      <c r="BM314">
        <v>2</v>
      </c>
      <c r="BN314">
        <v>2</v>
      </c>
      <c r="BO314">
        <v>2</v>
      </c>
      <c r="BP314">
        <f t="shared" si="10"/>
        <v>24</v>
      </c>
      <c r="BQ314">
        <f t="shared" si="11"/>
        <v>12</v>
      </c>
    </row>
    <row r="315" spans="1:69" x14ac:dyDescent="0.3">
      <c r="A315">
        <v>51075</v>
      </c>
      <c r="B315" t="s">
        <v>702</v>
      </c>
      <c r="C315" t="s">
        <v>43</v>
      </c>
      <c r="D315">
        <v>51</v>
      </c>
      <c r="AZ315">
        <v>3</v>
      </c>
      <c r="BA315">
        <v>3</v>
      </c>
      <c r="BB315">
        <v>3</v>
      </c>
      <c r="BC315">
        <v>3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2</v>
      </c>
      <c r="BN315">
        <v>2</v>
      </c>
      <c r="BO315">
        <v>3</v>
      </c>
      <c r="BP315">
        <f t="shared" si="10"/>
        <v>24</v>
      </c>
      <c r="BQ315">
        <f t="shared" si="11"/>
        <v>12</v>
      </c>
    </row>
    <row r="316" spans="1:69" x14ac:dyDescent="0.3">
      <c r="A316">
        <v>27171</v>
      </c>
      <c r="B316" t="s">
        <v>689</v>
      </c>
      <c r="C316" t="s">
        <v>183</v>
      </c>
      <c r="D316">
        <v>27</v>
      </c>
      <c r="BD316">
        <v>1</v>
      </c>
      <c r="BE316">
        <v>1</v>
      </c>
      <c r="BF316">
        <v>1</v>
      </c>
      <c r="BG316">
        <v>1</v>
      </c>
      <c r="BH316">
        <v>1</v>
      </c>
      <c r="BI316">
        <v>1</v>
      </c>
      <c r="BJ316">
        <v>2</v>
      </c>
      <c r="BK316">
        <v>2</v>
      </c>
      <c r="BL316">
        <v>3</v>
      </c>
      <c r="BM316">
        <v>3</v>
      </c>
      <c r="BN316">
        <v>3</v>
      </c>
      <c r="BO316">
        <v>3</v>
      </c>
      <c r="BP316">
        <f t="shared" si="10"/>
        <v>22</v>
      </c>
      <c r="BQ316">
        <f t="shared" si="11"/>
        <v>12</v>
      </c>
    </row>
    <row r="317" spans="1:69" x14ac:dyDescent="0.3">
      <c r="A317">
        <v>8101</v>
      </c>
      <c r="B317" t="s">
        <v>682</v>
      </c>
      <c r="C317" t="s">
        <v>140</v>
      </c>
      <c r="D317">
        <v>8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2</v>
      </c>
      <c r="BL317">
        <v>3</v>
      </c>
      <c r="BM317">
        <v>3</v>
      </c>
      <c r="BN317">
        <v>3</v>
      </c>
      <c r="BO317">
        <v>3</v>
      </c>
      <c r="BP317">
        <f t="shared" si="10"/>
        <v>21</v>
      </c>
      <c r="BQ317">
        <f t="shared" si="11"/>
        <v>12</v>
      </c>
    </row>
    <row r="318" spans="1:69" x14ac:dyDescent="0.3">
      <c r="A318">
        <v>20015</v>
      </c>
      <c r="B318" t="s">
        <v>568</v>
      </c>
      <c r="C318" t="s">
        <v>31</v>
      </c>
      <c r="D318">
        <v>20</v>
      </c>
      <c r="BD318">
        <v>1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2</v>
      </c>
      <c r="BL318">
        <v>2</v>
      </c>
      <c r="BM318">
        <v>3</v>
      </c>
      <c r="BN318">
        <v>3</v>
      </c>
      <c r="BO318">
        <v>3</v>
      </c>
      <c r="BP318">
        <f t="shared" si="10"/>
        <v>20</v>
      </c>
      <c r="BQ318">
        <f t="shared" si="11"/>
        <v>12</v>
      </c>
    </row>
    <row r="319" spans="1:69" x14ac:dyDescent="0.3">
      <c r="A319">
        <v>21173</v>
      </c>
      <c r="B319" t="s">
        <v>90</v>
      </c>
      <c r="C319" t="s">
        <v>112</v>
      </c>
      <c r="D319">
        <v>21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2</v>
      </c>
      <c r="BJ319">
        <v>2</v>
      </c>
      <c r="BK319">
        <v>2</v>
      </c>
      <c r="BL319">
        <v>2</v>
      </c>
      <c r="BM319">
        <v>2</v>
      </c>
      <c r="BN319">
        <v>2</v>
      </c>
      <c r="BO319">
        <v>2</v>
      </c>
      <c r="BP319">
        <f t="shared" si="10"/>
        <v>19</v>
      </c>
      <c r="BQ319">
        <f t="shared" si="11"/>
        <v>12</v>
      </c>
    </row>
    <row r="320" spans="1:69" x14ac:dyDescent="0.3">
      <c r="A320">
        <v>19085</v>
      </c>
      <c r="B320" t="s">
        <v>211</v>
      </c>
      <c r="C320" t="s">
        <v>33</v>
      </c>
      <c r="D320">
        <v>19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3</v>
      </c>
      <c r="BN320">
        <v>3</v>
      </c>
      <c r="BO320">
        <v>3</v>
      </c>
      <c r="BP320">
        <f t="shared" si="10"/>
        <v>18</v>
      </c>
      <c r="BQ320">
        <f t="shared" si="11"/>
        <v>12</v>
      </c>
    </row>
    <row r="321" spans="1:69" x14ac:dyDescent="0.3">
      <c r="A321">
        <v>30093</v>
      </c>
      <c r="B321" t="s">
        <v>638</v>
      </c>
      <c r="C321" t="s">
        <v>98</v>
      </c>
      <c r="D321">
        <v>30</v>
      </c>
      <c r="BD321">
        <v>1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2</v>
      </c>
      <c r="BM321">
        <v>2</v>
      </c>
      <c r="BN321">
        <v>2</v>
      </c>
      <c r="BO321">
        <v>3</v>
      </c>
      <c r="BP321">
        <f t="shared" si="10"/>
        <v>17</v>
      </c>
      <c r="BQ321">
        <f t="shared" si="11"/>
        <v>12</v>
      </c>
    </row>
    <row r="322" spans="1:69" x14ac:dyDescent="0.3">
      <c r="A322">
        <v>26029</v>
      </c>
      <c r="B322" t="s">
        <v>626</v>
      </c>
      <c r="C322" t="s">
        <v>105</v>
      </c>
      <c r="D322">
        <v>26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1</v>
      </c>
      <c r="BK322">
        <v>1</v>
      </c>
      <c r="BL322">
        <v>1</v>
      </c>
      <c r="BM322">
        <v>2</v>
      </c>
      <c r="BN322">
        <v>2</v>
      </c>
      <c r="BO322">
        <v>3</v>
      </c>
      <c r="BP322">
        <f t="shared" si="10"/>
        <v>16</v>
      </c>
      <c r="BQ322">
        <f t="shared" si="11"/>
        <v>12</v>
      </c>
    </row>
    <row r="323" spans="1:69" x14ac:dyDescent="0.3">
      <c r="A323">
        <v>1083</v>
      </c>
      <c r="B323" t="s">
        <v>53</v>
      </c>
      <c r="C323" t="s">
        <v>40</v>
      </c>
      <c r="D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1</v>
      </c>
      <c r="BN323">
        <v>1</v>
      </c>
      <c r="BO323">
        <v>4</v>
      </c>
      <c r="BP323">
        <f t="shared" si="10"/>
        <v>15</v>
      </c>
      <c r="BQ323">
        <f t="shared" si="11"/>
        <v>12</v>
      </c>
    </row>
    <row r="324" spans="1:69" x14ac:dyDescent="0.3">
      <c r="A324">
        <v>46087</v>
      </c>
      <c r="B324" t="s">
        <v>588</v>
      </c>
      <c r="C324" t="s">
        <v>11</v>
      </c>
      <c r="D324">
        <v>46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2</v>
      </c>
      <c r="BO324">
        <v>2</v>
      </c>
      <c r="BP324">
        <f t="shared" si="10"/>
        <v>14</v>
      </c>
      <c r="BQ324">
        <f t="shared" si="11"/>
        <v>12</v>
      </c>
    </row>
    <row r="325" spans="1:69" x14ac:dyDescent="0.3">
      <c r="A325">
        <v>26017</v>
      </c>
      <c r="B325" t="s">
        <v>431</v>
      </c>
      <c r="C325" t="s">
        <v>105</v>
      </c>
      <c r="D325">
        <v>26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1</v>
      </c>
      <c r="BN325">
        <v>1</v>
      </c>
      <c r="BO325">
        <v>2</v>
      </c>
      <c r="BP325">
        <f t="shared" si="10"/>
        <v>13</v>
      </c>
      <c r="BQ325">
        <f t="shared" si="11"/>
        <v>12</v>
      </c>
    </row>
    <row r="326" spans="1:69" x14ac:dyDescent="0.3">
      <c r="A326">
        <v>51085</v>
      </c>
      <c r="B326" t="s">
        <v>564</v>
      </c>
      <c r="C326" t="s">
        <v>43</v>
      </c>
      <c r="D326">
        <v>51</v>
      </c>
      <c r="BD326">
        <v>1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1</v>
      </c>
      <c r="BN326">
        <v>2</v>
      </c>
      <c r="BO326">
        <v>1</v>
      </c>
      <c r="BP326">
        <f t="shared" ref="BP326:BP389" si="12">SUM(E326:BO326)</f>
        <v>13</v>
      </c>
      <c r="BQ326">
        <f t="shared" ref="BQ326:BQ389" si="13">COUNTA(E326:BO326)</f>
        <v>12</v>
      </c>
    </row>
    <row r="327" spans="1:69" x14ac:dyDescent="0.3">
      <c r="A327">
        <v>29083</v>
      </c>
      <c r="B327" t="s">
        <v>316</v>
      </c>
      <c r="C327" t="s">
        <v>101</v>
      </c>
      <c r="D327">
        <v>29</v>
      </c>
      <c r="BD327">
        <v>1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1</v>
      </c>
      <c r="BN327">
        <v>1</v>
      </c>
      <c r="BO327">
        <v>1</v>
      </c>
      <c r="BP327">
        <f t="shared" si="12"/>
        <v>12</v>
      </c>
      <c r="BQ327">
        <f t="shared" si="13"/>
        <v>12</v>
      </c>
    </row>
    <row r="328" spans="1:69" x14ac:dyDescent="0.3">
      <c r="A328">
        <v>30007</v>
      </c>
      <c r="B328" t="s">
        <v>539</v>
      </c>
      <c r="C328" t="s">
        <v>98</v>
      </c>
      <c r="D328">
        <v>30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  <c r="BO328">
        <v>1</v>
      </c>
      <c r="BP328">
        <f t="shared" si="12"/>
        <v>12</v>
      </c>
      <c r="BQ328">
        <f t="shared" si="13"/>
        <v>12</v>
      </c>
    </row>
    <row r="329" spans="1:69" x14ac:dyDescent="0.3">
      <c r="A329">
        <v>51147</v>
      </c>
      <c r="B329" t="s">
        <v>535</v>
      </c>
      <c r="C329" t="s">
        <v>43</v>
      </c>
      <c r="D329">
        <v>51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  <c r="BP329">
        <f t="shared" si="12"/>
        <v>12</v>
      </c>
      <c r="BQ329">
        <f t="shared" si="13"/>
        <v>12</v>
      </c>
    </row>
    <row r="330" spans="1:69" x14ac:dyDescent="0.3">
      <c r="A330">
        <v>51660</v>
      </c>
      <c r="B330" t="s">
        <v>534</v>
      </c>
      <c r="C330" t="s">
        <v>43</v>
      </c>
      <c r="D330">
        <v>51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1</v>
      </c>
      <c r="BO330">
        <v>1</v>
      </c>
      <c r="BP330">
        <f t="shared" si="12"/>
        <v>12</v>
      </c>
      <c r="BQ330">
        <f t="shared" si="13"/>
        <v>12</v>
      </c>
    </row>
    <row r="331" spans="1:69" x14ac:dyDescent="0.3">
      <c r="A331">
        <v>53013</v>
      </c>
      <c r="B331" t="s">
        <v>219</v>
      </c>
      <c r="C331" t="s">
        <v>150</v>
      </c>
      <c r="D331">
        <v>53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1</v>
      </c>
      <c r="BO331">
        <v>1</v>
      </c>
      <c r="BP331">
        <f t="shared" si="12"/>
        <v>12</v>
      </c>
      <c r="BQ331">
        <f t="shared" si="13"/>
        <v>12</v>
      </c>
    </row>
    <row r="332" spans="1:69" x14ac:dyDescent="0.3">
      <c r="B332" t="s">
        <v>8</v>
      </c>
      <c r="C332" t="s">
        <v>226</v>
      </c>
      <c r="D332">
        <v>34</v>
      </c>
      <c r="BA332">
        <v>8</v>
      </c>
      <c r="BB332">
        <v>8</v>
      </c>
      <c r="BD332">
        <v>3</v>
      </c>
      <c r="BH332">
        <v>17</v>
      </c>
      <c r="BI332">
        <v>21</v>
      </c>
      <c r="BJ332">
        <v>108</v>
      </c>
      <c r="BK332">
        <v>94</v>
      </c>
      <c r="BL332">
        <v>140</v>
      </c>
      <c r="BM332">
        <v>221</v>
      </c>
      <c r="BN332">
        <v>419</v>
      </c>
      <c r="BO332">
        <v>645</v>
      </c>
      <c r="BP332">
        <f t="shared" si="12"/>
        <v>1684</v>
      </c>
      <c r="BQ332">
        <f t="shared" si="13"/>
        <v>11</v>
      </c>
    </row>
    <row r="333" spans="1:69" x14ac:dyDescent="0.3">
      <c r="A333">
        <v>17043</v>
      </c>
      <c r="B333" t="s">
        <v>980</v>
      </c>
      <c r="C333" t="s">
        <v>36</v>
      </c>
      <c r="D333">
        <v>17</v>
      </c>
      <c r="BE333">
        <v>1</v>
      </c>
      <c r="BF333">
        <v>1</v>
      </c>
      <c r="BG333">
        <v>5</v>
      </c>
      <c r="BH333">
        <v>26</v>
      </c>
      <c r="BI333">
        <v>45</v>
      </c>
      <c r="BJ333">
        <v>54</v>
      </c>
      <c r="BK333">
        <v>57</v>
      </c>
      <c r="BL333">
        <v>65</v>
      </c>
      <c r="BM333">
        <v>79</v>
      </c>
      <c r="BN333">
        <v>95</v>
      </c>
      <c r="BO333">
        <v>103</v>
      </c>
      <c r="BP333">
        <f t="shared" si="12"/>
        <v>531</v>
      </c>
      <c r="BQ333">
        <f t="shared" si="13"/>
        <v>11</v>
      </c>
    </row>
    <row r="334" spans="1:69" x14ac:dyDescent="0.3">
      <c r="A334">
        <v>36029</v>
      </c>
      <c r="B334" t="s">
        <v>285</v>
      </c>
      <c r="C334" t="s">
        <v>92</v>
      </c>
      <c r="D334">
        <v>36</v>
      </c>
      <c r="BE334">
        <v>3</v>
      </c>
      <c r="BF334">
        <v>3</v>
      </c>
      <c r="BG334">
        <v>6</v>
      </c>
      <c r="BH334">
        <v>7</v>
      </c>
      <c r="BI334">
        <v>7</v>
      </c>
      <c r="BJ334">
        <v>28</v>
      </c>
      <c r="BK334">
        <v>31</v>
      </c>
      <c r="BL334">
        <v>31</v>
      </c>
      <c r="BM334">
        <v>54</v>
      </c>
      <c r="BN334">
        <v>87</v>
      </c>
      <c r="BO334">
        <v>107</v>
      </c>
      <c r="BP334">
        <f t="shared" si="12"/>
        <v>364</v>
      </c>
      <c r="BQ334">
        <f t="shared" si="13"/>
        <v>11</v>
      </c>
    </row>
    <row r="335" spans="1:69" x14ac:dyDescent="0.3">
      <c r="A335">
        <v>9003</v>
      </c>
      <c r="B335" t="s">
        <v>963</v>
      </c>
      <c r="C335" t="s">
        <v>39</v>
      </c>
      <c r="D335">
        <v>9</v>
      </c>
      <c r="BE335">
        <v>1</v>
      </c>
      <c r="BF335">
        <v>3</v>
      </c>
      <c r="BG335">
        <v>4</v>
      </c>
      <c r="BH335">
        <v>7</v>
      </c>
      <c r="BI335">
        <v>11</v>
      </c>
      <c r="BJ335">
        <v>18</v>
      </c>
      <c r="BK335">
        <v>29</v>
      </c>
      <c r="BL335">
        <v>35</v>
      </c>
      <c r="BM335">
        <v>54</v>
      </c>
      <c r="BN335">
        <v>61</v>
      </c>
      <c r="BO335">
        <v>88</v>
      </c>
      <c r="BP335">
        <f t="shared" si="12"/>
        <v>311</v>
      </c>
      <c r="BQ335">
        <f t="shared" si="13"/>
        <v>11</v>
      </c>
    </row>
    <row r="336" spans="1:69" x14ac:dyDescent="0.3">
      <c r="A336">
        <v>42003</v>
      </c>
      <c r="B336" t="s">
        <v>958</v>
      </c>
      <c r="C336" t="s">
        <v>74</v>
      </c>
      <c r="D336">
        <v>42</v>
      </c>
      <c r="BE336">
        <v>2</v>
      </c>
      <c r="BF336">
        <v>11</v>
      </c>
      <c r="BG336">
        <v>5</v>
      </c>
      <c r="BH336">
        <v>7</v>
      </c>
      <c r="BI336">
        <v>11</v>
      </c>
      <c r="BJ336">
        <v>16</v>
      </c>
      <c r="BK336">
        <v>28</v>
      </c>
      <c r="BL336">
        <v>31</v>
      </c>
      <c r="BM336">
        <v>40</v>
      </c>
      <c r="BN336">
        <v>48</v>
      </c>
      <c r="BO336">
        <v>58</v>
      </c>
      <c r="BP336">
        <f t="shared" si="12"/>
        <v>257</v>
      </c>
      <c r="BQ336">
        <f t="shared" si="13"/>
        <v>11</v>
      </c>
    </row>
    <row r="337" spans="1:69" x14ac:dyDescent="0.3">
      <c r="A337">
        <v>9009</v>
      </c>
      <c r="B337" t="s">
        <v>957</v>
      </c>
      <c r="C337" t="s">
        <v>39</v>
      </c>
      <c r="D337">
        <v>9</v>
      </c>
      <c r="BE337">
        <v>1</v>
      </c>
      <c r="BF337">
        <v>3</v>
      </c>
      <c r="BG337">
        <v>4</v>
      </c>
      <c r="BH337">
        <v>8</v>
      </c>
      <c r="BI337">
        <v>10</v>
      </c>
      <c r="BJ337">
        <v>23</v>
      </c>
      <c r="BK337">
        <v>23</v>
      </c>
      <c r="BL337">
        <v>24</v>
      </c>
      <c r="BM337">
        <v>29</v>
      </c>
      <c r="BN337">
        <v>41</v>
      </c>
      <c r="BO337">
        <v>89</v>
      </c>
      <c r="BP337">
        <f t="shared" si="12"/>
        <v>255</v>
      </c>
      <c r="BQ337">
        <f t="shared" si="13"/>
        <v>11</v>
      </c>
    </row>
    <row r="338" spans="1:69" x14ac:dyDescent="0.3">
      <c r="A338">
        <v>34021</v>
      </c>
      <c r="B338" t="s">
        <v>281</v>
      </c>
      <c r="C338" t="s">
        <v>226</v>
      </c>
      <c r="D338">
        <v>34</v>
      </c>
      <c r="BE338">
        <v>1</v>
      </c>
      <c r="BF338">
        <v>1</v>
      </c>
      <c r="BG338">
        <v>6</v>
      </c>
      <c r="BH338">
        <v>9</v>
      </c>
      <c r="BI338">
        <v>15</v>
      </c>
      <c r="BJ338">
        <v>20</v>
      </c>
      <c r="BK338">
        <v>22</v>
      </c>
      <c r="BL338">
        <v>30</v>
      </c>
      <c r="BM338">
        <v>40</v>
      </c>
      <c r="BN338">
        <v>50</v>
      </c>
      <c r="BO338">
        <v>58</v>
      </c>
      <c r="BP338">
        <f t="shared" si="12"/>
        <v>252</v>
      </c>
      <c r="BQ338">
        <f t="shared" si="13"/>
        <v>11</v>
      </c>
    </row>
    <row r="339" spans="1:69" x14ac:dyDescent="0.3">
      <c r="A339">
        <v>39049</v>
      </c>
      <c r="B339" t="s">
        <v>29</v>
      </c>
      <c r="C339" t="s">
        <v>84</v>
      </c>
      <c r="D339">
        <v>39</v>
      </c>
      <c r="BE339">
        <v>1</v>
      </c>
      <c r="BF339">
        <v>3</v>
      </c>
      <c r="BG339">
        <v>3</v>
      </c>
      <c r="BH339">
        <v>4</v>
      </c>
      <c r="BI339">
        <v>7</v>
      </c>
      <c r="BJ339">
        <v>10</v>
      </c>
      <c r="BK339">
        <v>14</v>
      </c>
      <c r="BL339">
        <v>21</v>
      </c>
      <c r="BM339">
        <v>34</v>
      </c>
      <c r="BN339">
        <v>44</v>
      </c>
      <c r="BO339">
        <v>75</v>
      </c>
      <c r="BP339">
        <f t="shared" si="12"/>
        <v>216</v>
      </c>
      <c r="BQ339">
        <f t="shared" si="13"/>
        <v>11</v>
      </c>
    </row>
    <row r="340" spans="1:69" x14ac:dyDescent="0.3">
      <c r="A340">
        <v>48029</v>
      </c>
      <c r="B340" t="s">
        <v>940</v>
      </c>
      <c r="C340" t="s">
        <v>49</v>
      </c>
      <c r="D340">
        <v>48</v>
      </c>
      <c r="BE340">
        <v>1</v>
      </c>
      <c r="BF340">
        <v>3</v>
      </c>
      <c r="BG340">
        <v>3</v>
      </c>
      <c r="BH340">
        <v>3</v>
      </c>
      <c r="BI340">
        <v>4</v>
      </c>
      <c r="BJ340">
        <v>6</v>
      </c>
      <c r="BK340">
        <v>12</v>
      </c>
      <c r="BL340">
        <v>22</v>
      </c>
      <c r="BM340">
        <v>24</v>
      </c>
      <c r="BN340">
        <v>57</v>
      </c>
      <c r="BO340">
        <v>69</v>
      </c>
      <c r="BP340">
        <f t="shared" si="12"/>
        <v>204</v>
      </c>
      <c r="BQ340">
        <f t="shared" si="13"/>
        <v>11</v>
      </c>
    </row>
    <row r="341" spans="1:69" x14ac:dyDescent="0.3">
      <c r="A341">
        <v>6079</v>
      </c>
      <c r="B341" t="s">
        <v>938</v>
      </c>
      <c r="C341" t="s">
        <v>255</v>
      </c>
      <c r="D341">
        <v>6</v>
      </c>
      <c r="BB341">
        <v>16</v>
      </c>
      <c r="BC341">
        <v>16</v>
      </c>
      <c r="BG341">
        <v>3</v>
      </c>
      <c r="BH341">
        <v>6</v>
      </c>
      <c r="BI341">
        <v>7</v>
      </c>
      <c r="BJ341">
        <v>13</v>
      </c>
      <c r="BK341">
        <v>16</v>
      </c>
      <c r="BL341">
        <v>21</v>
      </c>
      <c r="BM341">
        <v>27</v>
      </c>
      <c r="BN341">
        <v>33</v>
      </c>
      <c r="BO341">
        <v>42</v>
      </c>
      <c r="BP341">
        <f t="shared" si="12"/>
        <v>200</v>
      </c>
      <c r="BQ341">
        <f t="shared" si="13"/>
        <v>11</v>
      </c>
    </row>
    <row r="342" spans="1:69" x14ac:dyDescent="0.3">
      <c r="A342">
        <v>24510</v>
      </c>
      <c r="B342" t="s">
        <v>911</v>
      </c>
      <c r="C342" t="s">
        <v>110</v>
      </c>
      <c r="D342">
        <v>24</v>
      </c>
      <c r="BE342">
        <v>1</v>
      </c>
      <c r="BF342">
        <v>1</v>
      </c>
      <c r="BG342">
        <v>1</v>
      </c>
      <c r="BH342">
        <v>1</v>
      </c>
      <c r="BI342">
        <v>4</v>
      </c>
      <c r="BJ342">
        <v>8</v>
      </c>
      <c r="BK342">
        <v>15</v>
      </c>
      <c r="BL342">
        <v>15</v>
      </c>
      <c r="BM342">
        <v>24</v>
      </c>
      <c r="BN342">
        <v>31</v>
      </c>
      <c r="BO342">
        <v>41</v>
      </c>
      <c r="BP342">
        <f t="shared" si="12"/>
        <v>142</v>
      </c>
      <c r="BQ342">
        <f t="shared" si="13"/>
        <v>11</v>
      </c>
    </row>
    <row r="343" spans="1:69" x14ac:dyDescent="0.3">
      <c r="A343">
        <v>16013</v>
      </c>
      <c r="B343" t="s">
        <v>910</v>
      </c>
      <c r="C343" t="s">
        <v>247</v>
      </c>
      <c r="D343">
        <v>16</v>
      </c>
      <c r="BE343">
        <v>1</v>
      </c>
      <c r="BF343">
        <v>1</v>
      </c>
      <c r="BG343">
        <v>1</v>
      </c>
      <c r="BH343">
        <v>2</v>
      </c>
      <c r="BI343">
        <v>5</v>
      </c>
      <c r="BJ343">
        <v>16</v>
      </c>
      <c r="BK343">
        <v>19</v>
      </c>
      <c r="BL343">
        <v>21</v>
      </c>
      <c r="BM343">
        <v>21</v>
      </c>
      <c r="BN343">
        <v>21</v>
      </c>
      <c r="BO343">
        <v>33</v>
      </c>
      <c r="BP343">
        <f t="shared" si="12"/>
        <v>141</v>
      </c>
      <c r="BQ343">
        <f t="shared" si="13"/>
        <v>11</v>
      </c>
    </row>
    <row r="344" spans="1:69" x14ac:dyDescent="0.3">
      <c r="A344">
        <v>53063</v>
      </c>
      <c r="B344" t="s">
        <v>907</v>
      </c>
      <c r="C344" t="s">
        <v>150</v>
      </c>
      <c r="D344">
        <v>53</v>
      </c>
      <c r="BE344">
        <v>3</v>
      </c>
      <c r="BF344">
        <v>3</v>
      </c>
      <c r="BG344">
        <v>3</v>
      </c>
      <c r="BH344">
        <v>4</v>
      </c>
      <c r="BI344">
        <v>4</v>
      </c>
      <c r="BJ344">
        <v>9</v>
      </c>
      <c r="BK344">
        <v>11</v>
      </c>
      <c r="BL344">
        <v>16</v>
      </c>
      <c r="BM344">
        <v>20</v>
      </c>
      <c r="BN344">
        <v>29</v>
      </c>
      <c r="BO344">
        <v>33</v>
      </c>
      <c r="BP344">
        <f t="shared" si="12"/>
        <v>135</v>
      </c>
      <c r="BQ344">
        <f t="shared" si="13"/>
        <v>11</v>
      </c>
    </row>
    <row r="345" spans="1:69" x14ac:dyDescent="0.3">
      <c r="A345">
        <v>25001</v>
      </c>
      <c r="B345" t="s">
        <v>900</v>
      </c>
      <c r="C345" t="s">
        <v>345</v>
      </c>
      <c r="D345">
        <v>25</v>
      </c>
      <c r="BE345">
        <v>1</v>
      </c>
      <c r="BF345">
        <v>1</v>
      </c>
      <c r="BG345">
        <v>1</v>
      </c>
      <c r="BH345">
        <v>2</v>
      </c>
      <c r="BI345">
        <v>2</v>
      </c>
      <c r="BJ345">
        <v>5</v>
      </c>
      <c r="BK345">
        <v>9</v>
      </c>
      <c r="BL345">
        <v>11</v>
      </c>
      <c r="BM345">
        <v>24</v>
      </c>
      <c r="BN345">
        <v>30</v>
      </c>
      <c r="BO345">
        <v>40</v>
      </c>
      <c r="BP345">
        <f t="shared" si="12"/>
        <v>126</v>
      </c>
      <c r="BQ345">
        <f t="shared" si="13"/>
        <v>11</v>
      </c>
    </row>
    <row r="346" spans="1:69" x14ac:dyDescent="0.3">
      <c r="A346">
        <v>25005</v>
      </c>
      <c r="B346" t="s">
        <v>898</v>
      </c>
      <c r="C346" t="s">
        <v>345</v>
      </c>
      <c r="D346">
        <v>25</v>
      </c>
      <c r="BE346">
        <v>1</v>
      </c>
      <c r="BF346">
        <v>1</v>
      </c>
      <c r="BG346">
        <v>2</v>
      </c>
      <c r="BH346">
        <v>5</v>
      </c>
      <c r="BI346">
        <v>5</v>
      </c>
      <c r="BJ346">
        <v>6</v>
      </c>
      <c r="BK346">
        <v>6</v>
      </c>
      <c r="BL346">
        <v>14</v>
      </c>
      <c r="BM346">
        <v>24</v>
      </c>
      <c r="BN346">
        <v>25</v>
      </c>
      <c r="BO346">
        <v>31</v>
      </c>
      <c r="BP346">
        <f t="shared" si="12"/>
        <v>120</v>
      </c>
      <c r="BQ346">
        <f t="shared" si="13"/>
        <v>11</v>
      </c>
    </row>
    <row r="347" spans="1:69" x14ac:dyDescent="0.3">
      <c r="A347">
        <v>28049</v>
      </c>
      <c r="B347" t="s">
        <v>897</v>
      </c>
      <c r="C347" t="s">
        <v>22</v>
      </c>
      <c r="D347">
        <v>28</v>
      </c>
      <c r="BE347">
        <v>2</v>
      </c>
      <c r="BF347">
        <v>2</v>
      </c>
      <c r="BG347">
        <v>2</v>
      </c>
      <c r="BH347">
        <v>6</v>
      </c>
      <c r="BI347">
        <v>6</v>
      </c>
      <c r="BJ347">
        <v>6</v>
      </c>
      <c r="BK347">
        <v>7</v>
      </c>
      <c r="BL347">
        <v>14</v>
      </c>
      <c r="BM347">
        <v>20</v>
      </c>
      <c r="BN347">
        <v>24</v>
      </c>
      <c r="BO347">
        <v>31</v>
      </c>
      <c r="BP347">
        <f t="shared" si="12"/>
        <v>120</v>
      </c>
      <c r="BQ347">
        <f t="shared" si="13"/>
        <v>11</v>
      </c>
    </row>
    <row r="348" spans="1:69" x14ac:dyDescent="0.3">
      <c r="A348">
        <v>39093</v>
      </c>
      <c r="B348" t="s">
        <v>894</v>
      </c>
      <c r="C348" t="s">
        <v>84</v>
      </c>
      <c r="D348">
        <v>39</v>
      </c>
      <c r="BE348">
        <v>1</v>
      </c>
      <c r="BF348">
        <v>2</v>
      </c>
      <c r="BG348">
        <v>3</v>
      </c>
      <c r="BH348">
        <v>4</v>
      </c>
      <c r="BI348">
        <v>6</v>
      </c>
      <c r="BJ348">
        <v>6</v>
      </c>
      <c r="BK348">
        <v>10</v>
      </c>
      <c r="BL348">
        <v>14</v>
      </c>
      <c r="BM348">
        <v>19</v>
      </c>
      <c r="BN348">
        <v>24</v>
      </c>
      <c r="BO348">
        <v>30</v>
      </c>
      <c r="BP348">
        <f t="shared" si="12"/>
        <v>119</v>
      </c>
      <c r="BQ348">
        <f t="shared" si="13"/>
        <v>11</v>
      </c>
    </row>
    <row r="349" spans="1:69" x14ac:dyDescent="0.3">
      <c r="A349">
        <v>45013</v>
      </c>
      <c r="B349" t="s">
        <v>880</v>
      </c>
      <c r="C349" t="s">
        <v>12</v>
      </c>
      <c r="D349">
        <v>45</v>
      </c>
      <c r="BE349">
        <v>3</v>
      </c>
      <c r="BF349">
        <v>3</v>
      </c>
      <c r="BG349">
        <v>3</v>
      </c>
      <c r="BH349">
        <v>4</v>
      </c>
      <c r="BI349">
        <v>6</v>
      </c>
      <c r="BJ349">
        <v>7</v>
      </c>
      <c r="BK349">
        <v>8</v>
      </c>
      <c r="BL349">
        <v>13</v>
      </c>
      <c r="BM349">
        <v>14</v>
      </c>
      <c r="BN349">
        <v>21</v>
      </c>
      <c r="BO349">
        <v>22</v>
      </c>
      <c r="BP349">
        <f t="shared" si="12"/>
        <v>104</v>
      </c>
      <c r="BQ349">
        <f t="shared" si="13"/>
        <v>11</v>
      </c>
    </row>
    <row r="350" spans="1:69" x14ac:dyDescent="0.3">
      <c r="A350">
        <v>18057</v>
      </c>
      <c r="B350" t="s">
        <v>571</v>
      </c>
      <c r="C350" t="s">
        <v>34</v>
      </c>
      <c r="D350">
        <v>18</v>
      </c>
      <c r="BE350">
        <v>1</v>
      </c>
      <c r="BF350">
        <v>1</v>
      </c>
      <c r="BG350">
        <v>1</v>
      </c>
      <c r="BH350">
        <v>1</v>
      </c>
      <c r="BI350">
        <v>2</v>
      </c>
      <c r="BJ350">
        <v>2</v>
      </c>
      <c r="BK350">
        <v>10</v>
      </c>
      <c r="BL350">
        <v>10</v>
      </c>
      <c r="BM350">
        <v>18</v>
      </c>
      <c r="BN350">
        <v>21</v>
      </c>
      <c r="BO350">
        <v>25</v>
      </c>
      <c r="BP350">
        <f t="shared" si="12"/>
        <v>92</v>
      </c>
      <c r="BQ350">
        <f t="shared" si="13"/>
        <v>11</v>
      </c>
    </row>
    <row r="351" spans="1:69" x14ac:dyDescent="0.3">
      <c r="A351">
        <v>45063</v>
      </c>
      <c r="B351" t="s">
        <v>861</v>
      </c>
      <c r="C351" t="s">
        <v>12</v>
      </c>
      <c r="D351">
        <v>45</v>
      </c>
      <c r="BE351">
        <v>1</v>
      </c>
      <c r="BF351">
        <v>1</v>
      </c>
      <c r="BG351">
        <v>2</v>
      </c>
      <c r="BH351">
        <v>3</v>
      </c>
      <c r="BI351">
        <v>4</v>
      </c>
      <c r="BJ351">
        <v>5</v>
      </c>
      <c r="BK351">
        <v>8</v>
      </c>
      <c r="BL351">
        <v>12</v>
      </c>
      <c r="BM351">
        <v>12</v>
      </c>
      <c r="BN351">
        <v>17</v>
      </c>
      <c r="BO351">
        <v>19</v>
      </c>
      <c r="BP351">
        <f t="shared" si="12"/>
        <v>84</v>
      </c>
      <c r="BQ351">
        <f t="shared" si="13"/>
        <v>11</v>
      </c>
    </row>
    <row r="352" spans="1:69" x14ac:dyDescent="0.3">
      <c r="A352">
        <v>16001</v>
      </c>
      <c r="B352" t="s">
        <v>855</v>
      </c>
      <c r="C352" t="s">
        <v>247</v>
      </c>
      <c r="D352">
        <v>16</v>
      </c>
      <c r="BE352">
        <v>2</v>
      </c>
      <c r="BF352">
        <v>2</v>
      </c>
      <c r="BG352">
        <v>2</v>
      </c>
      <c r="BH352">
        <v>3</v>
      </c>
      <c r="BI352">
        <v>3</v>
      </c>
      <c r="BJ352">
        <v>3</v>
      </c>
      <c r="BK352">
        <v>4</v>
      </c>
      <c r="BL352">
        <v>11</v>
      </c>
      <c r="BM352">
        <v>13</v>
      </c>
      <c r="BN352">
        <v>15</v>
      </c>
      <c r="BO352">
        <v>22</v>
      </c>
      <c r="BP352">
        <f t="shared" si="12"/>
        <v>80</v>
      </c>
      <c r="BQ352">
        <f t="shared" si="13"/>
        <v>11</v>
      </c>
    </row>
    <row r="353" spans="1:69" x14ac:dyDescent="0.3">
      <c r="A353">
        <v>22095</v>
      </c>
      <c r="B353" t="s">
        <v>845</v>
      </c>
      <c r="C353" t="s">
        <v>190</v>
      </c>
      <c r="D353">
        <v>22</v>
      </c>
      <c r="BE353">
        <v>1</v>
      </c>
      <c r="BF353">
        <v>1</v>
      </c>
      <c r="BG353">
        <v>1</v>
      </c>
      <c r="BH353">
        <v>1</v>
      </c>
      <c r="BI353">
        <v>2</v>
      </c>
      <c r="BJ353">
        <v>3</v>
      </c>
      <c r="BK353">
        <v>6</v>
      </c>
      <c r="BL353">
        <v>9</v>
      </c>
      <c r="BM353">
        <v>10</v>
      </c>
      <c r="BN353">
        <v>16</v>
      </c>
      <c r="BO353">
        <v>21</v>
      </c>
      <c r="BP353">
        <f t="shared" si="12"/>
        <v>71</v>
      </c>
      <c r="BQ353">
        <f t="shared" si="13"/>
        <v>11</v>
      </c>
    </row>
    <row r="354" spans="1:69" x14ac:dyDescent="0.3">
      <c r="A354">
        <v>36109</v>
      </c>
      <c r="B354" t="s">
        <v>841</v>
      </c>
      <c r="C354" t="s">
        <v>92</v>
      </c>
      <c r="D354">
        <v>36</v>
      </c>
      <c r="BE354">
        <v>1</v>
      </c>
      <c r="BF354">
        <v>1</v>
      </c>
      <c r="BG354">
        <v>1</v>
      </c>
      <c r="BH354">
        <v>1</v>
      </c>
      <c r="BI354">
        <v>3</v>
      </c>
      <c r="BJ354">
        <v>6</v>
      </c>
      <c r="BK354">
        <v>7</v>
      </c>
      <c r="BL354">
        <v>7</v>
      </c>
      <c r="BM354">
        <v>13</v>
      </c>
      <c r="BN354">
        <v>15</v>
      </c>
      <c r="BO354">
        <v>16</v>
      </c>
      <c r="BP354">
        <f t="shared" si="12"/>
        <v>71</v>
      </c>
      <c r="BQ354">
        <f t="shared" si="13"/>
        <v>11</v>
      </c>
    </row>
    <row r="355" spans="1:69" x14ac:dyDescent="0.3">
      <c r="A355">
        <v>48039</v>
      </c>
      <c r="B355" t="s">
        <v>835</v>
      </c>
      <c r="C355" t="s">
        <v>49</v>
      </c>
      <c r="D355">
        <v>48</v>
      </c>
      <c r="BE355">
        <v>2</v>
      </c>
      <c r="BF355">
        <v>2</v>
      </c>
      <c r="BG355">
        <v>2</v>
      </c>
      <c r="BH355">
        <v>2</v>
      </c>
      <c r="BI355">
        <v>2</v>
      </c>
      <c r="BJ355">
        <v>2</v>
      </c>
      <c r="BK355">
        <v>3</v>
      </c>
      <c r="BL355">
        <v>4</v>
      </c>
      <c r="BM355">
        <v>12</v>
      </c>
      <c r="BN355">
        <v>18</v>
      </c>
      <c r="BO355">
        <v>18</v>
      </c>
      <c r="BP355">
        <f t="shared" si="12"/>
        <v>67</v>
      </c>
      <c r="BQ355">
        <f t="shared" si="13"/>
        <v>11</v>
      </c>
    </row>
    <row r="356" spans="1:69" x14ac:dyDescent="0.3">
      <c r="A356">
        <v>48167</v>
      </c>
      <c r="B356" t="s">
        <v>827</v>
      </c>
      <c r="C356" t="s">
        <v>49</v>
      </c>
      <c r="D356">
        <v>48</v>
      </c>
      <c r="BE356">
        <v>1</v>
      </c>
      <c r="BF356">
        <v>1</v>
      </c>
      <c r="BG356">
        <v>1</v>
      </c>
      <c r="BH356">
        <v>1</v>
      </c>
      <c r="BI356">
        <v>2</v>
      </c>
      <c r="BJ356">
        <v>2</v>
      </c>
      <c r="BK356">
        <v>4</v>
      </c>
      <c r="BL356">
        <v>6</v>
      </c>
      <c r="BM356">
        <v>9</v>
      </c>
      <c r="BN356">
        <v>18</v>
      </c>
      <c r="BO356">
        <v>18</v>
      </c>
      <c r="BP356">
        <f t="shared" si="12"/>
        <v>63</v>
      </c>
      <c r="BQ356">
        <f t="shared" si="13"/>
        <v>11</v>
      </c>
    </row>
    <row r="357" spans="1:69" x14ac:dyDescent="0.3">
      <c r="B357" t="s">
        <v>8</v>
      </c>
      <c r="C357" t="s">
        <v>190</v>
      </c>
      <c r="D357">
        <v>22</v>
      </c>
      <c r="BB357">
        <v>1</v>
      </c>
      <c r="BC357">
        <v>1</v>
      </c>
      <c r="BD357">
        <v>2</v>
      </c>
      <c r="BH357">
        <v>2</v>
      </c>
      <c r="BI357">
        <v>2</v>
      </c>
      <c r="BJ357">
        <v>4</v>
      </c>
      <c r="BK357">
        <v>7</v>
      </c>
      <c r="BL357">
        <v>9</v>
      </c>
      <c r="BM357">
        <v>11</v>
      </c>
      <c r="BN357">
        <v>11</v>
      </c>
      <c r="BO357">
        <v>12</v>
      </c>
      <c r="BP357">
        <f t="shared" si="12"/>
        <v>62</v>
      </c>
      <c r="BQ357">
        <f t="shared" si="13"/>
        <v>11</v>
      </c>
    </row>
    <row r="358" spans="1:69" x14ac:dyDescent="0.3">
      <c r="A358">
        <v>37085</v>
      </c>
      <c r="B358" t="s">
        <v>820</v>
      </c>
      <c r="C358" t="s">
        <v>17</v>
      </c>
      <c r="D358">
        <v>37</v>
      </c>
      <c r="BE358">
        <v>2</v>
      </c>
      <c r="BF358">
        <v>2</v>
      </c>
      <c r="BG358">
        <v>3</v>
      </c>
      <c r="BH358">
        <v>3</v>
      </c>
      <c r="BI358">
        <v>4</v>
      </c>
      <c r="BJ358">
        <v>6</v>
      </c>
      <c r="BK358">
        <v>6</v>
      </c>
      <c r="BL358">
        <v>7</v>
      </c>
      <c r="BM358">
        <v>8</v>
      </c>
      <c r="BN358">
        <v>9</v>
      </c>
      <c r="BO358">
        <v>9</v>
      </c>
      <c r="BP358">
        <f t="shared" si="12"/>
        <v>59</v>
      </c>
      <c r="BQ358">
        <f t="shared" si="13"/>
        <v>11</v>
      </c>
    </row>
    <row r="359" spans="1:69" x14ac:dyDescent="0.3">
      <c r="A359">
        <v>51041</v>
      </c>
      <c r="B359" t="s">
        <v>73</v>
      </c>
      <c r="C359" t="s">
        <v>43</v>
      </c>
      <c r="D359">
        <v>51</v>
      </c>
      <c r="BE359">
        <v>1</v>
      </c>
      <c r="BF359">
        <v>1</v>
      </c>
      <c r="BG359">
        <v>2</v>
      </c>
      <c r="BH359">
        <v>4</v>
      </c>
      <c r="BI359">
        <v>5</v>
      </c>
      <c r="BJ359">
        <v>5</v>
      </c>
      <c r="BK359">
        <v>5</v>
      </c>
      <c r="BL359">
        <v>7</v>
      </c>
      <c r="BM359">
        <v>8</v>
      </c>
      <c r="BN359">
        <v>9</v>
      </c>
      <c r="BO359">
        <v>10</v>
      </c>
      <c r="BP359">
        <f t="shared" si="12"/>
        <v>57</v>
      </c>
      <c r="BQ359">
        <f t="shared" si="13"/>
        <v>11</v>
      </c>
    </row>
    <row r="360" spans="1:69" x14ac:dyDescent="0.3">
      <c r="A360">
        <v>48141</v>
      </c>
      <c r="B360" t="s">
        <v>812</v>
      </c>
      <c r="C360" t="s">
        <v>49</v>
      </c>
      <c r="D360">
        <v>48</v>
      </c>
      <c r="BE360">
        <v>1</v>
      </c>
      <c r="BF360">
        <v>1</v>
      </c>
      <c r="BG360">
        <v>1</v>
      </c>
      <c r="BH360">
        <v>3</v>
      </c>
      <c r="BI360">
        <v>3</v>
      </c>
      <c r="BJ360">
        <v>3</v>
      </c>
      <c r="BK360">
        <v>3</v>
      </c>
      <c r="BL360">
        <v>6</v>
      </c>
      <c r="BM360">
        <v>6</v>
      </c>
      <c r="BN360">
        <v>14</v>
      </c>
      <c r="BO360">
        <v>14</v>
      </c>
      <c r="BP360">
        <f t="shared" si="12"/>
        <v>55</v>
      </c>
      <c r="BQ360">
        <f t="shared" si="13"/>
        <v>11</v>
      </c>
    </row>
    <row r="361" spans="1:69" x14ac:dyDescent="0.3">
      <c r="A361">
        <v>51760</v>
      </c>
      <c r="B361" t="s">
        <v>807</v>
      </c>
      <c r="C361" t="s">
        <v>43</v>
      </c>
      <c r="D361">
        <v>51</v>
      </c>
      <c r="AZ361">
        <v>3</v>
      </c>
      <c r="BA361">
        <v>3</v>
      </c>
      <c r="BB361">
        <v>3</v>
      </c>
      <c r="BC361">
        <v>3</v>
      </c>
      <c r="BI361">
        <v>3</v>
      </c>
      <c r="BJ361">
        <v>3</v>
      </c>
      <c r="BK361">
        <v>5</v>
      </c>
      <c r="BL361">
        <v>6</v>
      </c>
      <c r="BM361">
        <v>6</v>
      </c>
      <c r="BN361">
        <v>8</v>
      </c>
      <c r="BO361">
        <v>11</v>
      </c>
      <c r="BP361">
        <f t="shared" si="12"/>
        <v>54</v>
      </c>
      <c r="BQ361">
        <f t="shared" si="13"/>
        <v>11</v>
      </c>
    </row>
    <row r="362" spans="1:69" x14ac:dyDescent="0.3">
      <c r="A362">
        <v>13151</v>
      </c>
      <c r="B362" t="s">
        <v>316</v>
      </c>
      <c r="C362" t="s">
        <v>128</v>
      </c>
      <c r="D362">
        <v>13</v>
      </c>
      <c r="BE362">
        <v>1</v>
      </c>
      <c r="BF362">
        <v>1</v>
      </c>
      <c r="BG362">
        <v>2</v>
      </c>
      <c r="BH362">
        <v>2</v>
      </c>
      <c r="BI362">
        <v>2</v>
      </c>
      <c r="BJ362">
        <v>3</v>
      </c>
      <c r="BK362">
        <v>6</v>
      </c>
      <c r="BL362">
        <v>7</v>
      </c>
      <c r="BM362">
        <v>7</v>
      </c>
      <c r="BN362">
        <v>9</v>
      </c>
      <c r="BO362">
        <v>13</v>
      </c>
      <c r="BP362">
        <f t="shared" si="12"/>
        <v>53</v>
      </c>
      <c r="BQ362">
        <f t="shared" si="13"/>
        <v>11</v>
      </c>
    </row>
    <row r="363" spans="1:69" x14ac:dyDescent="0.3">
      <c r="A363">
        <v>12017</v>
      </c>
      <c r="B363" t="s">
        <v>805</v>
      </c>
      <c r="C363" t="s">
        <v>359</v>
      </c>
      <c r="D363">
        <v>12</v>
      </c>
      <c r="BE363">
        <v>1</v>
      </c>
      <c r="BF363">
        <v>1</v>
      </c>
      <c r="BG363">
        <v>1</v>
      </c>
      <c r="BH363">
        <v>2</v>
      </c>
      <c r="BI363">
        <v>3</v>
      </c>
      <c r="BJ363">
        <v>3</v>
      </c>
      <c r="BK363">
        <v>7</v>
      </c>
      <c r="BL363">
        <v>8</v>
      </c>
      <c r="BM363">
        <v>8</v>
      </c>
      <c r="BN363">
        <v>9</v>
      </c>
      <c r="BO363">
        <v>9</v>
      </c>
      <c r="BP363">
        <f t="shared" si="12"/>
        <v>52</v>
      </c>
      <c r="BQ363">
        <f t="shared" si="13"/>
        <v>11</v>
      </c>
    </row>
    <row r="364" spans="1:69" x14ac:dyDescent="0.3">
      <c r="A364">
        <v>35043</v>
      </c>
      <c r="B364" t="s">
        <v>801</v>
      </c>
      <c r="C364" t="s">
        <v>19</v>
      </c>
      <c r="D364">
        <v>35</v>
      </c>
      <c r="BE364">
        <v>2</v>
      </c>
      <c r="BF364">
        <v>2</v>
      </c>
      <c r="BG364">
        <v>2</v>
      </c>
      <c r="BH364">
        <v>2</v>
      </c>
      <c r="BI364">
        <v>4</v>
      </c>
      <c r="BJ364">
        <v>4</v>
      </c>
      <c r="BK364">
        <v>6</v>
      </c>
      <c r="BL364">
        <v>7</v>
      </c>
      <c r="BM364">
        <v>7</v>
      </c>
      <c r="BN364">
        <v>7</v>
      </c>
      <c r="BO364">
        <v>7</v>
      </c>
      <c r="BP364">
        <f t="shared" si="12"/>
        <v>50</v>
      </c>
      <c r="BQ364">
        <f t="shared" si="13"/>
        <v>11</v>
      </c>
    </row>
    <row r="365" spans="1:69" x14ac:dyDescent="0.3">
      <c r="A365">
        <v>12069</v>
      </c>
      <c r="B365" t="s">
        <v>99</v>
      </c>
      <c r="C365" t="s">
        <v>359</v>
      </c>
      <c r="D365">
        <v>12</v>
      </c>
      <c r="BB365">
        <v>1</v>
      </c>
      <c r="BC365">
        <v>1</v>
      </c>
      <c r="BG365">
        <v>1</v>
      </c>
      <c r="BH365">
        <v>1</v>
      </c>
      <c r="BI365">
        <v>2</v>
      </c>
      <c r="BJ365">
        <v>3</v>
      </c>
      <c r="BK365">
        <v>4</v>
      </c>
      <c r="BL365">
        <v>4</v>
      </c>
      <c r="BM365">
        <v>6</v>
      </c>
      <c r="BN365">
        <v>9</v>
      </c>
      <c r="BO365">
        <v>14</v>
      </c>
      <c r="BP365">
        <f t="shared" si="12"/>
        <v>46</v>
      </c>
      <c r="BQ365">
        <f t="shared" si="13"/>
        <v>11</v>
      </c>
    </row>
    <row r="366" spans="1:69" x14ac:dyDescent="0.3">
      <c r="A366">
        <v>19049</v>
      </c>
      <c r="B366" t="s">
        <v>796</v>
      </c>
      <c r="C366" t="s">
        <v>33</v>
      </c>
      <c r="D366">
        <v>19</v>
      </c>
      <c r="BE366">
        <v>1</v>
      </c>
      <c r="BF366">
        <v>1</v>
      </c>
      <c r="BG366">
        <v>2</v>
      </c>
      <c r="BH366">
        <v>3</v>
      </c>
      <c r="BI366">
        <v>5</v>
      </c>
      <c r="BJ366">
        <v>5</v>
      </c>
      <c r="BK366">
        <v>5</v>
      </c>
      <c r="BL366">
        <v>5</v>
      </c>
      <c r="BM366">
        <v>6</v>
      </c>
      <c r="BN366">
        <v>6</v>
      </c>
      <c r="BO366">
        <v>7</v>
      </c>
      <c r="BP366">
        <f t="shared" si="12"/>
        <v>46</v>
      </c>
      <c r="BQ366">
        <f t="shared" si="13"/>
        <v>11</v>
      </c>
    </row>
    <row r="367" spans="1:69" x14ac:dyDescent="0.3">
      <c r="A367">
        <v>47065</v>
      </c>
      <c r="B367" t="s">
        <v>571</v>
      </c>
      <c r="C367" t="s">
        <v>65</v>
      </c>
      <c r="D367">
        <v>47</v>
      </c>
      <c r="BE367">
        <v>1</v>
      </c>
      <c r="BF367">
        <v>1</v>
      </c>
      <c r="BG367">
        <v>1</v>
      </c>
      <c r="BH367">
        <v>1</v>
      </c>
      <c r="BI367">
        <v>1</v>
      </c>
      <c r="BJ367">
        <v>1</v>
      </c>
      <c r="BK367">
        <v>5</v>
      </c>
      <c r="BL367">
        <v>7</v>
      </c>
      <c r="BM367">
        <v>8</v>
      </c>
      <c r="BN367">
        <v>12</v>
      </c>
      <c r="BO367">
        <v>8</v>
      </c>
      <c r="BP367">
        <f t="shared" si="12"/>
        <v>46</v>
      </c>
      <c r="BQ367">
        <f t="shared" si="13"/>
        <v>11</v>
      </c>
    </row>
    <row r="368" spans="1:69" x14ac:dyDescent="0.3">
      <c r="A368">
        <v>22015</v>
      </c>
      <c r="B368" t="s">
        <v>788</v>
      </c>
      <c r="C368" t="s">
        <v>190</v>
      </c>
      <c r="D368">
        <v>22</v>
      </c>
      <c r="BE368">
        <v>1</v>
      </c>
      <c r="BF368">
        <v>1</v>
      </c>
      <c r="BG368">
        <v>1</v>
      </c>
      <c r="BH368">
        <v>1</v>
      </c>
      <c r="BI368">
        <v>2</v>
      </c>
      <c r="BJ368">
        <v>4</v>
      </c>
      <c r="BK368">
        <v>5</v>
      </c>
      <c r="BL368">
        <v>5</v>
      </c>
      <c r="BM368">
        <v>5</v>
      </c>
      <c r="BN368">
        <v>7</v>
      </c>
      <c r="BO368">
        <v>12</v>
      </c>
      <c r="BP368">
        <f t="shared" si="12"/>
        <v>44</v>
      </c>
      <c r="BQ368">
        <f t="shared" si="13"/>
        <v>11</v>
      </c>
    </row>
    <row r="369" spans="1:69" x14ac:dyDescent="0.3">
      <c r="A369">
        <v>47149</v>
      </c>
      <c r="B369" t="s">
        <v>782</v>
      </c>
      <c r="C369" t="s">
        <v>65</v>
      </c>
      <c r="D369">
        <v>47</v>
      </c>
      <c r="BE369">
        <v>1</v>
      </c>
      <c r="BF369">
        <v>1</v>
      </c>
      <c r="BG369">
        <v>1</v>
      </c>
      <c r="BH369">
        <v>1</v>
      </c>
      <c r="BI369">
        <v>1</v>
      </c>
      <c r="BJ369">
        <v>1</v>
      </c>
      <c r="BK369">
        <v>1</v>
      </c>
      <c r="BL369">
        <v>5</v>
      </c>
      <c r="BM369">
        <v>8</v>
      </c>
      <c r="BN369">
        <v>9</v>
      </c>
      <c r="BO369">
        <v>13</v>
      </c>
      <c r="BP369">
        <f t="shared" si="12"/>
        <v>42</v>
      </c>
      <c r="BQ369">
        <f t="shared" si="13"/>
        <v>11</v>
      </c>
    </row>
    <row r="370" spans="1:69" x14ac:dyDescent="0.3">
      <c r="A370">
        <v>30063</v>
      </c>
      <c r="B370" t="s">
        <v>781</v>
      </c>
      <c r="C370" t="s">
        <v>98</v>
      </c>
      <c r="D370">
        <v>30</v>
      </c>
      <c r="BE370">
        <v>2</v>
      </c>
      <c r="BF370">
        <v>2</v>
      </c>
      <c r="BG370">
        <v>3</v>
      </c>
      <c r="BH370">
        <v>3</v>
      </c>
      <c r="BI370">
        <v>3</v>
      </c>
      <c r="BJ370">
        <v>4</v>
      </c>
      <c r="BK370">
        <v>4</v>
      </c>
      <c r="BL370">
        <v>4</v>
      </c>
      <c r="BM370">
        <v>4</v>
      </c>
      <c r="BN370">
        <v>6</v>
      </c>
      <c r="BO370">
        <v>6</v>
      </c>
      <c r="BP370">
        <f t="shared" si="12"/>
        <v>41</v>
      </c>
      <c r="BQ370">
        <f t="shared" si="13"/>
        <v>11</v>
      </c>
    </row>
    <row r="371" spans="1:69" x14ac:dyDescent="0.3">
      <c r="A371">
        <v>50027</v>
      </c>
      <c r="B371" t="s">
        <v>778</v>
      </c>
      <c r="C371" t="s">
        <v>47</v>
      </c>
      <c r="D371">
        <v>50</v>
      </c>
      <c r="BE371">
        <v>1</v>
      </c>
      <c r="BF371">
        <v>1</v>
      </c>
      <c r="BG371">
        <v>1</v>
      </c>
      <c r="BH371">
        <v>1</v>
      </c>
      <c r="BI371">
        <v>1</v>
      </c>
      <c r="BJ371">
        <v>1</v>
      </c>
      <c r="BK371">
        <v>1</v>
      </c>
      <c r="BL371">
        <v>3</v>
      </c>
      <c r="BM371">
        <v>8</v>
      </c>
      <c r="BN371">
        <v>8</v>
      </c>
      <c r="BO371">
        <v>15</v>
      </c>
      <c r="BP371">
        <f t="shared" si="12"/>
        <v>41</v>
      </c>
      <c r="BQ371">
        <f t="shared" si="13"/>
        <v>11</v>
      </c>
    </row>
    <row r="372" spans="1:69" x14ac:dyDescent="0.3">
      <c r="A372">
        <v>55139</v>
      </c>
      <c r="B372" t="s">
        <v>720</v>
      </c>
      <c r="C372" t="s">
        <v>9</v>
      </c>
      <c r="D372">
        <v>55</v>
      </c>
      <c r="BE372">
        <v>1</v>
      </c>
      <c r="BF372">
        <v>1</v>
      </c>
      <c r="BG372">
        <v>3</v>
      </c>
      <c r="BH372">
        <v>3</v>
      </c>
      <c r="BI372">
        <v>3</v>
      </c>
      <c r="BJ372">
        <v>5</v>
      </c>
      <c r="BK372">
        <v>5</v>
      </c>
      <c r="BL372">
        <v>5</v>
      </c>
      <c r="BM372">
        <v>5</v>
      </c>
      <c r="BN372">
        <v>5</v>
      </c>
      <c r="BO372">
        <v>5</v>
      </c>
      <c r="BP372">
        <f t="shared" si="12"/>
        <v>41</v>
      </c>
      <c r="BQ372">
        <f t="shared" si="13"/>
        <v>11</v>
      </c>
    </row>
    <row r="373" spans="1:69" x14ac:dyDescent="0.3">
      <c r="A373">
        <v>48209</v>
      </c>
      <c r="B373" t="s">
        <v>771</v>
      </c>
      <c r="C373" t="s">
        <v>49</v>
      </c>
      <c r="D373">
        <v>48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3</v>
      </c>
      <c r="BK373">
        <v>4</v>
      </c>
      <c r="BL373">
        <v>5</v>
      </c>
      <c r="BM373">
        <v>6</v>
      </c>
      <c r="BN373">
        <v>7</v>
      </c>
      <c r="BO373">
        <v>9</v>
      </c>
      <c r="BP373">
        <f t="shared" si="12"/>
        <v>39</v>
      </c>
      <c r="BQ373">
        <f t="shared" si="13"/>
        <v>11</v>
      </c>
    </row>
    <row r="374" spans="1:69" x14ac:dyDescent="0.3">
      <c r="A374">
        <v>26115</v>
      </c>
      <c r="B374" t="s">
        <v>127</v>
      </c>
      <c r="C374" t="s">
        <v>105</v>
      </c>
      <c r="D374">
        <v>26</v>
      </c>
      <c r="BE374">
        <v>1</v>
      </c>
      <c r="BF374">
        <v>1</v>
      </c>
      <c r="BG374">
        <v>1</v>
      </c>
      <c r="BH374">
        <v>1</v>
      </c>
      <c r="BI374">
        <v>1</v>
      </c>
      <c r="BJ374">
        <v>2</v>
      </c>
      <c r="BK374">
        <v>3</v>
      </c>
      <c r="BL374">
        <v>3</v>
      </c>
      <c r="BM374">
        <v>6</v>
      </c>
      <c r="BN374">
        <v>7</v>
      </c>
      <c r="BO374">
        <v>12</v>
      </c>
      <c r="BP374">
        <f t="shared" si="12"/>
        <v>38</v>
      </c>
      <c r="BQ374">
        <f t="shared" si="13"/>
        <v>11</v>
      </c>
    </row>
    <row r="375" spans="1:69" x14ac:dyDescent="0.3">
      <c r="A375">
        <v>17163</v>
      </c>
      <c r="B375" t="s">
        <v>613</v>
      </c>
      <c r="C375" t="s">
        <v>36</v>
      </c>
      <c r="D375">
        <v>17</v>
      </c>
      <c r="BE375">
        <v>2</v>
      </c>
      <c r="BF375">
        <v>2</v>
      </c>
      <c r="BG375">
        <v>2</v>
      </c>
      <c r="BH375">
        <v>2</v>
      </c>
      <c r="BI375">
        <v>3</v>
      </c>
      <c r="BJ375">
        <v>3</v>
      </c>
      <c r="BK375">
        <v>3</v>
      </c>
      <c r="BL375">
        <v>3</v>
      </c>
      <c r="BM375">
        <v>3</v>
      </c>
      <c r="BN375">
        <v>4</v>
      </c>
      <c r="BO375">
        <v>7</v>
      </c>
      <c r="BP375">
        <f t="shared" si="12"/>
        <v>34</v>
      </c>
      <c r="BQ375">
        <f t="shared" si="13"/>
        <v>11</v>
      </c>
    </row>
    <row r="376" spans="1:69" x14ac:dyDescent="0.3">
      <c r="A376">
        <v>12033</v>
      </c>
      <c r="B376" t="s">
        <v>747</v>
      </c>
      <c r="C376" t="s">
        <v>359</v>
      </c>
      <c r="D376">
        <v>12</v>
      </c>
      <c r="BB376">
        <v>1</v>
      </c>
      <c r="BC376">
        <v>1</v>
      </c>
      <c r="BG376">
        <v>1</v>
      </c>
      <c r="BH376">
        <v>1</v>
      </c>
      <c r="BI376">
        <v>1</v>
      </c>
      <c r="BJ376">
        <v>1</v>
      </c>
      <c r="BK376">
        <v>1</v>
      </c>
      <c r="BL376">
        <v>1</v>
      </c>
      <c r="BM376">
        <v>4</v>
      </c>
      <c r="BN376">
        <v>9</v>
      </c>
      <c r="BO376">
        <v>10</v>
      </c>
      <c r="BP376">
        <f t="shared" si="12"/>
        <v>31</v>
      </c>
      <c r="BQ376">
        <f t="shared" si="13"/>
        <v>11</v>
      </c>
    </row>
    <row r="377" spans="1:69" x14ac:dyDescent="0.3">
      <c r="A377">
        <v>24013</v>
      </c>
      <c r="B377" t="s">
        <v>378</v>
      </c>
      <c r="C377" t="s">
        <v>110</v>
      </c>
      <c r="D377">
        <v>24</v>
      </c>
      <c r="BE377">
        <v>1</v>
      </c>
      <c r="BF377">
        <v>1</v>
      </c>
      <c r="BG377">
        <v>1</v>
      </c>
      <c r="BH377">
        <v>1</v>
      </c>
      <c r="BI377">
        <v>1</v>
      </c>
      <c r="BJ377">
        <v>2</v>
      </c>
      <c r="BK377">
        <v>3</v>
      </c>
      <c r="BL377">
        <v>3</v>
      </c>
      <c r="BM377">
        <v>4</v>
      </c>
      <c r="BN377">
        <v>5</v>
      </c>
      <c r="BO377">
        <v>5</v>
      </c>
      <c r="BP377">
        <f t="shared" si="12"/>
        <v>27</v>
      </c>
      <c r="BQ377">
        <f t="shared" si="13"/>
        <v>11</v>
      </c>
    </row>
    <row r="378" spans="1:69" x14ac:dyDescent="0.3">
      <c r="A378">
        <v>27013</v>
      </c>
      <c r="B378" t="s">
        <v>724</v>
      </c>
      <c r="C378" t="s">
        <v>183</v>
      </c>
      <c r="D378">
        <v>27</v>
      </c>
      <c r="BC378">
        <v>1</v>
      </c>
      <c r="BD378">
        <v>2</v>
      </c>
      <c r="BG378">
        <v>1</v>
      </c>
      <c r="BH378">
        <v>1</v>
      </c>
      <c r="BI378">
        <v>1</v>
      </c>
      <c r="BJ378">
        <v>2</v>
      </c>
      <c r="BK378">
        <v>2</v>
      </c>
      <c r="BL378">
        <v>3</v>
      </c>
      <c r="BM378">
        <v>4</v>
      </c>
      <c r="BN378">
        <v>5</v>
      </c>
      <c r="BO378">
        <v>5</v>
      </c>
      <c r="BP378">
        <f t="shared" si="12"/>
        <v>27</v>
      </c>
      <c r="BQ378">
        <f t="shared" si="13"/>
        <v>11</v>
      </c>
    </row>
    <row r="379" spans="1:69" x14ac:dyDescent="0.3">
      <c r="A379">
        <v>37019</v>
      </c>
      <c r="B379" t="s">
        <v>710</v>
      </c>
      <c r="C379" t="s">
        <v>17</v>
      </c>
      <c r="D379">
        <v>37</v>
      </c>
      <c r="BE379">
        <v>1</v>
      </c>
      <c r="BF379">
        <v>1</v>
      </c>
      <c r="BG379">
        <v>1</v>
      </c>
      <c r="BH379">
        <v>1</v>
      </c>
      <c r="BI379">
        <v>1</v>
      </c>
      <c r="BJ379">
        <v>1</v>
      </c>
      <c r="BK379">
        <v>1</v>
      </c>
      <c r="BL379">
        <v>3</v>
      </c>
      <c r="BM379">
        <v>5</v>
      </c>
      <c r="BN379">
        <v>5</v>
      </c>
      <c r="BO379">
        <v>5</v>
      </c>
      <c r="BP379">
        <f t="shared" si="12"/>
        <v>25</v>
      </c>
      <c r="BQ379">
        <f t="shared" si="13"/>
        <v>11</v>
      </c>
    </row>
    <row r="380" spans="1:69" x14ac:dyDescent="0.3">
      <c r="A380">
        <v>1003</v>
      </c>
      <c r="B380" t="s">
        <v>463</v>
      </c>
      <c r="C380" t="s">
        <v>40</v>
      </c>
      <c r="D380">
        <v>1</v>
      </c>
      <c r="BE380">
        <v>1</v>
      </c>
      <c r="BF380">
        <v>1</v>
      </c>
      <c r="BG380">
        <v>1</v>
      </c>
      <c r="BH380">
        <v>1</v>
      </c>
      <c r="BI380">
        <v>1</v>
      </c>
      <c r="BJ380">
        <v>1</v>
      </c>
      <c r="BK380">
        <v>2</v>
      </c>
      <c r="BL380">
        <v>2</v>
      </c>
      <c r="BM380">
        <v>3</v>
      </c>
      <c r="BN380">
        <v>3</v>
      </c>
      <c r="BO380">
        <v>4</v>
      </c>
      <c r="BP380">
        <f t="shared" si="12"/>
        <v>20</v>
      </c>
      <c r="BQ380">
        <f t="shared" si="13"/>
        <v>11</v>
      </c>
    </row>
    <row r="381" spans="1:69" x14ac:dyDescent="0.3">
      <c r="A381">
        <v>51036</v>
      </c>
      <c r="B381" t="s">
        <v>658</v>
      </c>
      <c r="C381" t="s">
        <v>43</v>
      </c>
      <c r="D381">
        <v>51</v>
      </c>
      <c r="AZ381">
        <v>3</v>
      </c>
      <c r="BA381">
        <v>3</v>
      </c>
      <c r="BB381">
        <v>3</v>
      </c>
      <c r="BC381">
        <v>3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1</v>
      </c>
      <c r="BO381">
        <v>1</v>
      </c>
      <c r="BP381">
        <f t="shared" si="12"/>
        <v>19</v>
      </c>
      <c r="BQ381">
        <f t="shared" si="13"/>
        <v>11</v>
      </c>
    </row>
    <row r="382" spans="1:69" x14ac:dyDescent="0.3">
      <c r="A382">
        <v>17203</v>
      </c>
      <c r="B382" t="s">
        <v>656</v>
      </c>
      <c r="C382" t="s">
        <v>36</v>
      </c>
      <c r="D382">
        <v>17</v>
      </c>
      <c r="BE382">
        <v>1</v>
      </c>
      <c r="BF382">
        <v>1</v>
      </c>
      <c r="BG382">
        <v>1</v>
      </c>
      <c r="BH382">
        <v>1</v>
      </c>
      <c r="BI382">
        <v>1</v>
      </c>
      <c r="BJ382">
        <v>2</v>
      </c>
      <c r="BK382">
        <v>2</v>
      </c>
      <c r="BL382">
        <v>2</v>
      </c>
      <c r="BM382">
        <v>2</v>
      </c>
      <c r="BN382">
        <v>2</v>
      </c>
      <c r="BO382">
        <v>3</v>
      </c>
      <c r="BP382">
        <f t="shared" si="12"/>
        <v>18</v>
      </c>
      <c r="BQ382">
        <f t="shared" si="13"/>
        <v>11</v>
      </c>
    </row>
    <row r="383" spans="1:69" x14ac:dyDescent="0.3">
      <c r="A383">
        <v>37189</v>
      </c>
      <c r="B383" t="s">
        <v>647</v>
      </c>
      <c r="C383" t="s">
        <v>17</v>
      </c>
      <c r="D383">
        <v>37</v>
      </c>
      <c r="BE383">
        <v>1</v>
      </c>
      <c r="BF383">
        <v>1</v>
      </c>
      <c r="BG383">
        <v>1</v>
      </c>
      <c r="BH383">
        <v>1</v>
      </c>
      <c r="BI383">
        <v>1</v>
      </c>
      <c r="BJ383">
        <v>2</v>
      </c>
      <c r="BK383">
        <v>2</v>
      </c>
      <c r="BL383">
        <v>2</v>
      </c>
      <c r="BM383">
        <v>2</v>
      </c>
      <c r="BN383">
        <v>2</v>
      </c>
      <c r="BO383">
        <v>3</v>
      </c>
      <c r="BP383">
        <f t="shared" si="12"/>
        <v>18</v>
      </c>
      <c r="BQ383">
        <f t="shared" si="13"/>
        <v>11</v>
      </c>
    </row>
    <row r="384" spans="1:69" x14ac:dyDescent="0.3">
      <c r="A384">
        <v>8077</v>
      </c>
      <c r="B384" t="s">
        <v>642</v>
      </c>
      <c r="C384" t="s">
        <v>140</v>
      </c>
      <c r="D384">
        <v>8</v>
      </c>
      <c r="BE384">
        <v>1</v>
      </c>
      <c r="BF384">
        <v>1</v>
      </c>
      <c r="BG384">
        <v>1</v>
      </c>
      <c r="BH384">
        <v>1</v>
      </c>
      <c r="BI384">
        <v>1</v>
      </c>
      <c r="BJ384">
        <v>1</v>
      </c>
      <c r="BK384">
        <v>1</v>
      </c>
      <c r="BL384">
        <v>1</v>
      </c>
      <c r="BM384">
        <v>2</v>
      </c>
      <c r="BN384">
        <v>2</v>
      </c>
      <c r="BO384">
        <v>5</v>
      </c>
      <c r="BP384">
        <f t="shared" si="12"/>
        <v>17</v>
      </c>
      <c r="BQ384">
        <f t="shared" si="13"/>
        <v>11</v>
      </c>
    </row>
    <row r="385" spans="1:69" x14ac:dyDescent="0.3">
      <c r="A385">
        <v>37049</v>
      </c>
      <c r="B385" t="s">
        <v>636</v>
      </c>
      <c r="C385" t="s">
        <v>17</v>
      </c>
      <c r="D385">
        <v>37</v>
      </c>
      <c r="BE385">
        <v>1</v>
      </c>
      <c r="BF385">
        <v>1</v>
      </c>
      <c r="BG385">
        <v>1</v>
      </c>
      <c r="BH385">
        <v>1</v>
      </c>
      <c r="BI385">
        <v>1</v>
      </c>
      <c r="BJ385">
        <v>2</v>
      </c>
      <c r="BK385">
        <v>2</v>
      </c>
      <c r="BL385">
        <v>2</v>
      </c>
      <c r="BM385">
        <v>2</v>
      </c>
      <c r="BN385">
        <v>2</v>
      </c>
      <c r="BO385">
        <v>2</v>
      </c>
      <c r="BP385">
        <f t="shared" si="12"/>
        <v>17</v>
      </c>
      <c r="BQ385">
        <f t="shared" si="13"/>
        <v>11</v>
      </c>
    </row>
    <row r="386" spans="1:69" x14ac:dyDescent="0.3">
      <c r="A386">
        <v>47089</v>
      </c>
      <c r="B386" t="s">
        <v>100</v>
      </c>
      <c r="C386" t="s">
        <v>65</v>
      </c>
      <c r="D386">
        <v>47</v>
      </c>
      <c r="BE386">
        <v>1</v>
      </c>
      <c r="BF386">
        <v>1</v>
      </c>
      <c r="BG386">
        <v>1</v>
      </c>
      <c r="BH386">
        <v>1</v>
      </c>
      <c r="BI386">
        <v>1</v>
      </c>
      <c r="BJ386">
        <v>1</v>
      </c>
      <c r="BK386">
        <v>1</v>
      </c>
      <c r="BL386">
        <v>1</v>
      </c>
      <c r="BM386">
        <v>2</v>
      </c>
      <c r="BN386">
        <v>3</v>
      </c>
      <c r="BO386">
        <v>4</v>
      </c>
      <c r="BP386">
        <f t="shared" si="12"/>
        <v>17</v>
      </c>
      <c r="BQ386">
        <f t="shared" si="13"/>
        <v>11</v>
      </c>
    </row>
    <row r="387" spans="1:69" x14ac:dyDescent="0.3">
      <c r="A387">
        <v>16081</v>
      </c>
      <c r="B387" t="s">
        <v>557</v>
      </c>
      <c r="C387" t="s">
        <v>247</v>
      </c>
      <c r="D387">
        <v>16</v>
      </c>
      <c r="BE387">
        <v>1</v>
      </c>
      <c r="BF387">
        <v>1</v>
      </c>
      <c r="BG387">
        <v>1</v>
      </c>
      <c r="BH387">
        <v>1</v>
      </c>
      <c r="BI387">
        <v>1</v>
      </c>
      <c r="BJ387">
        <v>1</v>
      </c>
      <c r="BK387">
        <v>2</v>
      </c>
      <c r="BL387">
        <v>2</v>
      </c>
      <c r="BM387">
        <v>2</v>
      </c>
      <c r="BN387">
        <v>2</v>
      </c>
      <c r="BO387">
        <v>2</v>
      </c>
      <c r="BP387">
        <f t="shared" si="12"/>
        <v>16</v>
      </c>
      <c r="BQ387">
        <f t="shared" si="13"/>
        <v>11</v>
      </c>
    </row>
    <row r="388" spans="1:69" x14ac:dyDescent="0.3">
      <c r="A388">
        <v>18091</v>
      </c>
      <c r="B388" t="s">
        <v>627</v>
      </c>
      <c r="C388" t="s">
        <v>34</v>
      </c>
      <c r="D388">
        <v>18</v>
      </c>
      <c r="BE388">
        <v>1</v>
      </c>
      <c r="BF388">
        <v>1</v>
      </c>
      <c r="BG388">
        <v>1</v>
      </c>
      <c r="BH388">
        <v>1</v>
      </c>
      <c r="BI388">
        <v>1</v>
      </c>
      <c r="BJ388">
        <v>1</v>
      </c>
      <c r="BK388">
        <v>2</v>
      </c>
      <c r="BL388">
        <v>2</v>
      </c>
      <c r="BM388">
        <v>2</v>
      </c>
      <c r="BN388">
        <v>2</v>
      </c>
      <c r="BO388">
        <v>2</v>
      </c>
      <c r="BP388">
        <f t="shared" si="12"/>
        <v>16</v>
      </c>
      <c r="BQ388">
        <f t="shared" si="13"/>
        <v>11</v>
      </c>
    </row>
    <row r="389" spans="1:69" x14ac:dyDescent="0.3">
      <c r="A389">
        <v>50023</v>
      </c>
      <c r="B389" t="s">
        <v>25</v>
      </c>
      <c r="C389" t="s">
        <v>47</v>
      </c>
      <c r="D389">
        <v>50</v>
      </c>
      <c r="BE389">
        <v>1</v>
      </c>
      <c r="BF389">
        <v>1</v>
      </c>
      <c r="BG389">
        <v>1</v>
      </c>
      <c r="BH389">
        <v>1</v>
      </c>
      <c r="BI389">
        <v>1</v>
      </c>
      <c r="BJ389">
        <v>1</v>
      </c>
      <c r="BK389">
        <v>1</v>
      </c>
      <c r="BL389">
        <v>1</v>
      </c>
      <c r="BM389">
        <v>2</v>
      </c>
      <c r="BN389">
        <v>2</v>
      </c>
      <c r="BO389">
        <v>3</v>
      </c>
      <c r="BP389">
        <f t="shared" si="12"/>
        <v>15</v>
      </c>
      <c r="BQ389">
        <f t="shared" si="13"/>
        <v>11</v>
      </c>
    </row>
    <row r="390" spans="1:69" x14ac:dyDescent="0.3">
      <c r="A390">
        <v>47013</v>
      </c>
      <c r="B390" t="s">
        <v>236</v>
      </c>
      <c r="C390" t="s">
        <v>65</v>
      </c>
      <c r="D390">
        <v>47</v>
      </c>
      <c r="BE390">
        <v>1</v>
      </c>
      <c r="BF390">
        <v>1</v>
      </c>
      <c r="BG390">
        <v>1</v>
      </c>
      <c r="BH390">
        <v>1</v>
      </c>
      <c r="BI390">
        <v>1</v>
      </c>
      <c r="BJ390">
        <v>1</v>
      </c>
      <c r="BK390">
        <v>1</v>
      </c>
      <c r="BL390">
        <v>1</v>
      </c>
      <c r="BM390">
        <v>2</v>
      </c>
      <c r="BN390">
        <v>2</v>
      </c>
      <c r="BO390">
        <v>2</v>
      </c>
      <c r="BP390">
        <f t="shared" ref="BP390:BP453" si="14">SUM(E390:BO390)</f>
        <v>14</v>
      </c>
      <c r="BQ390">
        <f t="shared" ref="BQ390:BQ453" si="15">COUNTA(E390:BO390)</f>
        <v>11</v>
      </c>
    </row>
    <row r="391" spans="1:69" x14ac:dyDescent="0.3">
      <c r="A391">
        <v>51177</v>
      </c>
      <c r="B391" t="s">
        <v>586</v>
      </c>
      <c r="C391" t="s">
        <v>43</v>
      </c>
      <c r="D391">
        <v>51</v>
      </c>
      <c r="BE391">
        <v>1</v>
      </c>
      <c r="BF391">
        <v>1</v>
      </c>
      <c r="BG391">
        <v>1</v>
      </c>
      <c r="BH391">
        <v>1</v>
      </c>
      <c r="BI391">
        <v>1</v>
      </c>
      <c r="BJ391">
        <v>1</v>
      </c>
      <c r="BK391">
        <v>1</v>
      </c>
      <c r="BL391">
        <v>1</v>
      </c>
      <c r="BM391">
        <v>2</v>
      </c>
      <c r="BN391">
        <v>2</v>
      </c>
      <c r="BO391">
        <v>2</v>
      </c>
      <c r="BP391">
        <f t="shared" si="14"/>
        <v>14</v>
      </c>
      <c r="BQ391">
        <f t="shared" si="15"/>
        <v>11</v>
      </c>
    </row>
    <row r="392" spans="1:69" x14ac:dyDescent="0.3">
      <c r="A392">
        <v>21179</v>
      </c>
      <c r="B392" t="s">
        <v>545</v>
      </c>
      <c r="C392" t="s">
        <v>112</v>
      </c>
      <c r="D392">
        <v>21</v>
      </c>
      <c r="BE392">
        <v>1</v>
      </c>
      <c r="BF392">
        <v>1</v>
      </c>
      <c r="BG392">
        <v>1</v>
      </c>
      <c r="BH392">
        <v>1</v>
      </c>
      <c r="BI392">
        <v>1</v>
      </c>
      <c r="BJ392">
        <v>1</v>
      </c>
      <c r="BK392">
        <v>1</v>
      </c>
      <c r="BL392">
        <v>1</v>
      </c>
      <c r="BM392">
        <v>1</v>
      </c>
      <c r="BN392">
        <v>1</v>
      </c>
      <c r="BO392">
        <v>2</v>
      </c>
      <c r="BP392">
        <f t="shared" si="14"/>
        <v>12</v>
      </c>
      <c r="BQ392">
        <f t="shared" si="15"/>
        <v>11</v>
      </c>
    </row>
    <row r="393" spans="1:69" x14ac:dyDescent="0.3">
      <c r="A393">
        <v>27009</v>
      </c>
      <c r="B393" t="s">
        <v>407</v>
      </c>
      <c r="C393" t="s">
        <v>183</v>
      </c>
      <c r="D393">
        <v>27</v>
      </c>
      <c r="BC393">
        <v>1</v>
      </c>
      <c r="BD393">
        <v>2</v>
      </c>
      <c r="BG393">
        <v>1</v>
      </c>
      <c r="BH393">
        <v>1</v>
      </c>
      <c r="BI393">
        <v>1</v>
      </c>
      <c r="BJ393">
        <v>1</v>
      </c>
      <c r="BK393">
        <v>1</v>
      </c>
      <c r="BL393">
        <v>1</v>
      </c>
      <c r="BM393">
        <v>1</v>
      </c>
      <c r="BN393">
        <v>1</v>
      </c>
      <c r="BO393">
        <v>1</v>
      </c>
      <c r="BP393">
        <f t="shared" si="14"/>
        <v>12</v>
      </c>
      <c r="BQ393">
        <f t="shared" si="15"/>
        <v>11</v>
      </c>
    </row>
    <row r="394" spans="1:69" x14ac:dyDescent="0.3">
      <c r="A394">
        <v>37191</v>
      </c>
      <c r="B394" t="s">
        <v>397</v>
      </c>
      <c r="C394" t="s">
        <v>17</v>
      </c>
      <c r="D394">
        <v>37</v>
      </c>
      <c r="BE394">
        <v>1</v>
      </c>
      <c r="BF394">
        <v>1</v>
      </c>
      <c r="BG394">
        <v>1</v>
      </c>
      <c r="BH394">
        <v>1</v>
      </c>
      <c r="BI394">
        <v>1</v>
      </c>
      <c r="BJ394">
        <v>1</v>
      </c>
      <c r="BK394">
        <v>1</v>
      </c>
      <c r="BL394">
        <v>1</v>
      </c>
      <c r="BM394">
        <v>1</v>
      </c>
      <c r="BN394">
        <v>1</v>
      </c>
      <c r="BO394">
        <v>2</v>
      </c>
      <c r="BP394">
        <f t="shared" si="14"/>
        <v>12</v>
      </c>
      <c r="BQ394">
        <f t="shared" si="15"/>
        <v>11</v>
      </c>
    </row>
    <row r="395" spans="1:69" x14ac:dyDescent="0.3">
      <c r="A395">
        <v>15007</v>
      </c>
      <c r="B395" t="s">
        <v>523</v>
      </c>
      <c r="C395" t="s">
        <v>522</v>
      </c>
      <c r="D395">
        <v>15</v>
      </c>
      <c r="BE395">
        <v>1</v>
      </c>
      <c r="BF395">
        <v>1</v>
      </c>
      <c r="BG395">
        <v>1</v>
      </c>
      <c r="BH395">
        <v>1</v>
      </c>
      <c r="BI395">
        <v>1</v>
      </c>
      <c r="BJ395">
        <v>1</v>
      </c>
      <c r="BK395">
        <v>1</v>
      </c>
      <c r="BL395">
        <v>1</v>
      </c>
      <c r="BM395">
        <v>1</v>
      </c>
      <c r="BN395">
        <v>1</v>
      </c>
      <c r="BO395">
        <v>1</v>
      </c>
      <c r="BP395">
        <f t="shared" si="14"/>
        <v>11</v>
      </c>
      <c r="BQ395">
        <f t="shared" si="15"/>
        <v>11</v>
      </c>
    </row>
    <row r="396" spans="1:69" x14ac:dyDescent="0.3">
      <c r="A396">
        <v>18179</v>
      </c>
      <c r="B396" t="s">
        <v>519</v>
      </c>
      <c r="C396" t="s">
        <v>34</v>
      </c>
      <c r="D396">
        <v>18</v>
      </c>
      <c r="BE396">
        <v>1</v>
      </c>
      <c r="BF396">
        <v>1</v>
      </c>
      <c r="BG396">
        <v>1</v>
      </c>
      <c r="BH396">
        <v>1</v>
      </c>
      <c r="BI396">
        <v>1</v>
      </c>
      <c r="BJ396">
        <v>1</v>
      </c>
      <c r="BK396">
        <v>1</v>
      </c>
      <c r="BL396">
        <v>1</v>
      </c>
      <c r="BM396">
        <v>1</v>
      </c>
      <c r="BN396">
        <v>1</v>
      </c>
      <c r="BO396">
        <v>1</v>
      </c>
      <c r="BP396">
        <f t="shared" si="14"/>
        <v>11</v>
      </c>
      <c r="BQ396">
        <f t="shared" si="15"/>
        <v>11</v>
      </c>
    </row>
    <row r="397" spans="1:69" x14ac:dyDescent="0.3">
      <c r="A397">
        <v>27129</v>
      </c>
      <c r="B397" t="s">
        <v>517</v>
      </c>
      <c r="C397" t="s">
        <v>183</v>
      </c>
      <c r="D397">
        <v>27</v>
      </c>
      <c r="BE397">
        <v>1</v>
      </c>
      <c r="BF397">
        <v>1</v>
      </c>
      <c r="BG397">
        <v>1</v>
      </c>
      <c r="BH397">
        <v>1</v>
      </c>
      <c r="BI397">
        <v>1</v>
      </c>
      <c r="BJ397">
        <v>1</v>
      </c>
      <c r="BK397">
        <v>1</v>
      </c>
      <c r="BL397">
        <v>1</v>
      </c>
      <c r="BM397">
        <v>1</v>
      </c>
      <c r="BN397">
        <v>1</v>
      </c>
      <c r="BO397">
        <v>1</v>
      </c>
      <c r="BP397">
        <f t="shared" si="14"/>
        <v>11</v>
      </c>
      <c r="BQ397">
        <f t="shared" si="15"/>
        <v>11</v>
      </c>
    </row>
    <row r="398" spans="1:69" x14ac:dyDescent="0.3">
      <c r="A398">
        <v>36107</v>
      </c>
      <c r="B398" t="s">
        <v>514</v>
      </c>
      <c r="C398" t="s">
        <v>92</v>
      </c>
      <c r="D398">
        <v>36</v>
      </c>
      <c r="BE398">
        <v>1</v>
      </c>
      <c r="BF398">
        <v>1</v>
      </c>
      <c r="BG398">
        <v>1</v>
      </c>
      <c r="BH398">
        <v>1</v>
      </c>
      <c r="BI398">
        <v>1</v>
      </c>
      <c r="BJ398">
        <v>1</v>
      </c>
      <c r="BK398">
        <v>1</v>
      </c>
      <c r="BL398">
        <v>1</v>
      </c>
      <c r="BM398">
        <v>1</v>
      </c>
      <c r="BN398">
        <v>1</v>
      </c>
      <c r="BO398">
        <v>1</v>
      </c>
      <c r="BP398">
        <f t="shared" si="14"/>
        <v>11</v>
      </c>
      <c r="BQ398">
        <f t="shared" si="15"/>
        <v>11</v>
      </c>
    </row>
    <row r="399" spans="1:69" x14ac:dyDescent="0.3">
      <c r="A399">
        <v>48285</v>
      </c>
      <c r="B399" t="s">
        <v>511</v>
      </c>
      <c r="C399" t="s">
        <v>49</v>
      </c>
      <c r="D399">
        <v>48</v>
      </c>
      <c r="BE399">
        <v>1</v>
      </c>
      <c r="BF399">
        <v>1</v>
      </c>
      <c r="BG399">
        <v>1</v>
      </c>
      <c r="BH399">
        <v>1</v>
      </c>
      <c r="BI399">
        <v>1</v>
      </c>
      <c r="BJ399">
        <v>1</v>
      </c>
      <c r="BK399">
        <v>1</v>
      </c>
      <c r="BL399">
        <v>1</v>
      </c>
      <c r="BM399">
        <v>1</v>
      </c>
      <c r="BN399">
        <v>1</v>
      </c>
      <c r="BO399">
        <v>1</v>
      </c>
      <c r="BP399">
        <f t="shared" si="14"/>
        <v>11</v>
      </c>
      <c r="BQ399">
        <f t="shared" si="15"/>
        <v>11</v>
      </c>
    </row>
    <row r="400" spans="1:69" x14ac:dyDescent="0.3">
      <c r="A400">
        <v>13095</v>
      </c>
      <c r="B400" t="s">
        <v>970</v>
      </c>
      <c r="C400" t="s">
        <v>128</v>
      </c>
      <c r="D400">
        <v>13</v>
      </c>
      <c r="BF400">
        <v>6</v>
      </c>
      <c r="BG400">
        <v>6</v>
      </c>
      <c r="BH400">
        <v>6</v>
      </c>
      <c r="BI400">
        <v>7</v>
      </c>
      <c r="BJ400">
        <v>20</v>
      </c>
      <c r="BK400">
        <v>44</v>
      </c>
      <c r="BL400">
        <v>47</v>
      </c>
      <c r="BM400">
        <v>52</v>
      </c>
      <c r="BN400">
        <v>69</v>
      </c>
      <c r="BO400">
        <v>101</v>
      </c>
      <c r="BP400">
        <f t="shared" si="14"/>
        <v>358</v>
      </c>
      <c r="BQ400">
        <f t="shared" si="15"/>
        <v>10</v>
      </c>
    </row>
    <row r="401" spans="1:69" x14ac:dyDescent="0.3">
      <c r="A401">
        <v>8013</v>
      </c>
      <c r="B401" t="s">
        <v>942</v>
      </c>
      <c r="C401" t="s">
        <v>140</v>
      </c>
      <c r="D401">
        <v>8</v>
      </c>
      <c r="BF401">
        <v>3</v>
      </c>
      <c r="BG401">
        <v>3</v>
      </c>
      <c r="BH401">
        <v>8</v>
      </c>
      <c r="BI401">
        <v>8</v>
      </c>
      <c r="BJ401">
        <v>11</v>
      </c>
      <c r="BK401">
        <v>16</v>
      </c>
      <c r="BL401">
        <v>30</v>
      </c>
      <c r="BM401">
        <v>37</v>
      </c>
      <c r="BN401">
        <v>39</v>
      </c>
      <c r="BO401">
        <v>49</v>
      </c>
      <c r="BP401">
        <f t="shared" si="14"/>
        <v>204</v>
      </c>
      <c r="BQ401">
        <f t="shared" si="15"/>
        <v>10</v>
      </c>
    </row>
    <row r="402" spans="1:69" x14ac:dyDescent="0.3">
      <c r="A402">
        <v>36079</v>
      </c>
      <c r="B402" t="s">
        <v>241</v>
      </c>
      <c r="C402" t="s">
        <v>92</v>
      </c>
      <c r="D402">
        <v>36</v>
      </c>
      <c r="BF402">
        <v>2</v>
      </c>
      <c r="BG402">
        <v>2</v>
      </c>
      <c r="BH402">
        <v>2</v>
      </c>
      <c r="BI402">
        <v>2</v>
      </c>
      <c r="BJ402">
        <v>5</v>
      </c>
      <c r="BK402">
        <v>7</v>
      </c>
      <c r="BL402">
        <v>7</v>
      </c>
      <c r="BM402">
        <v>37</v>
      </c>
      <c r="BN402">
        <v>45</v>
      </c>
      <c r="BO402">
        <v>67</v>
      </c>
      <c r="BP402">
        <f t="shared" si="14"/>
        <v>176</v>
      </c>
      <c r="BQ402">
        <f t="shared" si="15"/>
        <v>10</v>
      </c>
    </row>
    <row r="403" spans="1:69" x14ac:dyDescent="0.3">
      <c r="A403">
        <v>25023</v>
      </c>
      <c r="B403" t="s">
        <v>924</v>
      </c>
      <c r="C403" t="s">
        <v>345</v>
      </c>
      <c r="D403">
        <v>25</v>
      </c>
      <c r="BF403">
        <v>1</v>
      </c>
      <c r="BG403">
        <v>3</v>
      </c>
      <c r="BH403">
        <v>5</v>
      </c>
      <c r="BI403">
        <v>5</v>
      </c>
      <c r="BJ403">
        <v>5</v>
      </c>
      <c r="BK403">
        <v>11</v>
      </c>
      <c r="BL403">
        <v>20</v>
      </c>
      <c r="BM403">
        <v>25</v>
      </c>
      <c r="BN403">
        <v>32</v>
      </c>
      <c r="BO403">
        <v>64</v>
      </c>
      <c r="BP403">
        <f t="shared" si="14"/>
        <v>171</v>
      </c>
      <c r="BQ403">
        <f t="shared" si="15"/>
        <v>10</v>
      </c>
    </row>
    <row r="404" spans="1:69" x14ac:dyDescent="0.3">
      <c r="A404">
        <v>45045</v>
      </c>
      <c r="B404" t="s">
        <v>903</v>
      </c>
      <c r="C404" t="s">
        <v>12</v>
      </c>
      <c r="D404">
        <v>45</v>
      </c>
      <c r="BF404">
        <v>1</v>
      </c>
      <c r="BG404">
        <v>1</v>
      </c>
      <c r="BH404">
        <v>2</v>
      </c>
      <c r="BI404">
        <v>3</v>
      </c>
      <c r="BJ404">
        <v>7</v>
      </c>
      <c r="BK404">
        <v>12</v>
      </c>
      <c r="BL404">
        <v>17</v>
      </c>
      <c r="BM404">
        <v>19</v>
      </c>
      <c r="BN404">
        <v>31</v>
      </c>
      <c r="BO404">
        <v>39</v>
      </c>
      <c r="BP404">
        <f t="shared" si="14"/>
        <v>132</v>
      </c>
      <c r="BQ404">
        <f t="shared" si="15"/>
        <v>10</v>
      </c>
    </row>
    <row r="405" spans="1:69" x14ac:dyDescent="0.3">
      <c r="A405">
        <v>1117</v>
      </c>
      <c r="B405" t="s">
        <v>354</v>
      </c>
      <c r="C405" t="s">
        <v>40</v>
      </c>
      <c r="D405">
        <v>1</v>
      </c>
      <c r="BF405">
        <v>2</v>
      </c>
      <c r="BG405">
        <v>3</v>
      </c>
      <c r="BH405">
        <v>4</v>
      </c>
      <c r="BI405">
        <v>4</v>
      </c>
      <c r="BJ405">
        <v>9</v>
      </c>
      <c r="BK405">
        <v>10</v>
      </c>
      <c r="BL405">
        <v>16</v>
      </c>
      <c r="BM405">
        <v>22</v>
      </c>
      <c r="BN405">
        <v>22</v>
      </c>
      <c r="BO405">
        <v>27</v>
      </c>
      <c r="BP405">
        <f t="shared" si="14"/>
        <v>119</v>
      </c>
      <c r="BQ405">
        <f t="shared" si="15"/>
        <v>10</v>
      </c>
    </row>
    <row r="406" spans="1:69" x14ac:dyDescent="0.3">
      <c r="A406">
        <v>34019</v>
      </c>
      <c r="B406" t="s">
        <v>884</v>
      </c>
      <c r="C406" t="s">
        <v>226</v>
      </c>
      <c r="D406">
        <v>34</v>
      </c>
      <c r="BD406">
        <v>3</v>
      </c>
      <c r="BG406">
        <v>1</v>
      </c>
      <c r="BH406">
        <v>4</v>
      </c>
      <c r="BI406">
        <v>6</v>
      </c>
      <c r="BJ406">
        <v>8</v>
      </c>
      <c r="BK406">
        <v>11</v>
      </c>
      <c r="BL406">
        <v>14</v>
      </c>
      <c r="BM406">
        <v>16</v>
      </c>
      <c r="BN406">
        <v>21</v>
      </c>
      <c r="BO406">
        <v>25</v>
      </c>
      <c r="BP406">
        <f t="shared" si="14"/>
        <v>109</v>
      </c>
      <c r="BQ406">
        <f t="shared" si="15"/>
        <v>10</v>
      </c>
    </row>
    <row r="407" spans="1:69" x14ac:dyDescent="0.3">
      <c r="A407">
        <v>1081</v>
      </c>
      <c r="B407" t="s">
        <v>287</v>
      </c>
      <c r="C407" t="s">
        <v>40</v>
      </c>
      <c r="D407">
        <v>1</v>
      </c>
      <c r="BF407">
        <v>1</v>
      </c>
      <c r="BG407">
        <v>1</v>
      </c>
      <c r="BH407">
        <v>3</v>
      </c>
      <c r="BI407">
        <v>8</v>
      </c>
      <c r="BJ407">
        <v>10</v>
      </c>
      <c r="BK407">
        <v>11</v>
      </c>
      <c r="BL407">
        <v>12</v>
      </c>
      <c r="BM407">
        <v>16</v>
      </c>
      <c r="BN407">
        <v>19</v>
      </c>
      <c r="BO407">
        <v>26</v>
      </c>
      <c r="BP407">
        <f t="shared" si="14"/>
        <v>107</v>
      </c>
      <c r="BQ407">
        <f t="shared" si="15"/>
        <v>10</v>
      </c>
    </row>
    <row r="408" spans="1:69" x14ac:dyDescent="0.3">
      <c r="A408">
        <v>6071</v>
      </c>
      <c r="B408" t="s">
        <v>881</v>
      </c>
      <c r="C408" t="s">
        <v>255</v>
      </c>
      <c r="D408">
        <v>6</v>
      </c>
      <c r="BF408">
        <v>1</v>
      </c>
      <c r="BG408">
        <v>2</v>
      </c>
      <c r="BH408">
        <v>2</v>
      </c>
      <c r="BI408">
        <v>5</v>
      </c>
      <c r="BJ408">
        <v>5</v>
      </c>
      <c r="BK408">
        <v>9</v>
      </c>
      <c r="BL408">
        <v>10</v>
      </c>
      <c r="BM408">
        <v>17</v>
      </c>
      <c r="BN408">
        <v>17</v>
      </c>
      <c r="BO408">
        <v>38</v>
      </c>
      <c r="BP408">
        <f t="shared" si="14"/>
        <v>106</v>
      </c>
      <c r="BQ408">
        <f t="shared" si="15"/>
        <v>10</v>
      </c>
    </row>
    <row r="409" spans="1:69" x14ac:dyDescent="0.3">
      <c r="A409">
        <v>33011</v>
      </c>
      <c r="B409" t="s">
        <v>876</v>
      </c>
      <c r="C409" t="s">
        <v>20</v>
      </c>
      <c r="D409">
        <v>33</v>
      </c>
      <c r="BF409">
        <v>1</v>
      </c>
      <c r="BG409">
        <v>1</v>
      </c>
      <c r="BH409">
        <v>4</v>
      </c>
      <c r="BI409">
        <v>8</v>
      </c>
      <c r="BJ409">
        <v>8</v>
      </c>
      <c r="BK409">
        <v>10</v>
      </c>
      <c r="BL409">
        <v>12</v>
      </c>
      <c r="BM409">
        <v>16</v>
      </c>
      <c r="BN409">
        <v>19</v>
      </c>
      <c r="BO409">
        <v>20</v>
      </c>
      <c r="BP409">
        <f t="shared" si="14"/>
        <v>99</v>
      </c>
      <c r="BQ409">
        <f t="shared" si="15"/>
        <v>10</v>
      </c>
    </row>
    <row r="410" spans="1:69" x14ac:dyDescent="0.3">
      <c r="A410">
        <v>6083</v>
      </c>
      <c r="B410" t="s">
        <v>874</v>
      </c>
      <c r="C410" t="s">
        <v>255</v>
      </c>
      <c r="D410">
        <v>6</v>
      </c>
      <c r="BF410">
        <v>1</v>
      </c>
      <c r="BG410">
        <v>1</v>
      </c>
      <c r="BH410">
        <v>1</v>
      </c>
      <c r="BI410">
        <v>3</v>
      </c>
      <c r="BJ410">
        <v>8</v>
      </c>
      <c r="BK410">
        <v>9</v>
      </c>
      <c r="BL410">
        <v>13</v>
      </c>
      <c r="BM410">
        <v>18</v>
      </c>
      <c r="BN410">
        <v>18</v>
      </c>
      <c r="BO410">
        <v>24</v>
      </c>
      <c r="BP410">
        <f t="shared" si="14"/>
        <v>96</v>
      </c>
      <c r="BQ410">
        <f t="shared" si="15"/>
        <v>10</v>
      </c>
    </row>
    <row r="411" spans="1:69" x14ac:dyDescent="0.3">
      <c r="A411">
        <v>42077</v>
      </c>
      <c r="B411" t="s">
        <v>868</v>
      </c>
      <c r="C411" t="s">
        <v>74</v>
      </c>
      <c r="D411">
        <v>42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2</v>
      </c>
      <c r="BL411">
        <v>13</v>
      </c>
      <c r="BM411">
        <v>19</v>
      </c>
      <c r="BN411">
        <v>25</v>
      </c>
      <c r="BO411">
        <v>27</v>
      </c>
      <c r="BP411">
        <f t="shared" si="14"/>
        <v>91</v>
      </c>
      <c r="BQ411">
        <f t="shared" si="15"/>
        <v>10</v>
      </c>
    </row>
    <row r="412" spans="1:69" x14ac:dyDescent="0.3">
      <c r="A412">
        <v>40027</v>
      </c>
      <c r="B412" t="s">
        <v>18</v>
      </c>
      <c r="C412" t="s">
        <v>14</v>
      </c>
      <c r="D412">
        <v>40</v>
      </c>
      <c r="BF412">
        <v>1</v>
      </c>
      <c r="BG412">
        <v>1</v>
      </c>
      <c r="BH412">
        <v>1</v>
      </c>
      <c r="BI412">
        <v>4</v>
      </c>
      <c r="BJ412">
        <v>8</v>
      </c>
      <c r="BK412">
        <v>11</v>
      </c>
      <c r="BL412">
        <v>12</v>
      </c>
      <c r="BM412">
        <v>13</v>
      </c>
      <c r="BN412">
        <v>16</v>
      </c>
      <c r="BO412">
        <v>22</v>
      </c>
      <c r="BP412">
        <f t="shared" si="14"/>
        <v>89</v>
      </c>
      <c r="BQ412">
        <f t="shared" si="15"/>
        <v>10</v>
      </c>
    </row>
    <row r="413" spans="1:69" x14ac:dyDescent="0.3">
      <c r="A413">
        <v>12109</v>
      </c>
      <c r="B413" t="s">
        <v>863</v>
      </c>
      <c r="C413" t="s">
        <v>359</v>
      </c>
      <c r="D413">
        <v>12</v>
      </c>
      <c r="BF413">
        <v>1</v>
      </c>
      <c r="BG413">
        <v>2</v>
      </c>
      <c r="BH413">
        <v>3</v>
      </c>
      <c r="BI413">
        <v>4</v>
      </c>
      <c r="BJ413">
        <v>4</v>
      </c>
      <c r="BK413">
        <v>8</v>
      </c>
      <c r="BL413">
        <v>9</v>
      </c>
      <c r="BM413">
        <v>16</v>
      </c>
      <c r="BN413">
        <v>18</v>
      </c>
      <c r="BO413">
        <v>22</v>
      </c>
      <c r="BP413">
        <f t="shared" si="14"/>
        <v>87</v>
      </c>
      <c r="BQ413">
        <f t="shared" si="15"/>
        <v>10</v>
      </c>
    </row>
    <row r="414" spans="1:69" x14ac:dyDescent="0.3">
      <c r="A414">
        <v>45051</v>
      </c>
      <c r="B414" t="s">
        <v>862</v>
      </c>
      <c r="C414" t="s">
        <v>12</v>
      </c>
      <c r="D414">
        <v>45</v>
      </c>
      <c r="BF414">
        <v>3</v>
      </c>
      <c r="BG414">
        <v>3</v>
      </c>
      <c r="BH414">
        <v>4</v>
      </c>
      <c r="BI414">
        <v>5</v>
      </c>
      <c r="BJ414">
        <v>6</v>
      </c>
      <c r="BK414">
        <v>8</v>
      </c>
      <c r="BL414">
        <v>9</v>
      </c>
      <c r="BM414">
        <v>11</v>
      </c>
      <c r="BN414">
        <v>16</v>
      </c>
      <c r="BO414">
        <v>19</v>
      </c>
      <c r="BP414">
        <f t="shared" si="14"/>
        <v>84</v>
      </c>
      <c r="BQ414">
        <f t="shared" si="15"/>
        <v>10</v>
      </c>
    </row>
    <row r="415" spans="1:69" x14ac:dyDescent="0.3">
      <c r="A415">
        <v>22087</v>
      </c>
      <c r="B415" t="s">
        <v>851</v>
      </c>
      <c r="C415" t="s">
        <v>190</v>
      </c>
      <c r="D415">
        <v>22</v>
      </c>
      <c r="BF415">
        <v>1</v>
      </c>
      <c r="BG415">
        <v>2</v>
      </c>
      <c r="BH415">
        <v>2</v>
      </c>
      <c r="BI415">
        <v>3</v>
      </c>
      <c r="BJ415">
        <v>4</v>
      </c>
      <c r="BK415">
        <v>5</v>
      </c>
      <c r="BL415">
        <v>12</v>
      </c>
      <c r="BM415">
        <v>13</v>
      </c>
      <c r="BN415">
        <v>15</v>
      </c>
      <c r="BO415">
        <v>19</v>
      </c>
      <c r="BP415">
        <f t="shared" si="14"/>
        <v>76</v>
      </c>
      <c r="BQ415">
        <f t="shared" si="15"/>
        <v>10</v>
      </c>
    </row>
    <row r="416" spans="1:69" x14ac:dyDescent="0.3">
      <c r="A416">
        <v>6025</v>
      </c>
      <c r="B416" t="s">
        <v>848</v>
      </c>
      <c r="C416" t="s">
        <v>255</v>
      </c>
      <c r="D416">
        <v>6</v>
      </c>
      <c r="BB416">
        <v>16</v>
      </c>
      <c r="BC416">
        <v>16</v>
      </c>
      <c r="BH416">
        <v>2</v>
      </c>
      <c r="BI416">
        <v>2</v>
      </c>
      <c r="BJ416">
        <v>4</v>
      </c>
      <c r="BK416">
        <v>4</v>
      </c>
      <c r="BL416">
        <v>6</v>
      </c>
      <c r="BM416">
        <v>6</v>
      </c>
      <c r="BN416">
        <v>6</v>
      </c>
      <c r="BO416">
        <v>9</v>
      </c>
      <c r="BP416">
        <f t="shared" si="14"/>
        <v>71</v>
      </c>
      <c r="BQ416">
        <f t="shared" si="15"/>
        <v>10</v>
      </c>
    </row>
    <row r="417" spans="1:69" x14ac:dyDescent="0.3">
      <c r="A417">
        <v>22057</v>
      </c>
      <c r="B417" t="s">
        <v>847</v>
      </c>
      <c r="C417" t="s">
        <v>190</v>
      </c>
      <c r="D417">
        <v>22</v>
      </c>
      <c r="BF417">
        <v>1</v>
      </c>
      <c r="BG417">
        <v>2</v>
      </c>
      <c r="BH417">
        <v>2</v>
      </c>
      <c r="BI417">
        <v>3</v>
      </c>
      <c r="BJ417">
        <v>4</v>
      </c>
      <c r="BK417">
        <v>5</v>
      </c>
      <c r="BL417">
        <v>11</v>
      </c>
      <c r="BM417">
        <v>12</v>
      </c>
      <c r="BN417">
        <v>15</v>
      </c>
      <c r="BO417">
        <v>16</v>
      </c>
      <c r="BP417">
        <f t="shared" si="14"/>
        <v>71</v>
      </c>
      <c r="BQ417">
        <f t="shared" si="15"/>
        <v>10</v>
      </c>
    </row>
    <row r="418" spans="1:69" x14ac:dyDescent="0.3">
      <c r="A418">
        <v>25013</v>
      </c>
      <c r="B418" t="s">
        <v>844</v>
      </c>
      <c r="C418" t="s">
        <v>345</v>
      </c>
      <c r="D418">
        <v>25</v>
      </c>
      <c r="BE418">
        <v>1</v>
      </c>
      <c r="BG418">
        <v>1</v>
      </c>
      <c r="BH418">
        <v>1</v>
      </c>
      <c r="BI418">
        <v>2</v>
      </c>
      <c r="BJ418">
        <v>3</v>
      </c>
      <c r="BK418">
        <v>3</v>
      </c>
      <c r="BL418">
        <v>9</v>
      </c>
      <c r="BM418">
        <v>12</v>
      </c>
      <c r="BN418">
        <v>15</v>
      </c>
      <c r="BO418">
        <v>24</v>
      </c>
      <c r="BP418">
        <f t="shared" si="14"/>
        <v>71</v>
      </c>
      <c r="BQ418">
        <f t="shared" si="15"/>
        <v>10</v>
      </c>
    </row>
    <row r="419" spans="1:69" x14ac:dyDescent="0.3">
      <c r="A419">
        <v>39103</v>
      </c>
      <c r="B419" t="s">
        <v>410</v>
      </c>
      <c r="C419" t="s">
        <v>84</v>
      </c>
      <c r="D419">
        <v>39</v>
      </c>
      <c r="BF419">
        <v>1</v>
      </c>
      <c r="BG419">
        <v>2</v>
      </c>
      <c r="BH419">
        <v>3</v>
      </c>
      <c r="BI419">
        <v>3</v>
      </c>
      <c r="BJ419">
        <v>5</v>
      </c>
      <c r="BK419">
        <v>6</v>
      </c>
      <c r="BL419">
        <v>9</v>
      </c>
      <c r="BM419">
        <v>10</v>
      </c>
      <c r="BN419">
        <v>15</v>
      </c>
      <c r="BO419">
        <v>15</v>
      </c>
      <c r="BP419">
        <f t="shared" si="14"/>
        <v>69</v>
      </c>
      <c r="BQ419">
        <f t="shared" si="15"/>
        <v>10</v>
      </c>
    </row>
    <row r="420" spans="1:69" x14ac:dyDescent="0.3">
      <c r="A420">
        <v>45007</v>
      </c>
      <c r="B420" t="s">
        <v>329</v>
      </c>
      <c r="C420" t="s">
        <v>12</v>
      </c>
      <c r="D420">
        <v>45</v>
      </c>
      <c r="BF420">
        <v>2</v>
      </c>
      <c r="BG420">
        <v>2</v>
      </c>
      <c r="BH420">
        <v>2</v>
      </c>
      <c r="BI420">
        <v>2</v>
      </c>
      <c r="BJ420">
        <v>3</v>
      </c>
      <c r="BK420">
        <v>6</v>
      </c>
      <c r="BL420">
        <v>10</v>
      </c>
      <c r="BM420">
        <v>10</v>
      </c>
      <c r="BN420">
        <v>15</v>
      </c>
      <c r="BO420">
        <v>16</v>
      </c>
      <c r="BP420">
        <f t="shared" si="14"/>
        <v>68</v>
      </c>
      <c r="BQ420">
        <f t="shared" si="15"/>
        <v>10</v>
      </c>
    </row>
    <row r="421" spans="1:69" x14ac:dyDescent="0.3">
      <c r="A421">
        <v>15009</v>
      </c>
      <c r="B421" t="s">
        <v>804</v>
      </c>
      <c r="C421" t="s">
        <v>522</v>
      </c>
      <c r="D421">
        <v>15</v>
      </c>
      <c r="BF421">
        <v>1</v>
      </c>
      <c r="BG421">
        <v>2</v>
      </c>
      <c r="BH421">
        <v>2</v>
      </c>
      <c r="BI421">
        <v>3</v>
      </c>
      <c r="BJ421">
        <v>5</v>
      </c>
      <c r="BK421">
        <v>5</v>
      </c>
      <c r="BL421">
        <v>7</v>
      </c>
      <c r="BM421">
        <v>9</v>
      </c>
      <c r="BN421">
        <v>9</v>
      </c>
      <c r="BO421">
        <v>9</v>
      </c>
      <c r="BP421">
        <f t="shared" si="14"/>
        <v>52</v>
      </c>
      <c r="BQ421">
        <f t="shared" si="15"/>
        <v>10</v>
      </c>
    </row>
    <row r="422" spans="1:69" x14ac:dyDescent="0.3">
      <c r="A422">
        <v>42079</v>
      </c>
      <c r="B422" t="s">
        <v>802</v>
      </c>
      <c r="C422" t="s">
        <v>74</v>
      </c>
      <c r="D422">
        <v>42</v>
      </c>
      <c r="BF422">
        <v>1</v>
      </c>
      <c r="BG422">
        <v>1</v>
      </c>
      <c r="BH422">
        <v>1</v>
      </c>
      <c r="BI422">
        <v>1</v>
      </c>
      <c r="BJ422">
        <v>1</v>
      </c>
      <c r="BK422">
        <v>2</v>
      </c>
      <c r="BL422">
        <v>6</v>
      </c>
      <c r="BM422">
        <v>7</v>
      </c>
      <c r="BN422">
        <v>10</v>
      </c>
      <c r="BO422">
        <v>21</v>
      </c>
      <c r="BP422">
        <f t="shared" si="14"/>
        <v>51</v>
      </c>
      <c r="BQ422">
        <f t="shared" si="15"/>
        <v>10</v>
      </c>
    </row>
    <row r="423" spans="1:69" x14ac:dyDescent="0.3">
      <c r="A423">
        <v>8045</v>
      </c>
      <c r="B423" t="s">
        <v>797</v>
      </c>
      <c r="C423" t="s">
        <v>140</v>
      </c>
      <c r="D423">
        <v>8</v>
      </c>
      <c r="BF423">
        <v>1</v>
      </c>
      <c r="BG423">
        <v>1</v>
      </c>
      <c r="BH423">
        <v>2</v>
      </c>
      <c r="BI423">
        <v>2</v>
      </c>
      <c r="BJ423">
        <v>3</v>
      </c>
      <c r="BK423">
        <v>4</v>
      </c>
      <c r="BL423">
        <v>7</v>
      </c>
      <c r="BM423">
        <v>8</v>
      </c>
      <c r="BN423">
        <v>8</v>
      </c>
      <c r="BO423">
        <v>10</v>
      </c>
      <c r="BP423">
        <f t="shared" si="14"/>
        <v>46</v>
      </c>
      <c r="BQ423">
        <f t="shared" si="15"/>
        <v>10</v>
      </c>
    </row>
    <row r="424" spans="1:69" x14ac:dyDescent="0.3">
      <c r="A424">
        <v>5051</v>
      </c>
      <c r="B424" t="s">
        <v>794</v>
      </c>
      <c r="C424" t="s">
        <v>208</v>
      </c>
      <c r="D424">
        <v>5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5</v>
      </c>
      <c r="BL424">
        <v>6</v>
      </c>
      <c r="BM424">
        <v>9</v>
      </c>
      <c r="BN424">
        <v>9</v>
      </c>
      <c r="BO424">
        <v>11</v>
      </c>
      <c r="BP424">
        <f t="shared" si="14"/>
        <v>45</v>
      </c>
      <c r="BQ424">
        <f t="shared" si="15"/>
        <v>10</v>
      </c>
    </row>
    <row r="425" spans="1:69" x14ac:dyDescent="0.3">
      <c r="B425" t="s">
        <v>8</v>
      </c>
      <c r="C425" t="s">
        <v>24</v>
      </c>
      <c r="D425">
        <v>23</v>
      </c>
      <c r="BD425">
        <v>1</v>
      </c>
      <c r="BE425">
        <v>1</v>
      </c>
      <c r="BF425">
        <v>1</v>
      </c>
      <c r="BH425">
        <v>3</v>
      </c>
      <c r="BI425">
        <v>7</v>
      </c>
      <c r="BJ425">
        <v>12</v>
      </c>
      <c r="BK425">
        <v>2</v>
      </c>
      <c r="BL425">
        <v>3</v>
      </c>
      <c r="BM425">
        <v>8</v>
      </c>
      <c r="BN425">
        <v>5</v>
      </c>
      <c r="BP425">
        <f t="shared" si="14"/>
        <v>43</v>
      </c>
      <c r="BQ425">
        <f t="shared" si="15"/>
        <v>10</v>
      </c>
    </row>
    <row r="426" spans="1:69" x14ac:dyDescent="0.3">
      <c r="A426">
        <v>27163</v>
      </c>
      <c r="B426" t="s">
        <v>25</v>
      </c>
      <c r="C426" t="s">
        <v>183</v>
      </c>
      <c r="D426">
        <v>27</v>
      </c>
      <c r="BF426">
        <v>1</v>
      </c>
      <c r="BG426">
        <v>1</v>
      </c>
      <c r="BH426">
        <v>1</v>
      </c>
      <c r="BI426">
        <v>1</v>
      </c>
      <c r="BJ426">
        <v>3</v>
      </c>
      <c r="BK426">
        <v>3</v>
      </c>
      <c r="BL426">
        <v>4</v>
      </c>
      <c r="BM426">
        <v>7</v>
      </c>
      <c r="BN426">
        <v>10</v>
      </c>
      <c r="BO426">
        <v>10</v>
      </c>
      <c r="BP426">
        <f t="shared" si="14"/>
        <v>41</v>
      </c>
      <c r="BQ426">
        <f t="shared" si="15"/>
        <v>10</v>
      </c>
    </row>
    <row r="427" spans="1:69" x14ac:dyDescent="0.3">
      <c r="A427">
        <v>26139</v>
      </c>
      <c r="B427" t="s">
        <v>776</v>
      </c>
      <c r="C427" t="s">
        <v>105</v>
      </c>
      <c r="D427">
        <v>26</v>
      </c>
      <c r="BF427">
        <v>1</v>
      </c>
      <c r="BG427">
        <v>1</v>
      </c>
      <c r="BH427">
        <v>1</v>
      </c>
      <c r="BI427">
        <v>1</v>
      </c>
      <c r="BJ427">
        <v>1</v>
      </c>
      <c r="BK427">
        <v>1</v>
      </c>
      <c r="BL427">
        <v>2</v>
      </c>
      <c r="BM427">
        <v>6</v>
      </c>
      <c r="BN427">
        <v>11</v>
      </c>
      <c r="BO427">
        <v>15</v>
      </c>
      <c r="BP427">
        <f t="shared" si="14"/>
        <v>40</v>
      </c>
      <c r="BQ427">
        <f t="shared" si="15"/>
        <v>10</v>
      </c>
    </row>
    <row r="428" spans="1:69" x14ac:dyDescent="0.3">
      <c r="A428">
        <v>39095</v>
      </c>
      <c r="B428" t="s">
        <v>759</v>
      </c>
      <c r="C428" t="s">
        <v>84</v>
      </c>
      <c r="D428">
        <v>39</v>
      </c>
      <c r="BF428">
        <v>1</v>
      </c>
      <c r="BG428">
        <v>1</v>
      </c>
      <c r="BH428">
        <v>1</v>
      </c>
      <c r="BI428">
        <v>1</v>
      </c>
      <c r="BJ428">
        <v>1</v>
      </c>
      <c r="BK428">
        <v>2</v>
      </c>
      <c r="BL428">
        <v>4</v>
      </c>
      <c r="BM428">
        <v>5</v>
      </c>
      <c r="BN428">
        <v>9</v>
      </c>
      <c r="BO428">
        <v>11</v>
      </c>
      <c r="BP428">
        <f t="shared" si="14"/>
        <v>36</v>
      </c>
      <c r="BQ428">
        <f t="shared" si="15"/>
        <v>10</v>
      </c>
    </row>
    <row r="429" spans="1:69" x14ac:dyDescent="0.3">
      <c r="A429">
        <v>17167</v>
      </c>
      <c r="B429" t="s">
        <v>758</v>
      </c>
      <c r="C429" t="s">
        <v>36</v>
      </c>
      <c r="D429">
        <v>17</v>
      </c>
      <c r="BF429">
        <v>1</v>
      </c>
      <c r="BG429">
        <v>3</v>
      </c>
      <c r="BH429">
        <v>3</v>
      </c>
      <c r="BI429">
        <v>3</v>
      </c>
      <c r="BJ429">
        <v>4</v>
      </c>
      <c r="BK429">
        <v>4</v>
      </c>
      <c r="BL429">
        <v>4</v>
      </c>
      <c r="BM429">
        <v>4</v>
      </c>
      <c r="BN429">
        <v>4</v>
      </c>
      <c r="BO429">
        <v>5</v>
      </c>
      <c r="BP429">
        <f t="shared" si="14"/>
        <v>35</v>
      </c>
      <c r="BQ429">
        <f t="shared" si="15"/>
        <v>10</v>
      </c>
    </row>
    <row r="430" spans="1:69" x14ac:dyDescent="0.3">
      <c r="A430">
        <v>41071</v>
      </c>
      <c r="B430" t="s">
        <v>752</v>
      </c>
      <c r="C430" t="s">
        <v>13</v>
      </c>
      <c r="D430">
        <v>41</v>
      </c>
      <c r="BF430">
        <v>1</v>
      </c>
      <c r="BG430">
        <v>1</v>
      </c>
      <c r="BH430">
        <v>1</v>
      </c>
      <c r="BI430">
        <v>2</v>
      </c>
      <c r="BJ430">
        <v>2</v>
      </c>
      <c r="BK430">
        <v>4</v>
      </c>
      <c r="BL430">
        <v>4</v>
      </c>
      <c r="BM430">
        <v>6</v>
      </c>
      <c r="BN430">
        <v>6</v>
      </c>
      <c r="BO430">
        <v>6</v>
      </c>
      <c r="BP430">
        <f t="shared" si="14"/>
        <v>33</v>
      </c>
      <c r="BQ430">
        <f t="shared" si="15"/>
        <v>10</v>
      </c>
    </row>
    <row r="431" spans="1:69" x14ac:dyDescent="0.3">
      <c r="A431">
        <v>13217</v>
      </c>
      <c r="B431" t="s">
        <v>104</v>
      </c>
      <c r="C431" t="s">
        <v>128</v>
      </c>
      <c r="D431">
        <v>13</v>
      </c>
      <c r="BF431">
        <v>1</v>
      </c>
      <c r="BG431">
        <v>1</v>
      </c>
      <c r="BH431">
        <v>1</v>
      </c>
      <c r="BI431">
        <v>3</v>
      </c>
      <c r="BJ431">
        <v>3</v>
      </c>
      <c r="BK431">
        <v>4</v>
      </c>
      <c r="BL431">
        <v>4</v>
      </c>
      <c r="BM431">
        <v>4</v>
      </c>
      <c r="BN431">
        <v>4</v>
      </c>
      <c r="BO431">
        <v>6</v>
      </c>
      <c r="BP431">
        <f t="shared" si="14"/>
        <v>31</v>
      </c>
      <c r="BQ431">
        <f t="shared" si="15"/>
        <v>10</v>
      </c>
    </row>
    <row r="432" spans="1:69" x14ac:dyDescent="0.3">
      <c r="A432">
        <v>40071</v>
      </c>
      <c r="B432" t="s">
        <v>728</v>
      </c>
      <c r="C432" t="s">
        <v>14</v>
      </c>
      <c r="D432">
        <v>40</v>
      </c>
      <c r="BF432">
        <v>1</v>
      </c>
      <c r="BG432">
        <v>1</v>
      </c>
      <c r="BH432">
        <v>2</v>
      </c>
      <c r="BI432">
        <v>2</v>
      </c>
      <c r="BJ432">
        <v>2</v>
      </c>
      <c r="BK432">
        <v>3</v>
      </c>
      <c r="BL432">
        <v>3</v>
      </c>
      <c r="BM432">
        <v>4</v>
      </c>
      <c r="BN432">
        <v>5</v>
      </c>
      <c r="BO432">
        <v>5</v>
      </c>
      <c r="BP432">
        <f t="shared" si="14"/>
        <v>28</v>
      </c>
      <c r="BQ432">
        <f t="shared" si="15"/>
        <v>10</v>
      </c>
    </row>
    <row r="433" spans="1:69" x14ac:dyDescent="0.3">
      <c r="A433">
        <v>13073</v>
      </c>
      <c r="B433" t="s">
        <v>219</v>
      </c>
      <c r="C433" t="s">
        <v>128</v>
      </c>
      <c r="D433">
        <v>13</v>
      </c>
      <c r="BC433">
        <v>4</v>
      </c>
      <c r="BD433">
        <v>4</v>
      </c>
      <c r="BH433">
        <v>1</v>
      </c>
      <c r="BI433">
        <v>1</v>
      </c>
      <c r="BJ433">
        <v>1</v>
      </c>
      <c r="BK433">
        <v>1</v>
      </c>
      <c r="BL433">
        <v>3</v>
      </c>
      <c r="BM433">
        <v>3</v>
      </c>
      <c r="BN433">
        <v>3</v>
      </c>
      <c r="BO433">
        <v>6</v>
      </c>
      <c r="BP433">
        <f t="shared" si="14"/>
        <v>27</v>
      </c>
      <c r="BQ433">
        <f t="shared" si="15"/>
        <v>10</v>
      </c>
    </row>
    <row r="434" spans="1:69" x14ac:dyDescent="0.3">
      <c r="A434">
        <v>17201</v>
      </c>
      <c r="B434" t="s">
        <v>720</v>
      </c>
      <c r="C434" t="s">
        <v>36</v>
      </c>
      <c r="D434">
        <v>17</v>
      </c>
      <c r="BF434">
        <v>1</v>
      </c>
      <c r="BG434">
        <v>1</v>
      </c>
      <c r="BH434">
        <v>1</v>
      </c>
      <c r="BI434">
        <v>1</v>
      </c>
      <c r="BJ434">
        <v>1</v>
      </c>
      <c r="BK434">
        <v>2</v>
      </c>
      <c r="BL434">
        <v>4</v>
      </c>
      <c r="BM434">
        <v>5</v>
      </c>
      <c r="BN434">
        <v>5</v>
      </c>
      <c r="BO434">
        <v>5</v>
      </c>
      <c r="BP434">
        <f t="shared" si="14"/>
        <v>26</v>
      </c>
      <c r="BQ434">
        <f t="shared" si="15"/>
        <v>10</v>
      </c>
    </row>
    <row r="435" spans="1:69" x14ac:dyDescent="0.3">
      <c r="A435">
        <v>17027</v>
      </c>
      <c r="B435" t="s">
        <v>173</v>
      </c>
      <c r="C435" t="s">
        <v>36</v>
      </c>
      <c r="D435">
        <v>17</v>
      </c>
      <c r="BF435">
        <v>1</v>
      </c>
      <c r="BG435">
        <v>1</v>
      </c>
      <c r="BH435">
        <v>2</v>
      </c>
      <c r="BI435">
        <v>3</v>
      </c>
      <c r="BJ435">
        <v>3</v>
      </c>
      <c r="BK435">
        <v>3</v>
      </c>
      <c r="BL435">
        <v>3</v>
      </c>
      <c r="BM435">
        <v>3</v>
      </c>
      <c r="BN435">
        <v>3</v>
      </c>
      <c r="BO435">
        <v>3</v>
      </c>
      <c r="BP435">
        <f t="shared" si="14"/>
        <v>25</v>
      </c>
      <c r="BQ435">
        <f t="shared" si="15"/>
        <v>10</v>
      </c>
    </row>
    <row r="436" spans="1:69" x14ac:dyDescent="0.3">
      <c r="A436">
        <v>36039</v>
      </c>
      <c r="B436" t="s">
        <v>35</v>
      </c>
      <c r="C436" t="s">
        <v>92</v>
      </c>
      <c r="D436">
        <v>36</v>
      </c>
      <c r="BF436">
        <v>2</v>
      </c>
      <c r="BG436">
        <v>2</v>
      </c>
      <c r="BH436">
        <v>2</v>
      </c>
      <c r="BI436">
        <v>2</v>
      </c>
      <c r="BJ436">
        <v>2</v>
      </c>
      <c r="BK436">
        <v>2</v>
      </c>
      <c r="BL436">
        <v>2</v>
      </c>
      <c r="BM436">
        <v>2</v>
      </c>
      <c r="BN436">
        <v>4</v>
      </c>
      <c r="BO436">
        <v>4</v>
      </c>
      <c r="BP436">
        <f t="shared" si="14"/>
        <v>24</v>
      </c>
      <c r="BQ436">
        <f t="shared" si="15"/>
        <v>10</v>
      </c>
    </row>
    <row r="437" spans="1:69" x14ac:dyDescent="0.3">
      <c r="A437">
        <v>8019</v>
      </c>
      <c r="B437" t="s">
        <v>692</v>
      </c>
      <c r="C437" t="s">
        <v>140</v>
      </c>
      <c r="D437">
        <v>8</v>
      </c>
      <c r="BF437">
        <v>1</v>
      </c>
      <c r="BG437">
        <v>1</v>
      </c>
      <c r="BH437">
        <v>2</v>
      </c>
      <c r="BI437">
        <v>2</v>
      </c>
      <c r="BJ437">
        <v>2</v>
      </c>
      <c r="BK437">
        <v>2</v>
      </c>
      <c r="BL437">
        <v>3</v>
      </c>
      <c r="BM437">
        <v>3</v>
      </c>
      <c r="BN437">
        <v>3</v>
      </c>
      <c r="BO437">
        <v>3</v>
      </c>
      <c r="BP437">
        <f t="shared" si="14"/>
        <v>22</v>
      </c>
      <c r="BQ437">
        <f t="shared" si="15"/>
        <v>10</v>
      </c>
    </row>
    <row r="438" spans="1:69" x14ac:dyDescent="0.3">
      <c r="A438">
        <v>48321</v>
      </c>
      <c r="B438" t="s">
        <v>686</v>
      </c>
      <c r="C438" t="s">
        <v>49</v>
      </c>
      <c r="D438">
        <v>48</v>
      </c>
      <c r="BF438">
        <v>1</v>
      </c>
      <c r="BG438">
        <v>1</v>
      </c>
      <c r="BH438">
        <v>1</v>
      </c>
      <c r="BI438">
        <v>1</v>
      </c>
      <c r="BJ438">
        <v>3</v>
      </c>
      <c r="BK438">
        <v>3</v>
      </c>
      <c r="BL438">
        <v>3</v>
      </c>
      <c r="BM438">
        <v>3</v>
      </c>
      <c r="BN438">
        <v>3</v>
      </c>
      <c r="BO438">
        <v>3</v>
      </c>
      <c r="BP438">
        <f t="shared" si="14"/>
        <v>22</v>
      </c>
      <c r="BQ438">
        <f t="shared" si="15"/>
        <v>10</v>
      </c>
    </row>
    <row r="439" spans="1:69" x14ac:dyDescent="0.3">
      <c r="A439">
        <v>36057</v>
      </c>
      <c r="B439" t="s">
        <v>90</v>
      </c>
      <c r="C439" t="s">
        <v>92</v>
      </c>
      <c r="D439">
        <v>36</v>
      </c>
      <c r="BF439">
        <v>1</v>
      </c>
      <c r="BG439">
        <v>1</v>
      </c>
      <c r="BH439">
        <v>1</v>
      </c>
      <c r="BI439">
        <v>2</v>
      </c>
      <c r="BJ439">
        <v>2</v>
      </c>
      <c r="BK439">
        <v>2</v>
      </c>
      <c r="BL439">
        <v>2</v>
      </c>
      <c r="BM439">
        <v>3</v>
      </c>
      <c r="BN439">
        <v>3</v>
      </c>
      <c r="BO439">
        <v>3</v>
      </c>
      <c r="BP439">
        <f t="shared" si="14"/>
        <v>20</v>
      </c>
      <c r="BQ439">
        <f t="shared" si="15"/>
        <v>10</v>
      </c>
    </row>
    <row r="440" spans="1:69" x14ac:dyDescent="0.3">
      <c r="A440">
        <v>37195</v>
      </c>
      <c r="B440" t="s">
        <v>662</v>
      </c>
      <c r="C440" t="s">
        <v>17</v>
      </c>
      <c r="D440">
        <v>37</v>
      </c>
      <c r="BF440">
        <v>1</v>
      </c>
      <c r="BG440">
        <v>1</v>
      </c>
      <c r="BH440">
        <v>1</v>
      </c>
      <c r="BI440">
        <v>1</v>
      </c>
      <c r="BJ440">
        <v>2</v>
      </c>
      <c r="BK440">
        <v>2</v>
      </c>
      <c r="BL440">
        <v>2</v>
      </c>
      <c r="BM440">
        <v>3</v>
      </c>
      <c r="BN440">
        <v>3</v>
      </c>
      <c r="BO440">
        <v>3</v>
      </c>
      <c r="BP440">
        <f t="shared" si="14"/>
        <v>19</v>
      </c>
      <c r="BQ440">
        <f t="shared" si="15"/>
        <v>10</v>
      </c>
    </row>
    <row r="441" spans="1:69" x14ac:dyDescent="0.3">
      <c r="A441">
        <v>22117</v>
      </c>
      <c r="B441" t="s">
        <v>654</v>
      </c>
      <c r="C441" t="s">
        <v>190</v>
      </c>
      <c r="D441">
        <v>22</v>
      </c>
      <c r="BB441">
        <v>1</v>
      </c>
      <c r="BC441">
        <v>1</v>
      </c>
      <c r="BD441">
        <v>2</v>
      </c>
      <c r="BI441">
        <v>1</v>
      </c>
      <c r="BJ441">
        <v>2</v>
      </c>
      <c r="BK441">
        <v>2</v>
      </c>
      <c r="BL441">
        <v>2</v>
      </c>
      <c r="BM441">
        <v>2</v>
      </c>
      <c r="BN441">
        <v>2</v>
      </c>
      <c r="BO441">
        <v>3</v>
      </c>
      <c r="BP441">
        <f t="shared" si="14"/>
        <v>18</v>
      </c>
      <c r="BQ441">
        <f t="shared" si="15"/>
        <v>10</v>
      </c>
    </row>
    <row r="442" spans="1:69" x14ac:dyDescent="0.3">
      <c r="A442">
        <v>23019</v>
      </c>
      <c r="B442" t="s">
        <v>653</v>
      </c>
      <c r="C442" t="s">
        <v>24</v>
      </c>
      <c r="D442">
        <v>23</v>
      </c>
      <c r="BD442">
        <v>1</v>
      </c>
      <c r="BE442">
        <v>1</v>
      </c>
      <c r="BF442">
        <v>1</v>
      </c>
      <c r="BI442">
        <v>1</v>
      </c>
      <c r="BJ442">
        <v>1</v>
      </c>
      <c r="BK442">
        <v>2</v>
      </c>
      <c r="BL442">
        <v>2</v>
      </c>
      <c r="BM442">
        <v>2</v>
      </c>
      <c r="BN442">
        <v>3</v>
      </c>
      <c r="BO442">
        <v>4</v>
      </c>
      <c r="BP442">
        <f t="shared" si="14"/>
        <v>18</v>
      </c>
      <c r="BQ442">
        <f t="shared" si="15"/>
        <v>10</v>
      </c>
    </row>
    <row r="443" spans="1:69" x14ac:dyDescent="0.3">
      <c r="A443">
        <v>21017</v>
      </c>
      <c r="B443" t="s">
        <v>196</v>
      </c>
      <c r="C443" t="s">
        <v>112</v>
      </c>
      <c r="D443">
        <v>21</v>
      </c>
      <c r="BF443">
        <v>1</v>
      </c>
      <c r="BG443">
        <v>1</v>
      </c>
      <c r="BH443">
        <v>1</v>
      </c>
      <c r="BI443">
        <v>2</v>
      </c>
      <c r="BJ443">
        <v>2</v>
      </c>
      <c r="BK443">
        <v>2</v>
      </c>
      <c r="BL443">
        <v>2</v>
      </c>
      <c r="BM443">
        <v>2</v>
      </c>
      <c r="BN443">
        <v>2</v>
      </c>
      <c r="BO443">
        <v>2</v>
      </c>
      <c r="BP443">
        <f t="shared" si="14"/>
        <v>17</v>
      </c>
      <c r="BQ443">
        <f t="shared" si="15"/>
        <v>10</v>
      </c>
    </row>
    <row r="444" spans="1:69" x14ac:dyDescent="0.3">
      <c r="A444">
        <v>21049</v>
      </c>
      <c r="B444" t="s">
        <v>414</v>
      </c>
      <c r="C444" t="s">
        <v>112</v>
      </c>
      <c r="D444">
        <v>21</v>
      </c>
      <c r="BF444">
        <v>1</v>
      </c>
      <c r="BG444">
        <v>1</v>
      </c>
      <c r="BH444">
        <v>1</v>
      </c>
      <c r="BI444">
        <v>1</v>
      </c>
      <c r="BJ444">
        <v>2</v>
      </c>
      <c r="BK444">
        <v>2</v>
      </c>
      <c r="BL444">
        <v>2</v>
      </c>
      <c r="BM444">
        <v>2</v>
      </c>
      <c r="BN444">
        <v>2</v>
      </c>
      <c r="BO444">
        <v>2</v>
      </c>
      <c r="BP444">
        <f t="shared" si="14"/>
        <v>16</v>
      </c>
      <c r="BQ444">
        <f t="shared" si="15"/>
        <v>10</v>
      </c>
    </row>
    <row r="445" spans="1:69" x14ac:dyDescent="0.3">
      <c r="A445">
        <v>40119</v>
      </c>
      <c r="B445" t="s">
        <v>605</v>
      </c>
      <c r="C445" t="s">
        <v>14</v>
      </c>
      <c r="D445">
        <v>40</v>
      </c>
      <c r="BF445">
        <v>1</v>
      </c>
      <c r="BG445">
        <v>1</v>
      </c>
      <c r="BH445">
        <v>1</v>
      </c>
      <c r="BI445">
        <v>1</v>
      </c>
      <c r="BJ445">
        <v>1</v>
      </c>
      <c r="BK445">
        <v>1</v>
      </c>
      <c r="BL445">
        <v>1</v>
      </c>
      <c r="BM445">
        <v>2</v>
      </c>
      <c r="BN445">
        <v>3</v>
      </c>
      <c r="BO445">
        <v>3</v>
      </c>
      <c r="BP445">
        <f t="shared" si="14"/>
        <v>15</v>
      </c>
      <c r="BQ445">
        <f t="shared" si="15"/>
        <v>10</v>
      </c>
    </row>
    <row r="446" spans="1:69" x14ac:dyDescent="0.3">
      <c r="A446">
        <v>39157</v>
      </c>
      <c r="B446" t="s">
        <v>589</v>
      </c>
      <c r="C446" t="s">
        <v>84</v>
      </c>
      <c r="D446">
        <v>39</v>
      </c>
      <c r="BF446">
        <v>1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1</v>
      </c>
      <c r="BM446">
        <v>2</v>
      </c>
      <c r="BN446">
        <v>2</v>
      </c>
      <c r="BO446">
        <v>3</v>
      </c>
      <c r="BP446">
        <f t="shared" si="14"/>
        <v>14</v>
      </c>
      <c r="BQ446">
        <f t="shared" si="15"/>
        <v>10</v>
      </c>
    </row>
    <row r="447" spans="1:69" x14ac:dyDescent="0.3">
      <c r="A447">
        <v>17019</v>
      </c>
      <c r="B447" t="s">
        <v>581</v>
      </c>
      <c r="C447" t="s">
        <v>36</v>
      </c>
      <c r="D447">
        <v>17</v>
      </c>
      <c r="BF447">
        <v>1</v>
      </c>
      <c r="BG447">
        <v>1</v>
      </c>
      <c r="BH447">
        <v>1</v>
      </c>
      <c r="BI447">
        <v>1</v>
      </c>
      <c r="BJ447">
        <v>1</v>
      </c>
      <c r="BK447">
        <v>1</v>
      </c>
      <c r="BL447">
        <v>1</v>
      </c>
      <c r="BM447">
        <v>2</v>
      </c>
      <c r="BN447">
        <v>2</v>
      </c>
      <c r="BO447">
        <v>2</v>
      </c>
      <c r="BP447">
        <f t="shared" si="14"/>
        <v>13</v>
      </c>
      <c r="BQ447">
        <f t="shared" si="15"/>
        <v>10</v>
      </c>
    </row>
    <row r="448" spans="1:69" x14ac:dyDescent="0.3">
      <c r="A448">
        <v>27161</v>
      </c>
      <c r="B448" t="s">
        <v>542</v>
      </c>
      <c r="C448" t="s">
        <v>183</v>
      </c>
      <c r="D448">
        <v>27</v>
      </c>
      <c r="BF448">
        <v>1</v>
      </c>
      <c r="BG448">
        <v>1</v>
      </c>
      <c r="BH448">
        <v>1</v>
      </c>
      <c r="BI448">
        <v>1</v>
      </c>
      <c r="BJ448">
        <v>1</v>
      </c>
      <c r="BK448">
        <v>1</v>
      </c>
      <c r="BL448">
        <v>1</v>
      </c>
      <c r="BM448">
        <v>1</v>
      </c>
      <c r="BN448">
        <v>2</v>
      </c>
      <c r="BO448">
        <v>2</v>
      </c>
      <c r="BP448">
        <f t="shared" si="14"/>
        <v>12</v>
      </c>
      <c r="BQ448">
        <f t="shared" si="15"/>
        <v>10</v>
      </c>
    </row>
    <row r="449" spans="1:69" x14ac:dyDescent="0.3">
      <c r="A449">
        <v>17195</v>
      </c>
      <c r="B449" t="s">
        <v>499</v>
      </c>
      <c r="C449" t="s">
        <v>36</v>
      </c>
      <c r="D449">
        <v>17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1</v>
      </c>
      <c r="BN449">
        <v>1</v>
      </c>
      <c r="BO449">
        <v>1</v>
      </c>
      <c r="BP449">
        <f t="shared" si="14"/>
        <v>10</v>
      </c>
      <c r="BQ449">
        <f t="shared" si="15"/>
        <v>10</v>
      </c>
    </row>
    <row r="450" spans="1:69" x14ac:dyDescent="0.3">
      <c r="A450">
        <v>20059</v>
      </c>
      <c r="B450" t="s">
        <v>29</v>
      </c>
      <c r="C450" t="s">
        <v>31</v>
      </c>
      <c r="D450">
        <v>20</v>
      </c>
      <c r="BF450">
        <v>1</v>
      </c>
      <c r="BG450">
        <v>1</v>
      </c>
      <c r="BH450">
        <v>1</v>
      </c>
      <c r="BI450">
        <v>1</v>
      </c>
      <c r="BJ450">
        <v>1</v>
      </c>
      <c r="BK450">
        <v>1</v>
      </c>
      <c r="BL450">
        <v>1</v>
      </c>
      <c r="BM450">
        <v>1</v>
      </c>
      <c r="BN450">
        <v>1</v>
      </c>
      <c r="BO450">
        <v>1</v>
      </c>
      <c r="BP450">
        <f t="shared" si="14"/>
        <v>10</v>
      </c>
      <c r="BQ450">
        <f t="shared" si="15"/>
        <v>10</v>
      </c>
    </row>
    <row r="451" spans="1:69" x14ac:dyDescent="0.3">
      <c r="A451">
        <v>49053</v>
      </c>
      <c r="B451" t="s">
        <v>25</v>
      </c>
      <c r="C451" t="s">
        <v>439</v>
      </c>
      <c r="D451">
        <v>49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1</v>
      </c>
      <c r="BM451">
        <v>1</v>
      </c>
      <c r="BN451">
        <v>1</v>
      </c>
      <c r="BO451">
        <v>1</v>
      </c>
      <c r="BP451">
        <f t="shared" si="14"/>
        <v>10</v>
      </c>
      <c r="BQ451">
        <f t="shared" si="15"/>
        <v>10</v>
      </c>
    </row>
    <row r="452" spans="1:69" x14ac:dyDescent="0.3">
      <c r="A452">
        <v>53043</v>
      </c>
      <c r="B452" t="s">
        <v>160</v>
      </c>
      <c r="C452" t="s">
        <v>150</v>
      </c>
      <c r="D452">
        <v>53</v>
      </c>
      <c r="BF452">
        <v>1</v>
      </c>
      <c r="BG452">
        <v>1</v>
      </c>
      <c r="BH452">
        <v>1</v>
      </c>
      <c r="BI452">
        <v>1</v>
      </c>
      <c r="BJ452">
        <v>1</v>
      </c>
      <c r="BK452">
        <v>1</v>
      </c>
      <c r="BL452">
        <v>1</v>
      </c>
      <c r="BM452">
        <v>1</v>
      </c>
      <c r="BN452">
        <v>1</v>
      </c>
      <c r="BO452">
        <v>1</v>
      </c>
      <c r="BP452">
        <f t="shared" si="14"/>
        <v>10</v>
      </c>
      <c r="BQ452">
        <f t="shared" si="15"/>
        <v>10</v>
      </c>
    </row>
    <row r="453" spans="1:69" x14ac:dyDescent="0.3">
      <c r="A453">
        <v>36067</v>
      </c>
      <c r="B453" t="s">
        <v>921</v>
      </c>
      <c r="C453" t="s">
        <v>92</v>
      </c>
      <c r="D453">
        <v>36</v>
      </c>
      <c r="BG453">
        <v>1</v>
      </c>
      <c r="BH453">
        <v>2</v>
      </c>
      <c r="BI453">
        <v>2</v>
      </c>
      <c r="BJ453">
        <v>5</v>
      </c>
      <c r="BK453">
        <v>8</v>
      </c>
      <c r="BL453">
        <v>8</v>
      </c>
      <c r="BM453">
        <v>29</v>
      </c>
      <c r="BN453">
        <v>52</v>
      </c>
      <c r="BO453">
        <v>60</v>
      </c>
      <c r="BP453">
        <f t="shared" si="14"/>
        <v>167</v>
      </c>
      <c r="BQ453">
        <f t="shared" si="15"/>
        <v>9</v>
      </c>
    </row>
    <row r="454" spans="1:69" x14ac:dyDescent="0.3">
      <c r="A454">
        <v>24027</v>
      </c>
      <c r="B454" t="s">
        <v>791</v>
      </c>
      <c r="C454" t="s">
        <v>110</v>
      </c>
      <c r="D454">
        <v>24</v>
      </c>
      <c r="BG454">
        <v>1</v>
      </c>
      <c r="BH454">
        <v>3</v>
      </c>
      <c r="BI454">
        <v>8</v>
      </c>
      <c r="BJ454">
        <v>16</v>
      </c>
      <c r="BK454">
        <v>19</v>
      </c>
      <c r="BL454">
        <v>19</v>
      </c>
      <c r="BM454">
        <v>24</v>
      </c>
      <c r="BN454">
        <v>26</v>
      </c>
      <c r="BO454">
        <v>30</v>
      </c>
      <c r="BP454">
        <f t="shared" ref="BP454:BP517" si="16">SUM(E454:BO454)</f>
        <v>146</v>
      </c>
      <c r="BQ454">
        <f t="shared" ref="BQ454:BQ517" si="17">COUNTA(E454:BO454)</f>
        <v>9</v>
      </c>
    </row>
    <row r="455" spans="1:69" x14ac:dyDescent="0.3">
      <c r="A455">
        <v>5023</v>
      </c>
      <c r="B455" t="s">
        <v>904</v>
      </c>
      <c r="C455" t="s">
        <v>208</v>
      </c>
      <c r="D455">
        <v>5</v>
      </c>
      <c r="BG455">
        <v>1</v>
      </c>
      <c r="BH455">
        <v>1</v>
      </c>
      <c r="BI455">
        <v>1</v>
      </c>
      <c r="BJ455">
        <v>10</v>
      </c>
      <c r="BK455">
        <v>10</v>
      </c>
      <c r="BL455">
        <v>22</v>
      </c>
      <c r="BM455">
        <v>25</v>
      </c>
      <c r="BN455">
        <v>28</v>
      </c>
      <c r="BO455">
        <v>34</v>
      </c>
      <c r="BP455">
        <f t="shared" si="16"/>
        <v>132</v>
      </c>
      <c r="BQ455">
        <f t="shared" si="17"/>
        <v>9</v>
      </c>
    </row>
    <row r="456" spans="1:69" x14ac:dyDescent="0.3">
      <c r="A456">
        <v>17197</v>
      </c>
      <c r="B456" t="s">
        <v>886</v>
      </c>
      <c r="C456" t="s">
        <v>36</v>
      </c>
      <c r="D456">
        <v>17</v>
      </c>
      <c r="BG456">
        <v>1</v>
      </c>
      <c r="BH456">
        <v>2</v>
      </c>
      <c r="BI456">
        <v>3</v>
      </c>
      <c r="BJ456">
        <v>9</v>
      </c>
      <c r="BK456">
        <v>10</v>
      </c>
      <c r="BL456">
        <v>12</v>
      </c>
      <c r="BM456">
        <v>21</v>
      </c>
      <c r="BN456">
        <v>24</v>
      </c>
      <c r="BO456">
        <v>28</v>
      </c>
      <c r="BP456">
        <f t="shared" si="16"/>
        <v>110</v>
      </c>
      <c r="BQ456">
        <f t="shared" si="17"/>
        <v>9</v>
      </c>
    </row>
    <row r="457" spans="1:69" x14ac:dyDescent="0.3">
      <c r="B457" t="s">
        <v>8</v>
      </c>
      <c r="C457" t="s">
        <v>359</v>
      </c>
      <c r="D457">
        <v>12</v>
      </c>
      <c r="BB457">
        <v>1</v>
      </c>
      <c r="BC457">
        <v>1</v>
      </c>
      <c r="BF457">
        <v>36</v>
      </c>
      <c r="BG457">
        <v>30</v>
      </c>
      <c r="BH457">
        <v>5</v>
      </c>
      <c r="BJ457">
        <v>3</v>
      </c>
      <c r="BK457">
        <v>3</v>
      </c>
      <c r="BL457">
        <v>1</v>
      </c>
      <c r="BM457">
        <v>1</v>
      </c>
      <c r="BP457">
        <f t="shared" si="16"/>
        <v>81</v>
      </c>
      <c r="BQ457">
        <f t="shared" si="17"/>
        <v>9</v>
      </c>
    </row>
    <row r="458" spans="1:69" x14ac:dyDescent="0.3">
      <c r="A458">
        <v>29510</v>
      </c>
      <c r="B458" t="s">
        <v>838</v>
      </c>
      <c r="C458" t="s">
        <v>101</v>
      </c>
      <c r="D458">
        <v>29</v>
      </c>
      <c r="BG458">
        <v>1</v>
      </c>
      <c r="BH458">
        <v>1</v>
      </c>
      <c r="BI458">
        <v>4</v>
      </c>
      <c r="BJ458">
        <v>3</v>
      </c>
      <c r="BK458">
        <v>6</v>
      </c>
      <c r="BL458">
        <v>7</v>
      </c>
      <c r="BM458">
        <v>10</v>
      </c>
      <c r="BN458">
        <v>15</v>
      </c>
      <c r="BO458">
        <v>23</v>
      </c>
      <c r="BP458">
        <f t="shared" si="16"/>
        <v>70</v>
      </c>
      <c r="BQ458">
        <f t="shared" si="17"/>
        <v>9</v>
      </c>
    </row>
    <row r="459" spans="1:69" x14ac:dyDescent="0.3">
      <c r="A459">
        <v>19153</v>
      </c>
      <c r="B459" t="s">
        <v>467</v>
      </c>
      <c r="C459" t="s">
        <v>33</v>
      </c>
      <c r="D459">
        <v>19</v>
      </c>
      <c r="BG459">
        <v>1</v>
      </c>
      <c r="BH459">
        <v>1</v>
      </c>
      <c r="BI459">
        <v>3</v>
      </c>
      <c r="BJ459">
        <v>6</v>
      </c>
      <c r="BK459">
        <v>6</v>
      </c>
      <c r="BL459">
        <v>10</v>
      </c>
      <c r="BM459">
        <v>10</v>
      </c>
      <c r="BN459">
        <v>12</v>
      </c>
      <c r="BO459">
        <v>17</v>
      </c>
      <c r="BP459">
        <f t="shared" si="16"/>
        <v>66</v>
      </c>
      <c r="BQ459">
        <f t="shared" si="17"/>
        <v>9</v>
      </c>
    </row>
    <row r="460" spans="1:69" x14ac:dyDescent="0.3">
      <c r="A460">
        <v>18089</v>
      </c>
      <c r="B460" t="s">
        <v>99</v>
      </c>
      <c r="C460" t="s">
        <v>34</v>
      </c>
      <c r="D460">
        <v>18</v>
      </c>
      <c r="BG460">
        <v>2</v>
      </c>
      <c r="BH460">
        <v>2</v>
      </c>
      <c r="BI460">
        <v>3</v>
      </c>
      <c r="BJ460">
        <v>4</v>
      </c>
      <c r="BK460">
        <v>7</v>
      </c>
      <c r="BL460">
        <v>7</v>
      </c>
      <c r="BM460">
        <v>10</v>
      </c>
      <c r="BN460">
        <v>11</v>
      </c>
      <c r="BO460">
        <v>17</v>
      </c>
      <c r="BP460">
        <f t="shared" si="16"/>
        <v>63</v>
      </c>
      <c r="BQ460">
        <f t="shared" si="17"/>
        <v>9</v>
      </c>
    </row>
    <row r="461" spans="1:69" x14ac:dyDescent="0.3">
      <c r="A461">
        <v>13139</v>
      </c>
      <c r="B461" t="s">
        <v>822</v>
      </c>
      <c r="C461" t="s">
        <v>128</v>
      </c>
      <c r="D461">
        <v>13</v>
      </c>
      <c r="BG461">
        <v>1</v>
      </c>
      <c r="BH461">
        <v>1</v>
      </c>
      <c r="BI461">
        <v>3</v>
      </c>
      <c r="BJ461">
        <v>5</v>
      </c>
      <c r="BK461">
        <v>6</v>
      </c>
      <c r="BL461">
        <v>9</v>
      </c>
      <c r="BM461">
        <v>9</v>
      </c>
      <c r="BN461">
        <v>10</v>
      </c>
      <c r="BO461">
        <v>16</v>
      </c>
      <c r="BP461">
        <f t="shared" si="16"/>
        <v>60</v>
      </c>
      <c r="BQ461">
        <f t="shared" si="17"/>
        <v>9</v>
      </c>
    </row>
    <row r="462" spans="1:69" x14ac:dyDescent="0.3">
      <c r="A462">
        <v>34015</v>
      </c>
      <c r="B462" t="s">
        <v>469</v>
      </c>
      <c r="C462" t="s">
        <v>226</v>
      </c>
      <c r="D462">
        <v>34</v>
      </c>
      <c r="BD462">
        <v>3</v>
      </c>
      <c r="BH462">
        <v>2</v>
      </c>
      <c r="BI462">
        <v>2</v>
      </c>
      <c r="BJ462">
        <v>3</v>
      </c>
      <c r="BK462">
        <v>3</v>
      </c>
      <c r="BL462">
        <v>6</v>
      </c>
      <c r="BM462">
        <v>8</v>
      </c>
      <c r="BN462">
        <v>13</v>
      </c>
      <c r="BO462">
        <v>19</v>
      </c>
      <c r="BP462">
        <f t="shared" si="16"/>
        <v>59</v>
      </c>
      <c r="BQ462">
        <f t="shared" si="17"/>
        <v>9</v>
      </c>
    </row>
    <row r="463" spans="1:69" x14ac:dyDescent="0.3">
      <c r="A463">
        <v>49051</v>
      </c>
      <c r="B463" t="s">
        <v>811</v>
      </c>
      <c r="C463" t="s">
        <v>439</v>
      </c>
      <c r="D463">
        <v>49</v>
      </c>
      <c r="BG463">
        <v>1</v>
      </c>
      <c r="BH463">
        <v>2</v>
      </c>
      <c r="BI463">
        <v>2</v>
      </c>
      <c r="BJ463">
        <v>3</v>
      </c>
      <c r="BK463">
        <v>4</v>
      </c>
      <c r="BL463">
        <v>7</v>
      </c>
      <c r="BM463">
        <v>8</v>
      </c>
      <c r="BN463">
        <v>12</v>
      </c>
      <c r="BO463">
        <v>16</v>
      </c>
      <c r="BP463">
        <f t="shared" si="16"/>
        <v>55</v>
      </c>
      <c r="BQ463">
        <f t="shared" si="17"/>
        <v>9</v>
      </c>
    </row>
    <row r="464" spans="1:69" x14ac:dyDescent="0.3">
      <c r="B464" t="s">
        <v>8</v>
      </c>
      <c r="C464" t="s">
        <v>112</v>
      </c>
      <c r="D464">
        <v>21</v>
      </c>
      <c r="BD464">
        <v>1</v>
      </c>
      <c r="BH464">
        <v>3</v>
      </c>
      <c r="BI464">
        <v>1</v>
      </c>
      <c r="BJ464">
        <v>2</v>
      </c>
      <c r="BK464">
        <v>5</v>
      </c>
      <c r="BL464">
        <v>5</v>
      </c>
      <c r="BM464">
        <v>13</v>
      </c>
      <c r="BN464">
        <v>18</v>
      </c>
      <c r="BO464">
        <v>4</v>
      </c>
      <c r="BP464">
        <f t="shared" si="16"/>
        <v>52</v>
      </c>
      <c r="BQ464">
        <f t="shared" si="17"/>
        <v>9</v>
      </c>
    </row>
    <row r="465" spans="1:69" x14ac:dyDescent="0.3">
      <c r="B465" t="s">
        <v>8</v>
      </c>
      <c r="C465" t="s">
        <v>183</v>
      </c>
      <c r="D465">
        <v>27</v>
      </c>
      <c r="BC465">
        <v>1</v>
      </c>
      <c r="BD465">
        <v>2</v>
      </c>
      <c r="BF465">
        <v>12</v>
      </c>
      <c r="BG465">
        <v>7</v>
      </c>
      <c r="BH465">
        <v>8</v>
      </c>
      <c r="BI465">
        <v>16</v>
      </c>
      <c r="BJ465">
        <v>2</v>
      </c>
      <c r="BL465">
        <v>1</v>
      </c>
      <c r="BM465">
        <v>1</v>
      </c>
      <c r="BP465">
        <f t="shared" si="16"/>
        <v>50</v>
      </c>
      <c r="BQ465">
        <f t="shared" si="17"/>
        <v>9</v>
      </c>
    </row>
    <row r="466" spans="1:69" x14ac:dyDescent="0.3">
      <c r="A466">
        <v>26093</v>
      </c>
      <c r="B466" t="s">
        <v>245</v>
      </c>
      <c r="C466" t="s">
        <v>105</v>
      </c>
      <c r="D466">
        <v>26</v>
      </c>
      <c r="BD466">
        <v>1</v>
      </c>
      <c r="BE466">
        <v>1</v>
      </c>
      <c r="BF466">
        <v>3</v>
      </c>
      <c r="BJ466">
        <v>1</v>
      </c>
      <c r="BK466">
        <v>3</v>
      </c>
      <c r="BL466">
        <v>6</v>
      </c>
      <c r="BM466">
        <v>8</v>
      </c>
      <c r="BN466">
        <v>9</v>
      </c>
      <c r="BO466">
        <v>13</v>
      </c>
      <c r="BP466">
        <f t="shared" si="16"/>
        <v>45</v>
      </c>
      <c r="BQ466">
        <f t="shared" si="17"/>
        <v>9</v>
      </c>
    </row>
    <row r="467" spans="1:69" x14ac:dyDescent="0.3">
      <c r="A467">
        <v>2090</v>
      </c>
      <c r="B467" t="s">
        <v>777</v>
      </c>
      <c r="C467" t="s">
        <v>321</v>
      </c>
      <c r="D467">
        <v>2</v>
      </c>
      <c r="BG467">
        <v>2</v>
      </c>
      <c r="BH467">
        <v>3</v>
      </c>
      <c r="BI467">
        <v>3</v>
      </c>
      <c r="BJ467">
        <v>3</v>
      </c>
      <c r="BK467">
        <v>3</v>
      </c>
      <c r="BL467">
        <v>3</v>
      </c>
      <c r="BM467">
        <v>7</v>
      </c>
      <c r="BN467">
        <v>7</v>
      </c>
      <c r="BO467">
        <v>9</v>
      </c>
      <c r="BP467">
        <f t="shared" si="16"/>
        <v>40</v>
      </c>
      <c r="BQ467">
        <f t="shared" si="17"/>
        <v>9</v>
      </c>
    </row>
    <row r="468" spans="1:69" x14ac:dyDescent="0.3">
      <c r="B468" t="s">
        <v>8</v>
      </c>
      <c r="C468" t="s">
        <v>101</v>
      </c>
      <c r="D468">
        <v>29</v>
      </c>
      <c r="BF468">
        <v>1</v>
      </c>
      <c r="BG468">
        <v>1</v>
      </c>
      <c r="BH468">
        <v>1</v>
      </c>
      <c r="BI468">
        <v>7</v>
      </c>
      <c r="BK468">
        <v>7</v>
      </c>
      <c r="BL468">
        <v>4</v>
      </c>
      <c r="BM468">
        <v>5</v>
      </c>
      <c r="BN468">
        <v>6</v>
      </c>
      <c r="BO468">
        <v>8</v>
      </c>
      <c r="BP468">
        <f t="shared" si="16"/>
        <v>40</v>
      </c>
      <c r="BQ468">
        <f t="shared" si="17"/>
        <v>9</v>
      </c>
    </row>
    <row r="469" spans="1:69" x14ac:dyDescent="0.3">
      <c r="A469">
        <v>33003</v>
      </c>
      <c r="B469" t="s">
        <v>378</v>
      </c>
      <c r="C469" t="s">
        <v>20</v>
      </c>
      <c r="D469">
        <v>33</v>
      </c>
      <c r="BG469">
        <v>1</v>
      </c>
      <c r="BH469">
        <v>1</v>
      </c>
      <c r="BI469">
        <v>4</v>
      </c>
      <c r="BJ469">
        <v>4</v>
      </c>
      <c r="BK469">
        <v>5</v>
      </c>
      <c r="BL469">
        <v>5</v>
      </c>
      <c r="BM469">
        <v>6</v>
      </c>
      <c r="BN469">
        <v>7</v>
      </c>
      <c r="BO469">
        <v>7</v>
      </c>
      <c r="BP469">
        <f t="shared" si="16"/>
        <v>40</v>
      </c>
      <c r="BQ469">
        <f t="shared" si="17"/>
        <v>9</v>
      </c>
    </row>
    <row r="470" spans="1:69" x14ac:dyDescent="0.3">
      <c r="A470">
        <v>12073</v>
      </c>
      <c r="B470" t="s">
        <v>757</v>
      </c>
      <c r="C470" t="s">
        <v>359</v>
      </c>
      <c r="D470">
        <v>12</v>
      </c>
      <c r="BB470">
        <v>1</v>
      </c>
      <c r="BC470">
        <v>1</v>
      </c>
      <c r="BI470">
        <v>1</v>
      </c>
      <c r="BJ470">
        <v>4</v>
      </c>
      <c r="BK470">
        <v>4</v>
      </c>
      <c r="BL470">
        <v>4</v>
      </c>
      <c r="BM470">
        <v>5</v>
      </c>
      <c r="BN470">
        <v>6</v>
      </c>
      <c r="BO470">
        <v>8</v>
      </c>
      <c r="BP470">
        <f t="shared" si="16"/>
        <v>34</v>
      </c>
      <c r="BQ470">
        <f t="shared" si="17"/>
        <v>9</v>
      </c>
    </row>
    <row r="471" spans="1:69" x14ac:dyDescent="0.3">
      <c r="A471">
        <v>12119</v>
      </c>
      <c r="B471" t="s">
        <v>551</v>
      </c>
      <c r="C471" t="s">
        <v>359</v>
      </c>
      <c r="D471">
        <v>12</v>
      </c>
      <c r="BB471">
        <v>1</v>
      </c>
      <c r="BC471">
        <v>1</v>
      </c>
      <c r="BI471">
        <v>1</v>
      </c>
      <c r="BJ471">
        <v>2</v>
      </c>
      <c r="BK471">
        <v>3</v>
      </c>
      <c r="BL471">
        <v>4</v>
      </c>
      <c r="BM471">
        <v>4</v>
      </c>
      <c r="BN471">
        <v>8</v>
      </c>
      <c r="BO471">
        <v>10</v>
      </c>
      <c r="BP471">
        <f t="shared" si="16"/>
        <v>34</v>
      </c>
      <c r="BQ471">
        <f t="shared" si="17"/>
        <v>9</v>
      </c>
    </row>
    <row r="472" spans="1:69" x14ac:dyDescent="0.3">
      <c r="A472">
        <v>12131</v>
      </c>
      <c r="B472" t="s">
        <v>129</v>
      </c>
      <c r="C472" t="s">
        <v>359</v>
      </c>
      <c r="D472">
        <v>12</v>
      </c>
      <c r="BB472">
        <v>1</v>
      </c>
      <c r="BC472">
        <v>1</v>
      </c>
      <c r="BI472">
        <v>1</v>
      </c>
      <c r="BJ472">
        <v>1</v>
      </c>
      <c r="BK472">
        <v>3</v>
      </c>
      <c r="BL472">
        <v>4</v>
      </c>
      <c r="BM472">
        <v>4</v>
      </c>
      <c r="BN472">
        <v>9</v>
      </c>
      <c r="BO472">
        <v>10</v>
      </c>
      <c r="BP472">
        <f t="shared" si="16"/>
        <v>34</v>
      </c>
      <c r="BQ472">
        <f t="shared" si="17"/>
        <v>9</v>
      </c>
    </row>
    <row r="473" spans="1:69" x14ac:dyDescent="0.3">
      <c r="A473">
        <v>13117</v>
      </c>
      <c r="B473" t="s">
        <v>755</v>
      </c>
      <c r="C473" t="s">
        <v>128</v>
      </c>
      <c r="D473">
        <v>13</v>
      </c>
      <c r="BG473">
        <v>1</v>
      </c>
      <c r="BH473">
        <v>1</v>
      </c>
      <c r="BI473">
        <v>2</v>
      </c>
      <c r="BJ473">
        <v>3</v>
      </c>
      <c r="BK473">
        <v>3</v>
      </c>
      <c r="BL473">
        <v>4</v>
      </c>
      <c r="BM473">
        <v>5</v>
      </c>
      <c r="BN473">
        <v>7</v>
      </c>
      <c r="BO473">
        <v>8</v>
      </c>
      <c r="BP473">
        <f t="shared" si="16"/>
        <v>34</v>
      </c>
      <c r="BQ473">
        <f t="shared" si="17"/>
        <v>9</v>
      </c>
    </row>
    <row r="474" spans="1:69" x14ac:dyDescent="0.3">
      <c r="A474">
        <v>19005</v>
      </c>
      <c r="B474" t="s">
        <v>751</v>
      </c>
      <c r="C474" t="s">
        <v>33</v>
      </c>
      <c r="D474">
        <v>19</v>
      </c>
      <c r="BG474">
        <v>2</v>
      </c>
      <c r="BH474">
        <v>2</v>
      </c>
      <c r="BI474">
        <v>2</v>
      </c>
      <c r="BJ474">
        <v>2</v>
      </c>
      <c r="BK474">
        <v>2</v>
      </c>
      <c r="BL474">
        <v>5</v>
      </c>
      <c r="BM474">
        <v>5</v>
      </c>
      <c r="BN474">
        <v>6</v>
      </c>
      <c r="BO474">
        <v>6</v>
      </c>
      <c r="BP474">
        <f t="shared" si="16"/>
        <v>32</v>
      </c>
      <c r="BQ474">
        <f t="shared" si="17"/>
        <v>9</v>
      </c>
    </row>
    <row r="475" spans="1:69" x14ac:dyDescent="0.3">
      <c r="A475">
        <v>23015</v>
      </c>
      <c r="B475" t="s">
        <v>160</v>
      </c>
      <c r="C475" t="s">
        <v>24</v>
      </c>
      <c r="D475">
        <v>23</v>
      </c>
      <c r="BG475">
        <v>2</v>
      </c>
      <c r="BH475">
        <v>2</v>
      </c>
      <c r="BI475">
        <v>3</v>
      </c>
      <c r="BJ475">
        <v>3</v>
      </c>
      <c r="BK475">
        <v>4</v>
      </c>
      <c r="BL475">
        <v>4</v>
      </c>
      <c r="BM475">
        <v>4</v>
      </c>
      <c r="BN475">
        <v>5</v>
      </c>
      <c r="BO475">
        <v>5</v>
      </c>
      <c r="BP475">
        <f t="shared" si="16"/>
        <v>32</v>
      </c>
      <c r="BQ475">
        <f t="shared" si="17"/>
        <v>9</v>
      </c>
    </row>
    <row r="476" spans="1:69" x14ac:dyDescent="0.3">
      <c r="B476" t="s">
        <v>8</v>
      </c>
      <c r="C476" t="s">
        <v>105</v>
      </c>
      <c r="D476">
        <v>26</v>
      </c>
      <c r="BD476">
        <v>1</v>
      </c>
      <c r="BE476">
        <v>1</v>
      </c>
      <c r="BF476">
        <v>3</v>
      </c>
      <c r="BJ476">
        <v>10</v>
      </c>
      <c r="BK476">
        <v>1</v>
      </c>
      <c r="BL476">
        <v>1</v>
      </c>
      <c r="BM476">
        <v>2</v>
      </c>
      <c r="BN476">
        <v>4</v>
      </c>
      <c r="BO476">
        <v>8</v>
      </c>
      <c r="BP476">
        <f t="shared" si="16"/>
        <v>31</v>
      </c>
      <c r="BQ476">
        <f t="shared" si="17"/>
        <v>9</v>
      </c>
    </row>
    <row r="477" spans="1:69" x14ac:dyDescent="0.3">
      <c r="A477">
        <v>13223</v>
      </c>
      <c r="B477" t="s">
        <v>744</v>
      </c>
      <c r="C477" t="s">
        <v>128</v>
      </c>
      <c r="D477">
        <v>13</v>
      </c>
      <c r="BG477">
        <v>1</v>
      </c>
      <c r="BH477">
        <v>1</v>
      </c>
      <c r="BI477">
        <v>3</v>
      </c>
      <c r="BJ477">
        <v>3</v>
      </c>
      <c r="BK477">
        <v>3</v>
      </c>
      <c r="BL477">
        <v>4</v>
      </c>
      <c r="BM477">
        <v>4</v>
      </c>
      <c r="BN477">
        <v>5</v>
      </c>
      <c r="BO477">
        <v>6</v>
      </c>
      <c r="BP477">
        <f t="shared" si="16"/>
        <v>30</v>
      </c>
      <c r="BQ477">
        <f t="shared" si="17"/>
        <v>9</v>
      </c>
    </row>
    <row r="478" spans="1:69" x14ac:dyDescent="0.3">
      <c r="A478">
        <v>22079</v>
      </c>
      <c r="B478" t="s">
        <v>741</v>
      </c>
      <c r="C478" t="s">
        <v>190</v>
      </c>
      <c r="D478">
        <v>22</v>
      </c>
      <c r="BB478">
        <v>1</v>
      </c>
      <c r="BC478">
        <v>1</v>
      </c>
      <c r="BD478">
        <v>2</v>
      </c>
      <c r="BJ478">
        <v>1</v>
      </c>
      <c r="BK478">
        <v>2</v>
      </c>
      <c r="BL478">
        <v>2</v>
      </c>
      <c r="BM478">
        <v>3</v>
      </c>
      <c r="BN478">
        <v>8</v>
      </c>
      <c r="BO478">
        <v>10</v>
      </c>
      <c r="BP478">
        <f t="shared" si="16"/>
        <v>30</v>
      </c>
      <c r="BQ478">
        <f t="shared" si="17"/>
        <v>9</v>
      </c>
    </row>
    <row r="479" spans="1:69" x14ac:dyDescent="0.3">
      <c r="A479">
        <v>37097</v>
      </c>
      <c r="B479" t="s">
        <v>737</v>
      </c>
      <c r="C479" t="s">
        <v>17</v>
      </c>
      <c r="D479">
        <v>37</v>
      </c>
      <c r="BG479">
        <v>1</v>
      </c>
      <c r="BH479">
        <v>1</v>
      </c>
      <c r="BI479">
        <v>1</v>
      </c>
      <c r="BJ479">
        <v>2</v>
      </c>
      <c r="BK479">
        <v>2</v>
      </c>
      <c r="BL479">
        <v>2</v>
      </c>
      <c r="BM479">
        <v>6</v>
      </c>
      <c r="BN479">
        <v>6</v>
      </c>
      <c r="BO479">
        <v>9</v>
      </c>
      <c r="BP479">
        <f t="shared" si="16"/>
        <v>30</v>
      </c>
      <c r="BQ479">
        <f t="shared" si="17"/>
        <v>9</v>
      </c>
    </row>
    <row r="480" spans="1:69" x14ac:dyDescent="0.3">
      <c r="A480">
        <v>36069</v>
      </c>
      <c r="B480" t="s">
        <v>731</v>
      </c>
      <c r="C480" t="s">
        <v>92</v>
      </c>
      <c r="D480">
        <v>36</v>
      </c>
      <c r="BG480">
        <v>1</v>
      </c>
      <c r="BH480">
        <v>1</v>
      </c>
      <c r="BI480">
        <v>1</v>
      </c>
      <c r="BJ480">
        <v>1</v>
      </c>
      <c r="BK480">
        <v>3</v>
      </c>
      <c r="BL480">
        <v>3</v>
      </c>
      <c r="BM480">
        <v>6</v>
      </c>
      <c r="BN480">
        <v>6</v>
      </c>
      <c r="BO480">
        <v>7</v>
      </c>
      <c r="BP480">
        <f t="shared" si="16"/>
        <v>29</v>
      </c>
      <c r="BQ480">
        <f t="shared" si="17"/>
        <v>9</v>
      </c>
    </row>
    <row r="481" spans="1:69" x14ac:dyDescent="0.3">
      <c r="A481">
        <v>53007</v>
      </c>
      <c r="B481" t="s">
        <v>727</v>
      </c>
      <c r="C481" t="s">
        <v>150</v>
      </c>
      <c r="D481">
        <v>53</v>
      </c>
      <c r="BG481">
        <v>2</v>
      </c>
      <c r="BH481">
        <v>2</v>
      </c>
      <c r="BI481">
        <v>2</v>
      </c>
      <c r="BJ481">
        <v>2</v>
      </c>
      <c r="BK481">
        <v>2</v>
      </c>
      <c r="BL481">
        <v>3</v>
      </c>
      <c r="BM481">
        <v>3</v>
      </c>
      <c r="BN481">
        <v>6</v>
      </c>
      <c r="BO481">
        <v>6</v>
      </c>
      <c r="BP481">
        <f t="shared" si="16"/>
        <v>28</v>
      </c>
      <c r="BQ481">
        <f t="shared" si="17"/>
        <v>9</v>
      </c>
    </row>
    <row r="482" spans="1:69" x14ac:dyDescent="0.3">
      <c r="A482">
        <v>13285</v>
      </c>
      <c r="B482" t="s">
        <v>726</v>
      </c>
      <c r="C482" t="s">
        <v>128</v>
      </c>
      <c r="D482">
        <v>13</v>
      </c>
      <c r="BG482">
        <v>1</v>
      </c>
      <c r="BH482">
        <v>2</v>
      </c>
      <c r="BI482">
        <v>2</v>
      </c>
      <c r="BJ482">
        <v>2</v>
      </c>
      <c r="BK482">
        <v>2</v>
      </c>
      <c r="BL482">
        <v>4</v>
      </c>
      <c r="BM482">
        <v>4</v>
      </c>
      <c r="BN482">
        <v>4</v>
      </c>
      <c r="BO482">
        <v>6</v>
      </c>
      <c r="BP482">
        <f t="shared" si="16"/>
        <v>27</v>
      </c>
      <c r="BQ482">
        <f t="shared" si="17"/>
        <v>9</v>
      </c>
    </row>
    <row r="483" spans="1:69" x14ac:dyDescent="0.3">
      <c r="A483">
        <v>18047</v>
      </c>
      <c r="B483" t="s">
        <v>29</v>
      </c>
      <c r="C483" t="s">
        <v>34</v>
      </c>
      <c r="D483">
        <v>18</v>
      </c>
      <c r="BG483">
        <v>2</v>
      </c>
      <c r="BH483">
        <v>2</v>
      </c>
      <c r="BI483">
        <v>2</v>
      </c>
      <c r="BJ483">
        <v>2</v>
      </c>
      <c r="BK483">
        <v>2</v>
      </c>
      <c r="BL483">
        <v>2</v>
      </c>
      <c r="BM483">
        <v>4</v>
      </c>
      <c r="BN483">
        <v>4</v>
      </c>
      <c r="BO483">
        <v>7</v>
      </c>
      <c r="BP483">
        <f t="shared" si="16"/>
        <v>27</v>
      </c>
      <c r="BQ483">
        <f t="shared" si="17"/>
        <v>9</v>
      </c>
    </row>
    <row r="484" spans="1:69" x14ac:dyDescent="0.3">
      <c r="A484">
        <v>26111</v>
      </c>
      <c r="B484" t="s">
        <v>267</v>
      </c>
      <c r="C484" t="s">
        <v>105</v>
      </c>
      <c r="D484">
        <v>26</v>
      </c>
      <c r="BD484">
        <v>1</v>
      </c>
      <c r="BE484">
        <v>1</v>
      </c>
      <c r="BF484">
        <v>3</v>
      </c>
      <c r="BJ484">
        <v>1</v>
      </c>
      <c r="BK484">
        <v>3</v>
      </c>
      <c r="BL484">
        <v>3</v>
      </c>
      <c r="BM484">
        <v>5</v>
      </c>
      <c r="BN484">
        <v>5</v>
      </c>
      <c r="BO484">
        <v>5</v>
      </c>
      <c r="BP484">
        <f t="shared" si="16"/>
        <v>27</v>
      </c>
      <c r="BQ484">
        <f t="shared" si="17"/>
        <v>9</v>
      </c>
    </row>
    <row r="485" spans="1:69" x14ac:dyDescent="0.3">
      <c r="A485">
        <v>28045</v>
      </c>
      <c r="B485" t="s">
        <v>28</v>
      </c>
      <c r="C485" t="s">
        <v>22</v>
      </c>
      <c r="D485">
        <v>28</v>
      </c>
      <c r="BG485">
        <v>1</v>
      </c>
      <c r="BH485">
        <v>1</v>
      </c>
      <c r="BI485">
        <v>2</v>
      </c>
      <c r="BJ485">
        <v>2</v>
      </c>
      <c r="BK485">
        <v>3</v>
      </c>
      <c r="BL485">
        <v>4</v>
      </c>
      <c r="BM485">
        <v>4</v>
      </c>
      <c r="BN485">
        <v>4</v>
      </c>
      <c r="BO485">
        <v>5</v>
      </c>
      <c r="BP485">
        <f t="shared" si="16"/>
        <v>26</v>
      </c>
      <c r="BQ485">
        <f t="shared" si="17"/>
        <v>9</v>
      </c>
    </row>
    <row r="486" spans="1:69" x14ac:dyDescent="0.3">
      <c r="A486">
        <v>50017</v>
      </c>
      <c r="B486" t="s">
        <v>716</v>
      </c>
      <c r="C486" t="s">
        <v>47</v>
      </c>
      <c r="D486">
        <v>50</v>
      </c>
      <c r="BG486">
        <v>1</v>
      </c>
      <c r="BH486">
        <v>2</v>
      </c>
      <c r="BI486">
        <v>2</v>
      </c>
      <c r="BJ486">
        <v>4</v>
      </c>
      <c r="BK486">
        <v>4</v>
      </c>
      <c r="BL486">
        <v>4</v>
      </c>
      <c r="BM486">
        <v>3</v>
      </c>
      <c r="BN486">
        <v>3</v>
      </c>
      <c r="BO486">
        <v>3</v>
      </c>
      <c r="BP486">
        <f t="shared" si="16"/>
        <v>26</v>
      </c>
      <c r="BQ486">
        <f t="shared" si="17"/>
        <v>9</v>
      </c>
    </row>
    <row r="487" spans="1:69" x14ac:dyDescent="0.3">
      <c r="A487">
        <v>22019</v>
      </c>
      <c r="B487" t="s">
        <v>713</v>
      </c>
      <c r="C487" t="s">
        <v>190</v>
      </c>
      <c r="D487">
        <v>22</v>
      </c>
      <c r="BB487">
        <v>1</v>
      </c>
      <c r="BC487">
        <v>1</v>
      </c>
      <c r="BD487">
        <v>2</v>
      </c>
      <c r="BJ487">
        <v>1</v>
      </c>
      <c r="BK487">
        <v>3</v>
      </c>
      <c r="BL487">
        <v>4</v>
      </c>
      <c r="BM487">
        <v>4</v>
      </c>
      <c r="BN487">
        <v>4</v>
      </c>
      <c r="BO487">
        <v>5</v>
      </c>
      <c r="BP487">
        <f t="shared" si="16"/>
        <v>25</v>
      </c>
      <c r="BQ487">
        <f t="shared" si="17"/>
        <v>9</v>
      </c>
    </row>
    <row r="488" spans="1:69" x14ac:dyDescent="0.3">
      <c r="A488">
        <v>41003</v>
      </c>
      <c r="B488" t="s">
        <v>407</v>
      </c>
      <c r="C488" t="s">
        <v>13</v>
      </c>
      <c r="D488">
        <v>41</v>
      </c>
      <c r="BG488">
        <v>2</v>
      </c>
      <c r="BH488">
        <v>2</v>
      </c>
      <c r="BI488">
        <v>2</v>
      </c>
      <c r="BJ488">
        <v>2</v>
      </c>
      <c r="BK488">
        <v>2</v>
      </c>
      <c r="BL488">
        <v>2</v>
      </c>
      <c r="BM488">
        <v>4</v>
      </c>
      <c r="BN488">
        <v>4</v>
      </c>
      <c r="BO488">
        <v>4</v>
      </c>
      <c r="BP488">
        <f t="shared" si="16"/>
        <v>24</v>
      </c>
      <c r="BQ488">
        <f t="shared" si="17"/>
        <v>9</v>
      </c>
    </row>
    <row r="489" spans="1:69" x14ac:dyDescent="0.3">
      <c r="A489">
        <v>17143</v>
      </c>
      <c r="B489" t="s">
        <v>699</v>
      </c>
      <c r="C489" t="s">
        <v>36</v>
      </c>
      <c r="D489">
        <v>17</v>
      </c>
      <c r="BG489">
        <v>1</v>
      </c>
      <c r="BH489">
        <v>1</v>
      </c>
      <c r="BI489">
        <v>3</v>
      </c>
      <c r="BJ489">
        <v>3</v>
      </c>
      <c r="BK489">
        <v>3</v>
      </c>
      <c r="BL489">
        <v>3</v>
      </c>
      <c r="BM489">
        <v>3</v>
      </c>
      <c r="BN489">
        <v>3</v>
      </c>
      <c r="BO489">
        <v>3</v>
      </c>
      <c r="BP489">
        <f t="shared" si="16"/>
        <v>23</v>
      </c>
      <c r="BQ489">
        <f t="shared" si="17"/>
        <v>9</v>
      </c>
    </row>
    <row r="490" spans="1:69" x14ac:dyDescent="0.3">
      <c r="A490">
        <v>18005</v>
      </c>
      <c r="B490" t="s">
        <v>680</v>
      </c>
      <c r="C490" t="s">
        <v>34</v>
      </c>
      <c r="D490">
        <v>18</v>
      </c>
      <c r="BG490">
        <v>1</v>
      </c>
      <c r="BH490">
        <v>1</v>
      </c>
      <c r="BI490">
        <v>1</v>
      </c>
      <c r="BJ490">
        <v>1</v>
      </c>
      <c r="BK490">
        <v>1</v>
      </c>
      <c r="BL490">
        <v>1</v>
      </c>
      <c r="BM490">
        <v>5</v>
      </c>
      <c r="BN490">
        <v>5</v>
      </c>
      <c r="BO490">
        <v>5</v>
      </c>
      <c r="BP490">
        <f t="shared" si="16"/>
        <v>21</v>
      </c>
      <c r="BQ490">
        <f t="shared" si="17"/>
        <v>9</v>
      </c>
    </row>
    <row r="491" spans="1:69" x14ac:dyDescent="0.3">
      <c r="A491">
        <v>18043</v>
      </c>
      <c r="B491" t="s">
        <v>679</v>
      </c>
      <c r="C491" t="s">
        <v>34</v>
      </c>
      <c r="D491">
        <v>18</v>
      </c>
      <c r="BG491">
        <v>1</v>
      </c>
      <c r="BH491">
        <v>1</v>
      </c>
      <c r="BI491">
        <v>1</v>
      </c>
      <c r="BJ491">
        <v>1</v>
      </c>
      <c r="BK491">
        <v>2</v>
      </c>
      <c r="BL491">
        <v>2</v>
      </c>
      <c r="BM491">
        <v>3</v>
      </c>
      <c r="BN491">
        <v>4</v>
      </c>
      <c r="BO491">
        <v>6</v>
      </c>
      <c r="BP491">
        <f t="shared" si="16"/>
        <v>21</v>
      </c>
      <c r="BQ491">
        <f t="shared" si="17"/>
        <v>9</v>
      </c>
    </row>
    <row r="492" spans="1:69" x14ac:dyDescent="0.3">
      <c r="A492">
        <v>22063</v>
      </c>
      <c r="B492" t="s">
        <v>678</v>
      </c>
      <c r="C492" t="s">
        <v>190</v>
      </c>
      <c r="D492">
        <v>22</v>
      </c>
      <c r="BB492">
        <v>1</v>
      </c>
      <c r="BC492">
        <v>1</v>
      </c>
      <c r="BD492">
        <v>2</v>
      </c>
      <c r="BJ492">
        <v>1</v>
      </c>
      <c r="BK492">
        <v>1</v>
      </c>
      <c r="BL492">
        <v>2</v>
      </c>
      <c r="BM492">
        <v>2</v>
      </c>
      <c r="BN492">
        <v>5</v>
      </c>
      <c r="BO492">
        <v>6</v>
      </c>
      <c r="BP492">
        <f t="shared" si="16"/>
        <v>21</v>
      </c>
      <c r="BQ492">
        <f t="shared" si="17"/>
        <v>9</v>
      </c>
    </row>
    <row r="493" spans="1:69" x14ac:dyDescent="0.3">
      <c r="A493">
        <v>42007</v>
      </c>
      <c r="B493" t="s">
        <v>675</v>
      </c>
      <c r="C493" t="s">
        <v>74</v>
      </c>
      <c r="D493">
        <v>42</v>
      </c>
      <c r="BF493">
        <v>2</v>
      </c>
      <c r="BH493">
        <v>1</v>
      </c>
      <c r="BI493">
        <v>1</v>
      </c>
      <c r="BJ493">
        <v>2</v>
      </c>
      <c r="BK493">
        <v>3</v>
      </c>
      <c r="BL493">
        <v>3</v>
      </c>
      <c r="BM493">
        <v>3</v>
      </c>
      <c r="BN493">
        <v>3</v>
      </c>
      <c r="BO493">
        <v>3</v>
      </c>
      <c r="BP493">
        <f t="shared" si="16"/>
        <v>21</v>
      </c>
      <c r="BQ493">
        <f t="shared" si="17"/>
        <v>9</v>
      </c>
    </row>
    <row r="494" spans="1:69" x14ac:dyDescent="0.3">
      <c r="A494">
        <v>22097</v>
      </c>
      <c r="B494" t="s">
        <v>672</v>
      </c>
      <c r="C494" t="s">
        <v>190</v>
      </c>
      <c r="D494">
        <v>22</v>
      </c>
      <c r="BB494">
        <v>1</v>
      </c>
      <c r="BC494">
        <v>1</v>
      </c>
      <c r="BD494">
        <v>2</v>
      </c>
      <c r="BJ494">
        <v>2</v>
      </c>
      <c r="BK494">
        <v>2</v>
      </c>
      <c r="BL494">
        <v>3</v>
      </c>
      <c r="BM494">
        <v>3</v>
      </c>
      <c r="BN494">
        <v>3</v>
      </c>
      <c r="BO494">
        <v>3</v>
      </c>
      <c r="BP494">
        <f t="shared" si="16"/>
        <v>20</v>
      </c>
      <c r="BQ494">
        <f t="shared" si="17"/>
        <v>9</v>
      </c>
    </row>
    <row r="495" spans="1:69" x14ac:dyDescent="0.3">
      <c r="A495">
        <v>40017</v>
      </c>
      <c r="B495" t="s">
        <v>661</v>
      </c>
      <c r="C495" t="s">
        <v>14</v>
      </c>
      <c r="D495">
        <v>40</v>
      </c>
      <c r="BG495">
        <v>1</v>
      </c>
      <c r="BH495">
        <v>2</v>
      </c>
      <c r="BI495">
        <v>2</v>
      </c>
      <c r="BJ495">
        <v>2</v>
      </c>
      <c r="BK495">
        <v>2</v>
      </c>
      <c r="BL495">
        <v>2</v>
      </c>
      <c r="BM495">
        <v>2</v>
      </c>
      <c r="BN495">
        <v>2</v>
      </c>
      <c r="BO495">
        <v>4</v>
      </c>
      <c r="BP495">
        <f t="shared" si="16"/>
        <v>19</v>
      </c>
      <c r="BQ495">
        <f t="shared" si="17"/>
        <v>9</v>
      </c>
    </row>
    <row r="496" spans="1:69" x14ac:dyDescent="0.3">
      <c r="A496">
        <v>26037</v>
      </c>
      <c r="B496" t="s">
        <v>173</v>
      </c>
      <c r="C496" t="s">
        <v>105</v>
      </c>
      <c r="D496">
        <v>26</v>
      </c>
      <c r="BD496">
        <v>1</v>
      </c>
      <c r="BE496">
        <v>1</v>
      </c>
      <c r="BF496">
        <v>3</v>
      </c>
      <c r="BJ496">
        <v>1</v>
      </c>
      <c r="BK496">
        <v>1</v>
      </c>
      <c r="BL496">
        <v>2</v>
      </c>
      <c r="BM496">
        <v>2</v>
      </c>
      <c r="BN496">
        <v>2</v>
      </c>
      <c r="BO496">
        <v>5</v>
      </c>
      <c r="BP496">
        <f t="shared" si="16"/>
        <v>18</v>
      </c>
      <c r="BQ496">
        <f t="shared" si="17"/>
        <v>9</v>
      </c>
    </row>
    <row r="497" spans="1:69" x14ac:dyDescent="0.3">
      <c r="A497">
        <v>26045</v>
      </c>
      <c r="B497" t="s">
        <v>651</v>
      </c>
      <c r="C497" t="s">
        <v>105</v>
      </c>
      <c r="D497">
        <v>26</v>
      </c>
      <c r="BD497">
        <v>1</v>
      </c>
      <c r="BE497">
        <v>1</v>
      </c>
      <c r="BF497">
        <v>3</v>
      </c>
      <c r="BJ497">
        <v>2</v>
      </c>
      <c r="BK497">
        <v>2</v>
      </c>
      <c r="BL497">
        <v>2</v>
      </c>
      <c r="BM497">
        <v>2</v>
      </c>
      <c r="BN497">
        <v>2</v>
      </c>
      <c r="BO497">
        <v>3</v>
      </c>
      <c r="BP497">
        <f t="shared" si="16"/>
        <v>18</v>
      </c>
      <c r="BQ497">
        <f t="shared" si="17"/>
        <v>9</v>
      </c>
    </row>
    <row r="498" spans="1:69" x14ac:dyDescent="0.3">
      <c r="A498">
        <v>36003</v>
      </c>
      <c r="B498" t="s">
        <v>648</v>
      </c>
      <c r="C498" t="s">
        <v>92</v>
      </c>
      <c r="D498">
        <v>36</v>
      </c>
      <c r="BG498">
        <v>2</v>
      </c>
      <c r="BH498">
        <v>2</v>
      </c>
      <c r="BI498">
        <v>2</v>
      </c>
      <c r="BJ498">
        <v>2</v>
      </c>
      <c r="BK498">
        <v>2</v>
      </c>
      <c r="BL498">
        <v>2</v>
      </c>
      <c r="BM498">
        <v>2</v>
      </c>
      <c r="BN498">
        <v>2</v>
      </c>
      <c r="BO498">
        <v>2</v>
      </c>
      <c r="BP498">
        <f t="shared" si="16"/>
        <v>18</v>
      </c>
      <c r="BQ498">
        <f t="shared" si="17"/>
        <v>9</v>
      </c>
    </row>
    <row r="499" spans="1:69" x14ac:dyDescent="0.3">
      <c r="A499">
        <v>25011</v>
      </c>
      <c r="B499" t="s">
        <v>29</v>
      </c>
      <c r="C499" t="s">
        <v>345</v>
      </c>
      <c r="D499">
        <v>25</v>
      </c>
      <c r="BC499">
        <v>1</v>
      </c>
      <c r="BD499">
        <v>1</v>
      </c>
      <c r="BI499">
        <v>1</v>
      </c>
      <c r="BJ499">
        <v>1</v>
      </c>
      <c r="BK499">
        <v>1</v>
      </c>
      <c r="BL499">
        <v>2</v>
      </c>
      <c r="BM499">
        <v>2</v>
      </c>
      <c r="BN499">
        <v>2</v>
      </c>
      <c r="BO499">
        <v>5</v>
      </c>
      <c r="BP499">
        <f t="shared" si="16"/>
        <v>16</v>
      </c>
      <c r="BQ499">
        <f t="shared" si="17"/>
        <v>9</v>
      </c>
    </row>
    <row r="500" spans="1:69" x14ac:dyDescent="0.3">
      <c r="A500">
        <v>5025</v>
      </c>
      <c r="B500" t="s">
        <v>18</v>
      </c>
      <c r="C500" t="s">
        <v>208</v>
      </c>
      <c r="D500">
        <v>5</v>
      </c>
      <c r="BG500">
        <v>1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3</v>
      </c>
      <c r="BN500">
        <v>3</v>
      </c>
      <c r="BO500">
        <v>3</v>
      </c>
      <c r="BP500">
        <f t="shared" si="16"/>
        <v>15</v>
      </c>
      <c r="BQ500">
        <f t="shared" si="17"/>
        <v>9</v>
      </c>
    </row>
    <row r="501" spans="1:69" x14ac:dyDescent="0.3">
      <c r="A501">
        <v>28095</v>
      </c>
      <c r="B501" t="s">
        <v>127</v>
      </c>
      <c r="C501" t="s">
        <v>22</v>
      </c>
      <c r="D501">
        <v>28</v>
      </c>
      <c r="BG501">
        <v>1</v>
      </c>
      <c r="BH501">
        <v>1</v>
      </c>
      <c r="BI501">
        <v>1</v>
      </c>
      <c r="BJ501">
        <v>1</v>
      </c>
      <c r="BK501">
        <v>2</v>
      </c>
      <c r="BL501">
        <v>2</v>
      </c>
      <c r="BM501">
        <v>2</v>
      </c>
      <c r="BN501">
        <v>2</v>
      </c>
      <c r="BO501">
        <v>3</v>
      </c>
      <c r="BP501">
        <f t="shared" si="16"/>
        <v>15</v>
      </c>
      <c r="BQ501">
        <f t="shared" si="17"/>
        <v>9</v>
      </c>
    </row>
    <row r="502" spans="1:69" x14ac:dyDescent="0.3">
      <c r="A502">
        <v>39055</v>
      </c>
      <c r="B502" t="s">
        <v>606</v>
      </c>
      <c r="C502" t="s">
        <v>84</v>
      </c>
      <c r="D502">
        <v>39</v>
      </c>
      <c r="BG502">
        <v>1</v>
      </c>
      <c r="BH502">
        <v>1</v>
      </c>
      <c r="BI502">
        <v>1</v>
      </c>
      <c r="BJ502">
        <v>1</v>
      </c>
      <c r="BK502">
        <v>1</v>
      </c>
      <c r="BL502">
        <v>1</v>
      </c>
      <c r="BM502">
        <v>2</v>
      </c>
      <c r="BN502">
        <v>2</v>
      </c>
      <c r="BO502">
        <v>5</v>
      </c>
      <c r="BP502">
        <f t="shared" si="16"/>
        <v>15</v>
      </c>
      <c r="BQ502">
        <f t="shared" si="17"/>
        <v>9</v>
      </c>
    </row>
    <row r="503" spans="1:69" x14ac:dyDescent="0.3">
      <c r="A503">
        <v>6005</v>
      </c>
      <c r="B503" t="s">
        <v>599</v>
      </c>
      <c r="C503" t="s">
        <v>255</v>
      </c>
      <c r="D503">
        <v>6</v>
      </c>
      <c r="BG503">
        <v>1</v>
      </c>
      <c r="BH503">
        <v>1</v>
      </c>
      <c r="BI503">
        <v>1</v>
      </c>
      <c r="BJ503">
        <v>1</v>
      </c>
      <c r="BK503">
        <v>2</v>
      </c>
      <c r="BL503">
        <v>2</v>
      </c>
      <c r="BM503">
        <v>2</v>
      </c>
      <c r="BN503">
        <v>2</v>
      </c>
      <c r="BO503">
        <v>2</v>
      </c>
      <c r="BP503">
        <f t="shared" si="16"/>
        <v>14</v>
      </c>
      <c r="BQ503">
        <f t="shared" si="17"/>
        <v>9</v>
      </c>
    </row>
    <row r="504" spans="1:69" x14ac:dyDescent="0.3">
      <c r="A504">
        <v>6057</v>
      </c>
      <c r="B504" t="s">
        <v>598</v>
      </c>
      <c r="C504" t="s">
        <v>255</v>
      </c>
      <c r="D504">
        <v>6</v>
      </c>
      <c r="BG504">
        <v>1</v>
      </c>
      <c r="BH504">
        <v>1</v>
      </c>
      <c r="BI504">
        <v>1</v>
      </c>
      <c r="BJ504">
        <v>1</v>
      </c>
      <c r="BK504">
        <v>1</v>
      </c>
      <c r="BL504">
        <v>1</v>
      </c>
      <c r="BM504">
        <v>1</v>
      </c>
      <c r="BN504">
        <v>3</v>
      </c>
      <c r="BO504">
        <v>4</v>
      </c>
      <c r="BP504">
        <f t="shared" si="16"/>
        <v>14</v>
      </c>
      <c r="BQ504">
        <f t="shared" si="17"/>
        <v>9</v>
      </c>
    </row>
    <row r="505" spans="1:69" x14ac:dyDescent="0.3">
      <c r="A505">
        <v>22119</v>
      </c>
      <c r="B505" t="s">
        <v>594</v>
      </c>
      <c r="C505" t="s">
        <v>190</v>
      </c>
      <c r="D505">
        <v>22</v>
      </c>
      <c r="BB505">
        <v>1</v>
      </c>
      <c r="BC505">
        <v>1</v>
      </c>
      <c r="BD505">
        <v>2</v>
      </c>
      <c r="BJ505">
        <v>1</v>
      </c>
      <c r="BK505">
        <v>1</v>
      </c>
      <c r="BL505">
        <v>1</v>
      </c>
      <c r="BM505">
        <v>1</v>
      </c>
      <c r="BN505">
        <v>3</v>
      </c>
      <c r="BO505">
        <v>3</v>
      </c>
      <c r="BP505">
        <f t="shared" si="16"/>
        <v>14</v>
      </c>
      <c r="BQ505">
        <f t="shared" si="17"/>
        <v>9</v>
      </c>
    </row>
    <row r="506" spans="1:69" x14ac:dyDescent="0.3">
      <c r="A506">
        <v>49045</v>
      </c>
      <c r="B506" t="s">
        <v>587</v>
      </c>
      <c r="C506" t="s">
        <v>439</v>
      </c>
      <c r="D506">
        <v>49</v>
      </c>
      <c r="BG506">
        <v>1</v>
      </c>
      <c r="BH506">
        <v>1</v>
      </c>
      <c r="BI506">
        <v>1</v>
      </c>
      <c r="BJ506">
        <v>1</v>
      </c>
      <c r="BK506">
        <v>2</v>
      </c>
      <c r="BL506">
        <v>2</v>
      </c>
      <c r="BM506">
        <v>2</v>
      </c>
      <c r="BN506">
        <v>2</v>
      </c>
      <c r="BO506">
        <v>2</v>
      </c>
      <c r="BP506">
        <f t="shared" si="16"/>
        <v>14</v>
      </c>
      <c r="BQ506">
        <f t="shared" si="17"/>
        <v>9</v>
      </c>
    </row>
    <row r="507" spans="1:69" x14ac:dyDescent="0.3">
      <c r="A507">
        <v>55087</v>
      </c>
      <c r="B507" t="s">
        <v>585</v>
      </c>
      <c r="C507" t="s">
        <v>9</v>
      </c>
      <c r="D507">
        <v>55</v>
      </c>
      <c r="BG507">
        <v>1</v>
      </c>
      <c r="BH507">
        <v>1</v>
      </c>
      <c r="BI507">
        <v>1</v>
      </c>
      <c r="BJ507">
        <v>1</v>
      </c>
      <c r="BK507">
        <v>2</v>
      </c>
      <c r="BL507">
        <v>2</v>
      </c>
      <c r="BM507">
        <v>2</v>
      </c>
      <c r="BN507">
        <v>2</v>
      </c>
      <c r="BO507">
        <v>2</v>
      </c>
      <c r="BP507">
        <f t="shared" si="16"/>
        <v>14</v>
      </c>
      <c r="BQ507">
        <f t="shared" si="17"/>
        <v>9</v>
      </c>
    </row>
    <row r="508" spans="1:69" x14ac:dyDescent="0.3">
      <c r="A508">
        <v>5079</v>
      </c>
      <c r="B508" t="s">
        <v>160</v>
      </c>
      <c r="C508" t="s">
        <v>208</v>
      </c>
      <c r="D508">
        <v>5</v>
      </c>
      <c r="BG508">
        <v>1</v>
      </c>
      <c r="BH508">
        <v>1</v>
      </c>
      <c r="BI508">
        <v>1</v>
      </c>
      <c r="BJ508">
        <v>1</v>
      </c>
      <c r="BK508">
        <v>1</v>
      </c>
      <c r="BL508">
        <v>1</v>
      </c>
      <c r="BM508">
        <v>2</v>
      </c>
      <c r="BN508">
        <v>2</v>
      </c>
      <c r="BO508">
        <v>3</v>
      </c>
      <c r="BP508">
        <f t="shared" si="16"/>
        <v>13</v>
      </c>
      <c r="BQ508">
        <f t="shared" si="17"/>
        <v>9</v>
      </c>
    </row>
    <row r="509" spans="1:69" x14ac:dyDescent="0.3">
      <c r="A509">
        <v>53041</v>
      </c>
      <c r="B509" t="s">
        <v>562</v>
      </c>
      <c r="C509" t="s">
        <v>150</v>
      </c>
      <c r="D509">
        <v>53</v>
      </c>
      <c r="BG509">
        <v>1</v>
      </c>
      <c r="BH509">
        <v>1</v>
      </c>
      <c r="BI509">
        <v>1</v>
      </c>
      <c r="BJ509">
        <v>1</v>
      </c>
      <c r="BK509">
        <v>1</v>
      </c>
      <c r="BL509">
        <v>2</v>
      </c>
      <c r="BM509">
        <v>2</v>
      </c>
      <c r="BN509">
        <v>2</v>
      </c>
      <c r="BO509">
        <v>2</v>
      </c>
      <c r="BP509">
        <f t="shared" si="16"/>
        <v>13</v>
      </c>
      <c r="BQ509">
        <f t="shared" si="17"/>
        <v>9</v>
      </c>
    </row>
    <row r="510" spans="1:69" x14ac:dyDescent="0.3">
      <c r="A510">
        <v>5041</v>
      </c>
      <c r="B510" t="s">
        <v>555</v>
      </c>
      <c r="C510" t="s">
        <v>208</v>
      </c>
      <c r="D510">
        <v>5</v>
      </c>
      <c r="BG510">
        <v>1</v>
      </c>
      <c r="BH510">
        <v>1</v>
      </c>
      <c r="BI510">
        <v>1</v>
      </c>
      <c r="BJ510">
        <v>1</v>
      </c>
      <c r="BK510">
        <v>1</v>
      </c>
      <c r="BL510">
        <v>1</v>
      </c>
      <c r="BM510">
        <v>2</v>
      </c>
      <c r="BN510">
        <v>2</v>
      </c>
      <c r="BO510">
        <v>2</v>
      </c>
      <c r="BP510">
        <f t="shared" si="16"/>
        <v>12</v>
      </c>
      <c r="BQ510">
        <f t="shared" si="17"/>
        <v>9</v>
      </c>
    </row>
    <row r="511" spans="1:69" x14ac:dyDescent="0.3">
      <c r="A511">
        <v>22007</v>
      </c>
      <c r="B511" t="s">
        <v>518</v>
      </c>
      <c r="C511" t="s">
        <v>190</v>
      </c>
      <c r="D511">
        <v>22</v>
      </c>
      <c r="BB511">
        <v>1</v>
      </c>
      <c r="BC511">
        <v>1</v>
      </c>
      <c r="BD511">
        <v>2</v>
      </c>
      <c r="BJ511">
        <v>1</v>
      </c>
      <c r="BK511">
        <v>1</v>
      </c>
      <c r="BL511">
        <v>1</v>
      </c>
      <c r="BM511">
        <v>1</v>
      </c>
      <c r="BN511">
        <v>1</v>
      </c>
      <c r="BO511">
        <v>2</v>
      </c>
      <c r="BP511">
        <f t="shared" si="16"/>
        <v>11</v>
      </c>
      <c r="BQ511">
        <f t="shared" si="17"/>
        <v>9</v>
      </c>
    </row>
    <row r="512" spans="1:69" x14ac:dyDescent="0.3">
      <c r="A512">
        <v>47155</v>
      </c>
      <c r="B512" t="s">
        <v>466</v>
      </c>
      <c r="C512" t="s">
        <v>65</v>
      </c>
      <c r="D512">
        <v>47</v>
      </c>
      <c r="BG512">
        <v>1</v>
      </c>
      <c r="BH512">
        <v>1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1</v>
      </c>
      <c r="BO512">
        <v>2</v>
      </c>
      <c r="BP512">
        <f t="shared" si="16"/>
        <v>10</v>
      </c>
      <c r="BQ512">
        <f t="shared" si="17"/>
        <v>9</v>
      </c>
    </row>
    <row r="513" spans="1:69" x14ac:dyDescent="0.3">
      <c r="A513">
        <v>24041</v>
      </c>
      <c r="B513" t="s">
        <v>479</v>
      </c>
      <c r="C513" t="s">
        <v>110</v>
      </c>
      <c r="D513">
        <v>24</v>
      </c>
      <c r="BG513">
        <v>1</v>
      </c>
      <c r="BH513">
        <v>1</v>
      </c>
      <c r="BI513">
        <v>1</v>
      </c>
      <c r="BJ513">
        <v>1</v>
      </c>
      <c r="BK513">
        <v>1</v>
      </c>
      <c r="BL513">
        <v>1</v>
      </c>
      <c r="BM513">
        <v>1</v>
      </c>
      <c r="BN513">
        <v>1</v>
      </c>
      <c r="BO513">
        <v>1</v>
      </c>
      <c r="BP513">
        <f t="shared" si="16"/>
        <v>9</v>
      </c>
      <c r="BQ513">
        <f t="shared" si="17"/>
        <v>9</v>
      </c>
    </row>
    <row r="514" spans="1:69" x14ac:dyDescent="0.3">
      <c r="A514">
        <v>37163</v>
      </c>
      <c r="B514" t="s">
        <v>474</v>
      </c>
      <c r="C514" t="s">
        <v>17</v>
      </c>
      <c r="D514">
        <v>37</v>
      </c>
      <c r="BG514">
        <v>1</v>
      </c>
      <c r="BH514">
        <v>1</v>
      </c>
      <c r="BI514">
        <v>1</v>
      </c>
      <c r="BJ514">
        <v>1</v>
      </c>
      <c r="BK514">
        <v>1</v>
      </c>
      <c r="BL514">
        <v>1</v>
      </c>
      <c r="BM514">
        <v>1</v>
      </c>
      <c r="BN514">
        <v>1</v>
      </c>
      <c r="BO514">
        <v>1</v>
      </c>
      <c r="BP514">
        <f t="shared" si="16"/>
        <v>9</v>
      </c>
      <c r="BQ514">
        <f t="shared" si="17"/>
        <v>9</v>
      </c>
    </row>
    <row r="515" spans="1:69" x14ac:dyDescent="0.3">
      <c r="A515">
        <v>55141</v>
      </c>
      <c r="B515" t="s">
        <v>42</v>
      </c>
      <c r="C515" t="s">
        <v>9</v>
      </c>
      <c r="D515">
        <v>55</v>
      </c>
      <c r="BG515">
        <v>1</v>
      </c>
      <c r="BH515">
        <v>1</v>
      </c>
      <c r="BI515">
        <v>1</v>
      </c>
      <c r="BJ515">
        <v>1</v>
      </c>
      <c r="BK515">
        <v>1</v>
      </c>
      <c r="BL515">
        <v>1</v>
      </c>
      <c r="BM515">
        <v>1</v>
      </c>
      <c r="BN515">
        <v>1</v>
      </c>
      <c r="BO515">
        <v>1</v>
      </c>
      <c r="BP515">
        <f t="shared" si="16"/>
        <v>9</v>
      </c>
      <c r="BQ515">
        <f t="shared" si="17"/>
        <v>9</v>
      </c>
    </row>
    <row r="516" spans="1:69" x14ac:dyDescent="0.3">
      <c r="B516" t="s">
        <v>8</v>
      </c>
      <c r="C516" t="s">
        <v>128</v>
      </c>
      <c r="D516">
        <v>13</v>
      </c>
      <c r="BC516">
        <v>4</v>
      </c>
      <c r="BD516">
        <v>4</v>
      </c>
      <c r="BJ516">
        <v>6</v>
      </c>
      <c r="BK516">
        <v>31</v>
      </c>
      <c r="BL516">
        <v>37</v>
      </c>
      <c r="BM516">
        <v>27</v>
      </c>
      <c r="BN516">
        <v>46</v>
      </c>
      <c r="BO516">
        <v>79</v>
      </c>
      <c r="BP516">
        <f t="shared" si="16"/>
        <v>234</v>
      </c>
      <c r="BQ516">
        <f t="shared" si="17"/>
        <v>8</v>
      </c>
    </row>
    <row r="517" spans="1:69" x14ac:dyDescent="0.3">
      <c r="B517" t="s">
        <v>8</v>
      </c>
      <c r="C517" t="s">
        <v>36</v>
      </c>
      <c r="D517">
        <v>17</v>
      </c>
      <c r="BF517">
        <v>24</v>
      </c>
      <c r="BI517">
        <v>16</v>
      </c>
      <c r="BJ517">
        <v>7</v>
      </c>
      <c r="BK517">
        <v>5</v>
      </c>
      <c r="BL517">
        <v>6</v>
      </c>
      <c r="BM517">
        <v>3</v>
      </c>
      <c r="BN517">
        <v>67</v>
      </c>
      <c r="BO517">
        <v>67</v>
      </c>
      <c r="BP517">
        <f t="shared" si="16"/>
        <v>195</v>
      </c>
      <c r="BQ517">
        <f t="shared" si="17"/>
        <v>8</v>
      </c>
    </row>
    <row r="518" spans="1:69" x14ac:dyDescent="0.3">
      <c r="A518">
        <v>48121</v>
      </c>
      <c r="B518" t="s">
        <v>932</v>
      </c>
      <c r="C518" t="s">
        <v>49</v>
      </c>
      <c r="D518">
        <v>48</v>
      </c>
      <c r="BH518">
        <v>7</v>
      </c>
      <c r="BI518">
        <v>11</v>
      </c>
      <c r="BJ518">
        <v>14</v>
      </c>
      <c r="BK518">
        <v>18</v>
      </c>
      <c r="BL518">
        <v>24</v>
      </c>
      <c r="BM518">
        <v>30</v>
      </c>
      <c r="BN518">
        <v>36</v>
      </c>
      <c r="BO518">
        <v>51</v>
      </c>
      <c r="BP518">
        <f t="shared" ref="BP518:BP581" si="18">SUM(E518:BO518)</f>
        <v>191</v>
      </c>
      <c r="BQ518">
        <f t="shared" ref="BQ518:BQ581" si="19">COUNTA(E518:BO518)</f>
        <v>8</v>
      </c>
    </row>
    <row r="519" spans="1:69" x14ac:dyDescent="0.3">
      <c r="A519">
        <v>45079</v>
      </c>
      <c r="B519" t="s">
        <v>473</v>
      </c>
      <c r="C519" t="s">
        <v>12</v>
      </c>
      <c r="D519">
        <v>45</v>
      </c>
      <c r="BH519">
        <v>1</v>
      </c>
      <c r="BI519">
        <v>4</v>
      </c>
      <c r="BJ519">
        <v>8</v>
      </c>
      <c r="BK519">
        <v>22</v>
      </c>
      <c r="BL519">
        <v>27</v>
      </c>
      <c r="BM519">
        <v>29</v>
      </c>
      <c r="BN519">
        <v>43</v>
      </c>
      <c r="BO519">
        <v>45</v>
      </c>
      <c r="BP519">
        <f t="shared" si="18"/>
        <v>179</v>
      </c>
      <c r="BQ519">
        <f t="shared" si="19"/>
        <v>8</v>
      </c>
    </row>
    <row r="520" spans="1:69" x14ac:dyDescent="0.3">
      <c r="A520">
        <v>47165</v>
      </c>
      <c r="B520" t="s">
        <v>896</v>
      </c>
      <c r="C520" t="s">
        <v>65</v>
      </c>
      <c r="D520">
        <v>47</v>
      </c>
      <c r="BG520">
        <v>3</v>
      </c>
      <c r="BI520">
        <v>2</v>
      </c>
      <c r="BJ520">
        <v>3</v>
      </c>
      <c r="BK520">
        <v>11</v>
      </c>
      <c r="BL520">
        <v>11</v>
      </c>
      <c r="BM520">
        <v>22</v>
      </c>
      <c r="BN520">
        <v>34</v>
      </c>
      <c r="BO520">
        <v>34</v>
      </c>
      <c r="BP520">
        <f t="shared" si="18"/>
        <v>120</v>
      </c>
      <c r="BQ520">
        <f t="shared" si="19"/>
        <v>8</v>
      </c>
    </row>
    <row r="521" spans="1:69" x14ac:dyDescent="0.3">
      <c r="A521">
        <v>36083</v>
      </c>
      <c r="B521" t="s">
        <v>888</v>
      </c>
      <c r="C521" t="s">
        <v>92</v>
      </c>
      <c r="D521">
        <v>36</v>
      </c>
      <c r="BH521">
        <v>1</v>
      </c>
      <c r="BI521">
        <v>4</v>
      </c>
      <c r="BJ521">
        <v>6</v>
      </c>
      <c r="BK521">
        <v>8</v>
      </c>
      <c r="BL521">
        <v>8</v>
      </c>
      <c r="BM521">
        <v>26</v>
      </c>
      <c r="BN521">
        <v>29</v>
      </c>
      <c r="BO521">
        <v>30</v>
      </c>
      <c r="BP521">
        <f t="shared" si="18"/>
        <v>112</v>
      </c>
      <c r="BQ521">
        <f t="shared" si="19"/>
        <v>8</v>
      </c>
    </row>
    <row r="522" spans="1:69" x14ac:dyDescent="0.3">
      <c r="A522">
        <v>39099</v>
      </c>
      <c r="B522" t="s">
        <v>875</v>
      </c>
      <c r="C522" t="s">
        <v>84</v>
      </c>
      <c r="D522">
        <v>39</v>
      </c>
      <c r="BH522">
        <v>1</v>
      </c>
      <c r="BI522">
        <v>3</v>
      </c>
      <c r="BJ522">
        <v>5</v>
      </c>
      <c r="BK522">
        <v>7</v>
      </c>
      <c r="BL522">
        <v>14</v>
      </c>
      <c r="BM522">
        <v>18</v>
      </c>
      <c r="BN522">
        <v>23</v>
      </c>
      <c r="BO522">
        <v>28</v>
      </c>
      <c r="BP522">
        <f t="shared" si="18"/>
        <v>99</v>
      </c>
      <c r="BQ522">
        <f t="shared" si="19"/>
        <v>8</v>
      </c>
    </row>
    <row r="523" spans="1:69" x14ac:dyDescent="0.3">
      <c r="A523">
        <v>38015</v>
      </c>
      <c r="B523" t="s">
        <v>872</v>
      </c>
      <c r="C523" t="s">
        <v>16</v>
      </c>
      <c r="D523">
        <v>38</v>
      </c>
      <c r="BH523">
        <v>2</v>
      </c>
      <c r="BI523">
        <v>2</v>
      </c>
      <c r="BJ523">
        <v>11</v>
      </c>
      <c r="BK523">
        <v>13</v>
      </c>
      <c r="BL523">
        <v>15</v>
      </c>
      <c r="BM523">
        <v>16</v>
      </c>
      <c r="BN523">
        <v>17</v>
      </c>
      <c r="BO523">
        <v>18</v>
      </c>
      <c r="BP523">
        <f t="shared" si="18"/>
        <v>94</v>
      </c>
      <c r="BQ523">
        <f t="shared" si="19"/>
        <v>8</v>
      </c>
    </row>
    <row r="524" spans="1:69" x14ac:dyDescent="0.3">
      <c r="A524">
        <v>28047</v>
      </c>
      <c r="B524" t="s">
        <v>211</v>
      </c>
      <c r="C524" t="s">
        <v>22</v>
      </c>
      <c r="D524">
        <v>28</v>
      </c>
      <c r="BH524">
        <v>1</v>
      </c>
      <c r="BI524">
        <v>4</v>
      </c>
      <c r="BJ524">
        <v>7</v>
      </c>
      <c r="BK524">
        <v>8</v>
      </c>
      <c r="BL524">
        <v>10</v>
      </c>
      <c r="BM524">
        <v>15</v>
      </c>
      <c r="BN524">
        <v>21</v>
      </c>
      <c r="BO524">
        <v>24</v>
      </c>
      <c r="BP524">
        <f t="shared" si="18"/>
        <v>90</v>
      </c>
      <c r="BQ524">
        <f t="shared" si="19"/>
        <v>8</v>
      </c>
    </row>
    <row r="525" spans="1:69" x14ac:dyDescent="0.3">
      <c r="A525">
        <v>36105</v>
      </c>
      <c r="B525" t="s">
        <v>121</v>
      </c>
      <c r="C525" t="s">
        <v>92</v>
      </c>
      <c r="D525">
        <v>36</v>
      </c>
      <c r="BH525">
        <v>1</v>
      </c>
      <c r="BI525">
        <v>1</v>
      </c>
      <c r="BJ525">
        <v>3</v>
      </c>
      <c r="BK525">
        <v>8</v>
      </c>
      <c r="BL525">
        <v>8</v>
      </c>
      <c r="BM525">
        <v>16</v>
      </c>
      <c r="BN525">
        <v>23</v>
      </c>
      <c r="BO525">
        <v>30</v>
      </c>
      <c r="BP525">
        <f t="shared" si="18"/>
        <v>90</v>
      </c>
      <c r="BQ525">
        <f t="shared" si="19"/>
        <v>8</v>
      </c>
    </row>
    <row r="526" spans="1:69" x14ac:dyDescent="0.3">
      <c r="A526">
        <v>4017</v>
      </c>
      <c r="B526" t="s">
        <v>866</v>
      </c>
      <c r="C526" t="s">
        <v>145</v>
      </c>
      <c r="D526">
        <v>4</v>
      </c>
      <c r="BH526">
        <v>1</v>
      </c>
      <c r="BI526">
        <v>2</v>
      </c>
      <c r="BJ526">
        <v>3</v>
      </c>
      <c r="BK526">
        <v>3</v>
      </c>
      <c r="BL526">
        <v>10</v>
      </c>
      <c r="BM526">
        <v>13</v>
      </c>
      <c r="BN526">
        <v>25</v>
      </c>
      <c r="BO526">
        <v>32</v>
      </c>
      <c r="BP526">
        <f t="shared" si="18"/>
        <v>89</v>
      </c>
      <c r="BQ526">
        <f t="shared" si="19"/>
        <v>8</v>
      </c>
    </row>
    <row r="527" spans="1:69" x14ac:dyDescent="0.3">
      <c r="A527">
        <v>1089</v>
      </c>
      <c r="B527" t="s">
        <v>68</v>
      </c>
      <c r="C527" t="s">
        <v>40</v>
      </c>
      <c r="D527">
        <v>1</v>
      </c>
      <c r="BH527">
        <v>1</v>
      </c>
      <c r="BI527">
        <v>1</v>
      </c>
      <c r="BJ527">
        <v>5</v>
      </c>
      <c r="BK527">
        <v>7</v>
      </c>
      <c r="BL527">
        <v>9</v>
      </c>
      <c r="BM527">
        <v>16</v>
      </c>
      <c r="BN527">
        <v>21</v>
      </c>
      <c r="BO527">
        <v>21</v>
      </c>
      <c r="BP527">
        <f t="shared" si="18"/>
        <v>81</v>
      </c>
      <c r="BQ527">
        <f t="shared" si="19"/>
        <v>8</v>
      </c>
    </row>
    <row r="528" spans="1:69" x14ac:dyDescent="0.3">
      <c r="A528">
        <v>10005</v>
      </c>
      <c r="B528" t="s">
        <v>816</v>
      </c>
      <c r="C528" t="s">
        <v>38</v>
      </c>
      <c r="D528">
        <v>10</v>
      </c>
      <c r="BH528">
        <v>1</v>
      </c>
      <c r="BI528">
        <v>3</v>
      </c>
      <c r="BJ528">
        <v>3</v>
      </c>
      <c r="BK528">
        <v>7</v>
      </c>
      <c r="BL528">
        <v>8</v>
      </c>
      <c r="BM528">
        <v>12</v>
      </c>
      <c r="BN528">
        <v>20</v>
      </c>
      <c r="BO528">
        <v>23</v>
      </c>
      <c r="BP528">
        <f t="shared" si="18"/>
        <v>77</v>
      </c>
      <c r="BQ528">
        <f t="shared" si="19"/>
        <v>8</v>
      </c>
    </row>
    <row r="529" spans="1:69" x14ac:dyDescent="0.3">
      <c r="A529">
        <v>12105</v>
      </c>
      <c r="B529" t="s">
        <v>467</v>
      </c>
      <c r="C529" t="s">
        <v>359</v>
      </c>
      <c r="D529">
        <v>12</v>
      </c>
      <c r="BH529">
        <v>1</v>
      </c>
      <c r="BI529">
        <v>2</v>
      </c>
      <c r="BJ529">
        <v>4</v>
      </c>
      <c r="BK529">
        <v>10</v>
      </c>
      <c r="BL529">
        <v>10</v>
      </c>
      <c r="BM529">
        <v>11</v>
      </c>
      <c r="BN529">
        <v>13</v>
      </c>
      <c r="BO529">
        <v>13</v>
      </c>
      <c r="BP529">
        <f t="shared" si="18"/>
        <v>64</v>
      </c>
      <c r="BQ529">
        <f t="shared" si="19"/>
        <v>8</v>
      </c>
    </row>
    <row r="530" spans="1:69" x14ac:dyDescent="0.3">
      <c r="A530">
        <v>42133</v>
      </c>
      <c r="B530" t="s">
        <v>722</v>
      </c>
      <c r="C530" t="s">
        <v>74</v>
      </c>
      <c r="D530">
        <v>42</v>
      </c>
      <c r="BF530">
        <v>2</v>
      </c>
      <c r="BI530">
        <v>2</v>
      </c>
      <c r="BJ530">
        <v>2</v>
      </c>
      <c r="BK530">
        <v>6</v>
      </c>
      <c r="BL530">
        <v>9</v>
      </c>
      <c r="BM530">
        <v>10</v>
      </c>
      <c r="BN530">
        <v>10</v>
      </c>
      <c r="BO530">
        <v>18</v>
      </c>
      <c r="BP530">
        <f t="shared" si="18"/>
        <v>59</v>
      </c>
      <c r="BQ530">
        <f t="shared" si="19"/>
        <v>8</v>
      </c>
    </row>
    <row r="531" spans="1:69" x14ac:dyDescent="0.3">
      <c r="A531">
        <v>55059</v>
      </c>
      <c r="B531" t="s">
        <v>814</v>
      </c>
      <c r="C531" t="s">
        <v>9</v>
      </c>
      <c r="D531">
        <v>55</v>
      </c>
      <c r="BH531">
        <v>4</v>
      </c>
      <c r="BI531">
        <v>4</v>
      </c>
      <c r="BJ531">
        <v>4</v>
      </c>
      <c r="BK531">
        <v>4</v>
      </c>
      <c r="BL531">
        <v>5</v>
      </c>
      <c r="BM531">
        <v>10</v>
      </c>
      <c r="BN531">
        <v>12</v>
      </c>
      <c r="BO531">
        <v>13</v>
      </c>
      <c r="BP531">
        <f t="shared" si="18"/>
        <v>56</v>
      </c>
      <c r="BQ531">
        <f t="shared" si="19"/>
        <v>8</v>
      </c>
    </row>
    <row r="532" spans="1:69" x14ac:dyDescent="0.3">
      <c r="A532">
        <v>23031</v>
      </c>
      <c r="B532" t="s">
        <v>722</v>
      </c>
      <c r="C532" t="s">
        <v>24</v>
      </c>
      <c r="D532">
        <v>23</v>
      </c>
      <c r="BH532">
        <v>1</v>
      </c>
      <c r="BI532">
        <v>2</v>
      </c>
      <c r="BJ532">
        <v>3</v>
      </c>
      <c r="BK532">
        <v>5</v>
      </c>
      <c r="BL532">
        <v>8</v>
      </c>
      <c r="BM532">
        <v>8</v>
      </c>
      <c r="BN532">
        <v>12</v>
      </c>
      <c r="BO532">
        <v>16</v>
      </c>
      <c r="BP532">
        <f t="shared" si="18"/>
        <v>55</v>
      </c>
      <c r="BQ532">
        <f t="shared" si="19"/>
        <v>8</v>
      </c>
    </row>
    <row r="533" spans="1:69" x14ac:dyDescent="0.3">
      <c r="A533">
        <v>13245</v>
      </c>
      <c r="B533" t="s">
        <v>806</v>
      </c>
      <c r="C533" t="s">
        <v>128</v>
      </c>
      <c r="D533">
        <v>13</v>
      </c>
      <c r="BH533">
        <v>1</v>
      </c>
      <c r="BI533">
        <v>1</v>
      </c>
      <c r="BJ533">
        <v>2</v>
      </c>
      <c r="BK533">
        <v>8</v>
      </c>
      <c r="BL533">
        <v>10</v>
      </c>
      <c r="BM533">
        <v>10</v>
      </c>
      <c r="BN533">
        <v>11</v>
      </c>
      <c r="BO533">
        <v>10</v>
      </c>
      <c r="BP533">
        <f t="shared" si="18"/>
        <v>53</v>
      </c>
      <c r="BQ533">
        <f t="shared" si="19"/>
        <v>8</v>
      </c>
    </row>
    <row r="534" spans="1:69" x14ac:dyDescent="0.3">
      <c r="A534">
        <v>49049</v>
      </c>
      <c r="B534" t="s">
        <v>795</v>
      </c>
      <c r="C534" t="s">
        <v>439</v>
      </c>
      <c r="D534">
        <v>49</v>
      </c>
      <c r="BH534">
        <v>1</v>
      </c>
      <c r="BI534">
        <v>2</v>
      </c>
      <c r="BJ534">
        <v>3</v>
      </c>
      <c r="BK534">
        <v>3</v>
      </c>
      <c r="BL534">
        <v>4</v>
      </c>
      <c r="BM534">
        <v>7</v>
      </c>
      <c r="BN534">
        <v>12</v>
      </c>
      <c r="BO534">
        <v>14</v>
      </c>
      <c r="BP534">
        <f t="shared" si="18"/>
        <v>46</v>
      </c>
      <c r="BQ534">
        <f t="shared" si="19"/>
        <v>8</v>
      </c>
    </row>
    <row r="535" spans="1:69" x14ac:dyDescent="0.3">
      <c r="A535">
        <v>10001</v>
      </c>
      <c r="B535" t="s">
        <v>786</v>
      </c>
      <c r="C535" t="s">
        <v>38</v>
      </c>
      <c r="D535">
        <v>10</v>
      </c>
      <c r="BH535">
        <v>1</v>
      </c>
      <c r="BI535">
        <v>3</v>
      </c>
      <c r="BJ535">
        <v>4</v>
      </c>
      <c r="BK535">
        <v>5</v>
      </c>
      <c r="BL535">
        <v>5</v>
      </c>
      <c r="BM535">
        <v>5</v>
      </c>
      <c r="BN535">
        <v>9</v>
      </c>
      <c r="BO535">
        <v>10</v>
      </c>
      <c r="BP535">
        <f t="shared" si="18"/>
        <v>42</v>
      </c>
      <c r="BQ535">
        <f t="shared" si="19"/>
        <v>8</v>
      </c>
    </row>
    <row r="536" spans="1:69" x14ac:dyDescent="0.3">
      <c r="A536">
        <v>17093</v>
      </c>
      <c r="B536" t="s">
        <v>785</v>
      </c>
      <c r="C536" t="s">
        <v>36</v>
      </c>
      <c r="D536">
        <v>17</v>
      </c>
      <c r="BF536">
        <v>24</v>
      </c>
      <c r="BI536">
        <v>2</v>
      </c>
      <c r="BJ536">
        <v>2</v>
      </c>
      <c r="BK536">
        <v>2</v>
      </c>
      <c r="BL536">
        <v>2</v>
      </c>
      <c r="BM536">
        <v>2</v>
      </c>
      <c r="BN536">
        <v>4</v>
      </c>
      <c r="BO536">
        <v>4</v>
      </c>
      <c r="BP536">
        <f t="shared" si="18"/>
        <v>42</v>
      </c>
      <c r="BQ536">
        <f t="shared" si="19"/>
        <v>8</v>
      </c>
    </row>
    <row r="537" spans="1:69" x14ac:dyDescent="0.3">
      <c r="A537">
        <v>42069</v>
      </c>
      <c r="B537" t="s">
        <v>779</v>
      </c>
      <c r="C537" t="s">
        <v>74</v>
      </c>
      <c r="D537">
        <v>42</v>
      </c>
      <c r="BF537">
        <v>1</v>
      </c>
      <c r="BI537">
        <v>1</v>
      </c>
      <c r="BJ537">
        <v>2</v>
      </c>
      <c r="BK537">
        <v>4</v>
      </c>
      <c r="BL537">
        <v>5</v>
      </c>
      <c r="BM537">
        <v>6</v>
      </c>
      <c r="BN537">
        <v>7</v>
      </c>
      <c r="BO537">
        <v>15</v>
      </c>
      <c r="BP537">
        <f t="shared" si="18"/>
        <v>41</v>
      </c>
      <c r="BQ537">
        <f t="shared" si="19"/>
        <v>8</v>
      </c>
    </row>
    <row r="538" spans="1:69" x14ac:dyDescent="0.3">
      <c r="A538">
        <v>56021</v>
      </c>
      <c r="B538" t="s">
        <v>773</v>
      </c>
      <c r="C538" t="s">
        <v>7</v>
      </c>
      <c r="D538">
        <v>56</v>
      </c>
      <c r="BH538">
        <v>2</v>
      </c>
      <c r="BI538">
        <v>4</v>
      </c>
      <c r="BJ538">
        <v>4</v>
      </c>
      <c r="BK538">
        <v>4</v>
      </c>
      <c r="BL538">
        <v>5</v>
      </c>
      <c r="BM538">
        <v>6</v>
      </c>
      <c r="BN538">
        <v>7</v>
      </c>
      <c r="BO538">
        <v>8</v>
      </c>
      <c r="BP538">
        <f t="shared" si="18"/>
        <v>40</v>
      </c>
      <c r="BQ538">
        <f t="shared" si="19"/>
        <v>8</v>
      </c>
    </row>
    <row r="539" spans="1:69" x14ac:dyDescent="0.3">
      <c r="A539">
        <v>12009</v>
      </c>
      <c r="B539" t="s">
        <v>768</v>
      </c>
      <c r="C539" t="s">
        <v>359</v>
      </c>
      <c r="D539">
        <v>12</v>
      </c>
      <c r="BH539">
        <v>1</v>
      </c>
      <c r="BI539">
        <v>2</v>
      </c>
      <c r="BJ539">
        <v>3</v>
      </c>
      <c r="BK539">
        <v>4</v>
      </c>
      <c r="BL539">
        <v>5</v>
      </c>
      <c r="BM539">
        <v>7</v>
      </c>
      <c r="BN539">
        <v>7</v>
      </c>
      <c r="BO539">
        <v>9</v>
      </c>
      <c r="BP539">
        <f t="shared" si="18"/>
        <v>38</v>
      </c>
      <c r="BQ539">
        <f t="shared" si="19"/>
        <v>8</v>
      </c>
    </row>
    <row r="540" spans="1:69" x14ac:dyDescent="0.3">
      <c r="A540">
        <v>39085</v>
      </c>
      <c r="B540" t="s">
        <v>99</v>
      </c>
      <c r="C540" t="s">
        <v>84</v>
      </c>
      <c r="D540">
        <v>39</v>
      </c>
      <c r="BH540">
        <v>1</v>
      </c>
      <c r="BI540">
        <v>2</v>
      </c>
      <c r="BJ540">
        <v>2</v>
      </c>
      <c r="BK540">
        <v>3</v>
      </c>
      <c r="BL540">
        <v>4</v>
      </c>
      <c r="BM540">
        <v>6</v>
      </c>
      <c r="BN540">
        <v>8</v>
      </c>
      <c r="BO540">
        <v>11</v>
      </c>
      <c r="BP540">
        <f t="shared" si="18"/>
        <v>37</v>
      </c>
      <c r="BQ540">
        <f t="shared" si="19"/>
        <v>8</v>
      </c>
    </row>
    <row r="541" spans="1:69" x14ac:dyDescent="0.3">
      <c r="A541">
        <v>17119</v>
      </c>
      <c r="B541" t="s">
        <v>68</v>
      </c>
      <c r="C541" t="s">
        <v>36</v>
      </c>
      <c r="D541">
        <v>17</v>
      </c>
      <c r="BF541">
        <v>24</v>
      </c>
      <c r="BI541">
        <v>1</v>
      </c>
      <c r="BJ541">
        <v>1</v>
      </c>
      <c r="BK541">
        <v>1</v>
      </c>
      <c r="BL541">
        <v>1</v>
      </c>
      <c r="BM541">
        <v>2</v>
      </c>
      <c r="BN541">
        <v>2</v>
      </c>
      <c r="BO541">
        <v>2</v>
      </c>
      <c r="BP541">
        <f t="shared" si="18"/>
        <v>34</v>
      </c>
      <c r="BQ541">
        <f t="shared" si="19"/>
        <v>8</v>
      </c>
    </row>
    <row r="542" spans="1:69" x14ac:dyDescent="0.3">
      <c r="A542">
        <v>28059</v>
      </c>
      <c r="B542" t="s">
        <v>91</v>
      </c>
      <c r="C542" t="s">
        <v>22</v>
      </c>
      <c r="D542">
        <v>28</v>
      </c>
      <c r="BH542">
        <v>1</v>
      </c>
      <c r="BI542">
        <v>1</v>
      </c>
      <c r="BJ542">
        <v>2</v>
      </c>
      <c r="BK542">
        <v>3</v>
      </c>
      <c r="BL542">
        <v>5</v>
      </c>
      <c r="BM542">
        <v>5</v>
      </c>
      <c r="BN542">
        <v>7</v>
      </c>
      <c r="BO542">
        <v>10</v>
      </c>
      <c r="BP542">
        <f t="shared" si="18"/>
        <v>34</v>
      </c>
      <c r="BQ542">
        <f t="shared" si="19"/>
        <v>8</v>
      </c>
    </row>
    <row r="543" spans="1:69" x14ac:dyDescent="0.3">
      <c r="A543">
        <v>47147</v>
      </c>
      <c r="B543" t="s">
        <v>52</v>
      </c>
      <c r="C543" t="s">
        <v>65</v>
      </c>
      <c r="D543">
        <v>47</v>
      </c>
      <c r="BG543">
        <v>3</v>
      </c>
      <c r="BI543">
        <v>1</v>
      </c>
      <c r="BJ543">
        <v>2</v>
      </c>
      <c r="BK543">
        <v>2</v>
      </c>
      <c r="BL543">
        <v>2</v>
      </c>
      <c r="BM543">
        <v>3</v>
      </c>
      <c r="BN543">
        <v>6</v>
      </c>
      <c r="BO543">
        <v>12</v>
      </c>
      <c r="BP543">
        <f t="shared" si="18"/>
        <v>31</v>
      </c>
      <c r="BQ543">
        <f t="shared" si="19"/>
        <v>8</v>
      </c>
    </row>
    <row r="544" spans="1:69" x14ac:dyDescent="0.3">
      <c r="A544">
        <v>45091</v>
      </c>
      <c r="B544" t="s">
        <v>722</v>
      </c>
      <c r="C544" t="s">
        <v>12</v>
      </c>
      <c r="D544">
        <v>45</v>
      </c>
      <c r="BH544">
        <v>1</v>
      </c>
      <c r="BI544">
        <v>1</v>
      </c>
      <c r="BJ544">
        <v>1</v>
      </c>
      <c r="BK544">
        <v>1</v>
      </c>
      <c r="BL544">
        <v>1</v>
      </c>
      <c r="BM544">
        <v>4</v>
      </c>
      <c r="BN544">
        <v>7</v>
      </c>
      <c r="BO544">
        <v>11</v>
      </c>
      <c r="BP544">
        <f t="shared" si="18"/>
        <v>27</v>
      </c>
      <c r="BQ544">
        <f t="shared" si="19"/>
        <v>8</v>
      </c>
    </row>
    <row r="545" spans="1:69" x14ac:dyDescent="0.3">
      <c r="A545">
        <v>23011</v>
      </c>
      <c r="B545" t="s">
        <v>718</v>
      </c>
      <c r="C545" t="s">
        <v>24</v>
      </c>
      <c r="D545">
        <v>23</v>
      </c>
      <c r="BH545">
        <v>1</v>
      </c>
      <c r="BI545">
        <v>1</v>
      </c>
      <c r="BJ545">
        <v>3</v>
      </c>
      <c r="BK545">
        <v>4</v>
      </c>
      <c r="BL545">
        <v>4</v>
      </c>
      <c r="BM545">
        <v>4</v>
      </c>
      <c r="BN545">
        <v>4</v>
      </c>
      <c r="BO545">
        <v>5</v>
      </c>
      <c r="BP545">
        <f t="shared" si="18"/>
        <v>26</v>
      </c>
      <c r="BQ545">
        <f t="shared" si="19"/>
        <v>8</v>
      </c>
    </row>
    <row r="546" spans="1:69" x14ac:dyDescent="0.3">
      <c r="A546">
        <v>36019</v>
      </c>
      <c r="B546" t="s">
        <v>173</v>
      </c>
      <c r="C546" t="s">
        <v>92</v>
      </c>
      <c r="D546">
        <v>36</v>
      </c>
      <c r="BH546">
        <v>1</v>
      </c>
      <c r="BI546">
        <v>1</v>
      </c>
      <c r="BJ546">
        <v>2</v>
      </c>
      <c r="BK546">
        <v>2</v>
      </c>
      <c r="BL546">
        <v>2</v>
      </c>
      <c r="BM546">
        <v>4</v>
      </c>
      <c r="BN546">
        <v>6</v>
      </c>
      <c r="BO546">
        <v>8</v>
      </c>
      <c r="BP546">
        <f t="shared" si="18"/>
        <v>26</v>
      </c>
      <c r="BQ546">
        <f t="shared" si="19"/>
        <v>8</v>
      </c>
    </row>
    <row r="547" spans="1:69" x14ac:dyDescent="0.3">
      <c r="A547">
        <v>2130</v>
      </c>
      <c r="B547" t="s">
        <v>714</v>
      </c>
      <c r="C547" t="s">
        <v>321</v>
      </c>
      <c r="D547">
        <v>2</v>
      </c>
      <c r="BH547">
        <v>1</v>
      </c>
      <c r="BI547">
        <v>1</v>
      </c>
      <c r="BJ547">
        <v>1</v>
      </c>
      <c r="BK547">
        <v>1</v>
      </c>
      <c r="BL547">
        <v>1</v>
      </c>
      <c r="BM547">
        <v>6</v>
      </c>
      <c r="BN547">
        <v>6</v>
      </c>
      <c r="BO547">
        <v>8</v>
      </c>
      <c r="BP547">
        <f t="shared" si="18"/>
        <v>25</v>
      </c>
      <c r="BQ547">
        <f t="shared" si="19"/>
        <v>8</v>
      </c>
    </row>
    <row r="548" spans="1:69" x14ac:dyDescent="0.3">
      <c r="A548">
        <v>53039</v>
      </c>
      <c r="B548" t="s">
        <v>701</v>
      </c>
      <c r="C548" t="s">
        <v>150</v>
      </c>
      <c r="D548">
        <v>53</v>
      </c>
      <c r="BH548">
        <v>1</v>
      </c>
      <c r="BI548">
        <v>1</v>
      </c>
      <c r="BJ548">
        <v>2</v>
      </c>
      <c r="BK548">
        <v>2</v>
      </c>
      <c r="BL548">
        <v>4</v>
      </c>
      <c r="BM548">
        <v>4</v>
      </c>
      <c r="BN548">
        <v>4</v>
      </c>
      <c r="BO548">
        <v>6</v>
      </c>
      <c r="BP548">
        <f t="shared" si="18"/>
        <v>24</v>
      </c>
      <c r="BQ548">
        <f t="shared" si="19"/>
        <v>8</v>
      </c>
    </row>
    <row r="549" spans="1:69" x14ac:dyDescent="0.3">
      <c r="A549">
        <v>21227</v>
      </c>
      <c r="B549" t="s">
        <v>117</v>
      </c>
      <c r="C549" t="s">
        <v>112</v>
      </c>
      <c r="D549">
        <v>21</v>
      </c>
      <c r="BD549">
        <v>1</v>
      </c>
      <c r="BI549">
        <v>1</v>
      </c>
      <c r="BJ549">
        <v>1</v>
      </c>
      <c r="BK549">
        <v>1</v>
      </c>
      <c r="BL549">
        <v>1</v>
      </c>
      <c r="BM549">
        <v>1</v>
      </c>
      <c r="BN549">
        <v>2</v>
      </c>
      <c r="BO549">
        <v>15</v>
      </c>
      <c r="BP549">
        <f t="shared" si="18"/>
        <v>23</v>
      </c>
      <c r="BQ549">
        <f t="shared" si="19"/>
        <v>8</v>
      </c>
    </row>
    <row r="550" spans="1:69" x14ac:dyDescent="0.3">
      <c r="A550">
        <v>23017</v>
      </c>
      <c r="B550" t="s">
        <v>698</v>
      </c>
      <c r="C550" t="s">
        <v>24</v>
      </c>
      <c r="D550">
        <v>23</v>
      </c>
      <c r="BH550">
        <v>1</v>
      </c>
      <c r="BI550">
        <v>1</v>
      </c>
      <c r="BJ550">
        <v>1</v>
      </c>
      <c r="BK550">
        <v>1</v>
      </c>
      <c r="BL550">
        <v>4</v>
      </c>
      <c r="BM550">
        <v>4</v>
      </c>
      <c r="BN550">
        <v>5</v>
      </c>
      <c r="BO550">
        <v>6</v>
      </c>
      <c r="BP550">
        <f t="shared" si="18"/>
        <v>23</v>
      </c>
      <c r="BQ550">
        <f t="shared" si="19"/>
        <v>8</v>
      </c>
    </row>
    <row r="551" spans="1:69" x14ac:dyDescent="0.3">
      <c r="A551">
        <v>21117</v>
      </c>
      <c r="B551" t="s">
        <v>691</v>
      </c>
      <c r="C551" t="s">
        <v>112</v>
      </c>
      <c r="D551">
        <v>21</v>
      </c>
      <c r="BD551">
        <v>1</v>
      </c>
      <c r="BI551">
        <v>1</v>
      </c>
      <c r="BJ551">
        <v>1</v>
      </c>
      <c r="BK551">
        <v>1</v>
      </c>
      <c r="BL551">
        <v>1</v>
      </c>
      <c r="BM551">
        <v>1</v>
      </c>
      <c r="BN551">
        <v>8</v>
      </c>
      <c r="BO551">
        <v>8</v>
      </c>
      <c r="BP551">
        <f t="shared" si="18"/>
        <v>22</v>
      </c>
      <c r="BQ551">
        <f t="shared" si="19"/>
        <v>8</v>
      </c>
    </row>
    <row r="552" spans="1:69" x14ac:dyDescent="0.3">
      <c r="A552">
        <v>47021</v>
      </c>
      <c r="B552" t="s">
        <v>688</v>
      </c>
      <c r="C552" t="s">
        <v>65</v>
      </c>
      <c r="D552">
        <v>47</v>
      </c>
      <c r="BG552">
        <v>3</v>
      </c>
      <c r="BI552">
        <v>1</v>
      </c>
      <c r="BJ552">
        <v>1</v>
      </c>
      <c r="BK552">
        <v>2</v>
      </c>
      <c r="BL552">
        <v>2</v>
      </c>
      <c r="BM552">
        <v>4</v>
      </c>
      <c r="BN552">
        <v>4</v>
      </c>
      <c r="BO552">
        <v>5</v>
      </c>
      <c r="BP552">
        <f t="shared" si="18"/>
        <v>22</v>
      </c>
      <c r="BQ552">
        <f t="shared" si="19"/>
        <v>8</v>
      </c>
    </row>
    <row r="553" spans="1:69" x14ac:dyDescent="0.3">
      <c r="A553">
        <v>20045</v>
      </c>
      <c r="B553" t="s">
        <v>214</v>
      </c>
      <c r="C553" t="s">
        <v>31</v>
      </c>
      <c r="D553">
        <v>20</v>
      </c>
      <c r="BH553">
        <v>1</v>
      </c>
      <c r="BI553">
        <v>1</v>
      </c>
      <c r="BJ553">
        <v>1</v>
      </c>
      <c r="BK553">
        <v>1</v>
      </c>
      <c r="BL553">
        <v>1</v>
      </c>
      <c r="BM553">
        <v>4</v>
      </c>
      <c r="BN553">
        <v>6</v>
      </c>
      <c r="BO553">
        <v>6</v>
      </c>
      <c r="BP553">
        <f t="shared" si="18"/>
        <v>21</v>
      </c>
      <c r="BQ553">
        <f t="shared" si="19"/>
        <v>8</v>
      </c>
    </row>
    <row r="554" spans="1:69" x14ac:dyDescent="0.3">
      <c r="A554">
        <v>31111</v>
      </c>
      <c r="B554" t="s">
        <v>160</v>
      </c>
      <c r="C554" t="s">
        <v>96</v>
      </c>
      <c r="D554">
        <v>31</v>
      </c>
      <c r="BH554">
        <v>1</v>
      </c>
      <c r="BI554">
        <v>1</v>
      </c>
      <c r="BJ554">
        <v>3</v>
      </c>
      <c r="BK554">
        <v>3</v>
      </c>
      <c r="BL554">
        <v>3</v>
      </c>
      <c r="BM554">
        <v>3</v>
      </c>
      <c r="BN554">
        <v>3</v>
      </c>
      <c r="BO554">
        <v>3</v>
      </c>
      <c r="BP554">
        <f t="shared" si="18"/>
        <v>20</v>
      </c>
      <c r="BQ554">
        <f t="shared" si="19"/>
        <v>8</v>
      </c>
    </row>
    <row r="555" spans="1:69" x14ac:dyDescent="0.3">
      <c r="A555">
        <v>36121</v>
      </c>
      <c r="B555" t="s">
        <v>670</v>
      </c>
      <c r="C555" t="s">
        <v>92</v>
      </c>
      <c r="D555">
        <v>36</v>
      </c>
      <c r="BH555">
        <v>1</v>
      </c>
      <c r="BI555">
        <v>1</v>
      </c>
      <c r="BJ555">
        <v>2</v>
      </c>
      <c r="BK555">
        <v>2</v>
      </c>
      <c r="BL555">
        <v>2</v>
      </c>
      <c r="BM555">
        <v>2</v>
      </c>
      <c r="BN555">
        <v>6</v>
      </c>
      <c r="BO555">
        <v>4</v>
      </c>
      <c r="BP555">
        <f t="shared" si="18"/>
        <v>20</v>
      </c>
      <c r="BQ555">
        <f t="shared" si="19"/>
        <v>8</v>
      </c>
    </row>
    <row r="556" spans="1:69" x14ac:dyDescent="0.3">
      <c r="A556">
        <v>51003</v>
      </c>
      <c r="B556" t="s">
        <v>659</v>
      </c>
      <c r="C556" t="s">
        <v>43</v>
      </c>
      <c r="D556">
        <v>51</v>
      </c>
      <c r="AZ556">
        <v>3</v>
      </c>
      <c r="BA556">
        <v>3</v>
      </c>
      <c r="BB556">
        <v>3</v>
      </c>
      <c r="BC556">
        <v>3</v>
      </c>
      <c r="BL556">
        <v>1</v>
      </c>
      <c r="BM556">
        <v>2</v>
      </c>
      <c r="BN556">
        <v>2</v>
      </c>
      <c r="BO556">
        <v>2</v>
      </c>
      <c r="BP556">
        <f t="shared" si="18"/>
        <v>19</v>
      </c>
      <c r="BQ556">
        <f t="shared" si="19"/>
        <v>8</v>
      </c>
    </row>
    <row r="557" spans="1:69" x14ac:dyDescent="0.3">
      <c r="A557">
        <v>48479</v>
      </c>
      <c r="B557" t="s">
        <v>644</v>
      </c>
      <c r="C557" t="s">
        <v>49</v>
      </c>
      <c r="D557">
        <v>48</v>
      </c>
      <c r="BH557">
        <v>1</v>
      </c>
      <c r="BI557">
        <v>1</v>
      </c>
      <c r="BJ557">
        <v>1</v>
      </c>
      <c r="BK557">
        <v>1</v>
      </c>
      <c r="BL557">
        <v>2</v>
      </c>
      <c r="BM557">
        <v>4</v>
      </c>
      <c r="BN557">
        <v>4</v>
      </c>
      <c r="BO557">
        <v>4</v>
      </c>
      <c r="BP557">
        <f t="shared" si="18"/>
        <v>18</v>
      </c>
      <c r="BQ557">
        <f t="shared" si="19"/>
        <v>8</v>
      </c>
    </row>
    <row r="558" spans="1:69" x14ac:dyDescent="0.3">
      <c r="A558">
        <v>19013</v>
      </c>
      <c r="B558" t="s">
        <v>641</v>
      </c>
      <c r="C558" t="s">
        <v>33</v>
      </c>
      <c r="D558">
        <v>19</v>
      </c>
      <c r="BH558">
        <v>1</v>
      </c>
      <c r="BI558">
        <v>1</v>
      </c>
      <c r="BJ558">
        <v>1</v>
      </c>
      <c r="BK558">
        <v>1</v>
      </c>
      <c r="BL558">
        <v>3</v>
      </c>
      <c r="BM558">
        <v>3</v>
      </c>
      <c r="BN558">
        <v>3</v>
      </c>
      <c r="BO558">
        <v>4</v>
      </c>
      <c r="BP558">
        <f t="shared" si="18"/>
        <v>17</v>
      </c>
      <c r="BQ558">
        <f t="shared" si="19"/>
        <v>8</v>
      </c>
    </row>
    <row r="559" spans="1:69" x14ac:dyDescent="0.3">
      <c r="A559">
        <v>35055</v>
      </c>
      <c r="B559" t="s">
        <v>637</v>
      </c>
      <c r="C559" t="s">
        <v>19</v>
      </c>
      <c r="D559">
        <v>35</v>
      </c>
      <c r="BH559">
        <v>1</v>
      </c>
      <c r="BI559">
        <v>1</v>
      </c>
      <c r="BJ559">
        <v>1</v>
      </c>
      <c r="BK559">
        <v>2</v>
      </c>
      <c r="BL559">
        <v>3</v>
      </c>
      <c r="BM559">
        <v>3</v>
      </c>
      <c r="BN559">
        <v>3</v>
      </c>
      <c r="BO559">
        <v>3</v>
      </c>
      <c r="BP559">
        <f t="shared" si="18"/>
        <v>17</v>
      </c>
      <c r="BQ559">
        <f t="shared" si="19"/>
        <v>8</v>
      </c>
    </row>
    <row r="560" spans="1:69" x14ac:dyDescent="0.3">
      <c r="A560">
        <v>39031</v>
      </c>
      <c r="B560" t="s">
        <v>634</v>
      </c>
      <c r="C560" t="s">
        <v>84</v>
      </c>
      <c r="D560">
        <v>39</v>
      </c>
      <c r="BH560">
        <v>2</v>
      </c>
      <c r="BI560">
        <v>2</v>
      </c>
      <c r="BJ560">
        <v>2</v>
      </c>
      <c r="BK560">
        <v>2</v>
      </c>
      <c r="BL560">
        <v>2</v>
      </c>
      <c r="BM560">
        <v>2</v>
      </c>
      <c r="BN560">
        <v>2</v>
      </c>
      <c r="BO560">
        <v>3</v>
      </c>
      <c r="BP560">
        <f t="shared" si="18"/>
        <v>17</v>
      </c>
      <c r="BQ560">
        <f t="shared" si="19"/>
        <v>8</v>
      </c>
    </row>
    <row r="561" spans="1:69" x14ac:dyDescent="0.3">
      <c r="A561">
        <v>49005</v>
      </c>
      <c r="B561" t="s">
        <v>632</v>
      </c>
      <c r="C561" t="s">
        <v>439</v>
      </c>
      <c r="D561">
        <v>49</v>
      </c>
      <c r="BG561">
        <v>1</v>
      </c>
      <c r="BI561">
        <v>2</v>
      </c>
      <c r="BJ561">
        <v>2</v>
      </c>
      <c r="BK561">
        <v>2</v>
      </c>
      <c r="BL561">
        <v>2</v>
      </c>
      <c r="BM561">
        <v>2</v>
      </c>
      <c r="BN561">
        <v>2</v>
      </c>
      <c r="BO561">
        <v>4</v>
      </c>
      <c r="BP561">
        <f t="shared" si="18"/>
        <v>17</v>
      </c>
      <c r="BQ561">
        <f t="shared" si="19"/>
        <v>8</v>
      </c>
    </row>
    <row r="562" spans="1:69" x14ac:dyDescent="0.3">
      <c r="A562">
        <v>51093</v>
      </c>
      <c r="B562" t="s">
        <v>631</v>
      </c>
      <c r="C562" t="s">
        <v>43</v>
      </c>
      <c r="D562">
        <v>51</v>
      </c>
      <c r="AZ562">
        <v>3</v>
      </c>
      <c r="BA562">
        <v>3</v>
      </c>
      <c r="BB562">
        <v>3</v>
      </c>
      <c r="BC562">
        <v>3</v>
      </c>
      <c r="BL562">
        <v>1</v>
      </c>
      <c r="BM562">
        <v>1</v>
      </c>
      <c r="BN562">
        <v>1</v>
      </c>
      <c r="BO562">
        <v>2</v>
      </c>
      <c r="BP562">
        <f t="shared" si="18"/>
        <v>17</v>
      </c>
      <c r="BQ562">
        <f t="shared" si="19"/>
        <v>8</v>
      </c>
    </row>
    <row r="563" spans="1:69" x14ac:dyDescent="0.3">
      <c r="A563">
        <v>51117</v>
      </c>
      <c r="B563" t="s">
        <v>630</v>
      </c>
      <c r="C563" t="s">
        <v>43</v>
      </c>
      <c r="D563">
        <v>51</v>
      </c>
      <c r="AZ563">
        <v>3</v>
      </c>
      <c r="BA563">
        <v>3</v>
      </c>
      <c r="BB563">
        <v>3</v>
      </c>
      <c r="BC563">
        <v>3</v>
      </c>
      <c r="BL563">
        <v>1</v>
      </c>
      <c r="BM563">
        <v>1</v>
      </c>
      <c r="BN563">
        <v>1</v>
      </c>
      <c r="BO563">
        <v>2</v>
      </c>
      <c r="BP563">
        <f t="shared" si="18"/>
        <v>17</v>
      </c>
      <c r="BQ563">
        <f t="shared" si="19"/>
        <v>8</v>
      </c>
    </row>
    <row r="564" spans="1:69" x14ac:dyDescent="0.3">
      <c r="A564">
        <v>40117</v>
      </c>
      <c r="B564" t="s">
        <v>622</v>
      </c>
      <c r="C564" t="s">
        <v>14</v>
      </c>
      <c r="D564">
        <v>40</v>
      </c>
      <c r="BH564">
        <v>1</v>
      </c>
      <c r="BI564">
        <v>1</v>
      </c>
      <c r="BJ564">
        <v>1</v>
      </c>
      <c r="BK564">
        <v>1</v>
      </c>
      <c r="BL564">
        <v>2</v>
      </c>
      <c r="BM564">
        <v>3</v>
      </c>
      <c r="BN564">
        <v>3</v>
      </c>
      <c r="BO564">
        <v>4</v>
      </c>
      <c r="BP564">
        <f t="shared" si="18"/>
        <v>16</v>
      </c>
      <c r="BQ564">
        <f t="shared" si="19"/>
        <v>8</v>
      </c>
    </row>
    <row r="565" spans="1:69" x14ac:dyDescent="0.3">
      <c r="A565">
        <v>51023</v>
      </c>
      <c r="B565" t="s">
        <v>619</v>
      </c>
      <c r="C565" t="s">
        <v>43</v>
      </c>
      <c r="D565">
        <v>51</v>
      </c>
      <c r="AZ565">
        <v>3</v>
      </c>
      <c r="BA565">
        <v>3</v>
      </c>
      <c r="BB565">
        <v>3</v>
      </c>
      <c r="BC565">
        <v>3</v>
      </c>
      <c r="BL565">
        <v>1</v>
      </c>
      <c r="BM565">
        <v>1</v>
      </c>
      <c r="BN565">
        <v>1</v>
      </c>
      <c r="BO565">
        <v>1</v>
      </c>
      <c r="BP565">
        <f t="shared" si="18"/>
        <v>16</v>
      </c>
      <c r="BQ565">
        <f t="shared" si="19"/>
        <v>8</v>
      </c>
    </row>
    <row r="566" spans="1:69" x14ac:dyDescent="0.3">
      <c r="A566">
        <v>51800</v>
      </c>
      <c r="B566" t="s">
        <v>617</v>
      </c>
      <c r="C566" t="s">
        <v>43</v>
      </c>
      <c r="D566">
        <v>51</v>
      </c>
      <c r="AZ566">
        <v>3</v>
      </c>
      <c r="BA566">
        <v>3</v>
      </c>
      <c r="BB566">
        <v>3</v>
      </c>
      <c r="BC566">
        <v>3</v>
      </c>
      <c r="BL566">
        <v>1</v>
      </c>
      <c r="BM566">
        <v>1</v>
      </c>
      <c r="BN566">
        <v>1</v>
      </c>
      <c r="BO566">
        <v>1</v>
      </c>
      <c r="BP566">
        <f t="shared" si="18"/>
        <v>16</v>
      </c>
      <c r="BQ566">
        <f t="shared" si="19"/>
        <v>8</v>
      </c>
    </row>
    <row r="567" spans="1:69" x14ac:dyDescent="0.3">
      <c r="A567">
        <v>54037</v>
      </c>
      <c r="B567" t="s">
        <v>100</v>
      </c>
      <c r="C567" t="s">
        <v>10</v>
      </c>
      <c r="D567">
        <v>54</v>
      </c>
      <c r="BH567">
        <v>1</v>
      </c>
      <c r="BI567">
        <v>1</v>
      </c>
      <c r="BJ567">
        <v>1</v>
      </c>
      <c r="BK567">
        <v>2</v>
      </c>
      <c r="BL567">
        <v>2</v>
      </c>
      <c r="BM567">
        <v>3</v>
      </c>
      <c r="BN567">
        <v>3</v>
      </c>
      <c r="BO567">
        <v>3</v>
      </c>
      <c r="BP567">
        <f t="shared" si="18"/>
        <v>16</v>
      </c>
      <c r="BQ567">
        <f t="shared" si="19"/>
        <v>8</v>
      </c>
    </row>
    <row r="568" spans="1:69" x14ac:dyDescent="0.3">
      <c r="A568">
        <v>1115</v>
      </c>
      <c r="B568" t="s">
        <v>613</v>
      </c>
      <c r="C568" t="s">
        <v>40</v>
      </c>
      <c r="D568">
        <v>1</v>
      </c>
      <c r="BH568">
        <v>1</v>
      </c>
      <c r="BI568">
        <v>1</v>
      </c>
      <c r="BJ568">
        <v>1</v>
      </c>
      <c r="BK568">
        <v>1</v>
      </c>
      <c r="BL568">
        <v>1</v>
      </c>
      <c r="BM568">
        <v>3</v>
      </c>
      <c r="BN568">
        <v>3</v>
      </c>
      <c r="BO568">
        <v>4</v>
      </c>
      <c r="BP568">
        <f t="shared" si="18"/>
        <v>15</v>
      </c>
      <c r="BQ568">
        <f t="shared" si="19"/>
        <v>8</v>
      </c>
    </row>
    <row r="569" spans="1:69" x14ac:dyDescent="0.3">
      <c r="A569">
        <v>26137</v>
      </c>
      <c r="B569" t="s">
        <v>177</v>
      </c>
      <c r="C569" t="s">
        <v>105</v>
      </c>
      <c r="D569">
        <v>26</v>
      </c>
      <c r="BH569">
        <v>1</v>
      </c>
      <c r="BI569">
        <v>1</v>
      </c>
      <c r="BJ569">
        <v>1</v>
      </c>
      <c r="BK569">
        <v>1</v>
      </c>
      <c r="BL569">
        <v>1</v>
      </c>
      <c r="BM569">
        <v>1</v>
      </c>
      <c r="BN569">
        <v>3</v>
      </c>
      <c r="BO569">
        <v>5</v>
      </c>
      <c r="BP569">
        <f t="shared" si="18"/>
        <v>14</v>
      </c>
      <c r="BQ569">
        <f t="shared" si="19"/>
        <v>8</v>
      </c>
    </row>
    <row r="570" spans="1:69" x14ac:dyDescent="0.3">
      <c r="A570">
        <v>26075</v>
      </c>
      <c r="B570" t="s">
        <v>91</v>
      </c>
      <c r="C570" t="s">
        <v>105</v>
      </c>
      <c r="D570">
        <v>26</v>
      </c>
      <c r="BH570">
        <v>1</v>
      </c>
      <c r="BI570">
        <v>1</v>
      </c>
      <c r="BJ570">
        <v>1</v>
      </c>
      <c r="BK570">
        <v>1</v>
      </c>
      <c r="BL570">
        <v>1</v>
      </c>
      <c r="BM570">
        <v>1</v>
      </c>
      <c r="BN570">
        <v>1</v>
      </c>
      <c r="BO570">
        <v>6</v>
      </c>
      <c r="BP570">
        <f t="shared" si="18"/>
        <v>13</v>
      </c>
      <c r="BQ570">
        <f t="shared" si="19"/>
        <v>8</v>
      </c>
    </row>
    <row r="571" spans="1:69" x14ac:dyDescent="0.3">
      <c r="A571">
        <v>31153</v>
      </c>
      <c r="B571" t="s">
        <v>575</v>
      </c>
      <c r="C571" t="s">
        <v>96</v>
      </c>
      <c r="D571">
        <v>31</v>
      </c>
      <c r="BH571">
        <v>1</v>
      </c>
      <c r="BI571">
        <v>1</v>
      </c>
      <c r="BJ571">
        <v>1</v>
      </c>
      <c r="BK571">
        <v>2</v>
      </c>
      <c r="BL571">
        <v>2</v>
      </c>
      <c r="BM571">
        <v>2</v>
      </c>
      <c r="BN571">
        <v>2</v>
      </c>
      <c r="BO571">
        <v>2</v>
      </c>
      <c r="BP571">
        <f t="shared" si="18"/>
        <v>13</v>
      </c>
      <c r="BQ571">
        <f t="shared" si="19"/>
        <v>8</v>
      </c>
    </row>
    <row r="572" spans="1:69" x14ac:dyDescent="0.3">
      <c r="A572">
        <v>15001</v>
      </c>
      <c r="B572" t="s">
        <v>550</v>
      </c>
      <c r="C572" t="s">
        <v>522</v>
      </c>
      <c r="D572">
        <v>15</v>
      </c>
      <c r="BH572">
        <v>1</v>
      </c>
      <c r="BI572">
        <v>1</v>
      </c>
      <c r="BJ572">
        <v>1</v>
      </c>
      <c r="BK572">
        <v>1</v>
      </c>
      <c r="BL572">
        <v>2</v>
      </c>
      <c r="BM572">
        <v>2</v>
      </c>
      <c r="BN572">
        <v>2</v>
      </c>
      <c r="BO572">
        <v>2</v>
      </c>
      <c r="BP572">
        <f t="shared" si="18"/>
        <v>12</v>
      </c>
      <c r="BQ572">
        <f t="shared" si="19"/>
        <v>8</v>
      </c>
    </row>
    <row r="573" spans="1:69" x14ac:dyDescent="0.3">
      <c r="A573">
        <v>24021</v>
      </c>
      <c r="B573" t="s">
        <v>543</v>
      </c>
      <c r="C573" t="s">
        <v>110</v>
      </c>
      <c r="D573">
        <v>24</v>
      </c>
      <c r="BH573">
        <v>1</v>
      </c>
      <c r="BI573">
        <v>1</v>
      </c>
      <c r="BJ573">
        <v>1</v>
      </c>
      <c r="BK573">
        <v>1</v>
      </c>
      <c r="BL573">
        <v>1</v>
      </c>
      <c r="BM573">
        <v>1</v>
      </c>
      <c r="BN573">
        <v>2</v>
      </c>
      <c r="BO573">
        <v>4</v>
      </c>
      <c r="BP573">
        <f t="shared" si="18"/>
        <v>12</v>
      </c>
      <c r="BQ573">
        <f t="shared" si="19"/>
        <v>8</v>
      </c>
    </row>
    <row r="574" spans="1:69" x14ac:dyDescent="0.3">
      <c r="A574">
        <v>16065</v>
      </c>
      <c r="B574" t="s">
        <v>68</v>
      </c>
      <c r="C574" t="s">
        <v>247</v>
      </c>
      <c r="D574">
        <v>16</v>
      </c>
      <c r="BH574">
        <v>1</v>
      </c>
      <c r="BI574">
        <v>1</v>
      </c>
      <c r="BJ574">
        <v>1</v>
      </c>
      <c r="BK574">
        <v>1</v>
      </c>
      <c r="BL574">
        <v>1</v>
      </c>
      <c r="BM574">
        <v>2</v>
      </c>
      <c r="BN574">
        <v>2</v>
      </c>
      <c r="BO574">
        <v>2</v>
      </c>
      <c r="BP574">
        <f t="shared" si="18"/>
        <v>11</v>
      </c>
      <c r="BQ574">
        <f t="shared" si="19"/>
        <v>8</v>
      </c>
    </row>
    <row r="575" spans="1:69" x14ac:dyDescent="0.3">
      <c r="A575">
        <v>38017</v>
      </c>
      <c r="B575" t="s">
        <v>62</v>
      </c>
      <c r="C575" t="s">
        <v>16</v>
      </c>
      <c r="D575">
        <v>38</v>
      </c>
      <c r="BH575">
        <v>1</v>
      </c>
      <c r="BI575">
        <v>1</v>
      </c>
      <c r="BJ575">
        <v>1</v>
      </c>
      <c r="BK575">
        <v>1</v>
      </c>
      <c r="BL575">
        <v>1</v>
      </c>
      <c r="BM575">
        <v>1</v>
      </c>
      <c r="BN575">
        <v>1</v>
      </c>
      <c r="BO575">
        <v>3</v>
      </c>
      <c r="BP575">
        <f t="shared" si="18"/>
        <v>10</v>
      </c>
      <c r="BQ575">
        <f t="shared" si="19"/>
        <v>8</v>
      </c>
    </row>
    <row r="576" spans="1:69" x14ac:dyDescent="0.3">
      <c r="A576">
        <v>45039</v>
      </c>
      <c r="B576" t="s">
        <v>172</v>
      </c>
      <c r="C576" t="s">
        <v>12</v>
      </c>
      <c r="D576">
        <v>45</v>
      </c>
      <c r="BH576">
        <v>1</v>
      </c>
      <c r="BI576">
        <v>1</v>
      </c>
      <c r="BJ576">
        <v>1</v>
      </c>
      <c r="BK576">
        <v>1</v>
      </c>
      <c r="BL576">
        <v>1</v>
      </c>
      <c r="BM576">
        <v>1</v>
      </c>
      <c r="BN576">
        <v>2</v>
      </c>
      <c r="BO576">
        <v>2</v>
      </c>
      <c r="BP576">
        <f t="shared" si="18"/>
        <v>10</v>
      </c>
      <c r="BQ576">
        <f t="shared" si="19"/>
        <v>8</v>
      </c>
    </row>
    <row r="577" spans="1:69" x14ac:dyDescent="0.3">
      <c r="A577">
        <v>13013</v>
      </c>
      <c r="B577" t="s">
        <v>483</v>
      </c>
      <c r="C577" t="s">
        <v>128</v>
      </c>
      <c r="D577">
        <v>13</v>
      </c>
      <c r="BH577">
        <v>1</v>
      </c>
      <c r="BI577">
        <v>1</v>
      </c>
      <c r="BJ577">
        <v>1</v>
      </c>
      <c r="BK577">
        <v>1</v>
      </c>
      <c r="BL577">
        <v>1</v>
      </c>
      <c r="BM577">
        <v>1</v>
      </c>
      <c r="BN577">
        <v>1</v>
      </c>
      <c r="BO577">
        <v>2</v>
      </c>
      <c r="BP577">
        <f t="shared" si="18"/>
        <v>9</v>
      </c>
      <c r="BQ577">
        <f t="shared" si="19"/>
        <v>8</v>
      </c>
    </row>
    <row r="578" spans="1:69" x14ac:dyDescent="0.3">
      <c r="A578">
        <v>21143</v>
      </c>
      <c r="B578" t="s">
        <v>313</v>
      </c>
      <c r="C578" t="s">
        <v>112</v>
      </c>
      <c r="D578">
        <v>21</v>
      </c>
      <c r="BH578">
        <v>1</v>
      </c>
      <c r="BI578">
        <v>1</v>
      </c>
      <c r="BJ578">
        <v>1</v>
      </c>
      <c r="BK578">
        <v>1</v>
      </c>
      <c r="BL578">
        <v>1</v>
      </c>
      <c r="BM578">
        <v>1</v>
      </c>
      <c r="BN578">
        <v>1</v>
      </c>
      <c r="BO578">
        <v>2</v>
      </c>
      <c r="BP578">
        <f t="shared" si="18"/>
        <v>9</v>
      </c>
      <c r="BQ578">
        <f t="shared" si="19"/>
        <v>8</v>
      </c>
    </row>
    <row r="579" spans="1:69" x14ac:dyDescent="0.3">
      <c r="A579">
        <v>12039</v>
      </c>
      <c r="B579" t="s">
        <v>464</v>
      </c>
      <c r="C579" t="s">
        <v>359</v>
      </c>
      <c r="D579">
        <v>12</v>
      </c>
      <c r="BB579">
        <v>1</v>
      </c>
      <c r="BI579">
        <v>1</v>
      </c>
      <c r="BJ579">
        <v>1</v>
      </c>
      <c r="BK579">
        <v>1</v>
      </c>
      <c r="BL579">
        <v>1</v>
      </c>
      <c r="BM579">
        <v>1</v>
      </c>
      <c r="BN579">
        <v>1</v>
      </c>
      <c r="BO579">
        <v>1</v>
      </c>
      <c r="BP579">
        <f t="shared" si="18"/>
        <v>8</v>
      </c>
      <c r="BQ579">
        <f t="shared" si="19"/>
        <v>8</v>
      </c>
    </row>
    <row r="580" spans="1:69" x14ac:dyDescent="0.3">
      <c r="A580">
        <v>19001</v>
      </c>
      <c r="B580" t="s">
        <v>297</v>
      </c>
      <c r="C580" t="s">
        <v>33</v>
      </c>
      <c r="D580">
        <v>19</v>
      </c>
      <c r="BH580">
        <v>1</v>
      </c>
      <c r="BI580">
        <v>1</v>
      </c>
      <c r="BJ580">
        <v>1</v>
      </c>
      <c r="BK580">
        <v>1</v>
      </c>
      <c r="BL580">
        <v>1</v>
      </c>
      <c r="BM580">
        <v>1</v>
      </c>
      <c r="BN580">
        <v>1</v>
      </c>
      <c r="BO580">
        <v>1</v>
      </c>
      <c r="BP580">
        <f t="shared" si="18"/>
        <v>8</v>
      </c>
      <c r="BQ580">
        <f t="shared" si="19"/>
        <v>8</v>
      </c>
    </row>
    <row r="581" spans="1:69" x14ac:dyDescent="0.3">
      <c r="A581">
        <v>26089</v>
      </c>
      <c r="B581" t="s">
        <v>454</v>
      </c>
      <c r="C581" t="s">
        <v>105</v>
      </c>
      <c r="D581">
        <v>26</v>
      </c>
      <c r="BH581">
        <v>1</v>
      </c>
      <c r="BI581">
        <v>1</v>
      </c>
      <c r="BJ581">
        <v>1</v>
      </c>
      <c r="BK581">
        <v>1</v>
      </c>
      <c r="BL581">
        <v>1</v>
      </c>
      <c r="BM581">
        <v>1</v>
      </c>
      <c r="BN581">
        <v>1</v>
      </c>
      <c r="BO581">
        <v>1</v>
      </c>
      <c r="BP581">
        <f t="shared" si="18"/>
        <v>8</v>
      </c>
      <c r="BQ581">
        <f t="shared" si="19"/>
        <v>8</v>
      </c>
    </row>
    <row r="582" spans="1:69" x14ac:dyDescent="0.3">
      <c r="A582">
        <v>39037</v>
      </c>
      <c r="B582" t="s">
        <v>448</v>
      </c>
      <c r="C582" t="s">
        <v>84</v>
      </c>
      <c r="D582">
        <v>39</v>
      </c>
      <c r="BH582">
        <v>1</v>
      </c>
      <c r="BI582">
        <v>1</v>
      </c>
      <c r="BJ582">
        <v>1</v>
      </c>
      <c r="BK582">
        <v>1</v>
      </c>
      <c r="BL582">
        <v>1</v>
      </c>
      <c r="BM582">
        <v>1</v>
      </c>
      <c r="BN582">
        <v>1</v>
      </c>
      <c r="BO582">
        <v>1</v>
      </c>
      <c r="BP582">
        <f t="shared" ref="BP582:BP645" si="20">SUM(E582:BO582)</f>
        <v>8</v>
      </c>
      <c r="BQ582">
        <f t="shared" ref="BQ582:BQ645" si="21">COUNTA(E582:BO582)</f>
        <v>8</v>
      </c>
    </row>
    <row r="583" spans="1:69" x14ac:dyDescent="0.3">
      <c r="A583">
        <v>45017</v>
      </c>
      <c r="B583" t="s">
        <v>445</v>
      </c>
      <c r="C583" t="s">
        <v>12</v>
      </c>
      <c r="D583">
        <v>45</v>
      </c>
      <c r="BH583">
        <v>1</v>
      </c>
      <c r="BI583">
        <v>1</v>
      </c>
      <c r="BJ583">
        <v>1</v>
      </c>
      <c r="BK583">
        <v>1</v>
      </c>
      <c r="BL583">
        <v>1</v>
      </c>
      <c r="BM583">
        <v>1</v>
      </c>
      <c r="BN583">
        <v>1</v>
      </c>
      <c r="BO583">
        <v>1</v>
      </c>
      <c r="BP583">
        <f t="shared" si="20"/>
        <v>8</v>
      </c>
      <c r="BQ583">
        <f t="shared" si="21"/>
        <v>8</v>
      </c>
    </row>
    <row r="584" spans="1:69" x14ac:dyDescent="0.3">
      <c r="A584">
        <v>49003</v>
      </c>
      <c r="B584" t="s">
        <v>440</v>
      </c>
      <c r="C584" t="s">
        <v>439</v>
      </c>
      <c r="D584">
        <v>49</v>
      </c>
      <c r="BH584">
        <v>1</v>
      </c>
      <c r="BI584">
        <v>1</v>
      </c>
      <c r="BJ584">
        <v>1</v>
      </c>
      <c r="BK584">
        <v>1</v>
      </c>
      <c r="BL584">
        <v>1</v>
      </c>
      <c r="BM584">
        <v>1</v>
      </c>
      <c r="BN584">
        <v>1</v>
      </c>
      <c r="BO584">
        <v>1</v>
      </c>
      <c r="BP584">
        <f t="shared" si="20"/>
        <v>8</v>
      </c>
      <c r="BQ584">
        <f t="shared" si="21"/>
        <v>8</v>
      </c>
    </row>
    <row r="585" spans="1:69" x14ac:dyDescent="0.3">
      <c r="A585">
        <v>56029</v>
      </c>
      <c r="B585" t="s">
        <v>361</v>
      </c>
      <c r="C585" t="s">
        <v>7</v>
      </c>
      <c r="D585">
        <v>56</v>
      </c>
      <c r="BH585">
        <v>1</v>
      </c>
      <c r="BI585">
        <v>1</v>
      </c>
      <c r="BJ585">
        <v>1</v>
      </c>
      <c r="BK585">
        <v>1</v>
      </c>
      <c r="BL585">
        <v>1</v>
      </c>
      <c r="BM585">
        <v>1</v>
      </c>
      <c r="BN585">
        <v>1</v>
      </c>
      <c r="BO585">
        <v>1</v>
      </c>
      <c r="BP585">
        <f t="shared" si="20"/>
        <v>8</v>
      </c>
      <c r="BQ585">
        <f t="shared" si="21"/>
        <v>8</v>
      </c>
    </row>
    <row r="586" spans="1:69" x14ac:dyDescent="0.3">
      <c r="B586" t="s">
        <v>8</v>
      </c>
      <c r="C586" t="s">
        <v>65</v>
      </c>
      <c r="D586">
        <v>47</v>
      </c>
      <c r="BG586">
        <v>3</v>
      </c>
      <c r="BJ586">
        <v>27</v>
      </c>
      <c r="BK586">
        <v>40</v>
      </c>
      <c r="BL586">
        <v>69</v>
      </c>
      <c r="BM586">
        <v>112</v>
      </c>
      <c r="BN586">
        <v>143</v>
      </c>
      <c r="BO586">
        <v>133</v>
      </c>
      <c r="BP586">
        <f t="shared" si="20"/>
        <v>527</v>
      </c>
      <c r="BQ586">
        <f t="shared" si="21"/>
        <v>7</v>
      </c>
    </row>
    <row r="587" spans="1:69" x14ac:dyDescent="0.3">
      <c r="A587">
        <v>22033</v>
      </c>
      <c r="B587" t="s">
        <v>918</v>
      </c>
      <c r="C587" t="s">
        <v>190</v>
      </c>
      <c r="D587">
        <v>22</v>
      </c>
      <c r="BI587">
        <v>3</v>
      </c>
      <c r="BJ587">
        <v>6</v>
      </c>
      <c r="BK587">
        <v>7</v>
      </c>
      <c r="BL587">
        <v>18</v>
      </c>
      <c r="BM587">
        <v>20</v>
      </c>
      <c r="BN587">
        <v>43</v>
      </c>
      <c r="BO587">
        <v>58</v>
      </c>
      <c r="BP587">
        <f t="shared" si="20"/>
        <v>155</v>
      </c>
      <c r="BQ587">
        <f t="shared" si="21"/>
        <v>7</v>
      </c>
    </row>
    <row r="588" spans="1:69" x14ac:dyDescent="0.3">
      <c r="A588">
        <v>29095</v>
      </c>
      <c r="B588" t="s">
        <v>893</v>
      </c>
      <c r="C588" t="s">
        <v>101</v>
      </c>
      <c r="D588">
        <v>29</v>
      </c>
      <c r="BI588">
        <v>1</v>
      </c>
      <c r="BJ588">
        <v>1</v>
      </c>
      <c r="BK588">
        <v>17</v>
      </c>
      <c r="BL588">
        <v>18</v>
      </c>
      <c r="BM588">
        <v>19</v>
      </c>
      <c r="BN588">
        <v>27</v>
      </c>
      <c r="BO588">
        <v>35</v>
      </c>
      <c r="BP588">
        <f t="shared" si="20"/>
        <v>118</v>
      </c>
      <c r="BQ588">
        <f t="shared" si="21"/>
        <v>7</v>
      </c>
    </row>
    <row r="589" spans="1:69" x14ac:dyDescent="0.3">
      <c r="A589">
        <v>28033</v>
      </c>
      <c r="B589" t="s">
        <v>360</v>
      </c>
      <c r="C589" t="s">
        <v>22</v>
      </c>
      <c r="D589">
        <v>28</v>
      </c>
      <c r="BI589">
        <v>1</v>
      </c>
      <c r="BJ589">
        <v>2</v>
      </c>
      <c r="BK589">
        <v>4</v>
      </c>
      <c r="BL589">
        <v>13</v>
      </c>
      <c r="BM589">
        <v>18</v>
      </c>
      <c r="BN589">
        <v>23</v>
      </c>
      <c r="BO589">
        <v>29</v>
      </c>
      <c r="BP589">
        <f t="shared" si="20"/>
        <v>90</v>
      </c>
      <c r="BQ589">
        <f t="shared" si="21"/>
        <v>7</v>
      </c>
    </row>
    <row r="590" spans="1:69" x14ac:dyDescent="0.3">
      <c r="B590" t="s">
        <v>8</v>
      </c>
      <c r="C590" t="s">
        <v>49</v>
      </c>
      <c r="D590">
        <v>48</v>
      </c>
      <c r="BF590">
        <v>1</v>
      </c>
      <c r="BG590">
        <v>1</v>
      </c>
      <c r="BH590">
        <v>2</v>
      </c>
      <c r="BI590">
        <v>1</v>
      </c>
      <c r="BJ590">
        <v>35</v>
      </c>
      <c r="BK590">
        <v>19</v>
      </c>
      <c r="BL590">
        <v>19</v>
      </c>
      <c r="BP590">
        <f t="shared" si="20"/>
        <v>78</v>
      </c>
      <c r="BQ590">
        <f t="shared" si="21"/>
        <v>7</v>
      </c>
    </row>
    <row r="591" spans="1:69" x14ac:dyDescent="0.3">
      <c r="A591">
        <v>29019</v>
      </c>
      <c r="B591" t="s">
        <v>37</v>
      </c>
      <c r="C591" t="s">
        <v>101</v>
      </c>
      <c r="D591">
        <v>29</v>
      </c>
      <c r="BI591">
        <v>1</v>
      </c>
      <c r="BJ591">
        <v>1</v>
      </c>
      <c r="BK591">
        <v>8</v>
      </c>
      <c r="BL591">
        <v>10</v>
      </c>
      <c r="BM591">
        <v>10</v>
      </c>
      <c r="BN591">
        <v>17</v>
      </c>
      <c r="BO591">
        <v>20</v>
      </c>
      <c r="BP591">
        <f t="shared" si="20"/>
        <v>67</v>
      </c>
      <c r="BQ591">
        <f t="shared" si="21"/>
        <v>7</v>
      </c>
    </row>
    <row r="592" spans="1:69" x14ac:dyDescent="0.3">
      <c r="A592">
        <v>6053</v>
      </c>
      <c r="B592" t="s">
        <v>829</v>
      </c>
      <c r="C592" t="s">
        <v>255</v>
      </c>
      <c r="D592">
        <v>6</v>
      </c>
      <c r="BI592">
        <v>2</v>
      </c>
      <c r="BJ592">
        <v>2</v>
      </c>
      <c r="BK592">
        <v>5</v>
      </c>
      <c r="BL592">
        <v>5</v>
      </c>
      <c r="BM592">
        <v>5</v>
      </c>
      <c r="BN592">
        <v>20</v>
      </c>
      <c r="BO592">
        <v>24</v>
      </c>
      <c r="BP592">
        <f t="shared" si="20"/>
        <v>63</v>
      </c>
      <c r="BQ592">
        <f t="shared" si="21"/>
        <v>7</v>
      </c>
    </row>
    <row r="593" spans="1:69" x14ac:dyDescent="0.3">
      <c r="A593">
        <v>42011</v>
      </c>
      <c r="B593" t="s">
        <v>817</v>
      </c>
      <c r="C593" t="s">
        <v>74</v>
      </c>
      <c r="D593">
        <v>42</v>
      </c>
      <c r="BI593">
        <v>1</v>
      </c>
      <c r="BJ593">
        <v>1</v>
      </c>
      <c r="BK593">
        <v>5</v>
      </c>
      <c r="BL593">
        <v>7</v>
      </c>
      <c r="BM593">
        <v>13</v>
      </c>
      <c r="BN593">
        <v>14</v>
      </c>
      <c r="BO593">
        <v>16</v>
      </c>
      <c r="BP593">
        <f t="shared" si="20"/>
        <v>57</v>
      </c>
      <c r="BQ593">
        <f t="shared" si="21"/>
        <v>7</v>
      </c>
    </row>
    <row r="594" spans="1:69" x14ac:dyDescent="0.3">
      <c r="A594">
        <v>55131</v>
      </c>
      <c r="B594" t="s">
        <v>25</v>
      </c>
      <c r="C594" t="s">
        <v>9</v>
      </c>
      <c r="D594">
        <v>55</v>
      </c>
      <c r="BI594">
        <v>2</v>
      </c>
      <c r="BJ594">
        <v>2</v>
      </c>
      <c r="BK594">
        <v>3</v>
      </c>
      <c r="BL594">
        <v>3</v>
      </c>
      <c r="BM594">
        <v>14</v>
      </c>
      <c r="BN594">
        <v>15</v>
      </c>
      <c r="BO594">
        <v>17</v>
      </c>
      <c r="BP594">
        <f t="shared" si="20"/>
        <v>56</v>
      </c>
      <c r="BQ594">
        <f t="shared" si="21"/>
        <v>7</v>
      </c>
    </row>
    <row r="595" spans="1:69" x14ac:dyDescent="0.3">
      <c r="A595">
        <v>37081</v>
      </c>
      <c r="B595" t="s">
        <v>808</v>
      </c>
      <c r="C595" t="s">
        <v>17</v>
      </c>
      <c r="D595">
        <v>37</v>
      </c>
      <c r="BI595">
        <v>1</v>
      </c>
      <c r="BJ595">
        <v>4</v>
      </c>
      <c r="BK595">
        <v>4</v>
      </c>
      <c r="BL595">
        <v>7</v>
      </c>
      <c r="BM595">
        <v>11</v>
      </c>
      <c r="BN595">
        <v>11</v>
      </c>
      <c r="BO595">
        <v>16</v>
      </c>
      <c r="BP595">
        <f t="shared" si="20"/>
        <v>54</v>
      </c>
      <c r="BQ595">
        <f t="shared" si="21"/>
        <v>7</v>
      </c>
    </row>
    <row r="596" spans="1:69" x14ac:dyDescent="0.3">
      <c r="A596">
        <v>28089</v>
      </c>
      <c r="B596" t="s">
        <v>68</v>
      </c>
      <c r="C596" t="s">
        <v>22</v>
      </c>
      <c r="D596">
        <v>28</v>
      </c>
      <c r="BI596">
        <v>1</v>
      </c>
      <c r="BJ596">
        <v>1</v>
      </c>
      <c r="BK596">
        <v>3</v>
      </c>
      <c r="BL596">
        <v>7</v>
      </c>
      <c r="BM596">
        <v>9</v>
      </c>
      <c r="BN596">
        <v>11</v>
      </c>
      <c r="BO596">
        <v>14</v>
      </c>
      <c r="BP596">
        <f t="shared" si="20"/>
        <v>46</v>
      </c>
      <c r="BQ596">
        <f t="shared" si="21"/>
        <v>7</v>
      </c>
    </row>
    <row r="597" spans="1:69" x14ac:dyDescent="0.3">
      <c r="A597">
        <v>38059</v>
      </c>
      <c r="B597" t="s">
        <v>780</v>
      </c>
      <c r="C597" t="s">
        <v>16</v>
      </c>
      <c r="D597">
        <v>38</v>
      </c>
      <c r="BI597">
        <v>2</v>
      </c>
      <c r="BJ597">
        <v>4</v>
      </c>
      <c r="BK597">
        <v>7</v>
      </c>
      <c r="BL597">
        <v>7</v>
      </c>
      <c r="BM597">
        <v>7</v>
      </c>
      <c r="BN597">
        <v>7</v>
      </c>
      <c r="BO597">
        <v>7</v>
      </c>
      <c r="BP597">
        <f t="shared" si="20"/>
        <v>41</v>
      </c>
      <c r="BQ597">
        <f t="shared" si="21"/>
        <v>7</v>
      </c>
    </row>
    <row r="598" spans="1:69" x14ac:dyDescent="0.3">
      <c r="A598">
        <v>5045</v>
      </c>
      <c r="B598" t="s">
        <v>769</v>
      </c>
      <c r="C598" t="s">
        <v>208</v>
      </c>
      <c r="D598">
        <v>5</v>
      </c>
      <c r="BI598">
        <v>1</v>
      </c>
      <c r="BJ598">
        <v>1</v>
      </c>
      <c r="BK598">
        <v>1</v>
      </c>
      <c r="BL598">
        <v>1</v>
      </c>
      <c r="BM598">
        <v>7</v>
      </c>
      <c r="BN598">
        <v>10</v>
      </c>
      <c r="BO598">
        <v>17</v>
      </c>
      <c r="BP598">
        <f t="shared" si="20"/>
        <v>38</v>
      </c>
      <c r="BQ598">
        <f t="shared" si="21"/>
        <v>7</v>
      </c>
    </row>
    <row r="599" spans="1:69" x14ac:dyDescent="0.3">
      <c r="A599">
        <v>28027</v>
      </c>
      <c r="B599" t="s">
        <v>767</v>
      </c>
      <c r="C599" t="s">
        <v>22</v>
      </c>
      <c r="D599">
        <v>28</v>
      </c>
      <c r="BI599">
        <v>2</v>
      </c>
      <c r="BJ599">
        <v>2</v>
      </c>
      <c r="BK599">
        <v>3</v>
      </c>
      <c r="BL599">
        <v>5</v>
      </c>
      <c r="BM599">
        <v>7</v>
      </c>
      <c r="BN599">
        <v>8</v>
      </c>
      <c r="BO599">
        <v>11</v>
      </c>
      <c r="BP599">
        <f t="shared" si="20"/>
        <v>38</v>
      </c>
      <c r="BQ599">
        <f t="shared" si="21"/>
        <v>7</v>
      </c>
    </row>
    <row r="600" spans="1:69" x14ac:dyDescent="0.3">
      <c r="A600">
        <v>9007</v>
      </c>
      <c r="B600" t="s">
        <v>763</v>
      </c>
      <c r="C600" t="s">
        <v>39</v>
      </c>
      <c r="D600">
        <v>9</v>
      </c>
      <c r="BI600">
        <v>1</v>
      </c>
      <c r="BJ600">
        <v>3</v>
      </c>
      <c r="BK600">
        <v>5</v>
      </c>
      <c r="BL600">
        <v>6</v>
      </c>
      <c r="BM600">
        <v>6</v>
      </c>
      <c r="BN600">
        <v>8</v>
      </c>
      <c r="BO600">
        <v>8</v>
      </c>
      <c r="BP600">
        <f t="shared" si="20"/>
        <v>37</v>
      </c>
      <c r="BQ600">
        <f t="shared" si="21"/>
        <v>7</v>
      </c>
    </row>
    <row r="601" spans="1:69" x14ac:dyDescent="0.3">
      <c r="A601">
        <v>27091</v>
      </c>
      <c r="B601" t="s">
        <v>584</v>
      </c>
      <c r="C601" t="s">
        <v>183</v>
      </c>
      <c r="D601">
        <v>27</v>
      </c>
      <c r="BI601">
        <v>1</v>
      </c>
      <c r="BJ601">
        <v>3</v>
      </c>
      <c r="BK601">
        <v>4</v>
      </c>
      <c r="BL601">
        <v>5</v>
      </c>
      <c r="BM601">
        <v>8</v>
      </c>
      <c r="BN601">
        <v>8</v>
      </c>
      <c r="BO601">
        <v>8</v>
      </c>
      <c r="BP601">
        <f t="shared" si="20"/>
        <v>37</v>
      </c>
      <c r="BQ601">
        <f t="shared" si="21"/>
        <v>7</v>
      </c>
    </row>
    <row r="602" spans="1:69" x14ac:dyDescent="0.3">
      <c r="A602">
        <v>29037</v>
      </c>
      <c r="B602" t="s">
        <v>62</v>
      </c>
      <c r="C602" t="s">
        <v>101</v>
      </c>
      <c r="D602">
        <v>29</v>
      </c>
      <c r="BI602">
        <v>2</v>
      </c>
      <c r="BJ602">
        <v>3</v>
      </c>
      <c r="BK602">
        <v>4</v>
      </c>
      <c r="BL602">
        <v>6</v>
      </c>
      <c r="BM602">
        <v>6</v>
      </c>
      <c r="BN602">
        <v>6</v>
      </c>
      <c r="BO602">
        <v>6</v>
      </c>
      <c r="BP602">
        <f t="shared" si="20"/>
        <v>33</v>
      </c>
      <c r="BQ602">
        <f t="shared" si="21"/>
        <v>7</v>
      </c>
    </row>
    <row r="603" spans="1:69" x14ac:dyDescent="0.3">
      <c r="A603">
        <v>34001</v>
      </c>
      <c r="B603" t="s">
        <v>739</v>
      </c>
      <c r="C603" t="s">
        <v>226</v>
      </c>
      <c r="D603">
        <v>34</v>
      </c>
      <c r="BI603">
        <v>3</v>
      </c>
      <c r="BJ603">
        <v>3</v>
      </c>
      <c r="BK603">
        <v>3</v>
      </c>
      <c r="BL603">
        <v>4</v>
      </c>
      <c r="BM603">
        <v>5</v>
      </c>
      <c r="BN603">
        <v>6</v>
      </c>
      <c r="BO603">
        <v>6</v>
      </c>
      <c r="BP603">
        <f t="shared" si="20"/>
        <v>30</v>
      </c>
      <c r="BQ603">
        <f t="shared" si="21"/>
        <v>7</v>
      </c>
    </row>
    <row r="604" spans="1:69" x14ac:dyDescent="0.3">
      <c r="A604">
        <v>33001</v>
      </c>
      <c r="B604" t="s">
        <v>732</v>
      </c>
      <c r="C604" t="s">
        <v>20</v>
      </c>
      <c r="D604">
        <v>33</v>
      </c>
      <c r="BI604">
        <v>2</v>
      </c>
      <c r="BJ604">
        <v>3</v>
      </c>
      <c r="BK604">
        <v>3</v>
      </c>
      <c r="BL604">
        <v>3</v>
      </c>
      <c r="BM604">
        <v>4</v>
      </c>
      <c r="BN604">
        <v>7</v>
      </c>
      <c r="BO604">
        <v>7</v>
      </c>
      <c r="BP604">
        <f t="shared" si="20"/>
        <v>29</v>
      </c>
      <c r="BQ604">
        <f t="shared" si="21"/>
        <v>7</v>
      </c>
    </row>
    <row r="605" spans="1:69" x14ac:dyDescent="0.3">
      <c r="A605">
        <v>20103</v>
      </c>
      <c r="B605" t="s">
        <v>719</v>
      </c>
      <c r="C605" t="s">
        <v>31</v>
      </c>
      <c r="D605">
        <v>20</v>
      </c>
      <c r="BI605">
        <v>2</v>
      </c>
      <c r="BJ605">
        <v>2</v>
      </c>
      <c r="BK605">
        <v>2</v>
      </c>
      <c r="BL605">
        <v>4</v>
      </c>
      <c r="BM605">
        <v>4</v>
      </c>
      <c r="BN605">
        <v>5</v>
      </c>
      <c r="BO605">
        <v>7</v>
      </c>
      <c r="BP605">
        <f t="shared" si="20"/>
        <v>26</v>
      </c>
      <c r="BQ605">
        <f t="shared" si="21"/>
        <v>7</v>
      </c>
    </row>
    <row r="606" spans="1:69" x14ac:dyDescent="0.3">
      <c r="A606">
        <v>29051</v>
      </c>
      <c r="B606" t="s">
        <v>695</v>
      </c>
      <c r="C606" t="s">
        <v>101</v>
      </c>
      <c r="D606">
        <v>29</v>
      </c>
      <c r="BI606">
        <v>1</v>
      </c>
      <c r="BJ606">
        <v>2</v>
      </c>
      <c r="BK606">
        <v>3</v>
      </c>
      <c r="BL606">
        <v>3</v>
      </c>
      <c r="BM606">
        <v>4</v>
      </c>
      <c r="BN606">
        <v>5</v>
      </c>
      <c r="BO606">
        <v>5</v>
      </c>
      <c r="BP606">
        <f t="shared" si="20"/>
        <v>23</v>
      </c>
      <c r="BQ606">
        <f t="shared" si="21"/>
        <v>7</v>
      </c>
    </row>
    <row r="607" spans="1:69" x14ac:dyDescent="0.3">
      <c r="A607">
        <v>33013</v>
      </c>
      <c r="B607" t="s">
        <v>694</v>
      </c>
      <c r="C607" t="s">
        <v>20</v>
      </c>
      <c r="D607">
        <v>33</v>
      </c>
      <c r="BI607">
        <v>1</v>
      </c>
      <c r="BJ607">
        <v>2</v>
      </c>
      <c r="BK607">
        <v>3</v>
      </c>
      <c r="BL607">
        <v>4</v>
      </c>
      <c r="BM607">
        <v>4</v>
      </c>
      <c r="BN607">
        <v>5</v>
      </c>
      <c r="BO607">
        <v>4</v>
      </c>
      <c r="BP607">
        <f t="shared" si="20"/>
        <v>23</v>
      </c>
      <c r="BQ607">
        <f t="shared" si="21"/>
        <v>7</v>
      </c>
    </row>
    <row r="608" spans="1:69" x14ac:dyDescent="0.3">
      <c r="A608">
        <v>48041</v>
      </c>
      <c r="B608" t="s">
        <v>687</v>
      </c>
      <c r="C608" t="s">
        <v>49</v>
      </c>
      <c r="D608">
        <v>48</v>
      </c>
      <c r="BI608">
        <v>1</v>
      </c>
      <c r="BJ608">
        <v>1</v>
      </c>
      <c r="BK608">
        <v>2</v>
      </c>
      <c r="BL608">
        <v>2</v>
      </c>
      <c r="BM608">
        <v>2</v>
      </c>
      <c r="BN608">
        <v>2</v>
      </c>
      <c r="BO608">
        <v>12</v>
      </c>
      <c r="BP608">
        <f t="shared" si="20"/>
        <v>22</v>
      </c>
      <c r="BQ608">
        <f t="shared" si="21"/>
        <v>7</v>
      </c>
    </row>
    <row r="609" spans="1:69" x14ac:dyDescent="0.3">
      <c r="A609">
        <v>41039</v>
      </c>
      <c r="B609" t="s">
        <v>676</v>
      </c>
      <c r="C609" t="s">
        <v>13</v>
      </c>
      <c r="D609">
        <v>41</v>
      </c>
      <c r="BI609">
        <v>2</v>
      </c>
      <c r="BJ609">
        <v>2</v>
      </c>
      <c r="BK609">
        <v>2</v>
      </c>
      <c r="BL609">
        <v>3</v>
      </c>
      <c r="BM609">
        <v>4</v>
      </c>
      <c r="BN609">
        <v>4</v>
      </c>
      <c r="BO609">
        <v>4</v>
      </c>
      <c r="BP609">
        <f t="shared" si="20"/>
        <v>21</v>
      </c>
      <c r="BQ609">
        <f t="shared" si="21"/>
        <v>7</v>
      </c>
    </row>
    <row r="610" spans="1:69" x14ac:dyDescent="0.3">
      <c r="A610">
        <v>5143</v>
      </c>
      <c r="B610" t="s">
        <v>25</v>
      </c>
      <c r="C610" t="s">
        <v>208</v>
      </c>
      <c r="D610">
        <v>5</v>
      </c>
      <c r="BI610">
        <v>1</v>
      </c>
      <c r="BJ610">
        <v>1</v>
      </c>
      <c r="BK610">
        <v>1</v>
      </c>
      <c r="BL610">
        <v>1</v>
      </c>
      <c r="BM610">
        <v>5</v>
      </c>
      <c r="BN610">
        <v>5</v>
      </c>
      <c r="BO610">
        <v>6</v>
      </c>
      <c r="BP610">
        <f t="shared" si="20"/>
        <v>20</v>
      </c>
      <c r="BQ610">
        <f t="shared" si="21"/>
        <v>7</v>
      </c>
    </row>
    <row r="611" spans="1:69" x14ac:dyDescent="0.3">
      <c r="A611">
        <v>53021</v>
      </c>
      <c r="B611" t="s">
        <v>29</v>
      </c>
      <c r="C611" t="s">
        <v>150</v>
      </c>
      <c r="D611">
        <v>53</v>
      </c>
      <c r="BI611">
        <v>1</v>
      </c>
      <c r="BJ611">
        <v>2</v>
      </c>
      <c r="BK611">
        <v>2</v>
      </c>
      <c r="BL611">
        <v>2</v>
      </c>
      <c r="BM611">
        <v>3</v>
      </c>
      <c r="BN611">
        <v>3</v>
      </c>
      <c r="BO611">
        <v>7</v>
      </c>
      <c r="BP611">
        <f t="shared" si="20"/>
        <v>20</v>
      </c>
      <c r="BQ611">
        <f t="shared" si="21"/>
        <v>7</v>
      </c>
    </row>
    <row r="612" spans="1:69" x14ac:dyDescent="0.3">
      <c r="A612">
        <v>27139</v>
      </c>
      <c r="B612" t="s">
        <v>238</v>
      </c>
      <c r="C612" t="s">
        <v>183</v>
      </c>
      <c r="D612">
        <v>27</v>
      </c>
      <c r="BI612">
        <v>1</v>
      </c>
      <c r="BJ612">
        <v>1</v>
      </c>
      <c r="BK612">
        <v>2</v>
      </c>
      <c r="BL612">
        <v>2</v>
      </c>
      <c r="BM612">
        <v>3</v>
      </c>
      <c r="BN612">
        <v>5</v>
      </c>
      <c r="BO612">
        <v>5</v>
      </c>
      <c r="BP612">
        <f t="shared" si="20"/>
        <v>19</v>
      </c>
      <c r="BQ612">
        <f t="shared" si="21"/>
        <v>7</v>
      </c>
    </row>
    <row r="613" spans="1:69" x14ac:dyDescent="0.3">
      <c r="A613">
        <v>28011</v>
      </c>
      <c r="B613" t="s">
        <v>663</v>
      </c>
      <c r="C613" t="s">
        <v>22</v>
      </c>
      <c r="D613">
        <v>28</v>
      </c>
      <c r="BI613">
        <v>2</v>
      </c>
      <c r="BJ613">
        <v>2</v>
      </c>
      <c r="BK613">
        <v>2</v>
      </c>
      <c r="BL613">
        <v>2</v>
      </c>
      <c r="BM613">
        <v>3</v>
      </c>
      <c r="BN613">
        <v>4</v>
      </c>
      <c r="BO613">
        <v>4</v>
      </c>
      <c r="BP613">
        <f t="shared" si="20"/>
        <v>19</v>
      </c>
      <c r="BQ613">
        <f t="shared" si="21"/>
        <v>7</v>
      </c>
    </row>
    <row r="614" spans="1:69" x14ac:dyDescent="0.3">
      <c r="A614">
        <v>12111</v>
      </c>
      <c r="B614" t="s">
        <v>657</v>
      </c>
      <c r="C614" t="s">
        <v>359</v>
      </c>
      <c r="D614">
        <v>12</v>
      </c>
      <c r="BB614">
        <v>1</v>
      </c>
      <c r="BC614">
        <v>1</v>
      </c>
      <c r="BK614">
        <v>1</v>
      </c>
      <c r="BL614">
        <v>1</v>
      </c>
      <c r="BM614">
        <v>3</v>
      </c>
      <c r="BN614">
        <v>5</v>
      </c>
      <c r="BO614">
        <v>6</v>
      </c>
      <c r="BP614">
        <f t="shared" si="20"/>
        <v>18</v>
      </c>
      <c r="BQ614">
        <f t="shared" si="21"/>
        <v>7</v>
      </c>
    </row>
    <row r="615" spans="1:69" x14ac:dyDescent="0.3">
      <c r="A615">
        <v>55009</v>
      </c>
      <c r="B615" t="s">
        <v>126</v>
      </c>
      <c r="C615" t="s">
        <v>9</v>
      </c>
      <c r="D615">
        <v>55</v>
      </c>
      <c r="BI615">
        <v>1</v>
      </c>
      <c r="BJ615">
        <v>2</v>
      </c>
      <c r="BK615">
        <v>2</v>
      </c>
      <c r="BL615">
        <v>3</v>
      </c>
      <c r="BM615">
        <v>3</v>
      </c>
      <c r="BN615">
        <v>3</v>
      </c>
      <c r="BO615">
        <v>3</v>
      </c>
      <c r="BP615">
        <f t="shared" si="20"/>
        <v>17</v>
      </c>
      <c r="BQ615">
        <f t="shared" si="21"/>
        <v>7</v>
      </c>
    </row>
    <row r="616" spans="1:69" x14ac:dyDescent="0.3">
      <c r="A616">
        <v>27103</v>
      </c>
      <c r="B616" t="s">
        <v>625</v>
      </c>
      <c r="C616" t="s">
        <v>183</v>
      </c>
      <c r="D616">
        <v>27</v>
      </c>
      <c r="BI616">
        <v>1</v>
      </c>
      <c r="BJ616">
        <v>2</v>
      </c>
      <c r="BK616">
        <v>2</v>
      </c>
      <c r="BL616">
        <v>2</v>
      </c>
      <c r="BM616">
        <v>3</v>
      </c>
      <c r="BN616">
        <v>3</v>
      </c>
      <c r="BO616">
        <v>3</v>
      </c>
      <c r="BP616">
        <f t="shared" si="20"/>
        <v>16</v>
      </c>
      <c r="BQ616">
        <f t="shared" si="21"/>
        <v>7</v>
      </c>
    </row>
    <row r="617" spans="1:69" x14ac:dyDescent="0.3">
      <c r="A617">
        <v>36017</v>
      </c>
      <c r="B617" t="s">
        <v>624</v>
      </c>
      <c r="C617" t="s">
        <v>92</v>
      </c>
      <c r="D617">
        <v>36</v>
      </c>
      <c r="BI617">
        <v>1</v>
      </c>
      <c r="BJ617">
        <v>2</v>
      </c>
      <c r="BK617">
        <v>2</v>
      </c>
      <c r="BL617">
        <v>2</v>
      </c>
      <c r="BM617">
        <v>3</v>
      </c>
      <c r="BN617">
        <v>3</v>
      </c>
      <c r="BO617">
        <v>3</v>
      </c>
      <c r="BP617">
        <f t="shared" si="20"/>
        <v>16</v>
      </c>
      <c r="BQ617">
        <f t="shared" si="21"/>
        <v>7</v>
      </c>
    </row>
    <row r="618" spans="1:69" x14ac:dyDescent="0.3">
      <c r="B618" t="s">
        <v>8</v>
      </c>
      <c r="C618" t="s">
        <v>17</v>
      </c>
      <c r="D618">
        <v>37</v>
      </c>
      <c r="BI618">
        <v>1</v>
      </c>
      <c r="BJ618">
        <v>1</v>
      </c>
      <c r="BK618">
        <v>1</v>
      </c>
      <c r="BL618">
        <v>1</v>
      </c>
      <c r="BM618">
        <v>5</v>
      </c>
      <c r="BN618">
        <v>3</v>
      </c>
      <c r="BO618">
        <v>4</v>
      </c>
      <c r="BP618">
        <f t="shared" si="20"/>
        <v>16</v>
      </c>
      <c r="BQ618">
        <f t="shared" si="21"/>
        <v>7</v>
      </c>
    </row>
    <row r="619" spans="1:69" x14ac:dyDescent="0.3">
      <c r="A619">
        <v>19183</v>
      </c>
      <c r="B619" t="s">
        <v>25</v>
      </c>
      <c r="C619" t="s">
        <v>33</v>
      </c>
      <c r="D619">
        <v>19</v>
      </c>
      <c r="BI619">
        <v>1</v>
      </c>
      <c r="BJ619">
        <v>1</v>
      </c>
      <c r="BK619">
        <v>1</v>
      </c>
      <c r="BL619">
        <v>2</v>
      </c>
      <c r="BM619">
        <v>3</v>
      </c>
      <c r="BN619">
        <v>3</v>
      </c>
      <c r="BO619">
        <v>4</v>
      </c>
      <c r="BP619">
        <f t="shared" si="20"/>
        <v>15</v>
      </c>
      <c r="BQ619">
        <f t="shared" si="21"/>
        <v>7</v>
      </c>
    </row>
    <row r="620" spans="1:69" x14ac:dyDescent="0.3">
      <c r="A620">
        <v>5011</v>
      </c>
      <c r="B620" t="s">
        <v>370</v>
      </c>
      <c r="C620" t="s">
        <v>208</v>
      </c>
      <c r="D620">
        <v>5</v>
      </c>
      <c r="BI620">
        <v>1</v>
      </c>
      <c r="BJ620">
        <v>1</v>
      </c>
      <c r="BK620">
        <v>1</v>
      </c>
      <c r="BL620">
        <v>1</v>
      </c>
      <c r="BM620">
        <v>4</v>
      </c>
      <c r="BN620">
        <v>4</v>
      </c>
      <c r="BO620">
        <v>2</v>
      </c>
      <c r="BP620">
        <f t="shared" si="20"/>
        <v>14</v>
      </c>
      <c r="BQ620">
        <f t="shared" si="21"/>
        <v>7</v>
      </c>
    </row>
    <row r="621" spans="1:69" x14ac:dyDescent="0.3">
      <c r="A621">
        <v>12003</v>
      </c>
      <c r="B621" t="s">
        <v>254</v>
      </c>
      <c r="C621" t="s">
        <v>359</v>
      </c>
      <c r="D621">
        <v>12</v>
      </c>
      <c r="BB621">
        <v>1</v>
      </c>
      <c r="BC621">
        <v>1</v>
      </c>
      <c r="BK621">
        <v>1</v>
      </c>
      <c r="BL621">
        <v>1</v>
      </c>
      <c r="BM621">
        <v>2</v>
      </c>
      <c r="BN621">
        <v>3</v>
      </c>
      <c r="BO621">
        <v>4</v>
      </c>
      <c r="BP621">
        <f t="shared" si="20"/>
        <v>13</v>
      </c>
      <c r="BQ621">
        <f t="shared" si="21"/>
        <v>7</v>
      </c>
    </row>
    <row r="622" spans="1:69" x14ac:dyDescent="0.3">
      <c r="A622">
        <v>36031</v>
      </c>
      <c r="B622" t="s">
        <v>572</v>
      </c>
      <c r="C622" t="s">
        <v>92</v>
      </c>
      <c r="D622">
        <v>36</v>
      </c>
      <c r="BI622">
        <v>1</v>
      </c>
      <c r="BJ622">
        <v>1</v>
      </c>
      <c r="BK622">
        <v>1</v>
      </c>
      <c r="BL622">
        <v>1</v>
      </c>
      <c r="BM622">
        <v>3</v>
      </c>
      <c r="BN622">
        <v>3</v>
      </c>
      <c r="BO622">
        <v>3</v>
      </c>
      <c r="BP622">
        <f t="shared" si="20"/>
        <v>13</v>
      </c>
      <c r="BQ622">
        <f t="shared" si="21"/>
        <v>7</v>
      </c>
    </row>
    <row r="623" spans="1:69" x14ac:dyDescent="0.3">
      <c r="A623">
        <v>36041</v>
      </c>
      <c r="B623" t="s">
        <v>571</v>
      </c>
      <c r="C623" t="s">
        <v>92</v>
      </c>
      <c r="D623">
        <v>36</v>
      </c>
      <c r="BI623">
        <v>1</v>
      </c>
      <c r="BJ623">
        <v>2</v>
      </c>
      <c r="BK623">
        <v>2</v>
      </c>
      <c r="BL623">
        <v>2</v>
      </c>
      <c r="BM623">
        <v>2</v>
      </c>
      <c r="BN623">
        <v>2</v>
      </c>
      <c r="BO623">
        <v>2</v>
      </c>
      <c r="BP623">
        <f t="shared" si="20"/>
        <v>13</v>
      </c>
      <c r="BQ623">
        <f t="shared" si="21"/>
        <v>7</v>
      </c>
    </row>
    <row r="624" spans="1:69" x14ac:dyDescent="0.3">
      <c r="A624">
        <v>56039</v>
      </c>
      <c r="B624" t="s">
        <v>557</v>
      </c>
      <c r="C624" t="s">
        <v>7</v>
      </c>
      <c r="D624">
        <v>56</v>
      </c>
      <c r="BI624">
        <v>1</v>
      </c>
      <c r="BJ624">
        <v>1</v>
      </c>
      <c r="BK624">
        <v>2</v>
      </c>
      <c r="BL624">
        <v>2</v>
      </c>
      <c r="BM624">
        <v>2</v>
      </c>
      <c r="BN624">
        <v>2</v>
      </c>
      <c r="BO624">
        <v>3</v>
      </c>
      <c r="BP624">
        <f t="shared" si="20"/>
        <v>13</v>
      </c>
      <c r="BQ624">
        <f t="shared" si="21"/>
        <v>7</v>
      </c>
    </row>
    <row r="625" spans="1:69" x14ac:dyDescent="0.3">
      <c r="A625">
        <v>13153</v>
      </c>
      <c r="B625" t="s">
        <v>218</v>
      </c>
      <c r="C625" t="s">
        <v>128</v>
      </c>
      <c r="D625">
        <v>13</v>
      </c>
      <c r="BI625">
        <v>1</v>
      </c>
      <c r="BJ625">
        <v>1</v>
      </c>
      <c r="BK625">
        <v>1</v>
      </c>
      <c r="BL625">
        <v>1</v>
      </c>
      <c r="BM625">
        <v>1</v>
      </c>
      <c r="BN625">
        <v>1</v>
      </c>
      <c r="BO625">
        <v>5</v>
      </c>
      <c r="BP625">
        <f t="shared" si="20"/>
        <v>11</v>
      </c>
      <c r="BQ625">
        <f t="shared" si="21"/>
        <v>7</v>
      </c>
    </row>
    <row r="626" spans="1:69" x14ac:dyDescent="0.3">
      <c r="A626">
        <v>36115</v>
      </c>
      <c r="B626" t="s">
        <v>25</v>
      </c>
      <c r="C626" t="s">
        <v>92</v>
      </c>
      <c r="D626">
        <v>36</v>
      </c>
      <c r="BI626">
        <v>1</v>
      </c>
      <c r="BJ626">
        <v>1</v>
      </c>
      <c r="BK626">
        <v>1</v>
      </c>
      <c r="BL626">
        <v>1</v>
      </c>
      <c r="BM626">
        <v>1</v>
      </c>
      <c r="BN626">
        <v>3</v>
      </c>
      <c r="BO626">
        <v>3</v>
      </c>
      <c r="BP626">
        <f t="shared" si="20"/>
        <v>11</v>
      </c>
      <c r="BQ626">
        <f t="shared" si="21"/>
        <v>7</v>
      </c>
    </row>
    <row r="627" spans="1:69" x14ac:dyDescent="0.3">
      <c r="A627">
        <v>54055</v>
      </c>
      <c r="B627" t="s">
        <v>281</v>
      </c>
      <c r="C627" t="s">
        <v>10</v>
      </c>
      <c r="D627">
        <v>54</v>
      </c>
      <c r="BI627">
        <v>1</v>
      </c>
      <c r="BJ627">
        <v>1</v>
      </c>
      <c r="BK627">
        <v>1</v>
      </c>
      <c r="BL627">
        <v>2</v>
      </c>
      <c r="BM627">
        <v>2</v>
      </c>
      <c r="BN627">
        <v>2</v>
      </c>
      <c r="BO627">
        <v>2</v>
      </c>
      <c r="BP627">
        <f t="shared" si="20"/>
        <v>11</v>
      </c>
      <c r="BQ627">
        <f t="shared" si="21"/>
        <v>7</v>
      </c>
    </row>
    <row r="628" spans="1:69" x14ac:dyDescent="0.3">
      <c r="A628">
        <v>1015</v>
      </c>
      <c r="B628" t="s">
        <v>445</v>
      </c>
      <c r="C628" t="s">
        <v>40</v>
      </c>
      <c r="D628">
        <v>1</v>
      </c>
      <c r="BI628">
        <v>1</v>
      </c>
      <c r="BJ628">
        <v>1</v>
      </c>
      <c r="BK628">
        <v>1</v>
      </c>
      <c r="BL628">
        <v>1</v>
      </c>
      <c r="BM628">
        <v>2</v>
      </c>
      <c r="BN628">
        <v>2</v>
      </c>
      <c r="BO628">
        <v>2</v>
      </c>
      <c r="BP628">
        <f t="shared" si="20"/>
        <v>10</v>
      </c>
      <c r="BQ628">
        <f t="shared" si="21"/>
        <v>7</v>
      </c>
    </row>
    <row r="629" spans="1:69" x14ac:dyDescent="0.3">
      <c r="A629">
        <v>12087</v>
      </c>
      <c r="B629" t="s">
        <v>127</v>
      </c>
      <c r="C629" t="s">
        <v>359</v>
      </c>
      <c r="D629">
        <v>12</v>
      </c>
      <c r="BB629">
        <v>1</v>
      </c>
      <c r="BC629">
        <v>1</v>
      </c>
      <c r="BK629">
        <v>1</v>
      </c>
      <c r="BL629">
        <v>1</v>
      </c>
      <c r="BM629">
        <v>1</v>
      </c>
      <c r="BN629">
        <v>2</v>
      </c>
      <c r="BO629">
        <v>3</v>
      </c>
      <c r="BP629">
        <f t="shared" si="20"/>
        <v>10</v>
      </c>
      <c r="BQ629">
        <f t="shared" si="21"/>
        <v>7</v>
      </c>
    </row>
    <row r="630" spans="1:69" x14ac:dyDescent="0.3">
      <c r="A630">
        <v>12107</v>
      </c>
      <c r="B630" t="s">
        <v>241</v>
      </c>
      <c r="C630" t="s">
        <v>359</v>
      </c>
      <c r="D630">
        <v>12</v>
      </c>
      <c r="BB630">
        <v>1</v>
      </c>
      <c r="BC630">
        <v>1</v>
      </c>
      <c r="BK630">
        <v>1</v>
      </c>
      <c r="BL630">
        <v>1</v>
      </c>
      <c r="BM630">
        <v>2</v>
      </c>
      <c r="BN630">
        <v>2</v>
      </c>
      <c r="BO630">
        <v>2</v>
      </c>
      <c r="BP630">
        <f t="shared" si="20"/>
        <v>10</v>
      </c>
      <c r="BQ630">
        <f t="shared" si="21"/>
        <v>7</v>
      </c>
    </row>
    <row r="631" spans="1:69" x14ac:dyDescent="0.3">
      <c r="A631">
        <v>13313</v>
      </c>
      <c r="B631" t="s">
        <v>500</v>
      </c>
      <c r="C631" t="s">
        <v>128</v>
      </c>
      <c r="D631">
        <v>13</v>
      </c>
      <c r="BI631">
        <v>1</v>
      </c>
      <c r="BJ631">
        <v>1</v>
      </c>
      <c r="BK631">
        <v>1</v>
      </c>
      <c r="BL631">
        <v>1</v>
      </c>
      <c r="BM631">
        <v>2</v>
      </c>
      <c r="BN631">
        <v>2</v>
      </c>
      <c r="BO631">
        <v>2</v>
      </c>
      <c r="BP631">
        <f t="shared" si="20"/>
        <v>10</v>
      </c>
      <c r="BQ631">
        <f t="shared" si="21"/>
        <v>7</v>
      </c>
    </row>
    <row r="632" spans="1:69" x14ac:dyDescent="0.3">
      <c r="A632">
        <v>36113</v>
      </c>
      <c r="B632" t="s">
        <v>117</v>
      </c>
      <c r="C632" t="s">
        <v>92</v>
      </c>
      <c r="D632">
        <v>36</v>
      </c>
      <c r="BI632">
        <v>1</v>
      </c>
      <c r="BJ632">
        <v>1</v>
      </c>
      <c r="BK632">
        <v>1</v>
      </c>
      <c r="BL632">
        <v>1</v>
      </c>
      <c r="BM632">
        <v>1</v>
      </c>
      <c r="BN632">
        <v>2</v>
      </c>
      <c r="BO632">
        <v>2</v>
      </c>
      <c r="BP632">
        <f t="shared" si="20"/>
        <v>9</v>
      </c>
      <c r="BQ632">
        <f t="shared" si="21"/>
        <v>7</v>
      </c>
    </row>
    <row r="633" spans="1:69" x14ac:dyDescent="0.3">
      <c r="A633">
        <v>45061</v>
      </c>
      <c r="B633" t="s">
        <v>287</v>
      </c>
      <c r="C633" t="s">
        <v>12</v>
      </c>
      <c r="D633">
        <v>45</v>
      </c>
      <c r="BI633">
        <v>1</v>
      </c>
      <c r="BJ633">
        <v>1</v>
      </c>
      <c r="BK633">
        <v>1</v>
      </c>
      <c r="BL633">
        <v>1</v>
      </c>
      <c r="BM633">
        <v>1</v>
      </c>
      <c r="BN633">
        <v>2</v>
      </c>
      <c r="BO633">
        <v>2</v>
      </c>
      <c r="BP633">
        <f t="shared" si="20"/>
        <v>9</v>
      </c>
      <c r="BQ633">
        <f t="shared" si="21"/>
        <v>7</v>
      </c>
    </row>
    <row r="634" spans="1:69" x14ac:dyDescent="0.3">
      <c r="A634">
        <v>6045</v>
      </c>
      <c r="B634" t="s">
        <v>465</v>
      </c>
      <c r="C634" t="s">
        <v>255</v>
      </c>
      <c r="D634">
        <v>6</v>
      </c>
      <c r="BI634">
        <v>1</v>
      </c>
      <c r="BJ634">
        <v>1</v>
      </c>
      <c r="BK634">
        <v>1</v>
      </c>
      <c r="BL634">
        <v>1</v>
      </c>
      <c r="BM634">
        <v>1</v>
      </c>
      <c r="BN634">
        <v>1</v>
      </c>
      <c r="BO634">
        <v>2</v>
      </c>
      <c r="BP634">
        <f t="shared" si="20"/>
        <v>8</v>
      </c>
      <c r="BQ634">
        <f t="shared" si="21"/>
        <v>7</v>
      </c>
    </row>
    <row r="635" spans="1:69" x14ac:dyDescent="0.3">
      <c r="A635">
        <v>39077</v>
      </c>
      <c r="B635" t="s">
        <v>446</v>
      </c>
      <c r="C635" t="s">
        <v>84</v>
      </c>
      <c r="D635">
        <v>39</v>
      </c>
      <c r="BI635">
        <v>1</v>
      </c>
      <c r="BJ635">
        <v>1</v>
      </c>
      <c r="BK635">
        <v>1</v>
      </c>
      <c r="BL635">
        <v>1</v>
      </c>
      <c r="BM635">
        <v>1</v>
      </c>
      <c r="BN635">
        <v>1</v>
      </c>
      <c r="BO635">
        <v>2</v>
      </c>
      <c r="BP635">
        <f t="shared" si="20"/>
        <v>8</v>
      </c>
      <c r="BQ635">
        <f t="shared" si="21"/>
        <v>7</v>
      </c>
    </row>
    <row r="636" spans="1:69" x14ac:dyDescent="0.3">
      <c r="A636">
        <v>48401</v>
      </c>
      <c r="B636" t="s">
        <v>441</v>
      </c>
      <c r="C636" t="s">
        <v>49</v>
      </c>
      <c r="D636">
        <v>48</v>
      </c>
      <c r="BI636">
        <v>1</v>
      </c>
      <c r="BJ636">
        <v>1</v>
      </c>
      <c r="BK636">
        <v>1</v>
      </c>
      <c r="BL636">
        <v>1</v>
      </c>
      <c r="BM636">
        <v>1</v>
      </c>
      <c r="BN636">
        <v>1</v>
      </c>
      <c r="BO636">
        <v>2</v>
      </c>
      <c r="BP636">
        <f t="shared" si="20"/>
        <v>8</v>
      </c>
      <c r="BQ636">
        <f t="shared" si="21"/>
        <v>7</v>
      </c>
    </row>
    <row r="637" spans="1:69" x14ac:dyDescent="0.3">
      <c r="A637">
        <v>53045</v>
      </c>
      <c r="B637" t="s">
        <v>437</v>
      </c>
      <c r="C637" t="s">
        <v>150</v>
      </c>
      <c r="D637">
        <v>53</v>
      </c>
      <c r="BI637">
        <v>1</v>
      </c>
      <c r="BJ637">
        <v>1</v>
      </c>
      <c r="BK637">
        <v>1</v>
      </c>
      <c r="BL637">
        <v>1</v>
      </c>
      <c r="BM637">
        <v>1</v>
      </c>
      <c r="BN637">
        <v>1</v>
      </c>
      <c r="BO637">
        <v>2</v>
      </c>
      <c r="BP637">
        <f t="shared" si="20"/>
        <v>8</v>
      </c>
      <c r="BQ637">
        <f t="shared" si="21"/>
        <v>7</v>
      </c>
    </row>
    <row r="638" spans="1:69" x14ac:dyDescent="0.3">
      <c r="A638">
        <v>12005</v>
      </c>
      <c r="B638" t="s">
        <v>431</v>
      </c>
      <c r="C638" t="s">
        <v>359</v>
      </c>
      <c r="D638">
        <v>12</v>
      </c>
      <c r="BB638">
        <v>1</v>
      </c>
      <c r="BC638">
        <v>1</v>
      </c>
      <c r="BK638">
        <v>1</v>
      </c>
      <c r="BL638">
        <v>1</v>
      </c>
      <c r="BM638">
        <v>1</v>
      </c>
      <c r="BN638">
        <v>1</v>
      </c>
      <c r="BO638">
        <v>1</v>
      </c>
      <c r="BP638">
        <f t="shared" si="20"/>
        <v>7</v>
      </c>
      <c r="BQ638">
        <f t="shared" si="21"/>
        <v>7</v>
      </c>
    </row>
    <row r="639" spans="1:69" x14ac:dyDescent="0.3">
      <c r="A639">
        <v>16083</v>
      </c>
      <c r="B639" t="s">
        <v>427</v>
      </c>
      <c r="C639" t="s">
        <v>247</v>
      </c>
      <c r="D639">
        <v>16</v>
      </c>
      <c r="BI639">
        <v>1</v>
      </c>
      <c r="BJ639">
        <v>1</v>
      </c>
      <c r="BK639">
        <v>1</v>
      </c>
      <c r="BL639">
        <v>1</v>
      </c>
      <c r="BM639">
        <v>1</v>
      </c>
      <c r="BN639">
        <v>1</v>
      </c>
      <c r="BO639">
        <v>1</v>
      </c>
      <c r="BP639">
        <f t="shared" si="20"/>
        <v>7</v>
      </c>
      <c r="BQ639">
        <f t="shared" si="21"/>
        <v>7</v>
      </c>
    </row>
    <row r="640" spans="1:69" x14ac:dyDescent="0.3">
      <c r="A640">
        <v>19191</v>
      </c>
      <c r="B640" t="s">
        <v>425</v>
      </c>
      <c r="C640" t="s">
        <v>33</v>
      </c>
      <c r="D640">
        <v>19</v>
      </c>
      <c r="BI640">
        <v>1</v>
      </c>
      <c r="BJ640">
        <v>1</v>
      </c>
      <c r="BK640">
        <v>1</v>
      </c>
      <c r="BL640">
        <v>1</v>
      </c>
      <c r="BM640">
        <v>1</v>
      </c>
      <c r="BN640">
        <v>1</v>
      </c>
      <c r="BO640">
        <v>1</v>
      </c>
      <c r="BP640">
        <f t="shared" si="20"/>
        <v>7</v>
      </c>
      <c r="BQ640">
        <f t="shared" si="21"/>
        <v>7</v>
      </c>
    </row>
    <row r="641" spans="1:69" x14ac:dyDescent="0.3">
      <c r="A641">
        <v>28111</v>
      </c>
      <c r="B641" t="s">
        <v>271</v>
      </c>
      <c r="C641" t="s">
        <v>22</v>
      </c>
      <c r="D641">
        <v>28</v>
      </c>
      <c r="BI641">
        <v>1</v>
      </c>
      <c r="BJ641">
        <v>1</v>
      </c>
      <c r="BK641">
        <v>1</v>
      </c>
      <c r="BL641">
        <v>1</v>
      </c>
      <c r="BM641">
        <v>1</v>
      </c>
      <c r="BN641">
        <v>1</v>
      </c>
      <c r="BO641">
        <v>1</v>
      </c>
      <c r="BP641">
        <f t="shared" si="20"/>
        <v>7</v>
      </c>
      <c r="BQ641">
        <f t="shared" si="21"/>
        <v>7</v>
      </c>
    </row>
    <row r="642" spans="1:69" x14ac:dyDescent="0.3">
      <c r="A642">
        <v>31001</v>
      </c>
      <c r="B642" t="s">
        <v>151</v>
      </c>
      <c r="C642" t="s">
        <v>96</v>
      </c>
      <c r="D642">
        <v>31</v>
      </c>
      <c r="BI642">
        <v>1</v>
      </c>
      <c r="BJ642">
        <v>1</v>
      </c>
      <c r="BK642">
        <v>1</v>
      </c>
      <c r="BL642">
        <v>1</v>
      </c>
      <c r="BM642">
        <v>1</v>
      </c>
      <c r="BN642">
        <v>1</v>
      </c>
      <c r="BO642">
        <v>1</v>
      </c>
      <c r="BP642">
        <f t="shared" si="20"/>
        <v>7</v>
      </c>
      <c r="BQ642">
        <f t="shared" si="21"/>
        <v>7</v>
      </c>
    </row>
    <row r="643" spans="1:69" x14ac:dyDescent="0.3">
      <c r="A643">
        <v>37109</v>
      </c>
      <c r="B643" t="s">
        <v>160</v>
      </c>
      <c r="C643" t="s">
        <v>17</v>
      </c>
      <c r="D643">
        <v>37</v>
      </c>
      <c r="BI643">
        <v>1</v>
      </c>
      <c r="BJ643">
        <v>1</v>
      </c>
      <c r="BK643">
        <v>1</v>
      </c>
      <c r="BL643">
        <v>1</v>
      </c>
      <c r="BM643">
        <v>1</v>
      </c>
      <c r="BN643">
        <v>1</v>
      </c>
      <c r="BO643">
        <v>1</v>
      </c>
      <c r="BP643">
        <f t="shared" si="20"/>
        <v>7</v>
      </c>
      <c r="BQ643">
        <f t="shared" si="21"/>
        <v>7</v>
      </c>
    </row>
    <row r="644" spans="1:69" x14ac:dyDescent="0.3">
      <c r="A644">
        <v>39005</v>
      </c>
      <c r="B644" t="s">
        <v>415</v>
      </c>
      <c r="C644" t="s">
        <v>84</v>
      </c>
      <c r="D644">
        <v>39</v>
      </c>
      <c r="BI644">
        <v>1</v>
      </c>
      <c r="BJ644">
        <v>1</v>
      </c>
      <c r="BK644">
        <v>1</v>
      </c>
      <c r="BL644">
        <v>1</v>
      </c>
      <c r="BM644">
        <v>1</v>
      </c>
      <c r="BN644">
        <v>1</v>
      </c>
      <c r="BO644">
        <v>1</v>
      </c>
      <c r="BP644">
        <f t="shared" si="20"/>
        <v>7</v>
      </c>
      <c r="BQ644">
        <f t="shared" si="21"/>
        <v>7</v>
      </c>
    </row>
    <row r="645" spans="1:69" x14ac:dyDescent="0.3">
      <c r="A645">
        <v>48037</v>
      </c>
      <c r="B645" t="s">
        <v>411</v>
      </c>
      <c r="C645" t="s">
        <v>49</v>
      </c>
      <c r="D645">
        <v>48</v>
      </c>
      <c r="BI645">
        <v>1</v>
      </c>
      <c r="BJ645">
        <v>1</v>
      </c>
      <c r="BK645">
        <v>1</v>
      </c>
      <c r="BL645">
        <v>1</v>
      </c>
      <c r="BM645">
        <v>1</v>
      </c>
      <c r="BN645">
        <v>1</v>
      </c>
      <c r="BO645">
        <v>1</v>
      </c>
      <c r="BP645">
        <f t="shared" si="20"/>
        <v>7</v>
      </c>
      <c r="BQ645">
        <f t="shared" si="21"/>
        <v>7</v>
      </c>
    </row>
    <row r="646" spans="1:69" x14ac:dyDescent="0.3">
      <c r="A646">
        <v>48325</v>
      </c>
      <c r="B646" t="s">
        <v>410</v>
      </c>
      <c r="C646" t="s">
        <v>49</v>
      </c>
      <c r="D646">
        <v>48</v>
      </c>
      <c r="BI646">
        <v>1</v>
      </c>
      <c r="BJ646">
        <v>1</v>
      </c>
      <c r="BK646">
        <v>1</v>
      </c>
      <c r="BL646">
        <v>1</v>
      </c>
      <c r="BM646">
        <v>1</v>
      </c>
      <c r="BN646">
        <v>1</v>
      </c>
      <c r="BO646">
        <v>1</v>
      </c>
      <c r="BP646">
        <f t="shared" ref="BP646:BP709" si="22">SUM(E646:BO646)</f>
        <v>7</v>
      </c>
      <c r="BQ646">
        <f t="shared" ref="BQ646:BQ709" si="23">COUNTA(E646:BO646)</f>
        <v>7</v>
      </c>
    </row>
    <row r="647" spans="1:69" x14ac:dyDescent="0.3">
      <c r="A647">
        <v>39061</v>
      </c>
      <c r="B647" t="s">
        <v>571</v>
      </c>
      <c r="C647" t="s">
        <v>84</v>
      </c>
      <c r="D647">
        <v>39</v>
      </c>
      <c r="BJ647">
        <v>1</v>
      </c>
      <c r="BK647">
        <v>7</v>
      </c>
      <c r="BL647">
        <v>8</v>
      </c>
      <c r="BM647">
        <v>19</v>
      </c>
      <c r="BN647">
        <v>26</v>
      </c>
      <c r="BO647">
        <v>38</v>
      </c>
      <c r="BP647">
        <f t="shared" si="22"/>
        <v>99</v>
      </c>
      <c r="BQ647">
        <f t="shared" si="23"/>
        <v>6</v>
      </c>
    </row>
    <row r="648" spans="1:69" x14ac:dyDescent="0.3">
      <c r="A648">
        <v>4005</v>
      </c>
      <c r="B648" t="s">
        <v>834</v>
      </c>
      <c r="C648" t="s">
        <v>145</v>
      </c>
      <c r="D648">
        <v>4</v>
      </c>
      <c r="BJ648">
        <v>1</v>
      </c>
      <c r="BK648">
        <v>5</v>
      </c>
      <c r="BL648">
        <v>11</v>
      </c>
      <c r="BM648">
        <v>14</v>
      </c>
      <c r="BN648">
        <v>17</v>
      </c>
      <c r="BO648">
        <v>18</v>
      </c>
      <c r="BP648">
        <f t="shared" si="22"/>
        <v>66</v>
      </c>
      <c r="BQ648">
        <f t="shared" si="23"/>
        <v>6</v>
      </c>
    </row>
    <row r="649" spans="1:69" x14ac:dyDescent="0.3">
      <c r="A649">
        <v>55089</v>
      </c>
      <c r="B649" t="s">
        <v>830</v>
      </c>
      <c r="C649" t="s">
        <v>9</v>
      </c>
      <c r="D649">
        <v>55</v>
      </c>
      <c r="BJ649">
        <v>3</v>
      </c>
      <c r="BK649">
        <v>7</v>
      </c>
      <c r="BL649">
        <v>11</v>
      </c>
      <c r="BM649">
        <v>13</v>
      </c>
      <c r="BN649">
        <v>14</v>
      </c>
      <c r="BO649">
        <v>16</v>
      </c>
      <c r="BP649">
        <f t="shared" si="22"/>
        <v>64</v>
      </c>
      <c r="BQ649">
        <f t="shared" si="23"/>
        <v>6</v>
      </c>
    </row>
    <row r="650" spans="1:69" x14ac:dyDescent="0.3">
      <c r="A650">
        <v>9013</v>
      </c>
      <c r="B650" t="s">
        <v>826</v>
      </c>
      <c r="C650" t="s">
        <v>39</v>
      </c>
      <c r="D650">
        <v>9</v>
      </c>
      <c r="BJ650">
        <v>4</v>
      </c>
      <c r="BK650">
        <v>4</v>
      </c>
      <c r="BL650">
        <v>5</v>
      </c>
      <c r="BM650">
        <v>14</v>
      </c>
      <c r="BN650">
        <v>16</v>
      </c>
      <c r="BO650">
        <v>19</v>
      </c>
      <c r="BP650">
        <f t="shared" si="22"/>
        <v>62</v>
      </c>
      <c r="BQ650">
        <f t="shared" si="23"/>
        <v>6</v>
      </c>
    </row>
    <row r="651" spans="1:69" x14ac:dyDescent="0.3">
      <c r="A651">
        <v>39109</v>
      </c>
      <c r="B651" t="s">
        <v>355</v>
      </c>
      <c r="C651" t="s">
        <v>84</v>
      </c>
      <c r="D651">
        <v>39</v>
      </c>
      <c r="BJ651">
        <v>1</v>
      </c>
      <c r="BK651">
        <v>1</v>
      </c>
      <c r="BL651">
        <v>11</v>
      </c>
      <c r="BM651">
        <v>13</v>
      </c>
      <c r="BN651">
        <v>17</v>
      </c>
      <c r="BO651">
        <v>19</v>
      </c>
      <c r="BP651">
        <f t="shared" si="22"/>
        <v>62</v>
      </c>
      <c r="BQ651">
        <f t="shared" si="23"/>
        <v>6</v>
      </c>
    </row>
    <row r="652" spans="1:69" x14ac:dyDescent="0.3">
      <c r="A652">
        <v>48491</v>
      </c>
      <c r="B652" t="s">
        <v>399</v>
      </c>
      <c r="C652" t="s">
        <v>49</v>
      </c>
      <c r="D652">
        <v>48</v>
      </c>
      <c r="BJ652">
        <v>2</v>
      </c>
      <c r="BK652">
        <v>8</v>
      </c>
      <c r="BL652">
        <v>8</v>
      </c>
      <c r="BM652">
        <v>9</v>
      </c>
      <c r="BN652">
        <v>14</v>
      </c>
      <c r="BO652">
        <v>19</v>
      </c>
      <c r="BP652">
        <f t="shared" si="22"/>
        <v>60</v>
      </c>
      <c r="BQ652">
        <f t="shared" si="23"/>
        <v>6</v>
      </c>
    </row>
    <row r="653" spans="1:69" x14ac:dyDescent="0.3">
      <c r="A653">
        <v>34037</v>
      </c>
      <c r="B653" t="s">
        <v>816</v>
      </c>
      <c r="C653" t="s">
        <v>226</v>
      </c>
      <c r="D653">
        <v>34</v>
      </c>
      <c r="BJ653">
        <v>2</v>
      </c>
      <c r="BK653">
        <v>3</v>
      </c>
      <c r="BL653">
        <v>6</v>
      </c>
      <c r="BM653">
        <v>12</v>
      </c>
      <c r="BN653">
        <v>15</v>
      </c>
      <c r="BO653">
        <v>18</v>
      </c>
      <c r="BP653">
        <f t="shared" si="22"/>
        <v>56</v>
      </c>
      <c r="BQ653">
        <f t="shared" si="23"/>
        <v>6</v>
      </c>
    </row>
    <row r="654" spans="1:69" x14ac:dyDescent="0.3">
      <c r="A654">
        <v>48309</v>
      </c>
      <c r="B654" t="s">
        <v>799</v>
      </c>
      <c r="C654" t="s">
        <v>49</v>
      </c>
      <c r="D654">
        <v>48</v>
      </c>
      <c r="BJ654">
        <v>1</v>
      </c>
      <c r="BK654">
        <v>7</v>
      </c>
      <c r="BL654">
        <v>7</v>
      </c>
      <c r="BM654">
        <v>7</v>
      </c>
      <c r="BN654">
        <v>7</v>
      </c>
      <c r="BO654">
        <v>20</v>
      </c>
      <c r="BP654">
        <f t="shared" si="22"/>
        <v>49</v>
      </c>
      <c r="BQ654">
        <f t="shared" si="23"/>
        <v>6</v>
      </c>
    </row>
    <row r="655" spans="1:69" x14ac:dyDescent="0.3">
      <c r="A655">
        <v>34041</v>
      </c>
      <c r="B655" t="s">
        <v>117</v>
      </c>
      <c r="C655" t="s">
        <v>226</v>
      </c>
      <c r="D655">
        <v>34</v>
      </c>
      <c r="BJ655">
        <v>3</v>
      </c>
      <c r="BK655">
        <v>3</v>
      </c>
      <c r="BL655">
        <v>5</v>
      </c>
      <c r="BM655">
        <v>9</v>
      </c>
      <c r="BN655">
        <v>12</v>
      </c>
      <c r="BO655">
        <v>15</v>
      </c>
      <c r="BP655">
        <f t="shared" si="22"/>
        <v>47</v>
      </c>
      <c r="BQ655">
        <f t="shared" si="23"/>
        <v>6</v>
      </c>
    </row>
    <row r="656" spans="1:69" x14ac:dyDescent="0.3">
      <c r="A656">
        <v>6029</v>
      </c>
      <c r="B656" t="s">
        <v>793</v>
      </c>
      <c r="C656" t="s">
        <v>255</v>
      </c>
      <c r="D656">
        <v>6</v>
      </c>
      <c r="BJ656">
        <v>4</v>
      </c>
      <c r="BK656">
        <v>4</v>
      </c>
      <c r="BL656">
        <v>5</v>
      </c>
      <c r="BM656">
        <v>5</v>
      </c>
      <c r="BN656">
        <v>13</v>
      </c>
      <c r="BO656">
        <v>14</v>
      </c>
      <c r="BP656">
        <f t="shared" si="22"/>
        <v>45</v>
      </c>
      <c r="BQ656">
        <f t="shared" si="23"/>
        <v>6</v>
      </c>
    </row>
    <row r="657" spans="1:69" x14ac:dyDescent="0.3">
      <c r="A657">
        <v>37179</v>
      </c>
      <c r="B657" t="s">
        <v>298</v>
      </c>
      <c r="C657" t="s">
        <v>17</v>
      </c>
      <c r="D657">
        <v>37</v>
      </c>
      <c r="BJ657">
        <v>2</v>
      </c>
      <c r="BK657">
        <v>2</v>
      </c>
      <c r="BL657">
        <v>5</v>
      </c>
      <c r="BM657">
        <v>9</v>
      </c>
      <c r="BN657">
        <v>12</v>
      </c>
      <c r="BO657">
        <v>13</v>
      </c>
      <c r="BP657">
        <f t="shared" si="22"/>
        <v>43</v>
      </c>
      <c r="BQ657">
        <f t="shared" si="23"/>
        <v>6</v>
      </c>
    </row>
    <row r="658" spans="1:69" x14ac:dyDescent="0.3">
      <c r="A658">
        <v>22055</v>
      </c>
      <c r="B658" t="s">
        <v>784</v>
      </c>
      <c r="C658" t="s">
        <v>190</v>
      </c>
      <c r="D658">
        <v>22</v>
      </c>
      <c r="BJ658">
        <v>3</v>
      </c>
      <c r="BK658">
        <v>6</v>
      </c>
      <c r="BL658">
        <v>6</v>
      </c>
      <c r="BM658">
        <v>6</v>
      </c>
      <c r="BN658">
        <v>9</v>
      </c>
      <c r="BO658">
        <v>12</v>
      </c>
      <c r="BP658">
        <f t="shared" si="22"/>
        <v>42</v>
      </c>
      <c r="BQ658">
        <f t="shared" si="23"/>
        <v>6</v>
      </c>
    </row>
    <row r="659" spans="1:69" x14ac:dyDescent="0.3">
      <c r="A659">
        <v>12061</v>
      </c>
      <c r="B659" t="s">
        <v>760</v>
      </c>
      <c r="C659" t="s">
        <v>359</v>
      </c>
      <c r="D659">
        <v>12</v>
      </c>
      <c r="BJ659">
        <v>1</v>
      </c>
      <c r="BK659">
        <v>1</v>
      </c>
      <c r="BL659">
        <v>5</v>
      </c>
      <c r="BM659">
        <v>8</v>
      </c>
      <c r="BN659">
        <v>10</v>
      </c>
      <c r="BO659">
        <v>11</v>
      </c>
      <c r="BP659">
        <f t="shared" si="22"/>
        <v>36</v>
      </c>
      <c r="BQ659">
        <f t="shared" si="23"/>
        <v>6</v>
      </c>
    </row>
    <row r="660" spans="1:69" x14ac:dyDescent="0.3">
      <c r="A660">
        <v>37135</v>
      </c>
      <c r="B660" t="s">
        <v>716</v>
      </c>
      <c r="C660" t="s">
        <v>17</v>
      </c>
      <c r="D660">
        <v>37</v>
      </c>
      <c r="BJ660">
        <v>4</v>
      </c>
      <c r="BK660">
        <v>4</v>
      </c>
      <c r="BL660">
        <v>6</v>
      </c>
      <c r="BM660">
        <v>5</v>
      </c>
      <c r="BN660">
        <v>6</v>
      </c>
      <c r="BO660">
        <v>11</v>
      </c>
      <c r="BP660">
        <f t="shared" si="22"/>
        <v>36</v>
      </c>
      <c r="BQ660">
        <f t="shared" si="23"/>
        <v>6</v>
      </c>
    </row>
    <row r="661" spans="1:69" x14ac:dyDescent="0.3">
      <c r="A661">
        <v>53005</v>
      </c>
      <c r="B661" t="s">
        <v>407</v>
      </c>
      <c r="C661" t="s">
        <v>150</v>
      </c>
      <c r="D661">
        <v>53</v>
      </c>
      <c r="BJ661">
        <v>1</v>
      </c>
      <c r="BK661">
        <v>2</v>
      </c>
      <c r="BL661">
        <v>7</v>
      </c>
      <c r="BM661">
        <v>7</v>
      </c>
      <c r="BN661">
        <v>7</v>
      </c>
      <c r="BO661">
        <v>12</v>
      </c>
      <c r="BP661">
        <f t="shared" si="22"/>
        <v>36</v>
      </c>
      <c r="BQ661">
        <f t="shared" si="23"/>
        <v>6</v>
      </c>
    </row>
    <row r="662" spans="1:69" x14ac:dyDescent="0.3">
      <c r="A662">
        <v>36063</v>
      </c>
      <c r="B662" t="s">
        <v>754</v>
      </c>
      <c r="C662" t="s">
        <v>92</v>
      </c>
      <c r="D662">
        <v>36</v>
      </c>
      <c r="BJ662">
        <v>1</v>
      </c>
      <c r="BK662">
        <v>3</v>
      </c>
      <c r="BL662">
        <v>3</v>
      </c>
      <c r="BM662">
        <v>6</v>
      </c>
      <c r="BN662">
        <v>10</v>
      </c>
      <c r="BO662">
        <v>11</v>
      </c>
      <c r="BP662">
        <f t="shared" si="22"/>
        <v>34</v>
      </c>
      <c r="BQ662">
        <f t="shared" si="23"/>
        <v>6</v>
      </c>
    </row>
    <row r="663" spans="1:69" x14ac:dyDescent="0.3">
      <c r="A663">
        <v>39041</v>
      </c>
      <c r="B663" t="s">
        <v>521</v>
      </c>
      <c r="C663" t="s">
        <v>84</v>
      </c>
      <c r="D663">
        <v>39</v>
      </c>
      <c r="BJ663">
        <v>2</v>
      </c>
      <c r="BK663">
        <v>2</v>
      </c>
      <c r="BL663">
        <v>4</v>
      </c>
      <c r="BM663">
        <v>6</v>
      </c>
      <c r="BN663">
        <v>7</v>
      </c>
      <c r="BO663">
        <v>11</v>
      </c>
      <c r="BP663">
        <f t="shared" si="22"/>
        <v>32</v>
      </c>
      <c r="BQ663">
        <f t="shared" si="23"/>
        <v>6</v>
      </c>
    </row>
    <row r="664" spans="1:69" x14ac:dyDescent="0.3">
      <c r="A664">
        <v>42129</v>
      </c>
      <c r="B664" t="s">
        <v>745</v>
      </c>
      <c r="C664" t="s">
        <v>74</v>
      </c>
      <c r="D664">
        <v>42</v>
      </c>
      <c r="BJ664">
        <v>2</v>
      </c>
      <c r="BK664">
        <v>4</v>
      </c>
      <c r="BL664">
        <v>4</v>
      </c>
      <c r="BM664">
        <v>4</v>
      </c>
      <c r="BN664">
        <v>6</v>
      </c>
      <c r="BO664">
        <v>11</v>
      </c>
      <c r="BP664">
        <f t="shared" si="22"/>
        <v>31</v>
      </c>
      <c r="BQ664">
        <f t="shared" si="23"/>
        <v>6</v>
      </c>
    </row>
    <row r="665" spans="1:69" x14ac:dyDescent="0.3">
      <c r="A665">
        <v>21059</v>
      </c>
      <c r="B665" t="s">
        <v>743</v>
      </c>
      <c r="C665" t="s">
        <v>112</v>
      </c>
      <c r="D665">
        <v>21</v>
      </c>
      <c r="BJ665">
        <v>1</v>
      </c>
      <c r="BK665">
        <v>1</v>
      </c>
      <c r="BL665">
        <v>1</v>
      </c>
      <c r="BM665">
        <v>1</v>
      </c>
      <c r="BN665">
        <v>11</v>
      </c>
      <c r="BO665">
        <v>15</v>
      </c>
      <c r="BP665">
        <f t="shared" si="22"/>
        <v>30</v>
      </c>
      <c r="BQ665">
        <f t="shared" si="23"/>
        <v>6</v>
      </c>
    </row>
    <row r="666" spans="1:69" x14ac:dyDescent="0.3">
      <c r="A666">
        <v>22047</v>
      </c>
      <c r="B666" t="s">
        <v>742</v>
      </c>
      <c r="C666" t="s">
        <v>190</v>
      </c>
      <c r="D666">
        <v>22</v>
      </c>
      <c r="BJ666">
        <v>1</v>
      </c>
      <c r="BK666">
        <v>1</v>
      </c>
      <c r="BL666">
        <v>2</v>
      </c>
      <c r="BM666">
        <v>2</v>
      </c>
      <c r="BN666">
        <v>10</v>
      </c>
      <c r="BO666">
        <v>14</v>
      </c>
      <c r="BP666">
        <f t="shared" si="22"/>
        <v>30</v>
      </c>
      <c r="BQ666">
        <f t="shared" si="23"/>
        <v>6</v>
      </c>
    </row>
    <row r="667" spans="1:69" x14ac:dyDescent="0.3">
      <c r="A667">
        <v>55021</v>
      </c>
      <c r="B667" t="s">
        <v>219</v>
      </c>
      <c r="C667" t="s">
        <v>9</v>
      </c>
      <c r="D667">
        <v>55</v>
      </c>
      <c r="BJ667">
        <v>4</v>
      </c>
      <c r="BK667">
        <v>5</v>
      </c>
      <c r="BL667">
        <v>5</v>
      </c>
      <c r="BM667">
        <v>5</v>
      </c>
      <c r="BN667">
        <v>5</v>
      </c>
      <c r="BO667">
        <v>5</v>
      </c>
      <c r="BP667">
        <f t="shared" si="22"/>
        <v>29</v>
      </c>
      <c r="BQ667">
        <f t="shared" si="23"/>
        <v>6</v>
      </c>
    </row>
    <row r="668" spans="1:69" x14ac:dyDescent="0.3">
      <c r="A668">
        <v>42071</v>
      </c>
      <c r="B668" t="s">
        <v>493</v>
      </c>
      <c r="C668" t="s">
        <v>74</v>
      </c>
      <c r="D668">
        <v>42</v>
      </c>
      <c r="BJ668">
        <v>2</v>
      </c>
      <c r="BK668">
        <v>2</v>
      </c>
      <c r="BL668">
        <v>4</v>
      </c>
      <c r="BM668">
        <v>5</v>
      </c>
      <c r="BN668">
        <v>5</v>
      </c>
      <c r="BO668">
        <v>10</v>
      </c>
      <c r="BP668">
        <f t="shared" si="22"/>
        <v>28</v>
      </c>
      <c r="BQ668">
        <f t="shared" si="23"/>
        <v>6</v>
      </c>
    </row>
    <row r="669" spans="1:69" x14ac:dyDescent="0.3">
      <c r="A669">
        <v>22075</v>
      </c>
      <c r="B669" t="s">
        <v>725</v>
      </c>
      <c r="C669" t="s">
        <v>190</v>
      </c>
      <c r="D669">
        <v>22</v>
      </c>
      <c r="BJ669">
        <v>1</v>
      </c>
      <c r="BK669">
        <v>1</v>
      </c>
      <c r="BL669">
        <v>4</v>
      </c>
      <c r="BM669">
        <v>5</v>
      </c>
      <c r="BN669">
        <v>8</v>
      </c>
      <c r="BO669">
        <v>8</v>
      </c>
      <c r="BP669">
        <f t="shared" si="22"/>
        <v>27</v>
      </c>
      <c r="BQ669">
        <f t="shared" si="23"/>
        <v>6</v>
      </c>
    </row>
    <row r="670" spans="1:69" x14ac:dyDescent="0.3">
      <c r="A670">
        <v>12053</v>
      </c>
      <c r="B670" t="s">
        <v>721</v>
      </c>
      <c r="C670" t="s">
        <v>359</v>
      </c>
      <c r="D670">
        <v>12</v>
      </c>
      <c r="BJ670">
        <v>1</v>
      </c>
      <c r="BK670">
        <v>5</v>
      </c>
      <c r="BL670">
        <v>5</v>
      </c>
      <c r="BM670">
        <v>5</v>
      </c>
      <c r="BN670">
        <v>5</v>
      </c>
      <c r="BO670">
        <v>5</v>
      </c>
      <c r="BP670">
        <f t="shared" si="22"/>
        <v>26</v>
      </c>
      <c r="BQ670">
        <f t="shared" si="23"/>
        <v>6</v>
      </c>
    </row>
    <row r="671" spans="1:69" x14ac:dyDescent="0.3">
      <c r="A671">
        <v>36065</v>
      </c>
      <c r="B671" t="s">
        <v>717</v>
      </c>
      <c r="C671" t="s">
        <v>92</v>
      </c>
      <c r="D671">
        <v>36</v>
      </c>
      <c r="BJ671">
        <v>2</v>
      </c>
      <c r="BK671">
        <v>2</v>
      </c>
      <c r="BL671">
        <v>2</v>
      </c>
      <c r="BM671">
        <v>5</v>
      </c>
      <c r="BN671">
        <v>7</v>
      </c>
      <c r="BO671">
        <v>8</v>
      </c>
      <c r="BP671">
        <f t="shared" si="22"/>
        <v>26</v>
      </c>
      <c r="BQ671">
        <f t="shared" si="23"/>
        <v>6</v>
      </c>
    </row>
    <row r="672" spans="1:69" x14ac:dyDescent="0.3">
      <c r="A672">
        <v>42001</v>
      </c>
      <c r="B672" t="s">
        <v>151</v>
      </c>
      <c r="C672" t="s">
        <v>74</v>
      </c>
      <c r="D672">
        <v>42</v>
      </c>
      <c r="BJ672">
        <v>1</v>
      </c>
      <c r="BK672">
        <v>4</v>
      </c>
      <c r="BL672">
        <v>4</v>
      </c>
      <c r="BM672">
        <v>5</v>
      </c>
      <c r="BN672">
        <v>6</v>
      </c>
      <c r="BO672">
        <v>6</v>
      </c>
      <c r="BP672">
        <f t="shared" si="22"/>
        <v>26</v>
      </c>
      <c r="BQ672">
        <f t="shared" si="23"/>
        <v>6</v>
      </c>
    </row>
    <row r="673" spans="1:69" x14ac:dyDescent="0.3">
      <c r="A673">
        <v>54061</v>
      </c>
      <c r="B673" t="s">
        <v>715</v>
      </c>
      <c r="C673" t="s">
        <v>10</v>
      </c>
      <c r="D673">
        <v>54</v>
      </c>
      <c r="BJ673">
        <v>1</v>
      </c>
      <c r="BK673">
        <v>1</v>
      </c>
      <c r="BL673">
        <v>1</v>
      </c>
      <c r="BM673">
        <v>2</v>
      </c>
      <c r="BN673">
        <v>5</v>
      </c>
      <c r="BO673">
        <v>16</v>
      </c>
      <c r="BP673">
        <f t="shared" si="22"/>
        <v>26</v>
      </c>
      <c r="BQ673">
        <f t="shared" si="23"/>
        <v>6</v>
      </c>
    </row>
    <row r="674" spans="1:69" x14ac:dyDescent="0.3">
      <c r="A674">
        <v>28051</v>
      </c>
      <c r="B674" t="s">
        <v>712</v>
      </c>
      <c r="C674" t="s">
        <v>22</v>
      </c>
      <c r="D674">
        <v>28</v>
      </c>
      <c r="BJ674">
        <v>1</v>
      </c>
      <c r="BK674">
        <v>3</v>
      </c>
      <c r="BL674">
        <v>3</v>
      </c>
      <c r="BM674">
        <v>6</v>
      </c>
      <c r="BN674">
        <v>6</v>
      </c>
      <c r="BO674">
        <v>6</v>
      </c>
      <c r="BP674">
        <f t="shared" si="22"/>
        <v>25</v>
      </c>
      <c r="BQ674">
        <f t="shared" si="23"/>
        <v>6</v>
      </c>
    </row>
    <row r="675" spans="1:69" x14ac:dyDescent="0.3">
      <c r="A675">
        <v>39113</v>
      </c>
      <c r="B675" t="s">
        <v>90</v>
      </c>
      <c r="C675" t="s">
        <v>84</v>
      </c>
      <c r="D675">
        <v>39</v>
      </c>
      <c r="BJ675">
        <v>1</v>
      </c>
      <c r="BK675">
        <v>1</v>
      </c>
      <c r="BL675">
        <v>1</v>
      </c>
      <c r="BM675">
        <v>5</v>
      </c>
      <c r="BN675">
        <v>7</v>
      </c>
      <c r="BO675">
        <v>10</v>
      </c>
      <c r="BP675">
        <f t="shared" si="22"/>
        <v>25</v>
      </c>
      <c r="BQ675">
        <f t="shared" si="23"/>
        <v>6</v>
      </c>
    </row>
    <row r="676" spans="1:69" x14ac:dyDescent="0.3">
      <c r="B676" t="s">
        <v>8</v>
      </c>
      <c r="C676" t="s">
        <v>439</v>
      </c>
      <c r="D676">
        <v>49</v>
      </c>
      <c r="BG676">
        <v>1</v>
      </c>
      <c r="BK676">
        <v>2</v>
      </c>
      <c r="BL676">
        <v>2</v>
      </c>
      <c r="BM676">
        <v>2</v>
      </c>
      <c r="BN676">
        <v>9</v>
      </c>
      <c r="BO676">
        <v>8</v>
      </c>
      <c r="BP676">
        <f t="shared" si="22"/>
        <v>24</v>
      </c>
      <c r="BQ676">
        <f t="shared" si="23"/>
        <v>6</v>
      </c>
    </row>
    <row r="677" spans="1:69" x14ac:dyDescent="0.3">
      <c r="A677">
        <v>18019</v>
      </c>
      <c r="B677" t="s">
        <v>414</v>
      </c>
      <c r="C677" t="s">
        <v>34</v>
      </c>
      <c r="D677">
        <v>18</v>
      </c>
      <c r="BJ677">
        <v>1</v>
      </c>
      <c r="BK677">
        <v>4</v>
      </c>
      <c r="BL677">
        <v>4</v>
      </c>
      <c r="BM677">
        <v>4</v>
      </c>
      <c r="BN677">
        <v>5</v>
      </c>
      <c r="BO677">
        <v>5</v>
      </c>
      <c r="BP677">
        <f t="shared" si="22"/>
        <v>23</v>
      </c>
      <c r="BQ677">
        <f t="shared" si="23"/>
        <v>6</v>
      </c>
    </row>
    <row r="678" spans="1:69" x14ac:dyDescent="0.3">
      <c r="A678">
        <v>25015</v>
      </c>
      <c r="B678" t="s">
        <v>697</v>
      </c>
      <c r="C678" t="s">
        <v>345</v>
      </c>
      <c r="D678">
        <v>25</v>
      </c>
      <c r="BJ678">
        <v>1</v>
      </c>
      <c r="BK678">
        <v>2</v>
      </c>
      <c r="BL678">
        <v>2</v>
      </c>
      <c r="BM678">
        <v>4</v>
      </c>
      <c r="BN678">
        <v>6</v>
      </c>
      <c r="BO678">
        <v>8</v>
      </c>
      <c r="BP678">
        <f t="shared" si="22"/>
        <v>23</v>
      </c>
      <c r="BQ678">
        <f t="shared" si="23"/>
        <v>6</v>
      </c>
    </row>
    <row r="679" spans="1:69" x14ac:dyDescent="0.3">
      <c r="A679">
        <v>27099</v>
      </c>
      <c r="B679" t="s">
        <v>696</v>
      </c>
      <c r="C679" t="s">
        <v>183</v>
      </c>
      <c r="D679">
        <v>27</v>
      </c>
      <c r="BJ679">
        <v>1</v>
      </c>
      <c r="BK679">
        <v>1</v>
      </c>
      <c r="BL679">
        <v>3</v>
      </c>
      <c r="BM679">
        <v>6</v>
      </c>
      <c r="BN679">
        <v>6</v>
      </c>
      <c r="BO679">
        <v>6</v>
      </c>
      <c r="BP679">
        <f t="shared" si="22"/>
        <v>23</v>
      </c>
      <c r="BQ679">
        <f t="shared" si="23"/>
        <v>6</v>
      </c>
    </row>
    <row r="680" spans="1:69" x14ac:dyDescent="0.3">
      <c r="A680">
        <v>55063</v>
      </c>
      <c r="B680" t="s">
        <v>685</v>
      </c>
      <c r="C680" t="s">
        <v>9</v>
      </c>
      <c r="D680">
        <v>55</v>
      </c>
      <c r="BI680">
        <v>1</v>
      </c>
      <c r="BJ680">
        <v>2</v>
      </c>
      <c r="BK680">
        <v>4</v>
      </c>
      <c r="BL680">
        <v>5</v>
      </c>
      <c r="BM680">
        <v>5</v>
      </c>
      <c r="BO680">
        <v>5</v>
      </c>
      <c r="BP680">
        <f t="shared" si="22"/>
        <v>22</v>
      </c>
      <c r="BQ680">
        <f t="shared" si="23"/>
        <v>6</v>
      </c>
    </row>
    <row r="681" spans="1:69" x14ac:dyDescent="0.3">
      <c r="A681">
        <v>22093</v>
      </c>
      <c r="B681" t="s">
        <v>677</v>
      </c>
      <c r="C681" t="s">
        <v>190</v>
      </c>
      <c r="D681">
        <v>22</v>
      </c>
      <c r="BJ681">
        <v>1</v>
      </c>
      <c r="BK681">
        <v>1</v>
      </c>
      <c r="BL681">
        <v>1</v>
      </c>
      <c r="BM681">
        <v>1</v>
      </c>
      <c r="BN681">
        <v>8</v>
      </c>
      <c r="BO681">
        <v>9</v>
      </c>
      <c r="BP681">
        <f t="shared" si="22"/>
        <v>21</v>
      </c>
      <c r="BQ681">
        <f t="shared" si="23"/>
        <v>6</v>
      </c>
    </row>
    <row r="682" spans="1:69" x14ac:dyDescent="0.3">
      <c r="A682">
        <v>19061</v>
      </c>
      <c r="B682" t="s">
        <v>674</v>
      </c>
      <c r="C682" t="s">
        <v>33</v>
      </c>
      <c r="D682">
        <v>19</v>
      </c>
      <c r="BJ682">
        <v>1</v>
      </c>
      <c r="BK682">
        <v>1</v>
      </c>
      <c r="BL682">
        <v>2</v>
      </c>
      <c r="BM682">
        <v>4</v>
      </c>
      <c r="BN682">
        <v>6</v>
      </c>
      <c r="BO682">
        <v>6</v>
      </c>
      <c r="BP682">
        <f t="shared" si="22"/>
        <v>20</v>
      </c>
      <c r="BQ682">
        <f t="shared" si="23"/>
        <v>6</v>
      </c>
    </row>
    <row r="683" spans="1:69" x14ac:dyDescent="0.3">
      <c r="A683">
        <v>47189</v>
      </c>
      <c r="B683" t="s">
        <v>662</v>
      </c>
      <c r="C683" t="s">
        <v>65</v>
      </c>
      <c r="D683">
        <v>47</v>
      </c>
      <c r="BJ683">
        <v>1</v>
      </c>
      <c r="BK683">
        <v>2</v>
      </c>
      <c r="BL683">
        <v>2</v>
      </c>
      <c r="BM683">
        <v>2</v>
      </c>
      <c r="BN683">
        <v>6</v>
      </c>
      <c r="BO683">
        <v>7</v>
      </c>
      <c r="BP683">
        <f t="shared" si="22"/>
        <v>20</v>
      </c>
      <c r="BQ683">
        <f t="shared" si="23"/>
        <v>6</v>
      </c>
    </row>
    <row r="684" spans="1:69" x14ac:dyDescent="0.3">
      <c r="A684">
        <v>13127</v>
      </c>
      <c r="B684" t="s">
        <v>666</v>
      </c>
      <c r="C684" t="s">
        <v>128</v>
      </c>
      <c r="D684">
        <v>13</v>
      </c>
      <c r="BJ684">
        <v>2</v>
      </c>
      <c r="BK684">
        <v>2</v>
      </c>
      <c r="BL684">
        <v>2</v>
      </c>
      <c r="BM684">
        <v>4</v>
      </c>
      <c r="BN684">
        <v>4</v>
      </c>
      <c r="BO684">
        <v>5</v>
      </c>
      <c r="BP684">
        <f t="shared" si="22"/>
        <v>19</v>
      </c>
      <c r="BQ684">
        <f t="shared" si="23"/>
        <v>6</v>
      </c>
    </row>
    <row r="685" spans="1:69" x14ac:dyDescent="0.3">
      <c r="A685">
        <v>13247</v>
      </c>
      <c r="B685" t="s">
        <v>665</v>
      </c>
      <c r="C685" t="s">
        <v>128</v>
      </c>
      <c r="D685">
        <v>13</v>
      </c>
      <c r="BJ685">
        <v>1</v>
      </c>
      <c r="BK685">
        <v>1</v>
      </c>
      <c r="BL685">
        <v>2</v>
      </c>
      <c r="BM685">
        <v>2</v>
      </c>
      <c r="BN685">
        <v>5</v>
      </c>
      <c r="BO685">
        <v>8</v>
      </c>
      <c r="BP685">
        <f t="shared" si="22"/>
        <v>19</v>
      </c>
      <c r="BQ685">
        <f t="shared" si="23"/>
        <v>6</v>
      </c>
    </row>
    <row r="686" spans="1:69" x14ac:dyDescent="0.3">
      <c r="A686">
        <v>22121</v>
      </c>
      <c r="B686" t="s">
        <v>664</v>
      </c>
      <c r="C686" t="s">
        <v>190</v>
      </c>
      <c r="D686">
        <v>22</v>
      </c>
      <c r="BJ686">
        <v>2</v>
      </c>
      <c r="BK686">
        <v>3</v>
      </c>
      <c r="BL686">
        <v>3</v>
      </c>
      <c r="BM686">
        <v>3</v>
      </c>
      <c r="BN686">
        <v>4</v>
      </c>
      <c r="BO686">
        <v>4</v>
      </c>
      <c r="BP686">
        <f t="shared" si="22"/>
        <v>19</v>
      </c>
      <c r="BQ686">
        <f t="shared" si="23"/>
        <v>6</v>
      </c>
    </row>
    <row r="687" spans="1:69" x14ac:dyDescent="0.3">
      <c r="A687">
        <v>47125</v>
      </c>
      <c r="B687" t="s">
        <v>90</v>
      </c>
      <c r="C687" t="s">
        <v>65</v>
      </c>
      <c r="D687">
        <v>47</v>
      </c>
      <c r="BJ687">
        <v>1</v>
      </c>
      <c r="BK687">
        <v>3</v>
      </c>
      <c r="BL687">
        <v>3</v>
      </c>
      <c r="BM687">
        <v>3</v>
      </c>
      <c r="BN687">
        <v>3</v>
      </c>
      <c r="BO687">
        <v>6</v>
      </c>
      <c r="BP687">
        <f t="shared" si="22"/>
        <v>19</v>
      </c>
      <c r="BQ687">
        <f t="shared" si="23"/>
        <v>6</v>
      </c>
    </row>
    <row r="688" spans="1:69" x14ac:dyDescent="0.3">
      <c r="A688">
        <v>5019</v>
      </c>
      <c r="B688" t="s">
        <v>414</v>
      </c>
      <c r="C688" t="s">
        <v>208</v>
      </c>
      <c r="D688">
        <v>5</v>
      </c>
      <c r="BJ688">
        <v>1</v>
      </c>
      <c r="BK688">
        <v>1</v>
      </c>
      <c r="BL688">
        <v>1</v>
      </c>
      <c r="BM688">
        <v>2</v>
      </c>
      <c r="BN688">
        <v>7</v>
      </c>
      <c r="BO688">
        <v>6</v>
      </c>
      <c r="BP688">
        <f t="shared" si="22"/>
        <v>18</v>
      </c>
      <c r="BQ688">
        <f t="shared" si="23"/>
        <v>6</v>
      </c>
    </row>
    <row r="689" spans="1:69" x14ac:dyDescent="0.3">
      <c r="A689">
        <v>22001</v>
      </c>
      <c r="B689" t="s">
        <v>655</v>
      </c>
      <c r="C689" t="s">
        <v>190</v>
      </c>
      <c r="D689">
        <v>22</v>
      </c>
      <c r="BB689">
        <v>1</v>
      </c>
      <c r="BC689">
        <v>1</v>
      </c>
      <c r="BD689">
        <v>2</v>
      </c>
      <c r="BM689">
        <v>1</v>
      </c>
      <c r="BN689">
        <v>1</v>
      </c>
      <c r="BO689">
        <v>12</v>
      </c>
      <c r="BP689">
        <f t="shared" si="22"/>
        <v>18</v>
      </c>
      <c r="BQ689">
        <f t="shared" si="23"/>
        <v>6</v>
      </c>
    </row>
    <row r="690" spans="1:69" x14ac:dyDescent="0.3">
      <c r="A690">
        <v>36117</v>
      </c>
      <c r="B690" t="s">
        <v>397</v>
      </c>
      <c r="C690" t="s">
        <v>92</v>
      </c>
      <c r="D690">
        <v>36</v>
      </c>
      <c r="BJ690">
        <v>1</v>
      </c>
      <c r="BK690">
        <v>1</v>
      </c>
      <c r="BL690">
        <v>1</v>
      </c>
      <c r="BM690">
        <v>3</v>
      </c>
      <c r="BN690">
        <v>6</v>
      </c>
      <c r="BO690">
        <v>6</v>
      </c>
      <c r="BP690">
        <f t="shared" si="22"/>
        <v>18</v>
      </c>
      <c r="BQ690">
        <f t="shared" si="23"/>
        <v>6</v>
      </c>
    </row>
    <row r="691" spans="1:69" x14ac:dyDescent="0.3">
      <c r="A691">
        <v>55127</v>
      </c>
      <c r="B691" t="s">
        <v>643</v>
      </c>
      <c r="C691" t="s">
        <v>9</v>
      </c>
      <c r="D691">
        <v>55</v>
      </c>
      <c r="BJ691">
        <v>2</v>
      </c>
      <c r="BK691">
        <v>3</v>
      </c>
      <c r="BL691">
        <v>3</v>
      </c>
      <c r="BM691">
        <v>3</v>
      </c>
      <c r="BN691">
        <v>3</v>
      </c>
      <c r="BO691">
        <v>4</v>
      </c>
      <c r="BP691">
        <f t="shared" si="22"/>
        <v>18</v>
      </c>
      <c r="BQ691">
        <f t="shared" si="23"/>
        <v>6</v>
      </c>
    </row>
    <row r="692" spans="1:69" x14ac:dyDescent="0.3">
      <c r="A692">
        <v>13175</v>
      </c>
      <c r="B692" t="s">
        <v>629</v>
      </c>
      <c r="C692" t="s">
        <v>128</v>
      </c>
      <c r="D692">
        <v>13</v>
      </c>
      <c r="BJ692">
        <v>2</v>
      </c>
      <c r="BK692">
        <v>2</v>
      </c>
      <c r="BL692">
        <v>2</v>
      </c>
      <c r="BM692">
        <v>2</v>
      </c>
      <c r="BN692">
        <v>2</v>
      </c>
      <c r="BO692">
        <v>6</v>
      </c>
      <c r="BP692">
        <f t="shared" si="22"/>
        <v>16</v>
      </c>
      <c r="BQ692">
        <f t="shared" si="23"/>
        <v>6</v>
      </c>
    </row>
    <row r="693" spans="1:69" x14ac:dyDescent="0.3">
      <c r="A693">
        <v>16055</v>
      </c>
      <c r="B693" t="s">
        <v>628</v>
      </c>
      <c r="C693" t="s">
        <v>247</v>
      </c>
      <c r="D693">
        <v>16</v>
      </c>
      <c r="BJ693">
        <v>1</v>
      </c>
      <c r="BK693">
        <v>3</v>
      </c>
      <c r="BL693">
        <v>3</v>
      </c>
      <c r="BM693">
        <v>3</v>
      </c>
      <c r="BN693">
        <v>3</v>
      </c>
      <c r="BO693">
        <v>3</v>
      </c>
      <c r="BP693">
        <f t="shared" si="22"/>
        <v>16</v>
      </c>
      <c r="BQ693">
        <f t="shared" si="23"/>
        <v>6</v>
      </c>
    </row>
    <row r="694" spans="1:69" x14ac:dyDescent="0.3">
      <c r="A694">
        <v>53009</v>
      </c>
      <c r="B694" t="s">
        <v>616</v>
      </c>
      <c r="C694" t="s">
        <v>150</v>
      </c>
      <c r="D694">
        <v>53</v>
      </c>
      <c r="BJ694">
        <v>1</v>
      </c>
      <c r="BK694">
        <v>1</v>
      </c>
      <c r="BL694">
        <v>2</v>
      </c>
      <c r="BM694">
        <v>4</v>
      </c>
      <c r="BN694">
        <v>4</v>
      </c>
      <c r="BO694">
        <v>4</v>
      </c>
      <c r="BP694">
        <f t="shared" si="22"/>
        <v>16</v>
      </c>
      <c r="BQ694">
        <f t="shared" si="23"/>
        <v>6</v>
      </c>
    </row>
    <row r="695" spans="1:69" x14ac:dyDescent="0.3">
      <c r="A695">
        <v>55035</v>
      </c>
      <c r="B695" t="s">
        <v>615</v>
      </c>
      <c r="C695" t="s">
        <v>9</v>
      </c>
      <c r="D695">
        <v>55</v>
      </c>
      <c r="BJ695">
        <v>1</v>
      </c>
      <c r="BK695">
        <v>1</v>
      </c>
      <c r="BL695">
        <v>2</v>
      </c>
      <c r="BM695">
        <v>4</v>
      </c>
      <c r="BN695">
        <v>4</v>
      </c>
      <c r="BO695">
        <v>4</v>
      </c>
      <c r="BP695">
        <f t="shared" si="22"/>
        <v>16</v>
      </c>
      <c r="BQ695">
        <f t="shared" si="23"/>
        <v>6</v>
      </c>
    </row>
    <row r="696" spans="1:69" x14ac:dyDescent="0.3">
      <c r="A696">
        <v>1097</v>
      </c>
      <c r="B696" t="s">
        <v>614</v>
      </c>
      <c r="C696" t="s">
        <v>40</v>
      </c>
      <c r="D696">
        <v>1</v>
      </c>
      <c r="BJ696">
        <v>1</v>
      </c>
      <c r="BK696">
        <v>2</v>
      </c>
      <c r="BL696">
        <v>2</v>
      </c>
      <c r="BM696">
        <v>2</v>
      </c>
      <c r="BN696">
        <v>2</v>
      </c>
      <c r="BO696">
        <v>6</v>
      </c>
      <c r="BP696">
        <f t="shared" si="22"/>
        <v>15</v>
      </c>
      <c r="BQ696">
        <f t="shared" si="23"/>
        <v>6</v>
      </c>
    </row>
    <row r="697" spans="1:69" x14ac:dyDescent="0.3">
      <c r="A697">
        <v>2110</v>
      </c>
      <c r="B697" t="s">
        <v>612</v>
      </c>
      <c r="C697" t="s">
        <v>321</v>
      </c>
      <c r="D697">
        <v>2</v>
      </c>
      <c r="BJ697">
        <v>1</v>
      </c>
      <c r="BK697">
        <v>4</v>
      </c>
      <c r="BL697">
        <v>6</v>
      </c>
      <c r="BM697">
        <v>1</v>
      </c>
      <c r="BN697">
        <v>1</v>
      </c>
      <c r="BO697">
        <v>2</v>
      </c>
      <c r="BP697">
        <f t="shared" si="22"/>
        <v>15</v>
      </c>
      <c r="BQ697">
        <f t="shared" si="23"/>
        <v>6</v>
      </c>
    </row>
    <row r="698" spans="1:69" x14ac:dyDescent="0.3">
      <c r="A698">
        <v>12083</v>
      </c>
      <c r="B698" t="s">
        <v>182</v>
      </c>
      <c r="C698" t="s">
        <v>359</v>
      </c>
      <c r="D698">
        <v>12</v>
      </c>
      <c r="BB698">
        <v>1</v>
      </c>
      <c r="BC698">
        <v>1</v>
      </c>
      <c r="BL698">
        <v>2</v>
      </c>
      <c r="BM698">
        <v>3</v>
      </c>
      <c r="BN698">
        <v>4</v>
      </c>
      <c r="BO698">
        <v>4</v>
      </c>
      <c r="BP698">
        <f t="shared" si="22"/>
        <v>15</v>
      </c>
      <c r="BQ698">
        <f t="shared" si="23"/>
        <v>6</v>
      </c>
    </row>
    <row r="699" spans="1:69" x14ac:dyDescent="0.3">
      <c r="A699">
        <v>13099</v>
      </c>
      <c r="B699" t="s">
        <v>609</v>
      </c>
      <c r="C699" t="s">
        <v>128</v>
      </c>
      <c r="D699">
        <v>13</v>
      </c>
      <c r="BJ699">
        <v>2</v>
      </c>
      <c r="BK699">
        <v>2</v>
      </c>
      <c r="BL699">
        <v>2</v>
      </c>
      <c r="BM699">
        <v>2</v>
      </c>
      <c r="BN699">
        <v>2</v>
      </c>
      <c r="BO699">
        <v>5</v>
      </c>
      <c r="BP699">
        <f t="shared" si="22"/>
        <v>15</v>
      </c>
      <c r="BQ699">
        <f t="shared" si="23"/>
        <v>6</v>
      </c>
    </row>
    <row r="700" spans="1:69" x14ac:dyDescent="0.3">
      <c r="A700">
        <v>5141</v>
      </c>
      <c r="B700" t="s">
        <v>600</v>
      </c>
      <c r="C700" t="s">
        <v>208</v>
      </c>
      <c r="D700">
        <v>5</v>
      </c>
      <c r="BJ700">
        <v>1</v>
      </c>
      <c r="BK700">
        <v>1</v>
      </c>
      <c r="BL700">
        <v>1</v>
      </c>
      <c r="BM700">
        <v>2</v>
      </c>
      <c r="BN700">
        <v>2</v>
      </c>
      <c r="BO700">
        <v>7</v>
      </c>
      <c r="BP700">
        <f t="shared" si="22"/>
        <v>14</v>
      </c>
      <c r="BQ700">
        <f t="shared" si="23"/>
        <v>6</v>
      </c>
    </row>
    <row r="701" spans="1:69" x14ac:dyDescent="0.3">
      <c r="A701">
        <v>19139</v>
      </c>
      <c r="B701" t="s">
        <v>596</v>
      </c>
      <c r="C701" t="s">
        <v>33</v>
      </c>
      <c r="D701">
        <v>19</v>
      </c>
      <c r="BJ701">
        <v>1</v>
      </c>
      <c r="BK701">
        <v>1</v>
      </c>
      <c r="BL701">
        <v>2</v>
      </c>
      <c r="BM701">
        <v>2</v>
      </c>
      <c r="BN701">
        <v>3</v>
      </c>
      <c r="BO701">
        <v>5</v>
      </c>
      <c r="BP701">
        <f t="shared" si="22"/>
        <v>14</v>
      </c>
      <c r="BQ701">
        <f t="shared" si="23"/>
        <v>6</v>
      </c>
    </row>
    <row r="702" spans="1:69" x14ac:dyDescent="0.3">
      <c r="A702">
        <v>37129</v>
      </c>
      <c r="B702" t="s">
        <v>591</v>
      </c>
      <c r="C702" t="s">
        <v>17</v>
      </c>
      <c r="D702">
        <v>37</v>
      </c>
      <c r="BJ702">
        <v>1</v>
      </c>
      <c r="BK702">
        <v>1</v>
      </c>
      <c r="BL702">
        <v>1</v>
      </c>
      <c r="BM702">
        <v>3</v>
      </c>
      <c r="BN702">
        <v>4</v>
      </c>
      <c r="BO702">
        <v>4</v>
      </c>
      <c r="BP702">
        <f t="shared" si="22"/>
        <v>14</v>
      </c>
      <c r="BQ702">
        <f t="shared" si="23"/>
        <v>6</v>
      </c>
    </row>
    <row r="703" spans="1:69" x14ac:dyDescent="0.3">
      <c r="A703">
        <v>37147</v>
      </c>
      <c r="B703" t="s">
        <v>590</v>
      </c>
      <c r="C703" t="s">
        <v>17</v>
      </c>
      <c r="D703">
        <v>37</v>
      </c>
      <c r="BJ703">
        <v>1</v>
      </c>
      <c r="BK703">
        <v>1</v>
      </c>
      <c r="BL703">
        <v>1</v>
      </c>
      <c r="BM703">
        <v>3</v>
      </c>
      <c r="BN703">
        <v>3</v>
      </c>
      <c r="BO703">
        <v>5</v>
      </c>
      <c r="BP703">
        <f t="shared" si="22"/>
        <v>14</v>
      </c>
      <c r="BQ703">
        <f t="shared" si="23"/>
        <v>6</v>
      </c>
    </row>
    <row r="704" spans="1:69" x14ac:dyDescent="0.3">
      <c r="A704">
        <v>8087</v>
      </c>
      <c r="B704" t="s">
        <v>132</v>
      </c>
      <c r="C704" t="s">
        <v>140</v>
      </c>
      <c r="D704">
        <v>8</v>
      </c>
      <c r="BJ704">
        <v>1</v>
      </c>
      <c r="BK704">
        <v>2</v>
      </c>
      <c r="BL704">
        <v>2</v>
      </c>
      <c r="BM704">
        <v>2</v>
      </c>
      <c r="BN704">
        <v>3</v>
      </c>
      <c r="BO704">
        <v>3</v>
      </c>
      <c r="BP704">
        <f t="shared" si="22"/>
        <v>13</v>
      </c>
      <c r="BQ704">
        <f t="shared" si="23"/>
        <v>6</v>
      </c>
    </row>
    <row r="705" spans="1:69" x14ac:dyDescent="0.3">
      <c r="A705">
        <v>12085</v>
      </c>
      <c r="B705" t="s">
        <v>584</v>
      </c>
      <c r="C705" t="s">
        <v>359</v>
      </c>
      <c r="D705">
        <v>12</v>
      </c>
      <c r="BJ705">
        <v>1</v>
      </c>
      <c r="BK705">
        <v>1</v>
      </c>
      <c r="BL705">
        <v>1</v>
      </c>
      <c r="BM705">
        <v>2</v>
      </c>
      <c r="BN705">
        <v>4</v>
      </c>
      <c r="BO705">
        <v>4</v>
      </c>
      <c r="BP705">
        <f t="shared" si="22"/>
        <v>13</v>
      </c>
      <c r="BQ705">
        <f t="shared" si="23"/>
        <v>6</v>
      </c>
    </row>
    <row r="706" spans="1:69" x14ac:dyDescent="0.3">
      <c r="A706">
        <v>13225</v>
      </c>
      <c r="B706" t="s">
        <v>583</v>
      </c>
      <c r="C706" t="s">
        <v>128</v>
      </c>
      <c r="D706">
        <v>13</v>
      </c>
      <c r="BJ706">
        <v>1</v>
      </c>
      <c r="BK706">
        <v>1</v>
      </c>
      <c r="BL706">
        <v>2</v>
      </c>
      <c r="BM706">
        <v>3</v>
      </c>
      <c r="BN706">
        <v>3</v>
      </c>
      <c r="BO706">
        <v>3</v>
      </c>
      <c r="BP706">
        <f t="shared" si="22"/>
        <v>13</v>
      </c>
      <c r="BQ706">
        <f t="shared" si="23"/>
        <v>6</v>
      </c>
    </row>
    <row r="707" spans="1:69" x14ac:dyDescent="0.3">
      <c r="A707">
        <v>28157</v>
      </c>
      <c r="B707" t="s">
        <v>577</v>
      </c>
      <c r="C707" t="s">
        <v>22</v>
      </c>
      <c r="D707">
        <v>28</v>
      </c>
      <c r="BJ707">
        <v>1</v>
      </c>
      <c r="BK707">
        <v>1</v>
      </c>
      <c r="BL707">
        <v>1</v>
      </c>
      <c r="BM707">
        <v>3</v>
      </c>
      <c r="BN707">
        <v>3</v>
      </c>
      <c r="BO707">
        <v>4</v>
      </c>
      <c r="BP707">
        <f t="shared" si="22"/>
        <v>13</v>
      </c>
      <c r="BQ707">
        <f t="shared" si="23"/>
        <v>6</v>
      </c>
    </row>
    <row r="708" spans="1:69" x14ac:dyDescent="0.3">
      <c r="A708">
        <v>37071</v>
      </c>
      <c r="B708" t="s">
        <v>570</v>
      </c>
      <c r="C708" t="s">
        <v>17</v>
      </c>
      <c r="D708">
        <v>37</v>
      </c>
      <c r="BJ708">
        <v>1</v>
      </c>
      <c r="BK708">
        <v>1</v>
      </c>
      <c r="BL708">
        <v>1</v>
      </c>
      <c r="BM708">
        <v>3</v>
      </c>
      <c r="BN708">
        <v>4</v>
      </c>
      <c r="BO708">
        <v>3</v>
      </c>
      <c r="BP708">
        <f t="shared" si="22"/>
        <v>13</v>
      </c>
      <c r="BQ708">
        <f t="shared" si="23"/>
        <v>6</v>
      </c>
    </row>
    <row r="709" spans="1:69" x14ac:dyDescent="0.3">
      <c r="A709">
        <v>37125</v>
      </c>
      <c r="B709" t="s">
        <v>569</v>
      </c>
      <c r="C709" t="s">
        <v>17</v>
      </c>
      <c r="D709">
        <v>37</v>
      </c>
      <c r="BJ709">
        <v>2</v>
      </c>
      <c r="BK709">
        <v>2</v>
      </c>
      <c r="BL709">
        <v>2</v>
      </c>
      <c r="BM709">
        <v>2</v>
      </c>
      <c r="BN709">
        <v>2</v>
      </c>
      <c r="BO709">
        <v>3</v>
      </c>
      <c r="BP709">
        <f t="shared" si="22"/>
        <v>13</v>
      </c>
      <c r="BQ709">
        <f t="shared" si="23"/>
        <v>6</v>
      </c>
    </row>
    <row r="710" spans="1:69" x14ac:dyDescent="0.3">
      <c r="A710">
        <v>42075</v>
      </c>
      <c r="B710" t="s">
        <v>566</v>
      </c>
      <c r="C710" t="s">
        <v>74</v>
      </c>
      <c r="D710">
        <v>42</v>
      </c>
      <c r="BJ710">
        <v>1</v>
      </c>
      <c r="BK710">
        <v>1</v>
      </c>
      <c r="BL710">
        <v>2</v>
      </c>
      <c r="BM710">
        <v>3</v>
      </c>
      <c r="BN710">
        <v>3</v>
      </c>
      <c r="BO710">
        <v>3</v>
      </c>
      <c r="BP710">
        <f t="shared" ref="BP710:BP773" si="24">SUM(E710:BO710)</f>
        <v>13</v>
      </c>
      <c r="BQ710">
        <f t="shared" ref="BQ710:BQ773" si="25">COUNTA(E710:BO710)</f>
        <v>6</v>
      </c>
    </row>
    <row r="711" spans="1:69" x14ac:dyDescent="0.3">
      <c r="A711">
        <v>48251</v>
      </c>
      <c r="B711" t="s">
        <v>295</v>
      </c>
      <c r="C711" t="s">
        <v>49</v>
      </c>
      <c r="D711">
        <v>48</v>
      </c>
      <c r="BJ711">
        <v>2</v>
      </c>
      <c r="BK711">
        <v>2</v>
      </c>
      <c r="BL711">
        <v>2</v>
      </c>
      <c r="BM711">
        <v>2</v>
      </c>
      <c r="BN711">
        <v>2</v>
      </c>
      <c r="BO711">
        <v>3</v>
      </c>
      <c r="BP711">
        <f t="shared" si="24"/>
        <v>13</v>
      </c>
      <c r="BQ711">
        <f t="shared" si="25"/>
        <v>6</v>
      </c>
    </row>
    <row r="712" spans="1:69" x14ac:dyDescent="0.3">
      <c r="A712">
        <v>55111</v>
      </c>
      <c r="B712" t="s">
        <v>558</v>
      </c>
      <c r="C712" t="s">
        <v>9</v>
      </c>
      <c r="D712">
        <v>55</v>
      </c>
      <c r="BJ712">
        <v>1</v>
      </c>
      <c r="BK712">
        <v>2</v>
      </c>
      <c r="BL712">
        <v>2</v>
      </c>
      <c r="BM712">
        <v>2</v>
      </c>
      <c r="BN712">
        <v>2</v>
      </c>
      <c r="BO712">
        <v>4</v>
      </c>
      <c r="BP712">
        <f t="shared" si="24"/>
        <v>13</v>
      </c>
      <c r="BQ712">
        <f t="shared" si="25"/>
        <v>6</v>
      </c>
    </row>
    <row r="713" spans="1:69" x14ac:dyDescent="0.3">
      <c r="A713">
        <v>1017</v>
      </c>
      <c r="B713" t="s">
        <v>269</v>
      </c>
      <c r="C713" t="s">
        <v>40</v>
      </c>
      <c r="D713">
        <v>1</v>
      </c>
      <c r="BJ713">
        <v>1</v>
      </c>
      <c r="BK713">
        <v>1</v>
      </c>
      <c r="BL713">
        <v>1</v>
      </c>
      <c r="BM713">
        <v>2</v>
      </c>
      <c r="BN713">
        <v>2</v>
      </c>
      <c r="BO713">
        <v>5</v>
      </c>
      <c r="BP713">
        <f t="shared" si="24"/>
        <v>12</v>
      </c>
      <c r="BQ713">
        <f t="shared" si="25"/>
        <v>6</v>
      </c>
    </row>
    <row r="714" spans="1:69" x14ac:dyDescent="0.3">
      <c r="A714">
        <v>1127</v>
      </c>
      <c r="B714" t="s">
        <v>556</v>
      </c>
      <c r="C714" t="s">
        <v>40</v>
      </c>
      <c r="D714">
        <v>1</v>
      </c>
      <c r="BJ714">
        <v>1</v>
      </c>
      <c r="BK714">
        <v>1</v>
      </c>
      <c r="BL714">
        <v>1</v>
      </c>
      <c r="BM714">
        <v>1</v>
      </c>
      <c r="BN714">
        <v>3</v>
      </c>
      <c r="BO714">
        <v>5</v>
      </c>
      <c r="BP714">
        <f t="shared" si="24"/>
        <v>12</v>
      </c>
      <c r="BQ714">
        <f t="shared" si="25"/>
        <v>6</v>
      </c>
    </row>
    <row r="715" spans="1:69" x14ac:dyDescent="0.3">
      <c r="A715">
        <v>5053</v>
      </c>
      <c r="B715" t="s">
        <v>333</v>
      </c>
      <c r="C715" t="s">
        <v>208</v>
      </c>
      <c r="D715">
        <v>5</v>
      </c>
      <c r="BJ715">
        <v>1</v>
      </c>
      <c r="BK715">
        <v>1</v>
      </c>
      <c r="BL715">
        <v>1</v>
      </c>
      <c r="BM715">
        <v>3</v>
      </c>
      <c r="BN715">
        <v>3</v>
      </c>
      <c r="BO715">
        <v>3</v>
      </c>
      <c r="BP715">
        <f t="shared" si="24"/>
        <v>12</v>
      </c>
      <c r="BQ715">
        <f t="shared" si="25"/>
        <v>6</v>
      </c>
    </row>
    <row r="716" spans="1:69" x14ac:dyDescent="0.3">
      <c r="A716">
        <v>5063</v>
      </c>
      <c r="B716" t="s">
        <v>554</v>
      </c>
      <c r="C716" t="s">
        <v>208</v>
      </c>
      <c r="D716">
        <v>5</v>
      </c>
      <c r="BJ716">
        <v>1</v>
      </c>
      <c r="BK716">
        <v>1</v>
      </c>
      <c r="BL716">
        <v>1</v>
      </c>
      <c r="BM716">
        <v>3</v>
      </c>
      <c r="BN716">
        <v>3</v>
      </c>
      <c r="BO716">
        <v>3</v>
      </c>
      <c r="BP716">
        <f t="shared" si="24"/>
        <v>12</v>
      </c>
      <c r="BQ716">
        <f t="shared" si="25"/>
        <v>6</v>
      </c>
    </row>
    <row r="717" spans="1:69" x14ac:dyDescent="0.3">
      <c r="A717">
        <v>13215</v>
      </c>
      <c r="B717" t="s">
        <v>552</v>
      </c>
      <c r="C717" t="s">
        <v>128</v>
      </c>
      <c r="D717">
        <v>13</v>
      </c>
      <c r="BJ717">
        <v>1</v>
      </c>
      <c r="BK717">
        <v>1</v>
      </c>
      <c r="BL717">
        <v>2</v>
      </c>
      <c r="BM717">
        <v>2</v>
      </c>
      <c r="BN717">
        <v>2</v>
      </c>
      <c r="BO717">
        <v>4</v>
      </c>
      <c r="BP717">
        <f t="shared" si="24"/>
        <v>12</v>
      </c>
      <c r="BQ717">
        <f t="shared" si="25"/>
        <v>6</v>
      </c>
    </row>
    <row r="718" spans="1:69" x14ac:dyDescent="0.3">
      <c r="A718">
        <v>17091</v>
      </c>
      <c r="B718" t="s">
        <v>548</v>
      </c>
      <c r="C718" t="s">
        <v>36</v>
      </c>
      <c r="D718">
        <v>17</v>
      </c>
      <c r="BJ718">
        <v>1</v>
      </c>
      <c r="BK718">
        <v>1</v>
      </c>
      <c r="BL718">
        <v>2</v>
      </c>
      <c r="BM718">
        <v>2</v>
      </c>
      <c r="BN718">
        <v>2</v>
      </c>
      <c r="BO718">
        <v>4</v>
      </c>
      <c r="BP718">
        <f t="shared" si="24"/>
        <v>12</v>
      </c>
      <c r="BQ718">
        <f t="shared" si="25"/>
        <v>6</v>
      </c>
    </row>
    <row r="719" spans="1:69" x14ac:dyDescent="0.3">
      <c r="A719">
        <v>18157</v>
      </c>
      <c r="B719" t="s">
        <v>547</v>
      </c>
      <c r="C719" t="s">
        <v>34</v>
      </c>
      <c r="D719">
        <v>18</v>
      </c>
      <c r="BJ719">
        <v>1</v>
      </c>
      <c r="BK719">
        <v>2</v>
      </c>
      <c r="BL719">
        <v>2</v>
      </c>
      <c r="BM719">
        <v>2</v>
      </c>
      <c r="BN719">
        <v>2</v>
      </c>
      <c r="BO719">
        <v>3</v>
      </c>
      <c r="BP719">
        <f t="shared" si="24"/>
        <v>12</v>
      </c>
      <c r="BQ719">
        <f t="shared" si="25"/>
        <v>6</v>
      </c>
    </row>
    <row r="720" spans="1:69" x14ac:dyDescent="0.3">
      <c r="A720">
        <v>20127</v>
      </c>
      <c r="B720" t="s">
        <v>546</v>
      </c>
      <c r="C720" t="s">
        <v>31</v>
      </c>
      <c r="D720">
        <v>20</v>
      </c>
      <c r="BJ720">
        <v>2</v>
      </c>
      <c r="BK720">
        <v>2</v>
      </c>
      <c r="BL720">
        <v>2</v>
      </c>
      <c r="BM720">
        <v>2</v>
      </c>
      <c r="BN720">
        <v>2</v>
      </c>
      <c r="BO720">
        <v>2</v>
      </c>
      <c r="BP720">
        <f t="shared" si="24"/>
        <v>12</v>
      </c>
      <c r="BQ720">
        <f t="shared" si="25"/>
        <v>6</v>
      </c>
    </row>
    <row r="721" spans="1:69" x14ac:dyDescent="0.3">
      <c r="A721">
        <v>22045</v>
      </c>
      <c r="B721" t="s">
        <v>544</v>
      </c>
      <c r="C721" t="s">
        <v>190</v>
      </c>
      <c r="D721">
        <v>22</v>
      </c>
      <c r="BJ721">
        <v>1</v>
      </c>
      <c r="BK721">
        <v>2</v>
      </c>
      <c r="BL721">
        <v>2</v>
      </c>
      <c r="BM721">
        <v>2</v>
      </c>
      <c r="BN721">
        <v>3</v>
      </c>
      <c r="BO721">
        <v>2</v>
      </c>
      <c r="BP721">
        <f t="shared" si="24"/>
        <v>12</v>
      </c>
      <c r="BQ721">
        <f t="shared" si="25"/>
        <v>6</v>
      </c>
    </row>
    <row r="722" spans="1:69" x14ac:dyDescent="0.3">
      <c r="A722">
        <v>37159</v>
      </c>
      <c r="B722" t="s">
        <v>537</v>
      </c>
      <c r="C722" t="s">
        <v>17</v>
      </c>
      <c r="D722">
        <v>37</v>
      </c>
      <c r="BJ722">
        <v>1</v>
      </c>
      <c r="BK722">
        <v>1</v>
      </c>
      <c r="BL722">
        <v>1</v>
      </c>
      <c r="BM722">
        <v>2</v>
      </c>
      <c r="BN722">
        <v>2</v>
      </c>
      <c r="BO722">
        <v>5</v>
      </c>
      <c r="BP722">
        <f t="shared" si="24"/>
        <v>12</v>
      </c>
      <c r="BQ722">
        <f t="shared" si="25"/>
        <v>6</v>
      </c>
    </row>
    <row r="723" spans="1:69" x14ac:dyDescent="0.3">
      <c r="A723">
        <v>47035</v>
      </c>
      <c r="B723" t="s">
        <v>200</v>
      </c>
      <c r="C723" t="s">
        <v>65</v>
      </c>
      <c r="D723">
        <v>47</v>
      </c>
      <c r="BJ723">
        <v>1</v>
      </c>
      <c r="BK723">
        <v>2</v>
      </c>
      <c r="BL723">
        <v>2</v>
      </c>
      <c r="BM723">
        <v>2</v>
      </c>
      <c r="BN723">
        <v>2</v>
      </c>
      <c r="BO723">
        <v>3</v>
      </c>
      <c r="BP723">
        <f t="shared" si="24"/>
        <v>12</v>
      </c>
      <c r="BQ723">
        <f t="shared" si="25"/>
        <v>6</v>
      </c>
    </row>
    <row r="724" spans="1:69" x14ac:dyDescent="0.3">
      <c r="A724">
        <v>5031</v>
      </c>
      <c r="B724" t="s">
        <v>530</v>
      </c>
      <c r="C724" t="s">
        <v>208</v>
      </c>
      <c r="D724">
        <v>5</v>
      </c>
      <c r="BJ724">
        <v>1</v>
      </c>
      <c r="BK724">
        <v>1</v>
      </c>
      <c r="BL724">
        <v>1</v>
      </c>
      <c r="BM724">
        <v>3</v>
      </c>
      <c r="BN724">
        <v>3</v>
      </c>
      <c r="BO724">
        <v>2</v>
      </c>
      <c r="BP724">
        <f t="shared" si="24"/>
        <v>11</v>
      </c>
      <c r="BQ724">
        <f t="shared" si="25"/>
        <v>6</v>
      </c>
    </row>
    <row r="725" spans="1:69" x14ac:dyDescent="0.3">
      <c r="A725">
        <v>5111</v>
      </c>
      <c r="B725" t="s">
        <v>529</v>
      </c>
      <c r="C725" t="s">
        <v>208</v>
      </c>
      <c r="D725">
        <v>5</v>
      </c>
      <c r="BJ725">
        <v>1</v>
      </c>
      <c r="BK725">
        <v>1</v>
      </c>
      <c r="BL725">
        <v>1</v>
      </c>
      <c r="BM725">
        <v>3</v>
      </c>
      <c r="BN725">
        <v>3</v>
      </c>
      <c r="BO725">
        <v>2</v>
      </c>
      <c r="BP725">
        <f t="shared" si="24"/>
        <v>11</v>
      </c>
      <c r="BQ725">
        <f t="shared" si="25"/>
        <v>6</v>
      </c>
    </row>
    <row r="726" spans="1:69" x14ac:dyDescent="0.3">
      <c r="A726">
        <v>8049</v>
      </c>
      <c r="B726" t="s">
        <v>526</v>
      </c>
      <c r="C726" t="s">
        <v>140</v>
      </c>
      <c r="D726">
        <v>8</v>
      </c>
      <c r="BJ726">
        <v>1</v>
      </c>
      <c r="BK726">
        <v>2</v>
      </c>
      <c r="BL726">
        <v>2</v>
      </c>
      <c r="BM726">
        <v>2</v>
      </c>
      <c r="BN726">
        <v>2</v>
      </c>
      <c r="BO726">
        <v>2</v>
      </c>
      <c r="BP726">
        <f t="shared" si="24"/>
        <v>11</v>
      </c>
      <c r="BQ726">
        <f t="shared" si="25"/>
        <v>6</v>
      </c>
    </row>
    <row r="727" spans="1:69" x14ac:dyDescent="0.3">
      <c r="A727">
        <v>18095</v>
      </c>
      <c r="B727" t="s">
        <v>68</v>
      </c>
      <c r="C727" t="s">
        <v>34</v>
      </c>
      <c r="D727">
        <v>18</v>
      </c>
      <c r="BJ727">
        <v>1</v>
      </c>
      <c r="BK727">
        <v>1</v>
      </c>
      <c r="BL727">
        <v>1</v>
      </c>
      <c r="BM727">
        <v>2</v>
      </c>
      <c r="BN727">
        <v>3</v>
      </c>
      <c r="BO727">
        <v>3</v>
      </c>
      <c r="BP727">
        <f t="shared" si="24"/>
        <v>11</v>
      </c>
      <c r="BQ727">
        <f t="shared" si="25"/>
        <v>6</v>
      </c>
    </row>
    <row r="728" spans="1:69" x14ac:dyDescent="0.3">
      <c r="A728">
        <v>32007</v>
      </c>
      <c r="B728" t="s">
        <v>516</v>
      </c>
      <c r="C728" t="s">
        <v>228</v>
      </c>
      <c r="D728">
        <v>32</v>
      </c>
      <c r="BJ728">
        <v>1</v>
      </c>
      <c r="BK728">
        <v>2</v>
      </c>
      <c r="BL728">
        <v>2</v>
      </c>
      <c r="BM728">
        <v>2</v>
      </c>
      <c r="BN728">
        <v>2</v>
      </c>
      <c r="BO728">
        <v>2</v>
      </c>
      <c r="BP728">
        <f t="shared" si="24"/>
        <v>11</v>
      </c>
      <c r="BQ728">
        <f t="shared" si="25"/>
        <v>6</v>
      </c>
    </row>
    <row r="729" spans="1:69" x14ac:dyDescent="0.3">
      <c r="A729">
        <v>34009</v>
      </c>
      <c r="B729" t="s">
        <v>515</v>
      </c>
      <c r="C729" t="s">
        <v>226</v>
      </c>
      <c r="D729">
        <v>34</v>
      </c>
      <c r="BJ729">
        <v>1</v>
      </c>
      <c r="BK729">
        <v>1</v>
      </c>
      <c r="BL729">
        <v>2</v>
      </c>
      <c r="BM729">
        <v>2</v>
      </c>
      <c r="BN729">
        <v>2</v>
      </c>
      <c r="BO729">
        <v>3</v>
      </c>
      <c r="BP729">
        <f t="shared" si="24"/>
        <v>11</v>
      </c>
      <c r="BQ729">
        <f t="shared" si="25"/>
        <v>6</v>
      </c>
    </row>
    <row r="730" spans="1:69" x14ac:dyDescent="0.3">
      <c r="A730">
        <v>54093</v>
      </c>
      <c r="B730" t="s">
        <v>509</v>
      </c>
      <c r="C730" t="s">
        <v>10</v>
      </c>
      <c r="D730">
        <v>54</v>
      </c>
      <c r="BJ730">
        <v>1</v>
      </c>
      <c r="BK730">
        <v>2</v>
      </c>
      <c r="BL730">
        <v>2</v>
      </c>
      <c r="BM730">
        <v>2</v>
      </c>
      <c r="BN730">
        <v>2</v>
      </c>
      <c r="BO730">
        <v>2</v>
      </c>
      <c r="BP730">
        <f t="shared" si="24"/>
        <v>11</v>
      </c>
      <c r="BQ730">
        <f t="shared" si="25"/>
        <v>6</v>
      </c>
    </row>
    <row r="731" spans="1:69" x14ac:dyDescent="0.3">
      <c r="A731">
        <v>5129</v>
      </c>
      <c r="B731" t="s">
        <v>506</v>
      </c>
      <c r="C731" t="s">
        <v>208</v>
      </c>
      <c r="D731">
        <v>5</v>
      </c>
      <c r="BJ731">
        <v>1</v>
      </c>
      <c r="BK731">
        <v>1</v>
      </c>
      <c r="BL731">
        <v>1</v>
      </c>
      <c r="BM731">
        <v>2</v>
      </c>
      <c r="BN731">
        <v>2</v>
      </c>
      <c r="BO731">
        <v>3</v>
      </c>
      <c r="BP731">
        <f t="shared" si="24"/>
        <v>10</v>
      </c>
      <c r="BQ731">
        <f t="shared" si="25"/>
        <v>6</v>
      </c>
    </row>
    <row r="732" spans="1:69" x14ac:dyDescent="0.3">
      <c r="A732">
        <v>9015</v>
      </c>
      <c r="B732" t="s">
        <v>503</v>
      </c>
      <c r="C732" t="s">
        <v>39</v>
      </c>
      <c r="D732">
        <v>9</v>
      </c>
      <c r="BJ732">
        <v>2</v>
      </c>
      <c r="BK732">
        <v>2</v>
      </c>
      <c r="BL732">
        <v>1</v>
      </c>
      <c r="BM732">
        <v>1</v>
      </c>
      <c r="BN732">
        <v>2</v>
      </c>
      <c r="BO732">
        <v>2</v>
      </c>
      <c r="BP732">
        <f t="shared" si="24"/>
        <v>10</v>
      </c>
      <c r="BQ732">
        <f t="shared" si="25"/>
        <v>6</v>
      </c>
    </row>
    <row r="733" spans="1:69" x14ac:dyDescent="0.3">
      <c r="A733">
        <v>13021</v>
      </c>
      <c r="B733" t="s">
        <v>501</v>
      </c>
      <c r="C733" t="s">
        <v>128</v>
      </c>
      <c r="D733">
        <v>13</v>
      </c>
      <c r="BJ733">
        <v>1</v>
      </c>
      <c r="BK733">
        <v>1</v>
      </c>
      <c r="BL733">
        <v>1</v>
      </c>
      <c r="BM733">
        <v>1</v>
      </c>
      <c r="BN733">
        <v>2</v>
      </c>
      <c r="BO733">
        <v>4</v>
      </c>
      <c r="BP733">
        <f t="shared" si="24"/>
        <v>10</v>
      </c>
      <c r="BQ733">
        <f t="shared" si="25"/>
        <v>6</v>
      </c>
    </row>
    <row r="734" spans="1:69" x14ac:dyDescent="0.3">
      <c r="A734">
        <v>24009</v>
      </c>
      <c r="B734" t="s">
        <v>496</v>
      </c>
      <c r="C734" t="s">
        <v>110</v>
      </c>
      <c r="D734">
        <v>24</v>
      </c>
      <c r="BJ734">
        <v>1</v>
      </c>
      <c r="BK734">
        <v>1</v>
      </c>
      <c r="BL734">
        <v>1</v>
      </c>
      <c r="BM734">
        <v>2</v>
      </c>
      <c r="BN734">
        <v>2</v>
      </c>
      <c r="BO734">
        <v>3</v>
      </c>
      <c r="BP734">
        <f t="shared" si="24"/>
        <v>10</v>
      </c>
      <c r="BQ734">
        <f t="shared" si="25"/>
        <v>6</v>
      </c>
    </row>
    <row r="735" spans="1:69" x14ac:dyDescent="0.3">
      <c r="A735">
        <v>26055</v>
      </c>
      <c r="B735" t="s">
        <v>495</v>
      </c>
      <c r="C735" t="s">
        <v>105</v>
      </c>
      <c r="D735">
        <v>26</v>
      </c>
      <c r="BD735">
        <v>1</v>
      </c>
      <c r="BE735">
        <v>1</v>
      </c>
      <c r="BF735">
        <v>3</v>
      </c>
      <c r="BM735">
        <v>1</v>
      </c>
      <c r="BN735">
        <v>1</v>
      </c>
      <c r="BO735">
        <v>3</v>
      </c>
      <c r="BP735">
        <f t="shared" si="24"/>
        <v>10</v>
      </c>
      <c r="BQ735">
        <f t="shared" si="25"/>
        <v>6</v>
      </c>
    </row>
    <row r="736" spans="1:69" x14ac:dyDescent="0.3">
      <c r="A736">
        <v>27027</v>
      </c>
      <c r="B736" t="s">
        <v>181</v>
      </c>
      <c r="C736" t="s">
        <v>183</v>
      </c>
      <c r="D736">
        <v>27</v>
      </c>
      <c r="BJ736">
        <v>1</v>
      </c>
      <c r="BK736">
        <v>1</v>
      </c>
      <c r="BL736">
        <v>1</v>
      </c>
      <c r="BM736">
        <v>2</v>
      </c>
      <c r="BN736">
        <v>2</v>
      </c>
      <c r="BO736">
        <v>3</v>
      </c>
      <c r="BP736">
        <f t="shared" si="24"/>
        <v>10</v>
      </c>
      <c r="BQ736">
        <f t="shared" si="25"/>
        <v>6</v>
      </c>
    </row>
    <row r="737" spans="1:69" x14ac:dyDescent="0.3">
      <c r="A737">
        <v>47045</v>
      </c>
      <c r="B737" t="s">
        <v>490</v>
      </c>
      <c r="C737" t="s">
        <v>65</v>
      </c>
      <c r="D737">
        <v>47</v>
      </c>
      <c r="BJ737">
        <v>1</v>
      </c>
      <c r="BK737">
        <v>1</v>
      </c>
      <c r="BL737">
        <v>2</v>
      </c>
      <c r="BM737">
        <v>2</v>
      </c>
      <c r="BN737">
        <v>2</v>
      </c>
      <c r="BO737">
        <v>2</v>
      </c>
      <c r="BP737">
        <f t="shared" si="24"/>
        <v>10</v>
      </c>
      <c r="BQ737">
        <f t="shared" si="25"/>
        <v>6</v>
      </c>
    </row>
    <row r="738" spans="1:69" x14ac:dyDescent="0.3">
      <c r="A738">
        <v>5115</v>
      </c>
      <c r="B738" t="s">
        <v>487</v>
      </c>
      <c r="C738" t="s">
        <v>208</v>
      </c>
      <c r="D738">
        <v>5</v>
      </c>
      <c r="BJ738">
        <v>1</v>
      </c>
      <c r="BK738">
        <v>1</v>
      </c>
      <c r="BL738">
        <v>1</v>
      </c>
      <c r="BM738">
        <v>1</v>
      </c>
      <c r="BN738">
        <v>2</v>
      </c>
      <c r="BO738">
        <v>3</v>
      </c>
      <c r="BP738">
        <f t="shared" si="24"/>
        <v>9</v>
      </c>
      <c r="BQ738">
        <f t="shared" si="25"/>
        <v>6</v>
      </c>
    </row>
    <row r="739" spans="1:69" x14ac:dyDescent="0.3">
      <c r="A739">
        <v>26047</v>
      </c>
      <c r="B739" t="s">
        <v>478</v>
      </c>
      <c r="C739" t="s">
        <v>105</v>
      </c>
      <c r="D739">
        <v>26</v>
      </c>
      <c r="BD739">
        <v>1</v>
      </c>
      <c r="BE739">
        <v>1</v>
      </c>
      <c r="BF739">
        <v>3</v>
      </c>
      <c r="BM739">
        <v>1</v>
      </c>
      <c r="BN739">
        <v>1</v>
      </c>
      <c r="BO739">
        <v>2</v>
      </c>
      <c r="BP739">
        <f t="shared" si="24"/>
        <v>9</v>
      </c>
      <c r="BQ739">
        <f t="shared" si="25"/>
        <v>6</v>
      </c>
    </row>
    <row r="740" spans="1:69" x14ac:dyDescent="0.3">
      <c r="A740">
        <v>26051</v>
      </c>
      <c r="B740" t="s">
        <v>477</v>
      </c>
      <c r="C740" t="s">
        <v>105</v>
      </c>
      <c r="D740">
        <v>26</v>
      </c>
      <c r="BD740">
        <v>1</v>
      </c>
      <c r="BE740">
        <v>1</v>
      </c>
      <c r="BF740">
        <v>3</v>
      </c>
      <c r="BM740">
        <v>1</v>
      </c>
      <c r="BN740">
        <v>1</v>
      </c>
      <c r="BO740">
        <v>2</v>
      </c>
      <c r="BP740">
        <f t="shared" si="24"/>
        <v>9</v>
      </c>
      <c r="BQ740">
        <f t="shared" si="25"/>
        <v>6</v>
      </c>
    </row>
    <row r="741" spans="1:69" x14ac:dyDescent="0.3">
      <c r="A741">
        <v>28147</v>
      </c>
      <c r="B741" t="s">
        <v>476</v>
      </c>
      <c r="C741" t="s">
        <v>22</v>
      </c>
      <c r="D741">
        <v>28</v>
      </c>
      <c r="BJ741">
        <v>1</v>
      </c>
      <c r="BK741">
        <v>1</v>
      </c>
      <c r="BL741">
        <v>1</v>
      </c>
      <c r="BM741">
        <v>2</v>
      </c>
      <c r="BN741">
        <v>2</v>
      </c>
      <c r="BO741">
        <v>2</v>
      </c>
      <c r="BP741">
        <f t="shared" si="24"/>
        <v>9</v>
      </c>
      <c r="BQ741">
        <f t="shared" si="25"/>
        <v>6</v>
      </c>
    </row>
    <row r="742" spans="1:69" x14ac:dyDescent="0.3">
      <c r="A742">
        <v>28159</v>
      </c>
      <c r="B742" t="s">
        <v>475</v>
      </c>
      <c r="C742" t="s">
        <v>22</v>
      </c>
      <c r="D742">
        <v>28</v>
      </c>
      <c r="BJ742">
        <v>1</v>
      </c>
      <c r="BK742">
        <v>1</v>
      </c>
      <c r="BL742">
        <v>1</v>
      </c>
      <c r="BM742">
        <v>2</v>
      </c>
      <c r="BN742">
        <v>2</v>
      </c>
      <c r="BO742">
        <v>2</v>
      </c>
      <c r="BP742">
        <f t="shared" si="24"/>
        <v>9</v>
      </c>
      <c r="BQ742">
        <f t="shared" si="25"/>
        <v>6</v>
      </c>
    </row>
    <row r="743" spans="1:69" x14ac:dyDescent="0.3">
      <c r="A743">
        <v>39139</v>
      </c>
      <c r="B743" t="s">
        <v>473</v>
      </c>
      <c r="C743" t="s">
        <v>84</v>
      </c>
      <c r="D743">
        <v>39</v>
      </c>
      <c r="BJ743">
        <v>1</v>
      </c>
      <c r="BK743">
        <v>1</v>
      </c>
      <c r="BL743">
        <v>1</v>
      </c>
      <c r="BM743">
        <v>1</v>
      </c>
      <c r="BN743">
        <v>1</v>
      </c>
      <c r="BO743">
        <v>4</v>
      </c>
      <c r="BP743">
        <f t="shared" si="24"/>
        <v>9</v>
      </c>
      <c r="BQ743">
        <f t="shared" si="25"/>
        <v>6</v>
      </c>
    </row>
    <row r="744" spans="1:69" x14ac:dyDescent="0.3">
      <c r="A744">
        <v>40147</v>
      </c>
      <c r="B744" t="s">
        <v>25</v>
      </c>
      <c r="C744" t="s">
        <v>14</v>
      </c>
      <c r="D744">
        <v>40</v>
      </c>
      <c r="BJ744">
        <v>1</v>
      </c>
      <c r="BK744">
        <v>1</v>
      </c>
      <c r="BL744">
        <v>1</v>
      </c>
      <c r="BM744">
        <v>2</v>
      </c>
      <c r="BN744">
        <v>2</v>
      </c>
      <c r="BO744">
        <v>2</v>
      </c>
      <c r="BP744">
        <f t="shared" si="24"/>
        <v>9</v>
      </c>
      <c r="BQ744">
        <f t="shared" si="25"/>
        <v>6</v>
      </c>
    </row>
    <row r="745" spans="1:69" x14ac:dyDescent="0.3">
      <c r="A745">
        <v>5133</v>
      </c>
      <c r="B745" t="s">
        <v>466</v>
      </c>
      <c r="C745" t="s">
        <v>208</v>
      </c>
      <c r="D745">
        <v>5</v>
      </c>
      <c r="BJ745">
        <v>1</v>
      </c>
      <c r="BK745">
        <v>1</v>
      </c>
      <c r="BL745">
        <v>1</v>
      </c>
      <c r="BM745">
        <v>1</v>
      </c>
      <c r="BN745">
        <v>2</v>
      </c>
      <c r="BO745">
        <v>2</v>
      </c>
      <c r="BP745">
        <f t="shared" si="24"/>
        <v>8</v>
      </c>
      <c r="BQ745">
        <f t="shared" si="25"/>
        <v>6</v>
      </c>
    </row>
    <row r="746" spans="1:69" x14ac:dyDescent="0.3">
      <c r="A746">
        <v>17099</v>
      </c>
      <c r="B746" t="s">
        <v>462</v>
      </c>
      <c r="C746" t="s">
        <v>36</v>
      </c>
      <c r="D746">
        <v>17</v>
      </c>
      <c r="BJ746">
        <v>1</v>
      </c>
      <c r="BK746">
        <v>1</v>
      </c>
      <c r="BL746">
        <v>1</v>
      </c>
      <c r="BM746">
        <v>1</v>
      </c>
      <c r="BN746">
        <v>1</v>
      </c>
      <c r="BO746">
        <v>3</v>
      </c>
      <c r="BP746">
        <f t="shared" si="24"/>
        <v>8</v>
      </c>
      <c r="BQ746">
        <f t="shared" si="25"/>
        <v>6</v>
      </c>
    </row>
    <row r="747" spans="1:69" x14ac:dyDescent="0.3">
      <c r="A747">
        <v>18079</v>
      </c>
      <c r="B747" t="s">
        <v>461</v>
      </c>
      <c r="C747" t="s">
        <v>34</v>
      </c>
      <c r="D747">
        <v>18</v>
      </c>
      <c r="BJ747">
        <v>1</v>
      </c>
      <c r="BK747">
        <v>1</v>
      </c>
      <c r="BL747">
        <v>1</v>
      </c>
      <c r="BM747">
        <v>1</v>
      </c>
      <c r="BN747">
        <v>2</v>
      </c>
      <c r="BO747">
        <v>2</v>
      </c>
      <c r="BP747">
        <f t="shared" si="24"/>
        <v>8</v>
      </c>
      <c r="BQ747">
        <f t="shared" si="25"/>
        <v>6</v>
      </c>
    </row>
    <row r="748" spans="1:69" x14ac:dyDescent="0.3">
      <c r="A748">
        <v>18119</v>
      </c>
      <c r="B748" t="s">
        <v>460</v>
      </c>
      <c r="C748" t="s">
        <v>34</v>
      </c>
      <c r="D748">
        <v>18</v>
      </c>
      <c r="BJ748">
        <v>1</v>
      </c>
      <c r="BK748">
        <v>1</v>
      </c>
      <c r="BL748">
        <v>1</v>
      </c>
      <c r="BM748">
        <v>1</v>
      </c>
      <c r="BN748">
        <v>2</v>
      </c>
      <c r="BO748">
        <v>2</v>
      </c>
      <c r="BP748">
        <f t="shared" si="24"/>
        <v>8</v>
      </c>
      <c r="BQ748">
        <f t="shared" si="25"/>
        <v>6</v>
      </c>
    </row>
    <row r="749" spans="1:69" x14ac:dyDescent="0.3">
      <c r="A749">
        <v>20021</v>
      </c>
      <c r="B749" t="s">
        <v>290</v>
      </c>
      <c r="C749" t="s">
        <v>31</v>
      </c>
      <c r="D749">
        <v>20</v>
      </c>
      <c r="BJ749">
        <v>1</v>
      </c>
      <c r="BK749">
        <v>1</v>
      </c>
      <c r="BL749">
        <v>1</v>
      </c>
      <c r="BM749">
        <v>1</v>
      </c>
      <c r="BN749">
        <v>2</v>
      </c>
      <c r="BO749">
        <v>2</v>
      </c>
      <c r="BP749">
        <f t="shared" si="24"/>
        <v>8</v>
      </c>
      <c r="BQ749">
        <f t="shared" si="25"/>
        <v>6</v>
      </c>
    </row>
    <row r="750" spans="1:69" x14ac:dyDescent="0.3">
      <c r="A750">
        <v>20107</v>
      </c>
      <c r="B750" t="s">
        <v>459</v>
      </c>
      <c r="C750" t="s">
        <v>31</v>
      </c>
      <c r="D750">
        <v>20</v>
      </c>
      <c r="BJ750">
        <v>1</v>
      </c>
      <c r="BK750">
        <v>1</v>
      </c>
      <c r="BL750">
        <v>1</v>
      </c>
      <c r="BM750">
        <v>1</v>
      </c>
      <c r="BN750">
        <v>2</v>
      </c>
      <c r="BO750">
        <v>2</v>
      </c>
      <c r="BP750">
        <f t="shared" si="24"/>
        <v>8</v>
      </c>
      <c r="BQ750">
        <f t="shared" si="25"/>
        <v>6</v>
      </c>
    </row>
    <row r="751" spans="1:69" x14ac:dyDescent="0.3">
      <c r="A751">
        <v>21101</v>
      </c>
      <c r="B751" t="s">
        <v>288</v>
      </c>
      <c r="C751" t="s">
        <v>112</v>
      </c>
      <c r="D751">
        <v>21</v>
      </c>
      <c r="BJ751">
        <v>1</v>
      </c>
      <c r="BK751">
        <v>1</v>
      </c>
      <c r="BL751">
        <v>1</v>
      </c>
      <c r="BM751">
        <v>1</v>
      </c>
      <c r="BN751">
        <v>2</v>
      </c>
      <c r="BO751">
        <v>2</v>
      </c>
      <c r="BP751">
        <f t="shared" si="24"/>
        <v>8</v>
      </c>
      <c r="BQ751">
        <f t="shared" si="25"/>
        <v>6</v>
      </c>
    </row>
    <row r="752" spans="1:69" x14ac:dyDescent="0.3">
      <c r="A752">
        <v>26005</v>
      </c>
      <c r="B752" t="s">
        <v>455</v>
      </c>
      <c r="C752" t="s">
        <v>105</v>
      </c>
      <c r="D752">
        <v>26</v>
      </c>
      <c r="BD752">
        <v>1</v>
      </c>
      <c r="BE752">
        <v>1</v>
      </c>
      <c r="BF752">
        <v>3</v>
      </c>
      <c r="BM752">
        <v>1</v>
      </c>
      <c r="BN752">
        <v>1</v>
      </c>
      <c r="BO752">
        <v>1</v>
      </c>
      <c r="BP752">
        <f t="shared" si="24"/>
        <v>8</v>
      </c>
      <c r="BQ752">
        <f t="shared" si="25"/>
        <v>6</v>
      </c>
    </row>
    <row r="753" spans="1:69" x14ac:dyDescent="0.3">
      <c r="A753">
        <v>26143</v>
      </c>
      <c r="B753" t="s">
        <v>453</v>
      </c>
      <c r="C753" t="s">
        <v>105</v>
      </c>
      <c r="D753">
        <v>26</v>
      </c>
      <c r="BD753">
        <v>1</v>
      </c>
      <c r="BE753">
        <v>1</v>
      </c>
      <c r="BF753">
        <v>3</v>
      </c>
      <c r="BM753">
        <v>1</v>
      </c>
      <c r="BN753">
        <v>1</v>
      </c>
      <c r="BO753">
        <v>1</v>
      </c>
      <c r="BP753">
        <f t="shared" si="24"/>
        <v>8</v>
      </c>
      <c r="BQ753">
        <f t="shared" si="25"/>
        <v>6</v>
      </c>
    </row>
    <row r="754" spans="1:69" x14ac:dyDescent="0.3">
      <c r="A754">
        <v>28163</v>
      </c>
      <c r="B754" t="s">
        <v>451</v>
      </c>
      <c r="C754" t="s">
        <v>22</v>
      </c>
      <c r="D754">
        <v>28</v>
      </c>
      <c r="BJ754">
        <v>1</v>
      </c>
      <c r="BK754">
        <v>1</v>
      </c>
      <c r="BL754">
        <v>1</v>
      </c>
      <c r="BM754">
        <v>1</v>
      </c>
      <c r="BN754">
        <v>1</v>
      </c>
      <c r="BO754">
        <v>3</v>
      </c>
      <c r="BP754">
        <f t="shared" si="24"/>
        <v>8</v>
      </c>
      <c r="BQ754">
        <f t="shared" si="25"/>
        <v>6</v>
      </c>
    </row>
    <row r="755" spans="1:69" x14ac:dyDescent="0.3">
      <c r="A755">
        <v>36045</v>
      </c>
      <c r="B755" t="s">
        <v>100</v>
      </c>
      <c r="C755" t="s">
        <v>92</v>
      </c>
      <c r="D755">
        <v>36</v>
      </c>
      <c r="BJ755">
        <v>1</v>
      </c>
      <c r="BK755">
        <v>1</v>
      </c>
      <c r="BL755">
        <v>1</v>
      </c>
      <c r="BM755">
        <v>1</v>
      </c>
      <c r="BN755">
        <v>2</v>
      </c>
      <c r="BO755">
        <v>2</v>
      </c>
      <c r="BP755">
        <f t="shared" si="24"/>
        <v>8</v>
      </c>
      <c r="BQ755">
        <f t="shared" si="25"/>
        <v>6</v>
      </c>
    </row>
    <row r="756" spans="1:69" x14ac:dyDescent="0.3">
      <c r="A756">
        <v>1121</v>
      </c>
      <c r="B756" t="s">
        <v>435</v>
      </c>
      <c r="C756" t="s">
        <v>40</v>
      </c>
      <c r="D756">
        <v>1</v>
      </c>
      <c r="BJ756">
        <v>1</v>
      </c>
      <c r="BK756">
        <v>1</v>
      </c>
      <c r="BL756">
        <v>1</v>
      </c>
      <c r="BM756">
        <v>1</v>
      </c>
      <c r="BN756">
        <v>1</v>
      </c>
      <c r="BO756">
        <v>2</v>
      </c>
      <c r="BP756">
        <f t="shared" si="24"/>
        <v>7</v>
      </c>
      <c r="BQ756">
        <f t="shared" si="25"/>
        <v>6</v>
      </c>
    </row>
    <row r="757" spans="1:69" x14ac:dyDescent="0.3">
      <c r="A757">
        <v>18041</v>
      </c>
      <c r="B757" t="s">
        <v>59</v>
      </c>
      <c r="C757" t="s">
        <v>34</v>
      </c>
      <c r="D757">
        <v>18</v>
      </c>
      <c r="BJ757">
        <v>1</v>
      </c>
      <c r="BK757">
        <v>1</v>
      </c>
      <c r="BL757">
        <v>1</v>
      </c>
      <c r="BM757">
        <v>1</v>
      </c>
      <c r="BN757">
        <v>1</v>
      </c>
      <c r="BO757">
        <v>2</v>
      </c>
      <c r="BP757">
        <f t="shared" si="24"/>
        <v>7</v>
      </c>
      <c r="BQ757">
        <f t="shared" si="25"/>
        <v>6</v>
      </c>
    </row>
    <row r="758" spans="1:69" x14ac:dyDescent="0.3">
      <c r="A758">
        <v>21047</v>
      </c>
      <c r="B758" t="s">
        <v>317</v>
      </c>
      <c r="C758" t="s">
        <v>112</v>
      </c>
      <c r="D758">
        <v>21</v>
      </c>
      <c r="BJ758">
        <v>1</v>
      </c>
      <c r="BK758">
        <v>1</v>
      </c>
      <c r="BL758">
        <v>1</v>
      </c>
      <c r="BM758">
        <v>1</v>
      </c>
      <c r="BN758">
        <v>1</v>
      </c>
      <c r="BO758">
        <v>2</v>
      </c>
      <c r="BP758">
        <f t="shared" si="24"/>
        <v>7</v>
      </c>
      <c r="BQ758">
        <f t="shared" si="25"/>
        <v>6</v>
      </c>
    </row>
    <row r="759" spans="1:69" x14ac:dyDescent="0.3">
      <c r="A759">
        <v>21199</v>
      </c>
      <c r="B759" t="s">
        <v>131</v>
      </c>
      <c r="C759" t="s">
        <v>112</v>
      </c>
      <c r="D759">
        <v>21</v>
      </c>
      <c r="BJ759">
        <v>1</v>
      </c>
      <c r="BK759">
        <v>1</v>
      </c>
      <c r="BL759">
        <v>1</v>
      </c>
      <c r="BM759">
        <v>1</v>
      </c>
      <c r="BN759">
        <v>1</v>
      </c>
      <c r="BO759">
        <v>2</v>
      </c>
      <c r="BP759">
        <f t="shared" si="24"/>
        <v>7</v>
      </c>
      <c r="BQ759">
        <f t="shared" si="25"/>
        <v>6</v>
      </c>
    </row>
    <row r="760" spans="1:69" x14ac:dyDescent="0.3">
      <c r="A760">
        <v>27131</v>
      </c>
      <c r="B760" t="s">
        <v>422</v>
      </c>
      <c r="C760" t="s">
        <v>183</v>
      </c>
      <c r="D760">
        <v>27</v>
      </c>
      <c r="BJ760">
        <v>1</v>
      </c>
      <c r="BK760">
        <v>1</v>
      </c>
      <c r="BL760">
        <v>1</v>
      </c>
      <c r="BM760">
        <v>1</v>
      </c>
      <c r="BN760">
        <v>2</v>
      </c>
      <c r="BO760">
        <v>1</v>
      </c>
      <c r="BP760">
        <f t="shared" si="24"/>
        <v>7</v>
      </c>
      <c r="BQ760">
        <f t="shared" si="25"/>
        <v>6</v>
      </c>
    </row>
    <row r="761" spans="1:69" x14ac:dyDescent="0.3">
      <c r="A761">
        <v>37057</v>
      </c>
      <c r="B761" t="s">
        <v>417</v>
      </c>
      <c r="C761" t="s">
        <v>17</v>
      </c>
      <c r="D761">
        <v>37</v>
      </c>
      <c r="BJ761">
        <v>1</v>
      </c>
      <c r="BK761">
        <v>1</v>
      </c>
      <c r="BL761">
        <v>1</v>
      </c>
      <c r="BM761">
        <v>1</v>
      </c>
      <c r="BN761">
        <v>1</v>
      </c>
      <c r="BO761">
        <v>2</v>
      </c>
      <c r="BP761">
        <f t="shared" si="24"/>
        <v>7</v>
      </c>
      <c r="BQ761">
        <f t="shared" si="25"/>
        <v>6</v>
      </c>
    </row>
    <row r="762" spans="1:69" x14ac:dyDescent="0.3">
      <c r="A762">
        <v>37093</v>
      </c>
      <c r="B762" t="s">
        <v>416</v>
      </c>
      <c r="C762" t="s">
        <v>17</v>
      </c>
      <c r="D762">
        <v>37</v>
      </c>
      <c r="BJ762">
        <v>1</v>
      </c>
      <c r="BK762">
        <v>1</v>
      </c>
      <c r="BL762">
        <v>1</v>
      </c>
      <c r="BM762">
        <v>1</v>
      </c>
      <c r="BN762">
        <v>1</v>
      </c>
      <c r="BO762">
        <v>2</v>
      </c>
      <c r="BP762">
        <f t="shared" si="24"/>
        <v>7</v>
      </c>
      <c r="BQ762">
        <f t="shared" si="25"/>
        <v>6</v>
      </c>
    </row>
    <row r="763" spans="1:69" x14ac:dyDescent="0.3">
      <c r="A763">
        <v>39023</v>
      </c>
      <c r="B763" t="s">
        <v>414</v>
      </c>
      <c r="C763" t="s">
        <v>84</v>
      </c>
      <c r="D763">
        <v>39</v>
      </c>
      <c r="BJ763">
        <v>1</v>
      </c>
      <c r="BK763">
        <v>1</v>
      </c>
      <c r="BL763">
        <v>1</v>
      </c>
      <c r="BM763">
        <v>1</v>
      </c>
      <c r="BN763">
        <v>1</v>
      </c>
      <c r="BO763">
        <v>2</v>
      </c>
      <c r="BP763">
        <f t="shared" si="24"/>
        <v>7</v>
      </c>
      <c r="BQ763">
        <f t="shared" si="25"/>
        <v>6</v>
      </c>
    </row>
    <row r="764" spans="1:69" x14ac:dyDescent="0.3">
      <c r="A764">
        <v>8125</v>
      </c>
      <c r="B764" t="s">
        <v>364</v>
      </c>
      <c r="C764" t="s">
        <v>140</v>
      </c>
      <c r="D764">
        <v>8</v>
      </c>
      <c r="BJ764">
        <v>1</v>
      </c>
      <c r="BK764">
        <v>1</v>
      </c>
      <c r="BL764">
        <v>1</v>
      </c>
      <c r="BM764">
        <v>1</v>
      </c>
      <c r="BN764">
        <v>1</v>
      </c>
      <c r="BO764">
        <v>1</v>
      </c>
      <c r="BP764">
        <f t="shared" si="24"/>
        <v>6</v>
      </c>
      <c r="BQ764">
        <f t="shared" si="25"/>
        <v>6</v>
      </c>
    </row>
    <row r="765" spans="1:69" x14ac:dyDescent="0.3">
      <c r="A765">
        <v>12063</v>
      </c>
      <c r="B765" t="s">
        <v>91</v>
      </c>
      <c r="C765" t="s">
        <v>359</v>
      </c>
      <c r="D765">
        <v>12</v>
      </c>
      <c r="BJ765">
        <v>1</v>
      </c>
      <c r="BK765">
        <v>1</v>
      </c>
      <c r="BL765">
        <v>1</v>
      </c>
      <c r="BM765">
        <v>1</v>
      </c>
      <c r="BN765">
        <v>1</v>
      </c>
      <c r="BO765">
        <v>1</v>
      </c>
      <c r="BP765">
        <f t="shared" si="24"/>
        <v>6</v>
      </c>
      <c r="BQ765">
        <f t="shared" si="25"/>
        <v>6</v>
      </c>
    </row>
    <row r="766" spans="1:69" x14ac:dyDescent="0.3">
      <c r="A766">
        <v>17077</v>
      </c>
      <c r="B766" t="s">
        <v>91</v>
      </c>
      <c r="C766" t="s">
        <v>36</v>
      </c>
      <c r="D766">
        <v>17</v>
      </c>
      <c r="BJ766">
        <v>1</v>
      </c>
      <c r="BK766">
        <v>1</v>
      </c>
      <c r="BL766">
        <v>1</v>
      </c>
      <c r="BM766">
        <v>1</v>
      </c>
      <c r="BN766">
        <v>1</v>
      </c>
      <c r="BO766">
        <v>1</v>
      </c>
      <c r="BP766">
        <f t="shared" si="24"/>
        <v>6</v>
      </c>
      <c r="BQ766">
        <f t="shared" si="25"/>
        <v>6</v>
      </c>
    </row>
    <row r="767" spans="1:69" x14ac:dyDescent="0.3">
      <c r="A767">
        <v>17189</v>
      </c>
      <c r="B767" t="s">
        <v>25</v>
      </c>
      <c r="C767" t="s">
        <v>36</v>
      </c>
      <c r="D767">
        <v>17</v>
      </c>
      <c r="BJ767">
        <v>1</v>
      </c>
      <c r="BK767">
        <v>1</v>
      </c>
      <c r="BL767">
        <v>1</v>
      </c>
      <c r="BM767">
        <v>1</v>
      </c>
      <c r="BN767">
        <v>1</v>
      </c>
      <c r="BO767">
        <v>1</v>
      </c>
      <c r="BP767">
        <f t="shared" si="24"/>
        <v>6</v>
      </c>
      <c r="BQ767">
        <f t="shared" si="25"/>
        <v>6</v>
      </c>
    </row>
    <row r="768" spans="1:69" x14ac:dyDescent="0.3">
      <c r="A768">
        <v>17199</v>
      </c>
      <c r="B768" t="s">
        <v>399</v>
      </c>
      <c r="C768" t="s">
        <v>36</v>
      </c>
      <c r="D768">
        <v>17</v>
      </c>
      <c r="BJ768">
        <v>1</v>
      </c>
      <c r="BK768">
        <v>1</v>
      </c>
      <c r="BL768">
        <v>1</v>
      </c>
      <c r="BM768">
        <v>1</v>
      </c>
      <c r="BN768">
        <v>1</v>
      </c>
      <c r="BO768">
        <v>1</v>
      </c>
      <c r="BP768">
        <f t="shared" si="24"/>
        <v>6</v>
      </c>
      <c r="BQ768">
        <f t="shared" si="25"/>
        <v>6</v>
      </c>
    </row>
    <row r="769" spans="1:69" x14ac:dyDescent="0.3">
      <c r="A769">
        <v>18177</v>
      </c>
      <c r="B769" t="s">
        <v>397</v>
      </c>
      <c r="C769" t="s">
        <v>34</v>
      </c>
      <c r="D769">
        <v>18</v>
      </c>
      <c r="BJ769">
        <v>1</v>
      </c>
      <c r="BK769">
        <v>1</v>
      </c>
      <c r="BL769">
        <v>1</v>
      </c>
      <c r="BM769">
        <v>1</v>
      </c>
      <c r="BN769">
        <v>1</v>
      </c>
      <c r="BO769">
        <v>1</v>
      </c>
      <c r="BP769">
        <f t="shared" si="24"/>
        <v>6</v>
      </c>
      <c r="BQ769">
        <f t="shared" si="25"/>
        <v>6</v>
      </c>
    </row>
    <row r="770" spans="1:69" x14ac:dyDescent="0.3">
      <c r="A770">
        <v>20085</v>
      </c>
      <c r="B770" t="s">
        <v>91</v>
      </c>
      <c r="C770" t="s">
        <v>31</v>
      </c>
      <c r="D770">
        <v>20</v>
      </c>
      <c r="BJ770">
        <v>1</v>
      </c>
      <c r="BK770">
        <v>1</v>
      </c>
      <c r="BL770">
        <v>1</v>
      </c>
      <c r="BM770">
        <v>1</v>
      </c>
      <c r="BN770">
        <v>1</v>
      </c>
      <c r="BO770">
        <v>1</v>
      </c>
      <c r="BP770">
        <f t="shared" si="24"/>
        <v>6</v>
      </c>
      <c r="BQ770">
        <f t="shared" si="25"/>
        <v>6</v>
      </c>
    </row>
    <row r="771" spans="1:69" x14ac:dyDescent="0.3">
      <c r="A771">
        <v>28067</v>
      </c>
      <c r="B771" t="s">
        <v>386</v>
      </c>
      <c r="C771" t="s">
        <v>22</v>
      </c>
      <c r="D771">
        <v>28</v>
      </c>
      <c r="BJ771">
        <v>1</v>
      </c>
      <c r="BK771">
        <v>1</v>
      </c>
      <c r="BL771">
        <v>1</v>
      </c>
      <c r="BM771">
        <v>1</v>
      </c>
      <c r="BN771">
        <v>1</v>
      </c>
      <c r="BO771">
        <v>1</v>
      </c>
      <c r="BP771">
        <f t="shared" si="24"/>
        <v>6</v>
      </c>
      <c r="BQ771">
        <f t="shared" si="25"/>
        <v>6</v>
      </c>
    </row>
    <row r="772" spans="1:69" x14ac:dyDescent="0.3">
      <c r="A772">
        <v>28129</v>
      </c>
      <c r="B772" t="s">
        <v>385</v>
      </c>
      <c r="C772" t="s">
        <v>22</v>
      </c>
      <c r="D772">
        <v>28</v>
      </c>
      <c r="BJ772">
        <v>1</v>
      </c>
      <c r="BK772">
        <v>1</v>
      </c>
      <c r="BL772">
        <v>1</v>
      </c>
      <c r="BM772">
        <v>1</v>
      </c>
      <c r="BN772">
        <v>1</v>
      </c>
      <c r="BO772">
        <v>1</v>
      </c>
      <c r="BP772">
        <f t="shared" si="24"/>
        <v>6</v>
      </c>
      <c r="BQ772">
        <f t="shared" si="25"/>
        <v>6</v>
      </c>
    </row>
    <row r="773" spans="1:69" x14ac:dyDescent="0.3">
      <c r="A773">
        <v>29043</v>
      </c>
      <c r="B773" t="s">
        <v>317</v>
      </c>
      <c r="C773" t="s">
        <v>101</v>
      </c>
      <c r="D773">
        <v>29</v>
      </c>
      <c r="BJ773">
        <v>1</v>
      </c>
      <c r="BK773">
        <v>1</v>
      </c>
      <c r="BL773">
        <v>1</v>
      </c>
      <c r="BM773">
        <v>1</v>
      </c>
      <c r="BN773">
        <v>1</v>
      </c>
      <c r="BO773">
        <v>1</v>
      </c>
      <c r="BP773">
        <f t="shared" si="24"/>
        <v>6</v>
      </c>
      <c r="BQ773">
        <f t="shared" si="25"/>
        <v>6</v>
      </c>
    </row>
    <row r="774" spans="1:69" x14ac:dyDescent="0.3">
      <c r="A774">
        <v>31127</v>
      </c>
      <c r="B774" t="s">
        <v>383</v>
      </c>
      <c r="C774" t="s">
        <v>96</v>
      </c>
      <c r="D774">
        <v>31</v>
      </c>
      <c r="BJ774">
        <v>1</v>
      </c>
      <c r="BK774">
        <v>1</v>
      </c>
      <c r="BL774">
        <v>1</v>
      </c>
      <c r="BM774">
        <v>1</v>
      </c>
      <c r="BN774">
        <v>1</v>
      </c>
      <c r="BO774">
        <v>1</v>
      </c>
      <c r="BP774">
        <f t="shared" ref="BP774:BP837" si="26">SUM(E774:BO774)</f>
        <v>6</v>
      </c>
      <c r="BQ774">
        <f t="shared" ref="BQ774:BQ837" si="27">COUNTA(E774:BO774)</f>
        <v>6</v>
      </c>
    </row>
    <row r="775" spans="1:69" x14ac:dyDescent="0.3">
      <c r="A775">
        <v>35047</v>
      </c>
      <c r="B775" t="s">
        <v>319</v>
      </c>
      <c r="C775" t="s">
        <v>19</v>
      </c>
      <c r="D775">
        <v>35</v>
      </c>
      <c r="BJ775">
        <v>1</v>
      </c>
      <c r="BK775">
        <v>1</v>
      </c>
      <c r="BL775">
        <v>1</v>
      </c>
      <c r="BM775">
        <v>1</v>
      </c>
      <c r="BN775">
        <v>1</v>
      </c>
      <c r="BO775">
        <v>1</v>
      </c>
      <c r="BP775">
        <f t="shared" si="26"/>
        <v>6</v>
      </c>
      <c r="BQ775">
        <f t="shared" si="27"/>
        <v>6</v>
      </c>
    </row>
    <row r="776" spans="1:69" x14ac:dyDescent="0.3">
      <c r="A776">
        <v>36035</v>
      </c>
      <c r="B776" t="s">
        <v>382</v>
      </c>
      <c r="C776" t="s">
        <v>92</v>
      </c>
      <c r="D776">
        <v>36</v>
      </c>
      <c r="BJ776">
        <v>1</v>
      </c>
      <c r="BK776">
        <v>1</v>
      </c>
      <c r="BL776">
        <v>1</v>
      </c>
      <c r="BM776">
        <v>1</v>
      </c>
      <c r="BN776">
        <v>1</v>
      </c>
      <c r="BO776">
        <v>1</v>
      </c>
      <c r="BP776">
        <f t="shared" si="26"/>
        <v>6</v>
      </c>
      <c r="BQ776">
        <f t="shared" si="27"/>
        <v>6</v>
      </c>
    </row>
    <row r="777" spans="1:69" x14ac:dyDescent="0.3">
      <c r="A777">
        <v>36037</v>
      </c>
      <c r="B777" t="s">
        <v>381</v>
      </c>
      <c r="C777" t="s">
        <v>92</v>
      </c>
      <c r="D777">
        <v>36</v>
      </c>
      <c r="BJ777">
        <v>1</v>
      </c>
      <c r="BK777">
        <v>1</v>
      </c>
      <c r="BL777">
        <v>1</v>
      </c>
      <c r="BM777">
        <v>1</v>
      </c>
      <c r="BN777">
        <v>1</v>
      </c>
      <c r="BO777">
        <v>1</v>
      </c>
      <c r="BP777">
        <f t="shared" si="26"/>
        <v>6</v>
      </c>
      <c r="BQ777">
        <f t="shared" si="27"/>
        <v>6</v>
      </c>
    </row>
    <row r="778" spans="1:69" x14ac:dyDescent="0.3">
      <c r="A778">
        <v>36095</v>
      </c>
      <c r="B778" t="s">
        <v>380</v>
      </c>
      <c r="C778" t="s">
        <v>92</v>
      </c>
      <c r="D778">
        <v>36</v>
      </c>
      <c r="BJ778">
        <v>1</v>
      </c>
      <c r="BK778">
        <v>1</v>
      </c>
      <c r="BL778">
        <v>1</v>
      </c>
      <c r="BM778">
        <v>1</v>
      </c>
      <c r="BN778">
        <v>1</v>
      </c>
      <c r="BO778">
        <v>1</v>
      </c>
      <c r="BP778">
        <f t="shared" si="26"/>
        <v>6</v>
      </c>
      <c r="BQ778">
        <f t="shared" si="27"/>
        <v>6</v>
      </c>
    </row>
    <row r="779" spans="1:69" x14ac:dyDescent="0.3">
      <c r="A779">
        <v>37139</v>
      </c>
      <c r="B779" t="s">
        <v>379</v>
      </c>
      <c r="C779" t="s">
        <v>17</v>
      </c>
      <c r="D779">
        <v>37</v>
      </c>
      <c r="BJ779">
        <v>1</v>
      </c>
      <c r="BK779">
        <v>1</v>
      </c>
      <c r="BL779">
        <v>1</v>
      </c>
      <c r="BM779">
        <v>1</v>
      </c>
      <c r="BN779">
        <v>1</v>
      </c>
      <c r="BO779">
        <v>1</v>
      </c>
      <c r="BP779">
        <f t="shared" si="26"/>
        <v>6</v>
      </c>
      <c r="BQ779">
        <f t="shared" si="27"/>
        <v>6</v>
      </c>
    </row>
    <row r="780" spans="1:69" x14ac:dyDescent="0.3">
      <c r="A780">
        <v>40039</v>
      </c>
      <c r="B780" t="s">
        <v>377</v>
      </c>
      <c r="C780" t="s">
        <v>14</v>
      </c>
      <c r="D780">
        <v>40</v>
      </c>
      <c r="BJ780">
        <v>1</v>
      </c>
      <c r="BK780">
        <v>1</v>
      </c>
      <c r="BL780">
        <v>1</v>
      </c>
      <c r="BM780">
        <v>1</v>
      </c>
      <c r="BN780">
        <v>1</v>
      </c>
      <c r="BO780">
        <v>1</v>
      </c>
      <c r="BP780">
        <f t="shared" si="26"/>
        <v>6</v>
      </c>
      <c r="BQ780">
        <f t="shared" si="27"/>
        <v>6</v>
      </c>
    </row>
    <row r="781" spans="1:69" x14ac:dyDescent="0.3">
      <c r="A781">
        <v>40051</v>
      </c>
      <c r="B781" t="s">
        <v>376</v>
      </c>
      <c r="C781" t="s">
        <v>14</v>
      </c>
      <c r="D781">
        <v>40</v>
      </c>
      <c r="BJ781">
        <v>1</v>
      </c>
      <c r="BK781">
        <v>1</v>
      </c>
      <c r="BL781">
        <v>1</v>
      </c>
      <c r="BM781">
        <v>1</v>
      </c>
      <c r="BN781">
        <v>1</v>
      </c>
      <c r="BO781">
        <v>1</v>
      </c>
      <c r="BP781">
        <f t="shared" si="26"/>
        <v>6</v>
      </c>
      <c r="BQ781">
        <f t="shared" si="27"/>
        <v>6</v>
      </c>
    </row>
    <row r="782" spans="1:69" x14ac:dyDescent="0.3">
      <c r="A782">
        <v>40083</v>
      </c>
      <c r="B782" t="s">
        <v>193</v>
      </c>
      <c r="C782" t="s">
        <v>14</v>
      </c>
      <c r="D782">
        <v>40</v>
      </c>
      <c r="BJ782">
        <v>1</v>
      </c>
      <c r="BK782">
        <v>1</v>
      </c>
      <c r="BL782">
        <v>1</v>
      </c>
      <c r="BM782">
        <v>1</v>
      </c>
      <c r="BN782">
        <v>1</v>
      </c>
      <c r="BO782">
        <v>1</v>
      </c>
      <c r="BP782">
        <f t="shared" si="26"/>
        <v>6</v>
      </c>
      <c r="BQ782">
        <f t="shared" si="27"/>
        <v>6</v>
      </c>
    </row>
    <row r="783" spans="1:69" x14ac:dyDescent="0.3">
      <c r="A783">
        <v>40087</v>
      </c>
      <c r="B783" t="s">
        <v>375</v>
      </c>
      <c r="C783" t="s">
        <v>14</v>
      </c>
      <c r="D783">
        <v>40</v>
      </c>
      <c r="BJ783">
        <v>1</v>
      </c>
      <c r="BK783">
        <v>1</v>
      </c>
      <c r="BL783">
        <v>1</v>
      </c>
      <c r="BM783">
        <v>1</v>
      </c>
      <c r="BN783">
        <v>1</v>
      </c>
      <c r="BO783">
        <v>1</v>
      </c>
      <c r="BP783">
        <f t="shared" si="26"/>
        <v>6</v>
      </c>
      <c r="BQ783">
        <f t="shared" si="27"/>
        <v>6</v>
      </c>
    </row>
    <row r="784" spans="1:69" x14ac:dyDescent="0.3">
      <c r="A784">
        <v>45001</v>
      </c>
      <c r="B784" t="s">
        <v>373</v>
      </c>
      <c r="C784" t="s">
        <v>12</v>
      </c>
      <c r="D784">
        <v>45</v>
      </c>
      <c r="BJ784">
        <v>1</v>
      </c>
      <c r="BK784">
        <v>1</v>
      </c>
      <c r="BL784">
        <v>1</v>
      </c>
      <c r="BM784">
        <v>1</v>
      </c>
      <c r="BN784">
        <v>1</v>
      </c>
      <c r="BO784">
        <v>1</v>
      </c>
      <c r="BP784">
        <f t="shared" si="26"/>
        <v>6</v>
      </c>
      <c r="BQ784">
        <f t="shared" si="27"/>
        <v>6</v>
      </c>
    </row>
    <row r="785" spans="1:69" x14ac:dyDescent="0.3">
      <c r="A785">
        <v>45081</v>
      </c>
      <c r="B785" t="s">
        <v>371</v>
      </c>
      <c r="C785" t="s">
        <v>12</v>
      </c>
      <c r="D785">
        <v>45</v>
      </c>
      <c r="BJ785">
        <v>1</v>
      </c>
      <c r="BK785">
        <v>1</v>
      </c>
      <c r="BL785">
        <v>1</v>
      </c>
      <c r="BM785">
        <v>1</v>
      </c>
      <c r="BN785">
        <v>1</v>
      </c>
      <c r="BO785">
        <v>1</v>
      </c>
      <c r="BP785">
        <f t="shared" si="26"/>
        <v>6</v>
      </c>
      <c r="BQ785">
        <f t="shared" si="27"/>
        <v>6</v>
      </c>
    </row>
    <row r="786" spans="1:69" x14ac:dyDescent="0.3">
      <c r="A786">
        <v>48123</v>
      </c>
      <c r="B786" t="s">
        <v>368</v>
      </c>
      <c r="C786" t="s">
        <v>49</v>
      </c>
      <c r="D786">
        <v>48</v>
      </c>
      <c r="BJ786">
        <v>1</v>
      </c>
      <c r="BK786">
        <v>1</v>
      </c>
      <c r="BL786">
        <v>1</v>
      </c>
      <c r="BM786">
        <v>1</v>
      </c>
      <c r="BN786">
        <v>1</v>
      </c>
      <c r="BO786">
        <v>1</v>
      </c>
      <c r="BP786">
        <f t="shared" si="26"/>
        <v>6</v>
      </c>
      <c r="BQ786">
        <f t="shared" si="27"/>
        <v>6</v>
      </c>
    </row>
    <row r="787" spans="1:69" x14ac:dyDescent="0.3">
      <c r="A787">
        <v>55007</v>
      </c>
      <c r="B787" t="s">
        <v>366</v>
      </c>
      <c r="C787" t="s">
        <v>9</v>
      </c>
      <c r="D787">
        <v>55</v>
      </c>
      <c r="BJ787">
        <v>1</v>
      </c>
      <c r="BK787">
        <v>1</v>
      </c>
      <c r="BL787">
        <v>1</v>
      </c>
      <c r="BM787">
        <v>1</v>
      </c>
      <c r="BN787">
        <v>1</v>
      </c>
      <c r="BO787">
        <v>1</v>
      </c>
      <c r="BP787">
        <f t="shared" si="26"/>
        <v>6</v>
      </c>
      <c r="BQ787">
        <f t="shared" si="27"/>
        <v>6</v>
      </c>
    </row>
    <row r="788" spans="1:69" x14ac:dyDescent="0.3">
      <c r="A788">
        <v>55015</v>
      </c>
      <c r="B788" t="s">
        <v>365</v>
      </c>
      <c r="C788" t="s">
        <v>9</v>
      </c>
      <c r="D788">
        <v>55</v>
      </c>
      <c r="BJ788">
        <v>1</v>
      </c>
      <c r="BK788">
        <v>1</v>
      </c>
      <c r="BL788">
        <v>1</v>
      </c>
      <c r="BM788">
        <v>1</v>
      </c>
      <c r="BN788">
        <v>1</v>
      </c>
      <c r="BO788">
        <v>1</v>
      </c>
      <c r="BP788">
        <f t="shared" si="26"/>
        <v>6</v>
      </c>
      <c r="BQ788">
        <f t="shared" si="27"/>
        <v>6</v>
      </c>
    </row>
    <row r="789" spans="1:69" x14ac:dyDescent="0.3">
      <c r="A789">
        <v>13045</v>
      </c>
      <c r="B789" t="s">
        <v>378</v>
      </c>
      <c r="C789" t="s">
        <v>128</v>
      </c>
      <c r="D789">
        <v>13</v>
      </c>
      <c r="BK789">
        <v>7</v>
      </c>
      <c r="BL789">
        <v>14</v>
      </c>
      <c r="BM789">
        <v>16</v>
      </c>
      <c r="BN789">
        <v>21</v>
      </c>
      <c r="BO789">
        <v>26</v>
      </c>
      <c r="BP789">
        <f t="shared" si="26"/>
        <v>84</v>
      </c>
      <c r="BQ789">
        <f t="shared" si="27"/>
        <v>5</v>
      </c>
    </row>
    <row r="790" spans="1:69" x14ac:dyDescent="0.3">
      <c r="A790">
        <v>26049</v>
      </c>
      <c r="B790" t="s">
        <v>381</v>
      </c>
      <c r="C790" t="s">
        <v>105</v>
      </c>
      <c r="D790">
        <v>26</v>
      </c>
      <c r="BK790">
        <v>1</v>
      </c>
      <c r="BL790">
        <v>7</v>
      </c>
      <c r="BM790">
        <v>14</v>
      </c>
      <c r="BN790">
        <v>23</v>
      </c>
      <c r="BO790">
        <v>34</v>
      </c>
      <c r="BP790">
        <f t="shared" si="26"/>
        <v>79</v>
      </c>
      <c r="BQ790">
        <f t="shared" si="27"/>
        <v>5</v>
      </c>
    </row>
    <row r="791" spans="1:69" x14ac:dyDescent="0.3">
      <c r="B791" t="s">
        <v>8</v>
      </c>
      <c r="C791" t="s">
        <v>47</v>
      </c>
      <c r="D791">
        <v>50</v>
      </c>
      <c r="BI791">
        <v>6</v>
      </c>
      <c r="BJ791">
        <v>6</v>
      </c>
      <c r="BK791">
        <v>18</v>
      </c>
      <c r="BL791">
        <v>18</v>
      </c>
      <c r="BN791">
        <v>23</v>
      </c>
      <c r="BP791">
        <f t="shared" si="26"/>
        <v>71</v>
      </c>
      <c r="BQ791">
        <f t="shared" si="27"/>
        <v>5</v>
      </c>
    </row>
    <row r="792" spans="1:69" x14ac:dyDescent="0.3">
      <c r="A792">
        <v>28121</v>
      </c>
      <c r="B792" t="s">
        <v>766</v>
      </c>
      <c r="C792" t="s">
        <v>22</v>
      </c>
      <c r="D792">
        <v>28</v>
      </c>
      <c r="BK792">
        <v>3</v>
      </c>
      <c r="BL792">
        <v>7</v>
      </c>
      <c r="BM792">
        <v>7</v>
      </c>
      <c r="BN792">
        <v>8</v>
      </c>
      <c r="BO792">
        <v>13</v>
      </c>
      <c r="BP792">
        <f t="shared" si="26"/>
        <v>38</v>
      </c>
      <c r="BQ792">
        <f t="shared" si="27"/>
        <v>5</v>
      </c>
    </row>
    <row r="793" spans="1:69" x14ac:dyDescent="0.3">
      <c r="A793">
        <v>28139</v>
      </c>
      <c r="B793" t="s">
        <v>753</v>
      </c>
      <c r="C793" t="s">
        <v>22</v>
      </c>
      <c r="D793">
        <v>28</v>
      </c>
      <c r="BK793">
        <v>3</v>
      </c>
      <c r="BL793">
        <v>3</v>
      </c>
      <c r="BM793">
        <v>7</v>
      </c>
      <c r="BN793">
        <v>9</v>
      </c>
      <c r="BO793">
        <v>11</v>
      </c>
      <c r="BP793">
        <f t="shared" si="26"/>
        <v>33</v>
      </c>
      <c r="BQ793">
        <f t="shared" si="27"/>
        <v>5</v>
      </c>
    </row>
    <row r="794" spans="1:69" x14ac:dyDescent="0.3">
      <c r="A794">
        <v>28081</v>
      </c>
      <c r="B794" t="s">
        <v>287</v>
      </c>
      <c r="C794" t="s">
        <v>22</v>
      </c>
      <c r="D794">
        <v>28</v>
      </c>
      <c r="BK794">
        <v>1</v>
      </c>
      <c r="BL794">
        <v>5</v>
      </c>
      <c r="BM794">
        <v>6</v>
      </c>
      <c r="BN794">
        <v>8</v>
      </c>
      <c r="BO794">
        <v>12</v>
      </c>
      <c r="BP794">
        <f t="shared" si="26"/>
        <v>32</v>
      </c>
      <c r="BQ794">
        <f t="shared" si="27"/>
        <v>5</v>
      </c>
    </row>
    <row r="795" spans="1:69" x14ac:dyDescent="0.3">
      <c r="A795">
        <v>17113</v>
      </c>
      <c r="B795" t="s">
        <v>746</v>
      </c>
      <c r="C795" t="s">
        <v>36</v>
      </c>
      <c r="D795">
        <v>17</v>
      </c>
      <c r="BK795">
        <v>4</v>
      </c>
      <c r="BL795">
        <v>6</v>
      </c>
      <c r="BM795">
        <v>7</v>
      </c>
      <c r="BN795">
        <v>7</v>
      </c>
      <c r="BO795">
        <v>7</v>
      </c>
      <c r="BP795">
        <f t="shared" si="26"/>
        <v>31</v>
      </c>
      <c r="BQ795">
        <f t="shared" si="27"/>
        <v>5</v>
      </c>
    </row>
    <row r="796" spans="1:69" x14ac:dyDescent="0.3">
      <c r="A796">
        <v>35013</v>
      </c>
      <c r="B796" t="s">
        <v>738</v>
      </c>
      <c r="C796" t="s">
        <v>19</v>
      </c>
      <c r="D796">
        <v>35</v>
      </c>
      <c r="BK796">
        <v>1</v>
      </c>
      <c r="BL796">
        <v>2</v>
      </c>
      <c r="BM796">
        <v>4</v>
      </c>
      <c r="BN796">
        <v>10</v>
      </c>
      <c r="BO796">
        <v>13</v>
      </c>
      <c r="BP796">
        <f t="shared" si="26"/>
        <v>30</v>
      </c>
      <c r="BQ796">
        <f t="shared" si="27"/>
        <v>5</v>
      </c>
    </row>
    <row r="797" spans="1:69" x14ac:dyDescent="0.3">
      <c r="A797">
        <v>13097</v>
      </c>
      <c r="B797" t="s">
        <v>214</v>
      </c>
      <c r="C797" t="s">
        <v>128</v>
      </c>
      <c r="D797">
        <v>13</v>
      </c>
      <c r="BK797">
        <v>1</v>
      </c>
      <c r="BL797">
        <v>4</v>
      </c>
      <c r="BM797">
        <v>4</v>
      </c>
      <c r="BN797">
        <v>7</v>
      </c>
      <c r="BO797">
        <v>12</v>
      </c>
      <c r="BP797">
        <f t="shared" si="26"/>
        <v>28</v>
      </c>
      <c r="BQ797">
        <f t="shared" si="27"/>
        <v>5</v>
      </c>
    </row>
    <row r="798" spans="1:69" x14ac:dyDescent="0.3">
      <c r="A798">
        <v>17037</v>
      </c>
      <c r="B798" t="s">
        <v>162</v>
      </c>
      <c r="C798" t="s">
        <v>36</v>
      </c>
      <c r="D798">
        <v>17</v>
      </c>
      <c r="BF798">
        <v>24</v>
      </c>
      <c r="BL798">
        <v>1</v>
      </c>
      <c r="BM798">
        <v>1</v>
      </c>
      <c r="BN798">
        <v>1</v>
      </c>
      <c r="BO798">
        <v>1</v>
      </c>
      <c r="BP798">
        <f t="shared" si="26"/>
        <v>28</v>
      </c>
      <c r="BQ798">
        <f t="shared" si="27"/>
        <v>5</v>
      </c>
    </row>
    <row r="799" spans="1:69" x14ac:dyDescent="0.3">
      <c r="A799">
        <v>36021</v>
      </c>
      <c r="B799" t="s">
        <v>219</v>
      </c>
      <c r="C799" t="s">
        <v>92</v>
      </c>
      <c r="D799">
        <v>36</v>
      </c>
      <c r="BK799">
        <v>1</v>
      </c>
      <c r="BL799">
        <v>1</v>
      </c>
      <c r="BM799">
        <v>5</v>
      </c>
      <c r="BN799">
        <v>10</v>
      </c>
      <c r="BO799">
        <v>11</v>
      </c>
      <c r="BP799">
        <f t="shared" si="26"/>
        <v>28</v>
      </c>
      <c r="BQ799">
        <f t="shared" si="27"/>
        <v>5</v>
      </c>
    </row>
    <row r="800" spans="1:69" x14ac:dyDescent="0.3">
      <c r="A800">
        <v>18003</v>
      </c>
      <c r="B800" t="s">
        <v>194</v>
      </c>
      <c r="C800" t="s">
        <v>34</v>
      </c>
      <c r="D800">
        <v>18</v>
      </c>
      <c r="BK800">
        <v>4</v>
      </c>
      <c r="BL800">
        <v>4</v>
      </c>
      <c r="BM800">
        <v>4</v>
      </c>
      <c r="BN800">
        <v>6</v>
      </c>
      <c r="BO800">
        <v>7</v>
      </c>
      <c r="BP800">
        <f t="shared" si="26"/>
        <v>25</v>
      </c>
      <c r="BQ800">
        <f t="shared" si="27"/>
        <v>5</v>
      </c>
    </row>
    <row r="801" spans="1:69" x14ac:dyDescent="0.3">
      <c r="A801">
        <v>45075</v>
      </c>
      <c r="B801" t="s">
        <v>704</v>
      </c>
      <c r="C801" t="s">
        <v>12</v>
      </c>
      <c r="D801">
        <v>45</v>
      </c>
      <c r="BK801">
        <v>2</v>
      </c>
      <c r="BL801">
        <v>3</v>
      </c>
      <c r="BM801">
        <v>3</v>
      </c>
      <c r="BN801">
        <v>8</v>
      </c>
      <c r="BO801">
        <v>8</v>
      </c>
      <c r="BP801">
        <f t="shared" si="26"/>
        <v>24</v>
      </c>
      <c r="BQ801">
        <f t="shared" si="27"/>
        <v>5</v>
      </c>
    </row>
    <row r="802" spans="1:69" x14ac:dyDescent="0.3">
      <c r="A802">
        <v>45031</v>
      </c>
      <c r="B802" t="s">
        <v>693</v>
      </c>
      <c r="C802" t="s">
        <v>12</v>
      </c>
      <c r="D802">
        <v>45</v>
      </c>
      <c r="BK802">
        <v>1</v>
      </c>
      <c r="BL802">
        <v>2</v>
      </c>
      <c r="BM802">
        <v>5</v>
      </c>
      <c r="BN802">
        <v>7</v>
      </c>
      <c r="BO802">
        <v>8</v>
      </c>
      <c r="BP802">
        <f t="shared" si="26"/>
        <v>23</v>
      </c>
      <c r="BQ802">
        <f t="shared" si="27"/>
        <v>5</v>
      </c>
    </row>
    <row r="803" spans="1:69" x14ac:dyDescent="0.3">
      <c r="A803">
        <v>13051</v>
      </c>
      <c r="B803" t="s">
        <v>681</v>
      </c>
      <c r="C803" t="s">
        <v>128</v>
      </c>
      <c r="D803">
        <v>13</v>
      </c>
      <c r="BK803">
        <v>2</v>
      </c>
      <c r="BL803">
        <v>4</v>
      </c>
      <c r="BM803">
        <v>4</v>
      </c>
      <c r="BN803">
        <v>4</v>
      </c>
      <c r="BO803">
        <v>7</v>
      </c>
      <c r="BP803">
        <f t="shared" si="26"/>
        <v>21</v>
      </c>
      <c r="BQ803">
        <f t="shared" si="27"/>
        <v>5</v>
      </c>
    </row>
    <row r="804" spans="1:69" x14ac:dyDescent="0.3">
      <c r="A804">
        <v>28071</v>
      </c>
      <c r="B804" t="s">
        <v>180</v>
      </c>
      <c r="C804" t="s">
        <v>22</v>
      </c>
      <c r="D804">
        <v>28</v>
      </c>
      <c r="BK804">
        <v>1</v>
      </c>
      <c r="BL804">
        <v>2</v>
      </c>
      <c r="BM804">
        <v>5</v>
      </c>
      <c r="BN804">
        <v>5</v>
      </c>
      <c r="BO804">
        <v>8</v>
      </c>
      <c r="BP804">
        <f t="shared" si="26"/>
        <v>21</v>
      </c>
      <c r="BQ804">
        <f t="shared" si="27"/>
        <v>5</v>
      </c>
    </row>
    <row r="805" spans="1:69" x14ac:dyDescent="0.3">
      <c r="A805">
        <v>47167</v>
      </c>
      <c r="B805" t="s">
        <v>353</v>
      </c>
      <c r="C805" t="s">
        <v>65</v>
      </c>
      <c r="D805">
        <v>47</v>
      </c>
      <c r="BK805">
        <v>1</v>
      </c>
      <c r="BL805">
        <v>2</v>
      </c>
      <c r="BM805">
        <v>5</v>
      </c>
      <c r="BN805">
        <v>6</v>
      </c>
      <c r="BO805">
        <v>6</v>
      </c>
      <c r="BP805">
        <f t="shared" si="26"/>
        <v>20</v>
      </c>
      <c r="BQ805">
        <f t="shared" si="27"/>
        <v>5</v>
      </c>
    </row>
    <row r="806" spans="1:69" x14ac:dyDescent="0.3">
      <c r="A806">
        <v>48061</v>
      </c>
      <c r="B806" t="s">
        <v>669</v>
      </c>
      <c r="C806" t="s">
        <v>49</v>
      </c>
      <c r="D806">
        <v>48</v>
      </c>
      <c r="BK806">
        <v>1</v>
      </c>
      <c r="BL806">
        <v>1</v>
      </c>
      <c r="BM806">
        <v>6</v>
      </c>
      <c r="BN806">
        <v>6</v>
      </c>
      <c r="BO806">
        <v>6</v>
      </c>
      <c r="BP806">
        <f t="shared" si="26"/>
        <v>20</v>
      </c>
      <c r="BQ806">
        <f t="shared" si="27"/>
        <v>5</v>
      </c>
    </row>
    <row r="807" spans="1:69" x14ac:dyDescent="0.3">
      <c r="A807">
        <v>48139</v>
      </c>
      <c r="B807" t="s">
        <v>668</v>
      </c>
      <c r="C807" t="s">
        <v>49</v>
      </c>
      <c r="D807">
        <v>48</v>
      </c>
      <c r="BK807">
        <v>2</v>
      </c>
      <c r="BL807">
        <v>2</v>
      </c>
      <c r="BM807">
        <v>3</v>
      </c>
      <c r="BN807">
        <v>6</v>
      </c>
      <c r="BO807">
        <v>7</v>
      </c>
      <c r="BP807">
        <f t="shared" si="26"/>
        <v>20</v>
      </c>
      <c r="BQ807">
        <f t="shared" si="27"/>
        <v>5</v>
      </c>
    </row>
    <row r="808" spans="1:69" x14ac:dyDescent="0.3">
      <c r="A808">
        <v>47043</v>
      </c>
      <c r="B808" t="s">
        <v>660</v>
      </c>
      <c r="C808" t="s">
        <v>65</v>
      </c>
      <c r="D808">
        <v>47</v>
      </c>
      <c r="BK808">
        <v>2</v>
      </c>
      <c r="BL808">
        <v>3</v>
      </c>
      <c r="BM808">
        <v>4</v>
      </c>
      <c r="BN808">
        <v>5</v>
      </c>
      <c r="BO808">
        <v>5</v>
      </c>
      <c r="BP808">
        <f t="shared" si="26"/>
        <v>19</v>
      </c>
      <c r="BQ808">
        <f t="shared" si="27"/>
        <v>5</v>
      </c>
    </row>
    <row r="809" spans="1:69" x14ac:dyDescent="0.3">
      <c r="A809">
        <v>47179</v>
      </c>
      <c r="B809" t="s">
        <v>25</v>
      </c>
      <c r="C809" t="s">
        <v>65</v>
      </c>
      <c r="D809">
        <v>47</v>
      </c>
      <c r="BK809">
        <v>2</v>
      </c>
      <c r="BL809">
        <v>2</v>
      </c>
      <c r="BM809">
        <v>2</v>
      </c>
      <c r="BN809">
        <v>6</v>
      </c>
      <c r="BO809">
        <v>7</v>
      </c>
      <c r="BP809">
        <f t="shared" si="26"/>
        <v>19</v>
      </c>
      <c r="BQ809">
        <f t="shared" si="27"/>
        <v>5</v>
      </c>
    </row>
    <row r="810" spans="1:69" x14ac:dyDescent="0.3">
      <c r="A810">
        <v>29183</v>
      </c>
      <c r="B810" t="s">
        <v>650</v>
      </c>
      <c r="C810" t="s">
        <v>101</v>
      </c>
      <c r="D810">
        <v>29</v>
      </c>
      <c r="BK810">
        <v>2</v>
      </c>
      <c r="BL810">
        <v>2</v>
      </c>
      <c r="BM810">
        <v>2</v>
      </c>
      <c r="BN810">
        <v>4</v>
      </c>
      <c r="BO810">
        <v>8</v>
      </c>
      <c r="BP810">
        <f t="shared" si="26"/>
        <v>18</v>
      </c>
      <c r="BQ810">
        <f t="shared" si="27"/>
        <v>5</v>
      </c>
    </row>
    <row r="811" spans="1:69" x14ac:dyDescent="0.3">
      <c r="A811">
        <v>48303</v>
      </c>
      <c r="B811" t="s">
        <v>645</v>
      </c>
      <c r="C811" t="s">
        <v>49</v>
      </c>
      <c r="D811">
        <v>48</v>
      </c>
      <c r="BK811">
        <v>1</v>
      </c>
      <c r="BL811">
        <v>2</v>
      </c>
      <c r="BM811">
        <v>2</v>
      </c>
      <c r="BN811">
        <v>2</v>
      </c>
      <c r="BO811">
        <v>11</v>
      </c>
      <c r="BP811">
        <f t="shared" si="26"/>
        <v>18</v>
      </c>
      <c r="BQ811">
        <f t="shared" si="27"/>
        <v>5</v>
      </c>
    </row>
    <row r="812" spans="1:69" x14ac:dyDescent="0.3">
      <c r="A812">
        <v>22031</v>
      </c>
      <c r="B812" t="s">
        <v>640</v>
      </c>
      <c r="C812" t="s">
        <v>190</v>
      </c>
      <c r="D812">
        <v>22</v>
      </c>
      <c r="BK812">
        <v>2</v>
      </c>
      <c r="BL812">
        <v>2</v>
      </c>
      <c r="BM812">
        <v>2</v>
      </c>
      <c r="BN812">
        <v>5</v>
      </c>
      <c r="BO812">
        <v>6</v>
      </c>
      <c r="BP812">
        <f t="shared" si="26"/>
        <v>17</v>
      </c>
      <c r="BQ812">
        <f t="shared" si="27"/>
        <v>5</v>
      </c>
    </row>
    <row r="813" spans="1:69" x14ac:dyDescent="0.3">
      <c r="A813">
        <v>28113</v>
      </c>
      <c r="B813" t="s">
        <v>639</v>
      </c>
      <c r="C813" t="s">
        <v>22</v>
      </c>
      <c r="D813">
        <v>28</v>
      </c>
      <c r="BK813">
        <v>1</v>
      </c>
      <c r="BL813">
        <v>2</v>
      </c>
      <c r="BM813">
        <v>3</v>
      </c>
      <c r="BN813">
        <v>4</v>
      </c>
      <c r="BO813">
        <v>7</v>
      </c>
      <c r="BP813">
        <f t="shared" si="26"/>
        <v>17</v>
      </c>
      <c r="BQ813">
        <f t="shared" si="27"/>
        <v>5</v>
      </c>
    </row>
    <row r="814" spans="1:69" x14ac:dyDescent="0.3">
      <c r="A814">
        <v>39165</v>
      </c>
      <c r="B814" t="s">
        <v>117</v>
      </c>
      <c r="C814" t="s">
        <v>84</v>
      </c>
      <c r="D814">
        <v>39</v>
      </c>
      <c r="BK814">
        <v>2</v>
      </c>
      <c r="BL814">
        <v>2</v>
      </c>
      <c r="BM814">
        <v>3</v>
      </c>
      <c r="BN814">
        <v>3</v>
      </c>
      <c r="BO814">
        <v>7</v>
      </c>
      <c r="BP814">
        <f t="shared" si="26"/>
        <v>17</v>
      </c>
      <c r="BQ814">
        <f t="shared" si="27"/>
        <v>5</v>
      </c>
    </row>
    <row r="815" spans="1:69" x14ac:dyDescent="0.3">
      <c r="A815">
        <v>47119</v>
      </c>
      <c r="B815" t="s">
        <v>620</v>
      </c>
      <c r="C815" t="s">
        <v>65</v>
      </c>
      <c r="D815">
        <v>47</v>
      </c>
      <c r="BK815">
        <v>1</v>
      </c>
      <c r="BL815">
        <v>1</v>
      </c>
      <c r="BM815">
        <v>2</v>
      </c>
      <c r="BN815">
        <v>6</v>
      </c>
      <c r="BO815">
        <v>6</v>
      </c>
      <c r="BP815">
        <f t="shared" si="26"/>
        <v>16</v>
      </c>
      <c r="BQ815">
        <f t="shared" si="27"/>
        <v>5</v>
      </c>
    </row>
    <row r="816" spans="1:69" x14ac:dyDescent="0.3">
      <c r="A816">
        <v>51710</v>
      </c>
      <c r="B816" t="s">
        <v>618</v>
      </c>
      <c r="C816" t="s">
        <v>43</v>
      </c>
      <c r="D816">
        <v>51</v>
      </c>
      <c r="BK816">
        <v>1</v>
      </c>
      <c r="BL816">
        <v>3</v>
      </c>
      <c r="BM816">
        <v>3</v>
      </c>
      <c r="BN816">
        <v>4</v>
      </c>
      <c r="BO816">
        <v>5</v>
      </c>
      <c r="BP816">
        <f t="shared" si="26"/>
        <v>16</v>
      </c>
      <c r="BQ816">
        <f t="shared" si="27"/>
        <v>5</v>
      </c>
    </row>
    <row r="817" spans="1:69" x14ac:dyDescent="0.3">
      <c r="A817">
        <v>9011</v>
      </c>
      <c r="B817" t="s">
        <v>611</v>
      </c>
      <c r="C817" t="s">
        <v>39</v>
      </c>
      <c r="D817">
        <v>9</v>
      </c>
      <c r="BK817">
        <v>1</v>
      </c>
      <c r="BL817">
        <v>1</v>
      </c>
      <c r="BM817">
        <v>3</v>
      </c>
      <c r="BN817">
        <v>4</v>
      </c>
      <c r="BO817">
        <v>6</v>
      </c>
      <c r="BP817">
        <f t="shared" si="26"/>
        <v>15</v>
      </c>
      <c r="BQ817">
        <f t="shared" si="27"/>
        <v>5</v>
      </c>
    </row>
    <row r="818" spans="1:69" x14ac:dyDescent="0.3">
      <c r="A818">
        <v>13255</v>
      </c>
      <c r="B818" t="s">
        <v>608</v>
      </c>
      <c r="C818" t="s">
        <v>128</v>
      </c>
      <c r="D818">
        <v>13</v>
      </c>
      <c r="BK818">
        <v>2</v>
      </c>
      <c r="BL818">
        <v>2</v>
      </c>
      <c r="BM818">
        <v>2</v>
      </c>
      <c r="BN818">
        <v>4</v>
      </c>
      <c r="BO818">
        <v>5</v>
      </c>
      <c r="BP818">
        <f t="shared" si="26"/>
        <v>15</v>
      </c>
      <c r="BQ818">
        <f t="shared" si="27"/>
        <v>5</v>
      </c>
    </row>
    <row r="819" spans="1:69" x14ac:dyDescent="0.3">
      <c r="A819">
        <v>30049</v>
      </c>
      <c r="B819" t="s">
        <v>607</v>
      </c>
      <c r="C819" t="s">
        <v>98</v>
      </c>
      <c r="D819">
        <v>30</v>
      </c>
      <c r="BK819">
        <v>3</v>
      </c>
      <c r="BL819">
        <v>3</v>
      </c>
      <c r="BM819">
        <v>3</v>
      </c>
      <c r="BN819">
        <v>3</v>
      </c>
      <c r="BO819">
        <v>3</v>
      </c>
      <c r="BP819">
        <f t="shared" si="26"/>
        <v>15</v>
      </c>
      <c r="BQ819">
        <f t="shared" si="27"/>
        <v>5</v>
      </c>
    </row>
    <row r="820" spans="1:69" x14ac:dyDescent="0.3">
      <c r="A820">
        <v>48485</v>
      </c>
      <c r="B820" t="s">
        <v>603</v>
      </c>
      <c r="C820" t="s">
        <v>49</v>
      </c>
      <c r="D820">
        <v>48</v>
      </c>
      <c r="BK820">
        <v>1</v>
      </c>
      <c r="BL820">
        <v>1</v>
      </c>
      <c r="BM820">
        <v>3</v>
      </c>
      <c r="BN820">
        <v>5</v>
      </c>
      <c r="BO820">
        <v>5</v>
      </c>
      <c r="BP820">
        <f t="shared" si="26"/>
        <v>15</v>
      </c>
      <c r="BQ820">
        <f t="shared" si="27"/>
        <v>5</v>
      </c>
    </row>
    <row r="821" spans="1:69" x14ac:dyDescent="0.3">
      <c r="A821">
        <v>22105</v>
      </c>
      <c r="B821" t="s">
        <v>595</v>
      </c>
      <c r="C821" t="s">
        <v>190</v>
      </c>
      <c r="D821">
        <v>22</v>
      </c>
      <c r="BK821">
        <v>1</v>
      </c>
      <c r="BL821">
        <v>3</v>
      </c>
      <c r="BM821">
        <v>3</v>
      </c>
      <c r="BN821">
        <v>3</v>
      </c>
      <c r="BO821">
        <v>4</v>
      </c>
      <c r="BP821">
        <f t="shared" si="26"/>
        <v>14</v>
      </c>
      <c r="BQ821">
        <f t="shared" si="27"/>
        <v>5</v>
      </c>
    </row>
    <row r="822" spans="1:69" x14ac:dyDescent="0.3">
      <c r="A822">
        <v>24045</v>
      </c>
      <c r="B822" t="s">
        <v>593</v>
      </c>
      <c r="C822" t="s">
        <v>110</v>
      </c>
      <c r="D822">
        <v>24</v>
      </c>
      <c r="BK822">
        <v>2</v>
      </c>
      <c r="BL822">
        <v>2</v>
      </c>
      <c r="BM822">
        <v>2</v>
      </c>
      <c r="BN822">
        <v>4</v>
      </c>
      <c r="BO822">
        <v>4</v>
      </c>
      <c r="BP822">
        <f t="shared" si="26"/>
        <v>14</v>
      </c>
      <c r="BQ822">
        <f t="shared" si="27"/>
        <v>5</v>
      </c>
    </row>
    <row r="823" spans="1:69" x14ac:dyDescent="0.3">
      <c r="A823">
        <v>27045</v>
      </c>
      <c r="B823" t="s">
        <v>592</v>
      </c>
      <c r="C823" t="s">
        <v>183</v>
      </c>
      <c r="D823">
        <v>27</v>
      </c>
      <c r="BK823">
        <v>2</v>
      </c>
      <c r="BL823">
        <v>2</v>
      </c>
      <c r="BM823">
        <v>2</v>
      </c>
      <c r="BN823">
        <v>5</v>
      </c>
      <c r="BO823">
        <v>3</v>
      </c>
      <c r="BP823">
        <f t="shared" si="26"/>
        <v>14</v>
      </c>
      <c r="BQ823">
        <f t="shared" si="27"/>
        <v>5</v>
      </c>
    </row>
    <row r="824" spans="1:69" x14ac:dyDescent="0.3">
      <c r="A824">
        <v>13227</v>
      </c>
      <c r="B824" t="s">
        <v>330</v>
      </c>
      <c r="C824" t="s">
        <v>128</v>
      </c>
      <c r="D824">
        <v>13</v>
      </c>
      <c r="BK824">
        <v>2</v>
      </c>
      <c r="BL824">
        <v>2</v>
      </c>
      <c r="BM824">
        <v>2</v>
      </c>
      <c r="BN824">
        <v>3</v>
      </c>
      <c r="BO824">
        <v>4</v>
      </c>
      <c r="BP824">
        <f t="shared" si="26"/>
        <v>13</v>
      </c>
      <c r="BQ824">
        <f t="shared" si="27"/>
        <v>5</v>
      </c>
    </row>
    <row r="825" spans="1:69" x14ac:dyDescent="0.3">
      <c r="A825">
        <v>13321</v>
      </c>
      <c r="B825" t="s">
        <v>582</v>
      </c>
      <c r="C825" t="s">
        <v>128</v>
      </c>
      <c r="D825">
        <v>13</v>
      </c>
      <c r="BK825">
        <v>2</v>
      </c>
      <c r="BL825">
        <v>2</v>
      </c>
      <c r="BM825">
        <v>2</v>
      </c>
      <c r="BN825">
        <v>3</v>
      </c>
      <c r="BO825">
        <v>4</v>
      </c>
      <c r="BP825">
        <f t="shared" si="26"/>
        <v>13</v>
      </c>
      <c r="BQ825">
        <f t="shared" si="27"/>
        <v>5</v>
      </c>
    </row>
    <row r="826" spans="1:69" x14ac:dyDescent="0.3">
      <c r="A826">
        <v>30029</v>
      </c>
      <c r="B826" t="s">
        <v>576</v>
      </c>
      <c r="C826" t="s">
        <v>98</v>
      </c>
      <c r="D826">
        <v>30</v>
      </c>
      <c r="BK826">
        <v>1</v>
      </c>
      <c r="BL826">
        <v>2</v>
      </c>
      <c r="BM826">
        <v>2</v>
      </c>
      <c r="BN826">
        <v>4</v>
      </c>
      <c r="BO826">
        <v>4</v>
      </c>
      <c r="BP826">
        <f t="shared" si="26"/>
        <v>13</v>
      </c>
      <c r="BQ826">
        <f t="shared" si="27"/>
        <v>5</v>
      </c>
    </row>
    <row r="827" spans="1:69" x14ac:dyDescent="0.3">
      <c r="A827">
        <v>35031</v>
      </c>
      <c r="B827" t="s">
        <v>573</v>
      </c>
      <c r="C827" t="s">
        <v>19</v>
      </c>
      <c r="D827">
        <v>35</v>
      </c>
      <c r="BK827">
        <v>1</v>
      </c>
      <c r="BL827">
        <v>1</v>
      </c>
      <c r="BM827">
        <v>2</v>
      </c>
      <c r="BN827">
        <v>2</v>
      </c>
      <c r="BO827">
        <v>7</v>
      </c>
      <c r="BP827">
        <f t="shared" si="26"/>
        <v>13</v>
      </c>
      <c r="BQ827">
        <f t="shared" si="27"/>
        <v>5</v>
      </c>
    </row>
    <row r="828" spans="1:69" x14ac:dyDescent="0.3">
      <c r="A828">
        <v>42027</v>
      </c>
      <c r="B828" t="s">
        <v>567</v>
      </c>
      <c r="C828" t="s">
        <v>74</v>
      </c>
      <c r="D828">
        <v>42</v>
      </c>
      <c r="BK828">
        <v>1</v>
      </c>
      <c r="BL828">
        <v>1</v>
      </c>
      <c r="BM828">
        <v>1</v>
      </c>
      <c r="BN828">
        <v>3</v>
      </c>
      <c r="BO828">
        <v>7</v>
      </c>
      <c r="BP828">
        <f t="shared" si="26"/>
        <v>13</v>
      </c>
      <c r="BQ828">
        <f t="shared" si="27"/>
        <v>5</v>
      </c>
    </row>
    <row r="829" spans="1:69" x14ac:dyDescent="0.3">
      <c r="A829">
        <v>47059</v>
      </c>
      <c r="B829" t="s">
        <v>35</v>
      </c>
      <c r="C829" t="s">
        <v>65</v>
      </c>
      <c r="D829">
        <v>47</v>
      </c>
      <c r="BK829">
        <v>1</v>
      </c>
      <c r="BL829">
        <v>1</v>
      </c>
      <c r="BM829">
        <v>2</v>
      </c>
      <c r="BN829">
        <v>4</v>
      </c>
      <c r="BO829">
        <v>5</v>
      </c>
      <c r="BP829">
        <f t="shared" si="26"/>
        <v>13</v>
      </c>
      <c r="BQ829">
        <f t="shared" si="27"/>
        <v>5</v>
      </c>
    </row>
    <row r="830" spans="1:69" x14ac:dyDescent="0.3">
      <c r="A830">
        <v>54039</v>
      </c>
      <c r="B830" t="s">
        <v>561</v>
      </c>
      <c r="C830" t="s">
        <v>10</v>
      </c>
      <c r="D830">
        <v>54</v>
      </c>
      <c r="BK830">
        <v>1</v>
      </c>
      <c r="BL830">
        <v>1</v>
      </c>
      <c r="BM830">
        <v>3</v>
      </c>
      <c r="BN830">
        <v>4</v>
      </c>
      <c r="BO830">
        <v>4</v>
      </c>
      <c r="BP830">
        <f t="shared" si="26"/>
        <v>13</v>
      </c>
      <c r="BQ830">
        <f t="shared" si="27"/>
        <v>5</v>
      </c>
    </row>
    <row r="831" spans="1:69" x14ac:dyDescent="0.3">
      <c r="A831">
        <v>55105</v>
      </c>
      <c r="B831" t="s">
        <v>560</v>
      </c>
      <c r="C831" t="s">
        <v>9</v>
      </c>
      <c r="D831">
        <v>55</v>
      </c>
      <c r="BK831">
        <v>1</v>
      </c>
      <c r="BL831">
        <v>3</v>
      </c>
      <c r="BM831">
        <v>3</v>
      </c>
      <c r="BN831">
        <v>3</v>
      </c>
      <c r="BO831">
        <v>3</v>
      </c>
      <c r="BP831">
        <f t="shared" si="26"/>
        <v>13</v>
      </c>
      <c r="BQ831">
        <f t="shared" si="27"/>
        <v>5</v>
      </c>
    </row>
    <row r="832" spans="1:69" x14ac:dyDescent="0.3">
      <c r="A832">
        <v>55109</v>
      </c>
      <c r="B832" t="s">
        <v>559</v>
      </c>
      <c r="C832" t="s">
        <v>9</v>
      </c>
      <c r="D832">
        <v>55</v>
      </c>
      <c r="BK832">
        <v>2</v>
      </c>
      <c r="BL832">
        <v>2</v>
      </c>
      <c r="BM832">
        <v>2</v>
      </c>
      <c r="BN832">
        <v>3</v>
      </c>
      <c r="BO832">
        <v>4</v>
      </c>
      <c r="BP832">
        <f t="shared" si="26"/>
        <v>13</v>
      </c>
      <c r="BQ832">
        <f t="shared" si="27"/>
        <v>5</v>
      </c>
    </row>
    <row r="833" spans="1:69" x14ac:dyDescent="0.3">
      <c r="A833">
        <v>13219</v>
      </c>
      <c r="B833" t="s">
        <v>275</v>
      </c>
      <c r="C833" t="s">
        <v>128</v>
      </c>
      <c r="D833">
        <v>13</v>
      </c>
      <c r="BK833">
        <v>1</v>
      </c>
      <c r="BL833">
        <v>1</v>
      </c>
      <c r="BM833">
        <v>2</v>
      </c>
      <c r="BN833">
        <v>3</v>
      </c>
      <c r="BO833">
        <v>5</v>
      </c>
      <c r="BP833">
        <f t="shared" si="26"/>
        <v>12</v>
      </c>
      <c r="BQ833">
        <f t="shared" si="27"/>
        <v>5</v>
      </c>
    </row>
    <row r="834" spans="1:69" x14ac:dyDescent="0.3">
      <c r="A834">
        <v>13261</v>
      </c>
      <c r="B834" t="s">
        <v>551</v>
      </c>
      <c r="C834" t="s">
        <v>128</v>
      </c>
      <c r="D834">
        <v>13</v>
      </c>
      <c r="BK834">
        <v>2</v>
      </c>
      <c r="BL834">
        <v>2</v>
      </c>
      <c r="BM834">
        <v>2</v>
      </c>
      <c r="BN834">
        <v>2</v>
      </c>
      <c r="BO834">
        <v>4</v>
      </c>
      <c r="BP834">
        <f t="shared" si="26"/>
        <v>12</v>
      </c>
      <c r="BQ834">
        <f t="shared" si="27"/>
        <v>5</v>
      </c>
    </row>
    <row r="835" spans="1:69" x14ac:dyDescent="0.3">
      <c r="A835">
        <v>16027</v>
      </c>
      <c r="B835" t="s">
        <v>549</v>
      </c>
      <c r="C835" t="s">
        <v>247</v>
      </c>
      <c r="D835">
        <v>16</v>
      </c>
      <c r="BK835">
        <v>1</v>
      </c>
      <c r="BL835">
        <v>1</v>
      </c>
      <c r="BM835">
        <v>1</v>
      </c>
      <c r="BN835">
        <v>4</v>
      </c>
      <c r="BO835">
        <v>5</v>
      </c>
      <c r="BP835">
        <f t="shared" si="26"/>
        <v>12</v>
      </c>
      <c r="BQ835">
        <f t="shared" si="27"/>
        <v>5</v>
      </c>
    </row>
    <row r="836" spans="1:69" x14ac:dyDescent="0.3">
      <c r="A836">
        <v>28037</v>
      </c>
      <c r="B836" t="s">
        <v>29</v>
      </c>
      <c r="C836" t="s">
        <v>22</v>
      </c>
      <c r="D836">
        <v>28</v>
      </c>
      <c r="BK836">
        <v>1</v>
      </c>
      <c r="BL836">
        <v>2</v>
      </c>
      <c r="BM836">
        <v>3</v>
      </c>
      <c r="BN836">
        <v>3</v>
      </c>
      <c r="BO836">
        <v>3</v>
      </c>
      <c r="BP836">
        <f t="shared" si="26"/>
        <v>12</v>
      </c>
      <c r="BQ836">
        <f t="shared" si="27"/>
        <v>5</v>
      </c>
    </row>
    <row r="837" spans="1:69" x14ac:dyDescent="0.3">
      <c r="A837">
        <v>28093</v>
      </c>
      <c r="B837" t="s">
        <v>436</v>
      </c>
      <c r="C837" t="s">
        <v>22</v>
      </c>
      <c r="D837">
        <v>28</v>
      </c>
      <c r="BK837">
        <v>1</v>
      </c>
      <c r="BL837">
        <v>2</v>
      </c>
      <c r="BM837">
        <v>3</v>
      </c>
      <c r="BN837">
        <v>3</v>
      </c>
      <c r="BO837">
        <v>3</v>
      </c>
      <c r="BP837">
        <f t="shared" si="26"/>
        <v>12</v>
      </c>
      <c r="BQ837">
        <f t="shared" si="27"/>
        <v>5</v>
      </c>
    </row>
    <row r="838" spans="1:69" x14ac:dyDescent="0.3">
      <c r="A838">
        <v>45015</v>
      </c>
      <c r="B838" t="s">
        <v>149</v>
      </c>
      <c r="C838" t="s">
        <v>12</v>
      </c>
      <c r="D838">
        <v>45</v>
      </c>
      <c r="BK838">
        <v>1</v>
      </c>
      <c r="BL838">
        <v>1</v>
      </c>
      <c r="BM838">
        <v>2</v>
      </c>
      <c r="BN838">
        <v>4</v>
      </c>
      <c r="BO838">
        <v>4</v>
      </c>
      <c r="BP838">
        <f t="shared" ref="BP838:BP901" si="28">SUM(E838:BO838)</f>
        <v>12</v>
      </c>
      <c r="BQ838">
        <f t="shared" ref="BQ838:BQ901" si="29">COUNTA(E838:BO838)</f>
        <v>5</v>
      </c>
    </row>
    <row r="839" spans="1:69" x14ac:dyDescent="0.3">
      <c r="A839">
        <v>45027</v>
      </c>
      <c r="B839" t="s">
        <v>536</v>
      </c>
      <c r="C839" t="s">
        <v>12</v>
      </c>
      <c r="D839">
        <v>45</v>
      </c>
      <c r="BK839">
        <v>1</v>
      </c>
      <c r="BL839">
        <v>1</v>
      </c>
      <c r="BM839">
        <v>1</v>
      </c>
      <c r="BN839">
        <v>4</v>
      </c>
      <c r="BO839">
        <v>5</v>
      </c>
      <c r="BP839">
        <f t="shared" si="28"/>
        <v>12</v>
      </c>
      <c r="BQ839">
        <f t="shared" si="29"/>
        <v>5</v>
      </c>
    </row>
    <row r="840" spans="1:69" x14ac:dyDescent="0.3">
      <c r="A840">
        <v>53015</v>
      </c>
      <c r="B840" t="s">
        <v>533</v>
      </c>
      <c r="C840" t="s">
        <v>150</v>
      </c>
      <c r="D840">
        <v>53</v>
      </c>
      <c r="BK840">
        <v>1</v>
      </c>
      <c r="BL840">
        <v>2</v>
      </c>
      <c r="BM840">
        <v>3</v>
      </c>
      <c r="BN840">
        <v>3</v>
      </c>
      <c r="BO840">
        <v>3</v>
      </c>
      <c r="BP840">
        <f t="shared" si="28"/>
        <v>12</v>
      </c>
      <c r="BQ840">
        <f t="shared" si="29"/>
        <v>5</v>
      </c>
    </row>
    <row r="841" spans="1:69" x14ac:dyDescent="0.3">
      <c r="A841">
        <v>1077</v>
      </c>
      <c r="B841" t="s">
        <v>532</v>
      </c>
      <c r="C841" t="s">
        <v>40</v>
      </c>
      <c r="D841">
        <v>1</v>
      </c>
      <c r="BK841">
        <v>1</v>
      </c>
      <c r="BL841">
        <v>2</v>
      </c>
      <c r="BM841">
        <v>2</v>
      </c>
      <c r="BN841">
        <v>3</v>
      </c>
      <c r="BO841">
        <v>3</v>
      </c>
      <c r="BP841">
        <f t="shared" si="28"/>
        <v>11</v>
      </c>
      <c r="BQ841">
        <f t="shared" si="29"/>
        <v>5</v>
      </c>
    </row>
    <row r="842" spans="1:69" x14ac:dyDescent="0.3">
      <c r="A842">
        <v>4025</v>
      </c>
      <c r="B842" t="s">
        <v>531</v>
      </c>
      <c r="C842" t="s">
        <v>145</v>
      </c>
      <c r="D842">
        <v>4</v>
      </c>
      <c r="BK842">
        <v>1</v>
      </c>
      <c r="BL842">
        <v>1</v>
      </c>
      <c r="BM842">
        <v>3</v>
      </c>
      <c r="BN842">
        <v>3</v>
      </c>
      <c r="BO842">
        <v>3</v>
      </c>
      <c r="BP842">
        <f t="shared" si="28"/>
        <v>11</v>
      </c>
      <c r="BQ842">
        <f t="shared" si="29"/>
        <v>5</v>
      </c>
    </row>
    <row r="843" spans="1:69" x14ac:dyDescent="0.3">
      <c r="A843">
        <v>8014</v>
      </c>
      <c r="B843" t="s">
        <v>528</v>
      </c>
      <c r="C843" t="s">
        <v>140</v>
      </c>
      <c r="D843">
        <v>8</v>
      </c>
      <c r="BK843">
        <v>2</v>
      </c>
      <c r="BL843">
        <v>1</v>
      </c>
      <c r="BM843">
        <v>1</v>
      </c>
      <c r="BN843">
        <v>2</v>
      </c>
      <c r="BO843">
        <v>5</v>
      </c>
      <c r="BP843">
        <f t="shared" si="28"/>
        <v>11</v>
      </c>
      <c r="BQ843">
        <f t="shared" si="29"/>
        <v>5</v>
      </c>
    </row>
    <row r="844" spans="1:69" x14ac:dyDescent="0.3">
      <c r="A844">
        <v>13171</v>
      </c>
      <c r="B844" t="s">
        <v>54</v>
      </c>
      <c r="C844" t="s">
        <v>128</v>
      </c>
      <c r="D844">
        <v>13</v>
      </c>
      <c r="BK844">
        <v>1</v>
      </c>
      <c r="BL844">
        <v>1</v>
      </c>
      <c r="BM844">
        <v>3</v>
      </c>
      <c r="BN844">
        <v>3</v>
      </c>
      <c r="BO844">
        <v>3</v>
      </c>
      <c r="BP844">
        <f t="shared" si="28"/>
        <v>11</v>
      </c>
      <c r="BQ844">
        <f t="shared" si="29"/>
        <v>5</v>
      </c>
    </row>
    <row r="845" spans="1:69" x14ac:dyDescent="0.3">
      <c r="A845">
        <v>13273</v>
      </c>
      <c r="B845" t="s">
        <v>525</v>
      </c>
      <c r="C845" t="s">
        <v>128</v>
      </c>
      <c r="D845">
        <v>13</v>
      </c>
      <c r="BK845">
        <v>2</v>
      </c>
      <c r="BL845">
        <v>2</v>
      </c>
      <c r="BM845">
        <v>2</v>
      </c>
      <c r="BN845">
        <v>2</v>
      </c>
      <c r="BO845">
        <v>3</v>
      </c>
      <c r="BP845">
        <f t="shared" si="28"/>
        <v>11</v>
      </c>
      <c r="BQ845">
        <f t="shared" si="29"/>
        <v>5</v>
      </c>
    </row>
    <row r="846" spans="1:69" x14ac:dyDescent="0.3">
      <c r="A846">
        <v>13277</v>
      </c>
      <c r="B846" t="s">
        <v>524</v>
      </c>
      <c r="C846" t="s">
        <v>128</v>
      </c>
      <c r="D846">
        <v>13</v>
      </c>
      <c r="BK846">
        <v>1</v>
      </c>
      <c r="BL846">
        <v>2</v>
      </c>
      <c r="BM846">
        <v>2</v>
      </c>
      <c r="BN846">
        <v>2</v>
      </c>
      <c r="BO846">
        <v>4</v>
      </c>
      <c r="BP846">
        <f t="shared" si="28"/>
        <v>11</v>
      </c>
      <c r="BQ846">
        <f t="shared" si="29"/>
        <v>5</v>
      </c>
    </row>
    <row r="847" spans="1:69" x14ac:dyDescent="0.3">
      <c r="A847">
        <v>18035</v>
      </c>
      <c r="B847" t="s">
        <v>521</v>
      </c>
      <c r="C847" t="s">
        <v>34</v>
      </c>
      <c r="D847">
        <v>18</v>
      </c>
      <c r="BK847">
        <v>1</v>
      </c>
      <c r="BL847">
        <v>1</v>
      </c>
      <c r="BM847">
        <v>2</v>
      </c>
      <c r="BN847">
        <v>3</v>
      </c>
      <c r="BO847">
        <v>4</v>
      </c>
      <c r="BP847">
        <f t="shared" si="28"/>
        <v>11</v>
      </c>
      <c r="BQ847">
        <f t="shared" si="29"/>
        <v>5</v>
      </c>
    </row>
    <row r="848" spans="1:69" x14ac:dyDescent="0.3">
      <c r="A848">
        <v>18039</v>
      </c>
      <c r="B848" t="s">
        <v>520</v>
      </c>
      <c r="C848" t="s">
        <v>34</v>
      </c>
      <c r="D848">
        <v>18</v>
      </c>
      <c r="BK848">
        <v>1</v>
      </c>
      <c r="BL848">
        <v>1</v>
      </c>
      <c r="BM848">
        <v>1</v>
      </c>
      <c r="BN848">
        <v>4</v>
      </c>
      <c r="BO848">
        <v>4</v>
      </c>
      <c r="BP848">
        <f t="shared" si="28"/>
        <v>11</v>
      </c>
      <c r="BQ848">
        <f t="shared" si="29"/>
        <v>5</v>
      </c>
    </row>
    <row r="849" spans="1:69" x14ac:dyDescent="0.3">
      <c r="A849">
        <v>18059</v>
      </c>
      <c r="B849" t="s">
        <v>28</v>
      </c>
      <c r="C849" t="s">
        <v>34</v>
      </c>
      <c r="D849">
        <v>18</v>
      </c>
      <c r="BK849">
        <v>1</v>
      </c>
      <c r="BL849">
        <v>1</v>
      </c>
      <c r="BM849">
        <v>2</v>
      </c>
      <c r="BN849">
        <v>3</v>
      </c>
      <c r="BO849">
        <v>4</v>
      </c>
      <c r="BP849">
        <f t="shared" si="28"/>
        <v>11</v>
      </c>
      <c r="BQ849">
        <f t="shared" si="29"/>
        <v>5</v>
      </c>
    </row>
    <row r="850" spans="1:69" x14ac:dyDescent="0.3">
      <c r="A850">
        <v>42049</v>
      </c>
      <c r="B850" t="s">
        <v>285</v>
      </c>
      <c r="C850" t="s">
        <v>74</v>
      </c>
      <c r="D850">
        <v>42</v>
      </c>
      <c r="BK850">
        <v>1</v>
      </c>
      <c r="BL850">
        <v>1</v>
      </c>
      <c r="BM850">
        <v>2</v>
      </c>
      <c r="BN850">
        <v>3</v>
      </c>
      <c r="BO850">
        <v>4</v>
      </c>
      <c r="BP850">
        <f t="shared" si="28"/>
        <v>11</v>
      </c>
      <c r="BQ850">
        <f t="shared" si="29"/>
        <v>5</v>
      </c>
    </row>
    <row r="851" spans="1:69" x14ac:dyDescent="0.3">
      <c r="A851">
        <v>45041</v>
      </c>
      <c r="B851" t="s">
        <v>513</v>
      </c>
      <c r="C851" t="s">
        <v>12</v>
      </c>
      <c r="D851">
        <v>45</v>
      </c>
      <c r="BK851">
        <v>1</v>
      </c>
      <c r="BL851">
        <v>1</v>
      </c>
      <c r="BM851">
        <v>1</v>
      </c>
      <c r="BN851">
        <v>3</v>
      </c>
      <c r="BO851">
        <v>5</v>
      </c>
      <c r="BP851">
        <f t="shared" si="28"/>
        <v>11</v>
      </c>
      <c r="BQ851">
        <f t="shared" si="29"/>
        <v>5</v>
      </c>
    </row>
    <row r="852" spans="1:69" x14ac:dyDescent="0.3">
      <c r="A852">
        <v>48219</v>
      </c>
      <c r="B852" t="s">
        <v>512</v>
      </c>
      <c r="C852" t="s">
        <v>49</v>
      </c>
      <c r="D852">
        <v>48</v>
      </c>
      <c r="BK852">
        <v>1</v>
      </c>
      <c r="BL852">
        <v>2</v>
      </c>
      <c r="BM852">
        <v>2</v>
      </c>
      <c r="BN852">
        <v>3</v>
      </c>
      <c r="BO852">
        <v>3</v>
      </c>
      <c r="BP852">
        <f t="shared" si="28"/>
        <v>11</v>
      </c>
      <c r="BQ852">
        <f t="shared" si="29"/>
        <v>5</v>
      </c>
    </row>
    <row r="853" spans="1:69" x14ac:dyDescent="0.3">
      <c r="A853">
        <v>1043</v>
      </c>
      <c r="B853" t="s">
        <v>508</v>
      </c>
      <c r="C853" t="s">
        <v>40</v>
      </c>
      <c r="D853">
        <v>1</v>
      </c>
      <c r="BK853">
        <v>1</v>
      </c>
      <c r="BL853">
        <v>2</v>
      </c>
      <c r="BM853">
        <v>2</v>
      </c>
      <c r="BN853">
        <v>2</v>
      </c>
      <c r="BO853">
        <v>3</v>
      </c>
      <c r="BP853">
        <f t="shared" si="28"/>
        <v>10</v>
      </c>
      <c r="BQ853">
        <f t="shared" si="29"/>
        <v>5</v>
      </c>
    </row>
    <row r="854" spans="1:69" x14ac:dyDescent="0.3">
      <c r="A854">
        <v>12035</v>
      </c>
      <c r="B854" t="s">
        <v>502</v>
      </c>
      <c r="C854" t="s">
        <v>359</v>
      </c>
      <c r="D854">
        <v>12</v>
      </c>
      <c r="BB854">
        <v>1</v>
      </c>
      <c r="BC854">
        <v>1</v>
      </c>
      <c r="BM854">
        <v>1</v>
      </c>
      <c r="BN854">
        <v>3</v>
      </c>
      <c r="BO854">
        <v>4</v>
      </c>
      <c r="BP854">
        <f t="shared" si="28"/>
        <v>10</v>
      </c>
      <c r="BQ854">
        <f t="shared" si="29"/>
        <v>5</v>
      </c>
    </row>
    <row r="855" spans="1:69" x14ac:dyDescent="0.3">
      <c r="A855">
        <v>18053</v>
      </c>
      <c r="B855" t="s">
        <v>333</v>
      </c>
      <c r="C855" t="s">
        <v>34</v>
      </c>
      <c r="D855">
        <v>18</v>
      </c>
      <c r="BK855">
        <v>1</v>
      </c>
      <c r="BL855">
        <v>1</v>
      </c>
      <c r="BM855">
        <v>2</v>
      </c>
      <c r="BN855">
        <v>3</v>
      </c>
      <c r="BO855">
        <v>3</v>
      </c>
      <c r="BP855">
        <f t="shared" si="28"/>
        <v>10</v>
      </c>
      <c r="BQ855">
        <f t="shared" si="29"/>
        <v>5</v>
      </c>
    </row>
    <row r="856" spans="1:69" x14ac:dyDescent="0.3">
      <c r="A856">
        <v>31109</v>
      </c>
      <c r="B856" t="s">
        <v>493</v>
      </c>
      <c r="C856" t="s">
        <v>96</v>
      </c>
      <c r="D856">
        <v>31</v>
      </c>
      <c r="BK856">
        <v>1</v>
      </c>
      <c r="BL856">
        <v>2</v>
      </c>
      <c r="BM856">
        <v>2</v>
      </c>
      <c r="BN856">
        <v>2</v>
      </c>
      <c r="BO856">
        <v>3</v>
      </c>
      <c r="BP856">
        <f t="shared" si="28"/>
        <v>10</v>
      </c>
      <c r="BQ856">
        <f t="shared" si="29"/>
        <v>5</v>
      </c>
    </row>
    <row r="857" spans="1:69" x14ac:dyDescent="0.3">
      <c r="A857">
        <v>36051</v>
      </c>
      <c r="B857" t="s">
        <v>245</v>
      </c>
      <c r="C857" t="s">
        <v>92</v>
      </c>
      <c r="D857">
        <v>36</v>
      </c>
      <c r="BK857">
        <v>1</v>
      </c>
      <c r="BL857">
        <v>1</v>
      </c>
      <c r="BM857">
        <v>2</v>
      </c>
      <c r="BN857">
        <v>3</v>
      </c>
      <c r="BO857">
        <v>3</v>
      </c>
      <c r="BP857">
        <f t="shared" si="28"/>
        <v>10</v>
      </c>
      <c r="BQ857">
        <f t="shared" si="29"/>
        <v>5</v>
      </c>
    </row>
    <row r="858" spans="1:69" x14ac:dyDescent="0.3">
      <c r="A858">
        <v>39007</v>
      </c>
      <c r="B858" t="s">
        <v>491</v>
      </c>
      <c r="C858" t="s">
        <v>84</v>
      </c>
      <c r="D858">
        <v>39</v>
      </c>
      <c r="BK858">
        <v>1</v>
      </c>
      <c r="BL858">
        <v>1</v>
      </c>
      <c r="BM858">
        <v>2</v>
      </c>
      <c r="BN858">
        <v>3</v>
      </c>
      <c r="BO858">
        <v>3</v>
      </c>
      <c r="BP858">
        <f t="shared" si="28"/>
        <v>10</v>
      </c>
      <c r="BQ858">
        <f t="shared" si="29"/>
        <v>5</v>
      </c>
    </row>
    <row r="859" spans="1:69" x14ac:dyDescent="0.3">
      <c r="A859">
        <v>39101</v>
      </c>
      <c r="B859" t="s">
        <v>182</v>
      </c>
      <c r="C859" t="s">
        <v>84</v>
      </c>
      <c r="D859">
        <v>39</v>
      </c>
      <c r="BK859">
        <v>1</v>
      </c>
      <c r="BL859">
        <v>1</v>
      </c>
      <c r="BM859">
        <v>1</v>
      </c>
      <c r="BN859">
        <v>3</v>
      </c>
      <c r="BO859">
        <v>4</v>
      </c>
      <c r="BP859">
        <f t="shared" si="28"/>
        <v>10</v>
      </c>
      <c r="BQ859">
        <f t="shared" si="29"/>
        <v>5</v>
      </c>
    </row>
    <row r="860" spans="1:69" x14ac:dyDescent="0.3">
      <c r="A860">
        <v>47063</v>
      </c>
      <c r="B860" t="s">
        <v>489</v>
      </c>
      <c r="C860" t="s">
        <v>65</v>
      </c>
      <c r="D860">
        <v>47</v>
      </c>
      <c r="BK860">
        <v>1</v>
      </c>
      <c r="BL860">
        <v>2</v>
      </c>
      <c r="BM860">
        <v>2</v>
      </c>
      <c r="BN860">
        <v>3</v>
      </c>
      <c r="BO860">
        <v>2</v>
      </c>
      <c r="BP860">
        <f t="shared" si="28"/>
        <v>10</v>
      </c>
      <c r="BQ860">
        <f t="shared" si="29"/>
        <v>5</v>
      </c>
    </row>
    <row r="861" spans="1:69" x14ac:dyDescent="0.3">
      <c r="A861">
        <v>51700</v>
      </c>
      <c r="B861" t="s">
        <v>488</v>
      </c>
      <c r="C861" t="s">
        <v>43</v>
      </c>
      <c r="D861">
        <v>51</v>
      </c>
      <c r="BK861">
        <v>1</v>
      </c>
      <c r="BL861">
        <v>2</v>
      </c>
      <c r="BM861">
        <v>2</v>
      </c>
      <c r="BN861">
        <v>2</v>
      </c>
      <c r="BO861">
        <v>3</v>
      </c>
      <c r="BP861">
        <f t="shared" si="28"/>
        <v>10</v>
      </c>
      <c r="BQ861">
        <f t="shared" si="29"/>
        <v>5</v>
      </c>
    </row>
    <row r="862" spans="1:69" x14ac:dyDescent="0.3">
      <c r="A862">
        <v>55055</v>
      </c>
      <c r="B862" t="s">
        <v>100</v>
      </c>
      <c r="C862" t="s">
        <v>9</v>
      </c>
      <c r="D862">
        <v>55</v>
      </c>
      <c r="BK862">
        <v>1</v>
      </c>
      <c r="BL862">
        <v>1</v>
      </c>
      <c r="BM862">
        <v>2</v>
      </c>
      <c r="BN862">
        <v>2</v>
      </c>
      <c r="BO862">
        <v>4</v>
      </c>
      <c r="BP862">
        <f t="shared" si="28"/>
        <v>10</v>
      </c>
      <c r="BQ862">
        <f t="shared" si="29"/>
        <v>5</v>
      </c>
    </row>
    <row r="863" spans="1:69" x14ac:dyDescent="0.3">
      <c r="A863">
        <v>6017</v>
      </c>
      <c r="B863" t="s">
        <v>486</v>
      </c>
      <c r="C863" t="s">
        <v>255</v>
      </c>
      <c r="D863">
        <v>6</v>
      </c>
      <c r="BK863">
        <v>1</v>
      </c>
      <c r="BL863">
        <v>1</v>
      </c>
      <c r="BM863">
        <v>2</v>
      </c>
      <c r="BN863">
        <v>2</v>
      </c>
      <c r="BO863">
        <v>3</v>
      </c>
      <c r="BP863">
        <f t="shared" si="28"/>
        <v>9</v>
      </c>
      <c r="BQ863">
        <f t="shared" si="29"/>
        <v>5</v>
      </c>
    </row>
    <row r="864" spans="1:69" x14ac:dyDescent="0.3">
      <c r="A864">
        <v>12023</v>
      </c>
      <c r="B864" t="s">
        <v>219</v>
      </c>
      <c r="C864" t="s">
        <v>359</v>
      </c>
      <c r="D864">
        <v>12</v>
      </c>
      <c r="BB864">
        <v>1</v>
      </c>
      <c r="BC864">
        <v>1</v>
      </c>
      <c r="BM864">
        <v>2</v>
      </c>
      <c r="BN864">
        <v>2</v>
      </c>
      <c r="BO864">
        <v>3</v>
      </c>
      <c r="BP864">
        <f t="shared" si="28"/>
        <v>9</v>
      </c>
      <c r="BQ864">
        <f t="shared" si="29"/>
        <v>5</v>
      </c>
    </row>
    <row r="865" spans="1:69" x14ac:dyDescent="0.3">
      <c r="A865">
        <v>12055</v>
      </c>
      <c r="B865" t="s">
        <v>484</v>
      </c>
      <c r="C865" t="s">
        <v>359</v>
      </c>
      <c r="D865">
        <v>12</v>
      </c>
      <c r="BB865">
        <v>1</v>
      </c>
      <c r="BC865">
        <v>1</v>
      </c>
      <c r="BM865">
        <v>1</v>
      </c>
      <c r="BN865">
        <v>2</v>
      </c>
      <c r="BO865">
        <v>4</v>
      </c>
      <c r="BP865">
        <f t="shared" si="28"/>
        <v>9</v>
      </c>
      <c r="BQ865">
        <f t="shared" si="29"/>
        <v>5</v>
      </c>
    </row>
    <row r="866" spans="1:69" x14ac:dyDescent="0.3">
      <c r="A866">
        <v>13103</v>
      </c>
      <c r="B866" t="s">
        <v>482</v>
      </c>
      <c r="C866" t="s">
        <v>128</v>
      </c>
      <c r="D866">
        <v>13</v>
      </c>
      <c r="BK866">
        <v>1</v>
      </c>
      <c r="BL866">
        <v>1</v>
      </c>
      <c r="BM866">
        <v>2</v>
      </c>
      <c r="BN866">
        <v>2</v>
      </c>
      <c r="BO866">
        <v>3</v>
      </c>
      <c r="BP866">
        <f t="shared" si="28"/>
        <v>9</v>
      </c>
      <c r="BQ866">
        <f t="shared" si="29"/>
        <v>5</v>
      </c>
    </row>
    <row r="867" spans="1:69" x14ac:dyDescent="0.3">
      <c r="A867">
        <v>18167</v>
      </c>
      <c r="B867" t="s">
        <v>481</v>
      </c>
      <c r="C867" t="s">
        <v>34</v>
      </c>
      <c r="D867">
        <v>18</v>
      </c>
      <c r="BK867">
        <v>1</v>
      </c>
      <c r="BL867">
        <v>1</v>
      </c>
      <c r="BM867">
        <v>2</v>
      </c>
      <c r="BN867">
        <v>2</v>
      </c>
      <c r="BO867">
        <v>3</v>
      </c>
      <c r="BP867">
        <f t="shared" si="28"/>
        <v>9</v>
      </c>
      <c r="BQ867">
        <f t="shared" si="29"/>
        <v>5</v>
      </c>
    </row>
    <row r="868" spans="1:69" x14ac:dyDescent="0.3">
      <c r="A868">
        <v>40049</v>
      </c>
      <c r="B868" t="s">
        <v>472</v>
      </c>
      <c r="C868" t="s">
        <v>14</v>
      </c>
      <c r="D868">
        <v>40</v>
      </c>
      <c r="BK868">
        <v>1</v>
      </c>
      <c r="BL868">
        <v>2</v>
      </c>
      <c r="BM868">
        <v>2</v>
      </c>
      <c r="BN868">
        <v>2</v>
      </c>
      <c r="BO868">
        <v>2</v>
      </c>
      <c r="BP868">
        <f t="shared" si="28"/>
        <v>9</v>
      </c>
      <c r="BQ868">
        <f t="shared" si="29"/>
        <v>5</v>
      </c>
    </row>
    <row r="869" spans="1:69" x14ac:dyDescent="0.3">
      <c r="A869">
        <v>51073</v>
      </c>
      <c r="B869" t="s">
        <v>469</v>
      </c>
      <c r="C869" t="s">
        <v>43</v>
      </c>
      <c r="D869">
        <v>51</v>
      </c>
      <c r="BK869">
        <v>1</v>
      </c>
      <c r="BL869">
        <v>2</v>
      </c>
      <c r="BM869">
        <v>2</v>
      </c>
      <c r="BN869">
        <v>2</v>
      </c>
      <c r="BO869">
        <v>2</v>
      </c>
      <c r="BP869">
        <f t="shared" si="28"/>
        <v>9</v>
      </c>
      <c r="BQ869">
        <f t="shared" si="29"/>
        <v>5</v>
      </c>
    </row>
    <row r="870" spans="1:69" x14ac:dyDescent="0.3">
      <c r="A870">
        <v>55031</v>
      </c>
      <c r="B870" t="s">
        <v>214</v>
      </c>
      <c r="C870" t="s">
        <v>9</v>
      </c>
      <c r="D870">
        <v>55</v>
      </c>
      <c r="BK870">
        <v>1</v>
      </c>
      <c r="BL870">
        <v>1</v>
      </c>
      <c r="BM870">
        <v>1</v>
      </c>
      <c r="BN870">
        <v>2</v>
      </c>
      <c r="BO870">
        <v>4</v>
      </c>
      <c r="BP870">
        <f t="shared" si="28"/>
        <v>9</v>
      </c>
      <c r="BQ870">
        <f t="shared" si="29"/>
        <v>5</v>
      </c>
    </row>
    <row r="871" spans="1:69" x14ac:dyDescent="0.3">
      <c r="A871">
        <v>56025</v>
      </c>
      <c r="B871" t="s">
        <v>468</v>
      </c>
      <c r="C871" t="s">
        <v>7</v>
      </c>
      <c r="D871">
        <v>56</v>
      </c>
      <c r="BK871">
        <v>1</v>
      </c>
      <c r="BL871">
        <v>1</v>
      </c>
      <c r="BM871">
        <v>1</v>
      </c>
      <c r="BN871">
        <v>2</v>
      </c>
      <c r="BO871">
        <v>4</v>
      </c>
      <c r="BP871">
        <f t="shared" si="28"/>
        <v>9</v>
      </c>
      <c r="BQ871">
        <f t="shared" si="29"/>
        <v>5</v>
      </c>
    </row>
    <row r="872" spans="1:69" x14ac:dyDescent="0.3">
      <c r="A872">
        <v>5113</v>
      </c>
      <c r="B872" t="s">
        <v>467</v>
      </c>
      <c r="C872" t="s">
        <v>208</v>
      </c>
      <c r="D872">
        <v>5</v>
      </c>
      <c r="BK872">
        <v>1</v>
      </c>
      <c r="BL872">
        <v>1</v>
      </c>
      <c r="BM872">
        <v>2</v>
      </c>
      <c r="BN872">
        <v>2</v>
      </c>
      <c r="BO872">
        <v>2</v>
      </c>
      <c r="BP872">
        <f t="shared" si="28"/>
        <v>8</v>
      </c>
      <c r="BQ872">
        <f t="shared" si="29"/>
        <v>5</v>
      </c>
    </row>
    <row r="873" spans="1:69" x14ac:dyDescent="0.3">
      <c r="A873">
        <v>20173</v>
      </c>
      <c r="B873" t="s">
        <v>458</v>
      </c>
      <c r="C873" t="s">
        <v>31</v>
      </c>
      <c r="D873">
        <v>20</v>
      </c>
      <c r="BK873">
        <v>1</v>
      </c>
      <c r="BL873">
        <v>1</v>
      </c>
      <c r="BM873">
        <v>2</v>
      </c>
      <c r="BN873">
        <v>2</v>
      </c>
      <c r="BO873">
        <v>2</v>
      </c>
      <c r="BP873">
        <f t="shared" si="28"/>
        <v>8</v>
      </c>
      <c r="BQ873">
        <f t="shared" si="29"/>
        <v>5</v>
      </c>
    </row>
    <row r="874" spans="1:69" x14ac:dyDescent="0.3">
      <c r="A874">
        <v>24047</v>
      </c>
      <c r="B874" t="s">
        <v>456</v>
      </c>
      <c r="C874" t="s">
        <v>110</v>
      </c>
      <c r="D874">
        <v>24</v>
      </c>
      <c r="BK874">
        <v>1</v>
      </c>
      <c r="BL874">
        <v>1</v>
      </c>
      <c r="BM874">
        <v>2</v>
      </c>
      <c r="BN874">
        <v>2</v>
      </c>
      <c r="BO874">
        <v>2</v>
      </c>
      <c r="BP874">
        <f t="shared" si="28"/>
        <v>8</v>
      </c>
      <c r="BQ874">
        <f t="shared" si="29"/>
        <v>5</v>
      </c>
    </row>
    <row r="875" spans="1:69" x14ac:dyDescent="0.3">
      <c r="A875">
        <v>28077</v>
      </c>
      <c r="B875" t="s">
        <v>125</v>
      </c>
      <c r="C875" t="s">
        <v>22</v>
      </c>
      <c r="D875">
        <v>28</v>
      </c>
      <c r="BK875">
        <v>1</v>
      </c>
      <c r="BL875">
        <v>1</v>
      </c>
      <c r="BM875">
        <v>2</v>
      </c>
      <c r="BN875">
        <v>2</v>
      </c>
      <c r="BO875">
        <v>2</v>
      </c>
      <c r="BP875">
        <f t="shared" si="28"/>
        <v>8</v>
      </c>
      <c r="BQ875">
        <f t="shared" si="29"/>
        <v>5</v>
      </c>
    </row>
    <row r="876" spans="1:69" x14ac:dyDescent="0.3">
      <c r="A876">
        <v>29169</v>
      </c>
      <c r="B876" t="s">
        <v>131</v>
      </c>
      <c r="C876" t="s">
        <v>101</v>
      </c>
      <c r="D876">
        <v>29</v>
      </c>
      <c r="BK876">
        <v>1</v>
      </c>
      <c r="BL876">
        <v>1</v>
      </c>
      <c r="BM876">
        <v>1</v>
      </c>
      <c r="BN876">
        <v>1</v>
      </c>
      <c r="BO876">
        <v>4</v>
      </c>
      <c r="BP876">
        <f t="shared" si="28"/>
        <v>8</v>
      </c>
      <c r="BQ876">
        <f t="shared" si="29"/>
        <v>5</v>
      </c>
    </row>
    <row r="877" spans="1:69" x14ac:dyDescent="0.3">
      <c r="A877">
        <v>38069</v>
      </c>
      <c r="B877" t="s">
        <v>202</v>
      </c>
      <c r="C877" t="s">
        <v>16</v>
      </c>
      <c r="D877">
        <v>38</v>
      </c>
      <c r="BK877">
        <v>1</v>
      </c>
      <c r="BL877">
        <v>1</v>
      </c>
      <c r="BM877">
        <v>2</v>
      </c>
      <c r="BN877">
        <v>2</v>
      </c>
      <c r="BO877">
        <v>2</v>
      </c>
      <c r="BP877">
        <f t="shared" si="28"/>
        <v>8</v>
      </c>
      <c r="BQ877">
        <f t="shared" si="29"/>
        <v>5</v>
      </c>
    </row>
    <row r="878" spans="1:69" x14ac:dyDescent="0.3">
      <c r="A878">
        <v>45035</v>
      </c>
      <c r="B878" t="s">
        <v>444</v>
      </c>
      <c r="C878" t="s">
        <v>12</v>
      </c>
      <c r="D878">
        <v>45</v>
      </c>
      <c r="BK878">
        <v>1</v>
      </c>
      <c r="BL878">
        <v>1</v>
      </c>
      <c r="BM878">
        <v>1</v>
      </c>
      <c r="BN878">
        <v>2</v>
      </c>
      <c r="BO878">
        <v>3</v>
      </c>
      <c r="BP878">
        <f t="shared" si="28"/>
        <v>8</v>
      </c>
      <c r="BQ878">
        <f t="shared" si="29"/>
        <v>5</v>
      </c>
    </row>
    <row r="879" spans="1:69" x14ac:dyDescent="0.3">
      <c r="A879">
        <v>47009</v>
      </c>
      <c r="B879" t="s">
        <v>442</v>
      </c>
      <c r="C879" t="s">
        <v>65</v>
      </c>
      <c r="D879">
        <v>47</v>
      </c>
      <c r="BK879">
        <v>1</v>
      </c>
      <c r="BL879">
        <v>1</v>
      </c>
      <c r="BM879">
        <v>1</v>
      </c>
      <c r="BN879">
        <v>2</v>
      </c>
      <c r="BO879">
        <v>3</v>
      </c>
      <c r="BP879">
        <f t="shared" si="28"/>
        <v>8</v>
      </c>
      <c r="BQ879">
        <f t="shared" si="29"/>
        <v>5</v>
      </c>
    </row>
    <row r="880" spans="1:69" x14ac:dyDescent="0.3">
      <c r="A880">
        <v>5009</v>
      </c>
      <c r="B880" t="s">
        <v>37</v>
      </c>
      <c r="C880" t="s">
        <v>208</v>
      </c>
      <c r="D880">
        <v>5</v>
      </c>
      <c r="BK880">
        <v>1</v>
      </c>
      <c r="BL880">
        <v>1</v>
      </c>
      <c r="BM880">
        <v>1</v>
      </c>
      <c r="BN880">
        <v>2</v>
      </c>
      <c r="BO880">
        <v>2</v>
      </c>
      <c r="BP880">
        <f t="shared" si="28"/>
        <v>7</v>
      </c>
      <c r="BQ880">
        <f t="shared" si="29"/>
        <v>5</v>
      </c>
    </row>
    <row r="881" spans="1:69" x14ac:dyDescent="0.3">
      <c r="A881">
        <v>5035</v>
      </c>
      <c r="B881" t="s">
        <v>434</v>
      </c>
      <c r="C881" t="s">
        <v>208</v>
      </c>
      <c r="D881">
        <v>5</v>
      </c>
      <c r="BK881">
        <v>1</v>
      </c>
      <c r="BL881">
        <v>1</v>
      </c>
      <c r="BM881">
        <v>1</v>
      </c>
      <c r="BN881">
        <v>2</v>
      </c>
      <c r="BO881">
        <v>2</v>
      </c>
      <c r="BP881">
        <f t="shared" si="28"/>
        <v>7</v>
      </c>
      <c r="BQ881">
        <f t="shared" si="29"/>
        <v>5</v>
      </c>
    </row>
    <row r="882" spans="1:69" x14ac:dyDescent="0.3">
      <c r="A882">
        <v>5055</v>
      </c>
      <c r="B882" t="s">
        <v>35</v>
      </c>
      <c r="C882" t="s">
        <v>208</v>
      </c>
      <c r="D882">
        <v>5</v>
      </c>
      <c r="BK882">
        <v>1</v>
      </c>
      <c r="BL882">
        <v>1</v>
      </c>
      <c r="BM882">
        <v>1</v>
      </c>
      <c r="BN882">
        <v>2</v>
      </c>
      <c r="BO882">
        <v>2</v>
      </c>
      <c r="BP882">
        <f t="shared" si="28"/>
        <v>7</v>
      </c>
      <c r="BQ882">
        <f t="shared" si="29"/>
        <v>5</v>
      </c>
    </row>
    <row r="883" spans="1:69" x14ac:dyDescent="0.3">
      <c r="A883">
        <v>13207</v>
      </c>
      <c r="B883" t="s">
        <v>127</v>
      </c>
      <c r="C883" t="s">
        <v>128</v>
      </c>
      <c r="D883">
        <v>13</v>
      </c>
      <c r="BK883">
        <v>1</v>
      </c>
      <c r="BL883">
        <v>1</v>
      </c>
      <c r="BM883">
        <v>1</v>
      </c>
      <c r="BN883">
        <v>1</v>
      </c>
      <c r="BO883">
        <v>3</v>
      </c>
      <c r="BP883">
        <f t="shared" si="28"/>
        <v>7</v>
      </c>
      <c r="BQ883">
        <f t="shared" si="29"/>
        <v>5</v>
      </c>
    </row>
    <row r="884" spans="1:69" x14ac:dyDescent="0.3">
      <c r="A884">
        <v>16005</v>
      </c>
      <c r="B884" t="s">
        <v>429</v>
      </c>
      <c r="C884" t="s">
        <v>247</v>
      </c>
      <c r="D884">
        <v>16</v>
      </c>
      <c r="BE884">
        <v>1</v>
      </c>
      <c r="BF884">
        <v>1</v>
      </c>
      <c r="BG884">
        <v>1</v>
      </c>
      <c r="BH884">
        <v>2</v>
      </c>
      <c r="BO884">
        <v>2</v>
      </c>
      <c r="BP884">
        <f t="shared" si="28"/>
        <v>7</v>
      </c>
      <c r="BQ884">
        <f t="shared" si="29"/>
        <v>5</v>
      </c>
    </row>
    <row r="885" spans="1:69" x14ac:dyDescent="0.3">
      <c r="A885">
        <v>18163</v>
      </c>
      <c r="B885" t="s">
        <v>426</v>
      </c>
      <c r="C885" t="s">
        <v>34</v>
      </c>
      <c r="D885">
        <v>18</v>
      </c>
      <c r="BK885">
        <v>2</v>
      </c>
      <c r="BL885">
        <v>2</v>
      </c>
      <c r="BM885">
        <v>1</v>
      </c>
      <c r="BN885">
        <v>1</v>
      </c>
      <c r="BO885">
        <v>1</v>
      </c>
      <c r="BP885">
        <f t="shared" si="28"/>
        <v>7</v>
      </c>
      <c r="BQ885">
        <f t="shared" si="29"/>
        <v>5</v>
      </c>
    </row>
    <row r="886" spans="1:69" x14ac:dyDescent="0.3">
      <c r="A886">
        <v>21215</v>
      </c>
      <c r="B886" t="s">
        <v>424</v>
      </c>
      <c r="C886" t="s">
        <v>112</v>
      </c>
      <c r="D886">
        <v>21</v>
      </c>
      <c r="BK886">
        <v>1</v>
      </c>
      <c r="BL886">
        <v>1</v>
      </c>
      <c r="BM886">
        <v>1</v>
      </c>
      <c r="BN886">
        <v>2</v>
      </c>
      <c r="BO886">
        <v>2</v>
      </c>
      <c r="BP886">
        <f t="shared" si="28"/>
        <v>7</v>
      </c>
      <c r="BQ886">
        <f t="shared" si="29"/>
        <v>5</v>
      </c>
    </row>
    <row r="887" spans="1:69" x14ac:dyDescent="0.3">
      <c r="A887">
        <v>28001</v>
      </c>
      <c r="B887" t="s">
        <v>151</v>
      </c>
      <c r="C887" t="s">
        <v>22</v>
      </c>
      <c r="D887">
        <v>28</v>
      </c>
      <c r="BK887">
        <v>1</v>
      </c>
      <c r="BL887">
        <v>1</v>
      </c>
      <c r="BM887">
        <v>1</v>
      </c>
      <c r="BN887">
        <v>2</v>
      </c>
      <c r="BO887">
        <v>2</v>
      </c>
      <c r="BP887">
        <f t="shared" si="28"/>
        <v>7</v>
      </c>
      <c r="BQ887">
        <f t="shared" si="29"/>
        <v>5</v>
      </c>
    </row>
    <row r="888" spans="1:69" x14ac:dyDescent="0.3">
      <c r="A888">
        <v>42055</v>
      </c>
      <c r="B888" t="s">
        <v>29</v>
      </c>
      <c r="C888" t="s">
        <v>74</v>
      </c>
      <c r="D888">
        <v>42</v>
      </c>
      <c r="BK888">
        <v>1</v>
      </c>
      <c r="BL888">
        <v>1</v>
      </c>
      <c r="BM888">
        <v>1</v>
      </c>
      <c r="BN888">
        <v>1</v>
      </c>
      <c r="BO888">
        <v>3</v>
      </c>
      <c r="BP888">
        <f t="shared" si="28"/>
        <v>7</v>
      </c>
      <c r="BQ888">
        <f t="shared" si="29"/>
        <v>5</v>
      </c>
    </row>
    <row r="889" spans="1:69" x14ac:dyDescent="0.3">
      <c r="A889">
        <v>51740</v>
      </c>
      <c r="B889" t="s">
        <v>408</v>
      </c>
      <c r="C889" t="s">
        <v>43</v>
      </c>
      <c r="D889">
        <v>51</v>
      </c>
      <c r="BK889">
        <v>1</v>
      </c>
      <c r="BL889">
        <v>1</v>
      </c>
      <c r="BM889">
        <v>1</v>
      </c>
      <c r="BN889">
        <v>1</v>
      </c>
      <c r="BO889">
        <v>3</v>
      </c>
      <c r="BP889">
        <f t="shared" si="28"/>
        <v>7</v>
      </c>
      <c r="BQ889">
        <f t="shared" si="29"/>
        <v>5</v>
      </c>
    </row>
    <row r="890" spans="1:69" x14ac:dyDescent="0.3">
      <c r="A890">
        <v>1071</v>
      </c>
      <c r="B890" t="s">
        <v>91</v>
      </c>
      <c r="C890" t="s">
        <v>40</v>
      </c>
      <c r="D890">
        <v>1</v>
      </c>
      <c r="BK890">
        <v>1</v>
      </c>
      <c r="BL890">
        <v>1</v>
      </c>
      <c r="BM890">
        <v>1</v>
      </c>
      <c r="BN890">
        <v>1</v>
      </c>
      <c r="BO890">
        <v>2</v>
      </c>
      <c r="BP890">
        <f t="shared" si="28"/>
        <v>6</v>
      </c>
      <c r="BQ890">
        <f t="shared" si="29"/>
        <v>5</v>
      </c>
    </row>
    <row r="891" spans="1:69" x14ac:dyDescent="0.3">
      <c r="A891">
        <v>5007</v>
      </c>
      <c r="B891" t="s">
        <v>407</v>
      </c>
      <c r="C891" t="s">
        <v>208</v>
      </c>
      <c r="D891">
        <v>5</v>
      </c>
      <c r="BK891">
        <v>1</v>
      </c>
      <c r="BL891">
        <v>1</v>
      </c>
      <c r="BM891">
        <v>1</v>
      </c>
      <c r="BN891">
        <v>1</v>
      </c>
      <c r="BO891">
        <v>2</v>
      </c>
      <c r="BP891">
        <f t="shared" si="28"/>
        <v>6</v>
      </c>
      <c r="BQ891">
        <f t="shared" si="29"/>
        <v>5</v>
      </c>
    </row>
    <row r="892" spans="1:69" x14ac:dyDescent="0.3">
      <c r="A892">
        <v>6051</v>
      </c>
      <c r="B892" t="s">
        <v>404</v>
      </c>
      <c r="C892" t="s">
        <v>255</v>
      </c>
      <c r="D892">
        <v>6</v>
      </c>
      <c r="BK892">
        <v>1</v>
      </c>
      <c r="BL892">
        <v>1</v>
      </c>
      <c r="BM892">
        <v>1</v>
      </c>
      <c r="BN892">
        <v>1</v>
      </c>
      <c r="BO892">
        <v>2</v>
      </c>
      <c r="BP892">
        <f t="shared" si="28"/>
        <v>6</v>
      </c>
      <c r="BQ892">
        <f t="shared" si="29"/>
        <v>5</v>
      </c>
    </row>
    <row r="893" spans="1:69" x14ac:dyDescent="0.3">
      <c r="A893">
        <v>16031</v>
      </c>
      <c r="B893" t="s">
        <v>400</v>
      </c>
      <c r="C893" t="s">
        <v>247</v>
      </c>
      <c r="D893">
        <v>16</v>
      </c>
      <c r="BE893">
        <v>1</v>
      </c>
      <c r="BF893">
        <v>1</v>
      </c>
      <c r="BG893">
        <v>1</v>
      </c>
      <c r="BH893">
        <v>2</v>
      </c>
      <c r="BO893">
        <v>1</v>
      </c>
      <c r="BP893">
        <f t="shared" si="28"/>
        <v>6</v>
      </c>
      <c r="BQ893">
        <f t="shared" si="29"/>
        <v>5</v>
      </c>
    </row>
    <row r="894" spans="1:69" x14ac:dyDescent="0.3">
      <c r="A894">
        <v>21035</v>
      </c>
      <c r="B894" t="s">
        <v>393</v>
      </c>
      <c r="C894" t="s">
        <v>112</v>
      </c>
      <c r="D894">
        <v>21</v>
      </c>
      <c r="BK894">
        <v>1</v>
      </c>
      <c r="BL894">
        <v>1</v>
      </c>
      <c r="BM894">
        <v>1</v>
      </c>
      <c r="BN894">
        <v>1</v>
      </c>
      <c r="BO894">
        <v>2</v>
      </c>
      <c r="BP894">
        <f t="shared" si="28"/>
        <v>6</v>
      </c>
      <c r="BQ894">
        <f t="shared" si="29"/>
        <v>5</v>
      </c>
    </row>
    <row r="895" spans="1:69" x14ac:dyDescent="0.3">
      <c r="A895">
        <v>21073</v>
      </c>
      <c r="B895" t="s">
        <v>29</v>
      </c>
      <c r="C895" t="s">
        <v>112</v>
      </c>
      <c r="D895">
        <v>21</v>
      </c>
      <c r="BK895">
        <v>1</v>
      </c>
      <c r="BL895">
        <v>1</v>
      </c>
      <c r="BM895">
        <v>1</v>
      </c>
      <c r="BN895">
        <v>1</v>
      </c>
      <c r="BO895">
        <v>2</v>
      </c>
      <c r="BP895">
        <f t="shared" si="28"/>
        <v>6</v>
      </c>
      <c r="BQ895">
        <f t="shared" si="29"/>
        <v>5</v>
      </c>
    </row>
    <row r="896" spans="1:69" x14ac:dyDescent="0.3">
      <c r="A896">
        <v>21093</v>
      </c>
      <c r="B896" t="s">
        <v>161</v>
      </c>
      <c r="C896" t="s">
        <v>112</v>
      </c>
      <c r="D896">
        <v>21</v>
      </c>
      <c r="BK896">
        <v>1</v>
      </c>
      <c r="BL896">
        <v>1</v>
      </c>
      <c r="BM896">
        <v>1</v>
      </c>
      <c r="BN896">
        <v>1</v>
      </c>
      <c r="BO896">
        <v>2</v>
      </c>
      <c r="BP896">
        <f t="shared" si="28"/>
        <v>6</v>
      </c>
      <c r="BQ896">
        <f t="shared" si="29"/>
        <v>5</v>
      </c>
    </row>
    <row r="897" spans="1:69" x14ac:dyDescent="0.3">
      <c r="A897">
        <v>27025</v>
      </c>
      <c r="B897" t="s">
        <v>389</v>
      </c>
      <c r="C897" t="s">
        <v>183</v>
      </c>
      <c r="D897">
        <v>27</v>
      </c>
      <c r="BK897">
        <v>1</v>
      </c>
      <c r="BL897">
        <v>1</v>
      </c>
      <c r="BM897">
        <v>1</v>
      </c>
      <c r="BN897">
        <v>1</v>
      </c>
      <c r="BO897">
        <v>2</v>
      </c>
      <c r="BP897">
        <f t="shared" si="28"/>
        <v>6</v>
      </c>
      <c r="BQ897">
        <f t="shared" si="29"/>
        <v>5</v>
      </c>
    </row>
    <row r="898" spans="1:69" x14ac:dyDescent="0.3">
      <c r="A898">
        <v>28155</v>
      </c>
      <c r="B898" t="s">
        <v>384</v>
      </c>
      <c r="C898" t="s">
        <v>22</v>
      </c>
      <c r="D898">
        <v>28</v>
      </c>
      <c r="BK898">
        <v>1</v>
      </c>
      <c r="BL898">
        <v>1</v>
      </c>
      <c r="BM898">
        <v>1</v>
      </c>
      <c r="BN898">
        <v>1</v>
      </c>
      <c r="BO898">
        <v>2</v>
      </c>
      <c r="BP898">
        <f t="shared" si="28"/>
        <v>6</v>
      </c>
      <c r="BQ898">
        <f t="shared" si="29"/>
        <v>5</v>
      </c>
    </row>
    <row r="899" spans="1:69" x14ac:dyDescent="0.3">
      <c r="A899">
        <v>34011</v>
      </c>
      <c r="B899" t="s">
        <v>200</v>
      </c>
      <c r="C899" t="s">
        <v>226</v>
      </c>
      <c r="D899">
        <v>34</v>
      </c>
      <c r="BK899">
        <v>1</v>
      </c>
      <c r="BL899">
        <v>1</v>
      </c>
      <c r="BM899">
        <v>1</v>
      </c>
      <c r="BN899">
        <v>1</v>
      </c>
      <c r="BO899">
        <v>2</v>
      </c>
      <c r="BP899">
        <f t="shared" si="28"/>
        <v>6</v>
      </c>
      <c r="BQ899">
        <f t="shared" si="29"/>
        <v>5</v>
      </c>
    </row>
    <row r="900" spans="1:69" x14ac:dyDescent="0.3">
      <c r="A900">
        <v>39159</v>
      </c>
      <c r="B900" t="s">
        <v>298</v>
      </c>
      <c r="C900" t="s">
        <v>84</v>
      </c>
      <c r="D900">
        <v>39</v>
      </c>
      <c r="BK900">
        <v>1</v>
      </c>
      <c r="BL900">
        <v>1</v>
      </c>
      <c r="BM900">
        <v>1</v>
      </c>
      <c r="BN900">
        <v>1</v>
      </c>
      <c r="BO900">
        <v>2</v>
      </c>
      <c r="BP900">
        <f t="shared" si="28"/>
        <v>6</v>
      </c>
      <c r="BQ900">
        <f t="shared" si="29"/>
        <v>5</v>
      </c>
    </row>
    <row r="901" spans="1:69" x14ac:dyDescent="0.3">
      <c r="A901">
        <v>45003</v>
      </c>
      <c r="B901" t="s">
        <v>372</v>
      </c>
      <c r="C901" t="s">
        <v>12</v>
      </c>
      <c r="D901">
        <v>45</v>
      </c>
      <c r="BK901">
        <v>1</v>
      </c>
      <c r="BL901">
        <v>1</v>
      </c>
      <c r="BM901">
        <v>1</v>
      </c>
      <c r="BN901">
        <v>1</v>
      </c>
      <c r="BO901">
        <v>2</v>
      </c>
      <c r="BP901">
        <f t="shared" si="28"/>
        <v>6</v>
      </c>
      <c r="BQ901">
        <f t="shared" si="29"/>
        <v>5</v>
      </c>
    </row>
    <row r="902" spans="1:69" x14ac:dyDescent="0.3">
      <c r="A902">
        <v>47011</v>
      </c>
      <c r="B902" t="s">
        <v>370</v>
      </c>
      <c r="C902" t="s">
        <v>65</v>
      </c>
      <c r="D902">
        <v>47</v>
      </c>
      <c r="BK902">
        <v>1</v>
      </c>
      <c r="BL902">
        <v>1</v>
      </c>
      <c r="BM902">
        <v>1</v>
      </c>
      <c r="BN902">
        <v>1</v>
      </c>
      <c r="BO902">
        <v>2</v>
      </c>
      <c r="BP902">
        <f t="shared" ref="BP902:BP965" si="30">SUM(E902:BO902)</f>
        <v>6</v>
      </c>
      <c r="BQ902">
        <f t="shared" ref="BQ902:BQ965" si="31">COUNTA(E902:BO902)</f>
        <v>5</v>
      </c>
    </row>
    <row r="903" spans="1:69" x14ac:dyDescent="0.3">
      <c r="A903">
        <v>54035</v>
      </c>
      <c r="B903" t="s">
        <v>91</v>
      </c>
      <c r="C903" t="s">
        <v>10</v>
      </c>
      <c r="D903">
        <v>54</v>
      </c>
      <c r="BK903">
        <v>1</v>
      </c>
      <c r="BL903">
        <v>1</v>
      </c>
      <c r="BM903">
        <v>1</v>
      </c>
      <c r="BN903">
        <v>1</v>
      </c>
      <c r="BO903">
        <v>2</v>
      </c>
      <c r="BP903">
        <f t="shared" si="30"/>
        <v>6</v>
      </c>
      <c r="BQ903">
        <f t="shared" si="31"/>
        <v>5</v>
      </c>
    </row>
    <row r="904" spans="1:69" x14ac:dyDescent="0.3">
      <c r="A904">
        <v>55017</v>
      </c>
      <c r="B904" t="s">
        <v>188</v>
      </c>
      <c r="C904" t="s">
        <v>9</v>
      </c>
      <c r="D904">
        <v>55</v>
      </c>
      <c r="BK904">
        <v>1</v>
      </c>
      <c r="BL904">
        <v>1</v>
      </c>
      <c r="BM904">
        <v>1</v>
      </c>
      <c r="BN904">
        <v>1</v>
      </c>
      <c r="BO904">
        <v>2</v>
      </c>
      <c r="BP904">
        <f t="shared" si="30"/>
        <v>6</v>
      </c>
      <c r="BQ904">
        <f t="shared" si="31"/>
        <v>5</v>
      </c>
    </row>
    <row r="905" spans="1:69" x14ac:dyDescent="0.3">
      <c r="A905">
        <v>1075</v>
      </c>
      <c r="B905" t="s">
        <v>54</v>
      </c>
      <c r="C905" t="s">
        <v>40</v>
      </c>
      <c r="D905">
        <v>1</v>
      </c>
      <c r="BK905">
        <v>1</v>
      </c>
      <c r="BL905">
        <v>1</v>
      </c>
      <c r="BM905">
        <v>1</v>
      </c>
      <c r="BN905">
        <v>1</v>
      </c>
      <c r="BO905">
        <v>1</v>
      </c>
      <c r="BP905">
        <f t="shared" si="30"/>
        <v>5</v>
      </c>
      <c r="BQ905">
        <f t="shared" si="31"/>
        <v>5</v>
      </c>
    </row>
    <row r="906" spans="1:69" x14ac:dyDescent="0.3">
      <c r="A906">
        <v>1129</v>
      </c>
      <c r="B906" t="s">
        <v>25</v>
      </c>
      <c r="C906" t="s">
        <v>40</v>
      </c>
      <c r="D906">
        <v>1</v>
      </c>
      <c r="BK906">
        <v>1</v>
      </c>
      <c r="BL906">
        <v>1</v>
      </c>
      <c r="BM906">
        <v>1</v>
      </c>
      <c r="BN906">
        <v>1</v>
      </c>
      <c r="BO906">
        <v>1</v>
      </c>
      <c r="BP906">
        <f t="shared" si="30"/>
        <v>5</v>
      </c>
      <c r="BQ906">
        <f t="shared" si="31"/>
        <v>5</v>
      </c>
    </row>
    <row r="907" spans="1:69" x14ac:dyDescent="0.3">
      <c r="A907">
        <v>8025</v>
      </c>
      <c r="B907" t="s">
        <v>362</v>
      </c>
      <c r="C907" t="s">
        <v>140</v>
      </c>
      <c r="D907">
        <v>8</v>
      </c>
      <c r="BK907">
        <v>1</v>
      </c>
      <c r="BL907">
        <v>1</v>
      </c>
      <c r="BM907">
        <v>1</v>
      </c>
      <c r="BN907">
        <v>1</v>
      </c>
      <c r="BO907">
        <v>1</v>
      </c>
      <c r="BP907">
        <f t="shared" si="30"/>
        <v>5</v>
      </c>
      <c r="BQ907">
        <f t="shared" si="31"/>
        <v>5</v>
      </c>
    </row>
    <row r="908" spans="1:69" x14ac:dyDescent="0.3">
      <c r="A908">
        <v>8093</v>
      </c>
      <c r="B908" t="s">
        <v>361</v>
      </c>
      <c r="C908" t="s">
        <v>140</v>
      </c>
      <c r="D908">
        <v>8</v>
      </c>
      <c r="BK908">
        <v>1</v>
      </c>
      <c r="BL908">
        <v>1</v>
      </c>
      <c r="BM908">
        <v>1</v>
      </c>
      <c r="BN908">
        <v>1</v>
      </c>
      <c r="BO908">
        <v>1</v>
      </c>
      <c r="BP908">
        <f t="shared" si="30"/>
        <v>5</v>
      </c>
      <c r="BQ908">
        <f t="shared" si="31"/>
        <v>5</v>
      </c>
    </row>
    <row r="909" spans="1:69" x14ac:dyDescent="0.3">
      <c r="A909">
        <v>12007</v>
      </c>
      <c r="B909" t="s">
        <v>78</v>
      </c>
      <c r="C909" t="s">
        <v>359</v>
      </c>
      <c r="D909">
        <v>12</v>
      </c>
      <c r="BB909">
        <v>1</v>
      </c>
      <c r="BC909">
        <v>1</v>
      </c>
      <c r="BM909">
        <v>1</v>
      </c>
      <c r="BN909">
        <v>1</v>
      </c>
      <c r="BO909">
        <v>1</v>
      </c>
      <c r="BP909">
        <f t="shared" si="30"/>
        <v>5</v>
      </c>
      <c r="BQ909">
        <f t="shared" si="31"/>
        <v>5</v>
      </c>
    </row>
    <row r="910" spans="1:69" x14ac:dyDescent="0.3">
      <c r="A910">
        <v>12027</v>
      </c>
      <c r="B910" t="s">
        <v>360</v>
      </c>
      <c r="C910" t="s">
        <v>359</v>
      </c>
      <c r="D910">
        <v>12</v>
      </c>
      <c r="BB910">
        <v>1</v>
      </c>
      <c r="BC910">
        <v>1</v>
      </c>
      <c r="BM910">
        <v>1</v>
      </c>
      <c r="BN910">
        <v>1</v>
      </c>
      <c r="BO910">
        <v>1</v>
      </c>
      <c r="BP910">
        <f t="shared" si="30"/>
        <v>5</v>
      </c>
      <c r="BQ910">
        <f t="shared" si="31"/>
        <v>5</v>
      </c>
    </row>
    <row r="911" spans="1:69" x14ac:dyDescent="0.3">
      <c r="A911">
        <v>13085</v>
      </c>
      <c r="B911" t="s">
        <v>178</v>
      </c>
      <c r="C911" t="s">
        <v>128</v>
      </c>
      <c r="D911">
        <v>13</v>
      </c>
      <c r="BK911">
        <v>1</v>
      </c>
      <c r="BL911">
        <v>1</v>
      </c>
      <c r="BM911">
        <v>1</v>
      </c>
      <c r="BN911">
        <v>1</v>
      </c>
      <c r="BO911">
        <v>1</v>
      </c>
      <c r="BP911">
        <f t="shared" si="30"/>
        <v>5</v>
      </c>
      <c r="BQ911">
        <f t="shared" si="31"/>
        <v>5</v>
      </c>
    </row>
    <row r="912" spans="1:69" x14ac:dyDescent="0.3">
      <c r="A912">
        <v>13149</v>
      </c>
      <c r="B912" t="s">
        <v>358</v>
      </c>
      <c r="C912" t="s">
        <v>128</v>
      </c>
      <c r="D912">
        <v>13</v>
      </c>
      <c r="BK912">
        <v>1</v>
      </c>
      <c r="BL912">
        <v>1</v>
      </c>
      <c r="BM912">
        <v>1</v>
      </c>
      <c r="BN912">
        <v>1</v>
      </c>
      <c r="BO912">
        <v>1</v>
      </c>
      <c r="BP912">
        <f t="shared" si="30"/>
        <v>5</v>
      </c>
      <c r="BQ912">
        <f t="shared" si="31"/>
        <v>5</v>
      </c>
    </row>
    <row r="913" spans="1:69" x14ac:dyDescent="0.3">
      <c r="A913">
        <v>13201</v>
      </c>
      <c r="B913" t="s">
        <v>357</v>
      </c>
      <c r="C913" t="s">
        <v>128</v>
      </c>
      <c r="D913">
        <v>13</v>
      </c>
      <c r="BK913">
        <v>1</v>
      </c>
      <c r="BL913">
        <v>1</v>
      </c>
      <c r="BM913">
        <v>1</v>
      </c>
      <c r="BN913">
        <v>1</v>
      </c>
      <c r="BO913">
        <v>1</v>
      </c>
      <c r="BP913">
        <f t="shared" si="30"/>
        <v>5</v>
      </c>
      <c r="BQ913">
        <f t="shared" si="31"/>
        <v>5</v>
      </c>
    </row>
    <row r="914" spans="1:69" x14ac:dyDescent="0.3">
      <c r="A914">
        <v>13243</v>
      </c>
      <c r="B914" t="s">
        <v>222</v>
      </c>
      <c r="C914" t="s">
        <v>128</v>
      </c>
      <c r="D914">
        <v>13</v>
      </c>
      <c r="BK914">
        <v>1</v>
      </c>
      <c r="BL914">
        <v>1</v>
      </c>
      <c r="BM914">
        <v>1</v>
      </c>
      <c r="BN914">
        <v>1</v>
      </c>
      <c r="BO914">
        <v>1</v>
      </c>
      <c r="BP914">
        <f t="shared" si="30"/>
        <v>5</v>
      </c>
      <c r="BQ914">
        <f t="shared" si="31"/>
        <v>5</v>
      </c>
    </row>
    <row r="915" spans="1:69" x14ac:dyDescent="0.3">
      <c r="A915">
        <v>13287</v>
      </c>
      <c r="B915" t="s">
        <v>356</v>
      </c>
      <c r="C915" t="s">
        <v>128</v>
      </c>
      <c r="D915">
        <v>13</v>
      </c>
      <c r="BK915">
        <v>1</v>
      </c>
      <c r="BL915">
        <v>1</v>
      </c>
      <c r="BM915">
        <v>1</v>
      </c>
      <c r="BN915">
        <v>1</v>
      </c>
      <c r="BO915">
        <v>1</v>
      </c>
      <c r="BP915">
        <f t="shared" si="30"/>
        <v>5</v>
      </c>
      <c r="BQ915">
        <f t="shared" si="31"/>
        <v>5</v>
      </c>
    </row>
    <row r="916" spans="1:69" x14ac:dyDescent="0.3">
      <c r="A916">
        <v>17001</v>
      </c>
      <c r="B916" t="s">
        <v>151</v>
      </c>
      <c r="C916" t="s">
        <v>36</v>
      </c>
      <c r="D916">
        <v>17</v>
      </c>
      <c r="BK916">
        <v>1</v>
      </c>
      <c r="BL916">
        <v>1</v>
      </c>
      <c r="BM916">
        <v>1</v>
      </c>
      <c r="BN916">
        <v>1</v>
      </c>
      <c r="BO916">
        <v>1</v>
      </c>
      <c r="BP916">
        <f t="shared" si="30"/>
        <v>5</v>
      </c>
      <c r="BQ916">
        <f t="shared" si="31"/>
        <v>5</v>
      </c>
    </row>
    <row r="917" spans="1:69" x14ac:dyDescent="0.3">
      <c r="A917">
        <v>18061</v>
      </c>
      <c r="B917" t="s">
        <v>211</v>
      </c>
      <c r="C917" t="s">
        <v>34</v>
      </c>
      <c r="D917">
        <v>18</v>
      </c>
      <c r="BK917">
        <v>1</v>
      </c>
      <c r="BL917">
        <v>1</v>
      </c>
      <c r="BM917">
        <v>1</v>
      </c>
      <c r="BN917">
        <v>1</v>
      </c>
      <c r="BO917">
        <v>1</v>
      </c>
      <c r="BP917">
        <f t="shared" si="30"/>
        <v>5</v>
      </c>
      <c r="BQ917">
        <f t="shared" si="31"/>
        <v>5</v>
      </c>
    </row>
    <row r="918" spans="1:69" x14ac:dyDescent="0.3">
      <c r="A918">
        <v>18103</v>
      </c>
      <c r="B918" t="s">
        <v>355</v>
      </c>
      <c r="C918" t="s">
        <v>34</v>
      </c>
      <c r="D918">
        <v>18</v>
      </c>
      <c r="BK918">
        <v>1</v>
      </c>
      <c r="BL918">
        <v>1</v>
      </c>
      <c r="BM918">
        <v>1</v>
      </c>
      <c r="BN918">
        <v>1</v>
      </c>
      <c r="BO918">
        <v>1</v>
      </c>
      <c r="BP918">
        <f t="shared" si="30"/>
        <v>5</v>
      </c>
      <c r="BQ918">
        <f t="shared" si="31"/>
        <v>5</v>
      </c>
    </row>
    <row r="919" spans="1:69" x14ac:dyDescent="0.3">
      <c r="A919">
        <v>18143</v>
      </c>
      <c r="B919" t="s">
        <v>238</v>
      </c>
      <c r="C919" t="s">
        <v>34</v>
      </c>
      <c r="D919">
        <v>18</v>
      </c>
      <c r="BK919">
        <v>1</v>
      </c>
      <c r="BL919">
        <v>1</v>
      </c>
      <c r="BM919">
        <v>1</v>
      </c>
      <c r="BN919">
        <v>1</v>
      </c>
      <c r="BO919">
        <v>1</v>
      </c>
      <c r="BP919">
        <f t="shared" si="30"/>
        <v>5</v>
      </c>
      <c r="BQ919">
        <f t="shared" si="31"/>
        <v>5</v>
      </c>
    </row>
    <row r="920" spans="1:69" x14ac:dyDescent="0.3">
      <c r="A920">
        <v>18145</v>
      </c>
      <c r="B920" t="s">
        <v>354</v>
      </c>
      <c r="C920" t="s">
        <v>34</v>
      </c>
      <c r="D920">
        <v>18</v>
      </c>
      <c r="BK920">
        <v>1</v>
      </c>
      <c r="BL920">
        <v>1</v>
      </c>
      <c r="BM920">
        <v>1</v>
      </c>
      <c r="BN920">
        <v>1</v>
      </c>
      <c r="BO920">
        <v>1</v>
      </c>
      <c r="BP920">
        <f t="shared" si="30"/>
        <v>5</v>
      </c>
      <c r="BQ920">
        <f t="shared" si="31"/>
        <v>5</v>
      </c>
    </row>
    <row r="921" spans="1:69" x14ac:dyDescent="0.3">
      <c r="A921">
        <v>28053</v>
      </c>
      <c r="B921" t="s">
        <v>343</v>
      </c>
      <c r="C921" t="s">
        <v>22</v>
      </c>
      <c r="D921">
        <v>28</v>
      </c>
      <c r="BK921">
        <v>1</v>
      </c>
      <c r="BL921">
        <v>1</v>
      </c>
      <c r="BM921">
        <v>1</v>
      </c>
      <c r="BN921">
        <v>1</v>
      </c>
      <c r="BO921">
        <v>1</v>
      </c>
      <c r="BP921">
        <f t="shared" si="30"/>
        <v>5</v>
      </c>
      <c r="BQ921">
        <f t="shared" si="31"/>
        <v>5</v>
      </c>
    </row>
    <row r="922" spans="1:69" x14ac:dyDescent="0.3">
      <c r="A922">
        <v>29069</v>
      </c>
      <c r="B922" t="s">
        <v>341</v>
      </c>
      <c r="C922" t="s">
        <v>101</v>
      </c>
      <c r="D922">
        <v>29</v>
      </c>
      <c r="BK922">
        <v>1</v>
      </c>
      <c r="BL922">
        <v>1</v>
      </c>
      <c r="BM922">
        <v>1</v>
      </c>
      <c r="BN922">
        <v>1</v>
      </c>
      <c r="BO922">
        <v>1</v>
      </c>
      <c r="BP922">
        <f t="shared" si="30"/>
        <v>5</v>
      </c>
      <c r="BQ922">
        <f t="shared" si="31"/>
        <v>5</v>
      </c>
    </row>
    <row r="923" spans="1:69" x14ac:dyDescent="0.3">
      <c r="A923">
        <v>29201</v>
      </c>
      <c r="B923" t="s">
        <v>238</v>
      </c>
      <c r="C923" t="s">
        <v>101</v>
      </c>
      <c r="D923">
        <v>29</v>
      </c>
      <c r="BK923">
        <v>1</v>
      </c>
      <c r="BL923">
        <v>1</v>
      </c>
      <c r="BM923">
        <v>1</v>
      </c>
      <c r="BN923">
        <v>1</v>
      </c>
      <c r="BO923">
        <v>1</v>
      </c>
      <c r="BP923">
        <f t="shared" si="30"/>
        <v>5</v>
      </c>
      <c r="BQ923">
        <f t="shared" si="31"/>
        <v>5</v>
      </c>
    </row>
    <row r="924" spans="1:69" x14ac:dyDescent="0.3">
      <c r="A924">
        <v>30057</v>
      </c>
      <c r="B924" t="s">
        <v>68</v>
      </c>
      <c r="C924" t="s">
        <v>98</v>
      </c>
      <c r="D924">
        <v>30</v>
      </c>
      <c r="BK924">
        <v>1</v>
      </c>
      <c r="BL924">
        <v>1</v>
      </c>
      <c r="BM924">
        <v>1</v>
      </c>
      <c r="BN924">
        <v>1</v>
      </c>
      <c r="BO924">
        <v>1</v>
      </c>
      <c r="BP924">
        <f t="shared" si="30"/>
        <v>5</v>
      </c>
      <c r="BQ924">
        <f t="shared" si="31"/>
        <v>5</v>
      </c>
    </row>
    <row r="925" spans="1:69" x14ac:dyDescent="0.3">
      <c r="A925">
        <v>30085</v>
      </c>
      <c r="B925" t="s">
        <v>340</v>
      </c>
      <c r="C925" t="s">
        <v>98</v>
      </c>
      <c r="D925">
        <v>30</v>
      </c>
      <c r="BK925">
        <v>1</v>
      </c>
      <c r="BL925">
        <v>1</v>
      </c>
      <c r="BM925">
        <v>1</v>
      </c>
      <c r="BN925">
        <v>1</v>
      </c>
      <c r="BO925">
        <v>1</v>
      </c>
      <c r="BP925">
        <f t="shared" si="30"/>
        <v>5</v>
      </c>
      <c r="BQ925">
        <f t="shared" si="31"/>
        <v>5</v>
      </c>
    </row>
    <row r="926" spans="1:69" x14ac:dyDescent="0.3">
      <c r="A926">
        <v>31019</v>
      </c>
      <c r="B926" t="s">
        <v>339</v>
      </c>
      <c r="C926" t="s">
        <v>96</v>
      </c>
      <c r="D926">
        <v>31</v>
      </c>
      <c r="BK926">
        <v>1</v>
      </c>
      <c r="BL926">
        <v>1</v>
      </c>
      <c r="BM926">
        <v>1</v>
      </c>
      <c r="BN926">
        <v>1</v>
      </c>
      <c r="BO926">
        <v>1</v>
      </c>
      <c r="BP926">
        <f t="shared" si="30"/>
        <v>5</v>
      </c>
      <c r="BQ926">
        <f t="shared" si="31"/>
        <v>5</v>
      </c>
    </row>
    <row r="927" spans="1:69" x14ac:dyDescent="0.3">
      <c r="A927">
        <v>33005</v>
      </c>
      <c r="B927" t="s">
        <v>338</v>
      </c>
      <c r="C927" t="s">
        <v>20</v>
      </c>
      <c r="D927">
        <v>33</v>
      </c>
      <c r="BK927">
        <v>1</v>
      </c>
      <c r="BL927">
        <v>1</v>
      </c>
      <c r="BM927">
        <v>1</v>
      </c>
      <c r="BN927">
        <v>1</v>
      </c>
      <c r="BO927">
        <v>1</v>
      </c>
      <c r="BP927">
        <f t="shared" si="30"/>
        <v>5</v>
      </c>
      <c r="BQ927">
        <f t="shared" si="31"/>
        <v>5</v>
      </c>
    </row>
    <row r="928" spans="1:69" x14ac:dyDescent="0.3">
      <c r="A928">
        <v>38071</v>
      </c>
      <c r="B928" t="s">
        <v>335</v>
      </c>
      <c r="C928" t="s">
        <v>16</v>
      </c>
      <c r="D928">
        <v>38</v>
      </c>
      <c r="BK928">
        <v>1</v>
      </c>
      <c r="BL928">
        <v>1</v>
      </c>
      <c r="BM928">
        <v>1</v>
      </c>
      <c r="BN928">
        <v>1</v>
      </c>
      <c r="BO928">
        <v>1</v>
      </c>
      <c r="BP928">
        <f t="shared" si="30"/>
        <v>5</v>
      </c>
      <c r="BQ928">
        <f t="shared" si="31"/>
        <v>5</v>
      </c>
    </row>
    <row r="929" spans="1:69" x14ac:dyDescent="0.3">
      <c r="A929">
        <v>41023</v>
      </c>
      <c r="B929" t="s">
        <v>333</v>
      </c>
      <c r="C929" t="s">
        <v>13</v>
      </c>
      <c r="D929">
        <v>41</v>
      </c>
      <c r="BK929">
        <v>1</v>
      </c>
      <c r="BL929">
        <v>1</v>
      </c>
      <c r="BM929">
        <v>1</v>
      </c>
      <c r="BN929">
        <v>1</v>
      </c>
      <c r="BO929">
        <v>1</v>
      </c>
      <c r="BP929">
        <f t="shared" si="30"/>
        <v>5</v>
      </c>
      <c r="BQ929">
        <f t="shared" si="31"/>
        <v>5</v>
      </c>
    </row>
    <row r="930" spans="1:69" x14ac:dyDescent="0.3">
      <c r="A930">
        <v>41061</v>
      </c>
      <c r="B930" t="s">
        <v>298</v>
      </c>
      <c r="C930" t="s">
        <v>13</v>
      </c>
      <c r="D930">
        <v>41</v>
      </c>
      <c r="BK930">
        <v>1</v>
      </c>
      <c r="BL930">
        <v>1</v>
      </c>
      <c r="BM930">
        <v>1</v>
      </c>
      <c r="BN930">
        <v>1</v>
      </c>
      <c r="BO930">
        <v>1</v>
      </c>
      <c r="BP930">
        <f t="shared" si="30"/>
        <v>5</v>
      </c>
      <c r="BQ930">
        <f t="shared" si="31"/>
        <v>5</v>
      </c>
    </row>
    <row r="931" spans="1:69" x14ac:dyDescent="0.3">
      <c r="A931">
        <v>42105</v>
      </c>
      <c r="B931" t="s">
        <v>331</v>
      </c>
      <c r="C931" t="s">
        <v>74</v>
      </c>
      <c r="D931">
        <v>42</v>
      </c>
      <c r="BK931">
        <v>1</v>
      </c>
      <c r="BL931">
        <v>1</v>
      </c>
      <c r="BM931">
        <v>1</v>
      </c>
      <c r="BN931">
        <v>1</v>
      </c>
      <c r="BO931">
        <v>1</v>
      </c>
      <c r="BP931">
        <f t="shared" si="30"/>
        <v>5</v>
      </c>
      <c r="BQ931">
        <f t="shared" si="31"/>
        <v>5</v>
      </c>
    </row>
    <row r="932" spans="1:69" x14ac:dyDescent="0.3">
      <c r="A932">
        <v>45077</v>
      </c>
      <c r="B932" t="s">
        <v>330</v>
      </c>
      <c r="C932" t="s">
        <v>12</v>
      </c>
      <c r="D932">
        <v>45</v>
      </c>
      <c r="BK932">
        <v>1</v>
      </c>
      <c r="BL932">
        <v>1</v>
      </c>
      <c r="BM932">
        <v>1</v>
      </c>
      <c r="BN932">
        <v>1</v>
      </c>
      <c r="BO932">
        <v>1</v>
      </c>
      <c r="BP932">
        <f t="shared" si="30"/>
        <v>5</v>
      </c>
      <c r="BQ932">
        <f t="shared" si="31"/>
        <v>5</v>
      </c>
    </row>
    <row r="933" spans="1:69" x14ac:dyDescent="0.3">
      <c r="A933">
        <v>47001</v>
      </c>
      <c r="B933" t="s">
        <v>329</v>
      </c>
      <c r="C933" t="s">
        <v>65</v>
      </c>
      <c r="D933">
        <v>47</v>
      </c>
      <c r="BK933">
        <v>1</v>
      </c>
      <c r="BL933">
        <v>1</v>
      </c>
      <c r="BM933">
        <v>1</v>
      </c>
      <c r="BN933">
        <v>1</v>
      </c>
      <c r="BO933">
        <v>1</v>
      </c>
      <c r="BP933">
        <f t="shared" si="30"/>
        <v>5</v>
      </c>
      <c r="BQ933">
        <f t="shared" si="31"/>
        <v>5</v>
      </c>
    </row>
    <row r="934" spans="1:69" x14ac:dyDescent="0.3">
      <c r="A934">
        <v>48103</v>
      </c>
      <c r="B934" t="s">
        <v>328</v>
      </c>
      <c r="C934" t="s">
        <v>49</v>
      </c>
      <c r="D934">
        <v>48</v>
      </c>
      <c r="BK934">
        <v>1</v>
      </c>
      <c r="BL934">
        <v>1</v>
      </c>
      <c r="BM934">
        <v>1</v>
      </c>
      <c r="BN934">
        <v>1</v>
      </c>
      <c r="BO934">
        <v>1</v>
      </c>
      <c r="BP934">
        <f t="shared" si="30"/>
        <v>5</v>
      </c>
      <c r="BQ934">
        <f t="shared" si="31"/>
        <v>5</v>
      </c>
    </row>
    <row r="935" spans="1:69" x14ac:dyDescent="0.3">
      <c r="A935">
        <v>48147</v>
      </c>
      <c r="B935" t="s">
        <v>136</v>
      </c>
      <c r="C935" t="s">
        <v>49</v>
      </c>
      <c r="D935">
        <v>48</v>
      </c>
      <c r="BK935">
        <v>1</v>
      </c>
      <c r="BL935">
        <v>1</v>
      </c>
      <c r="BM935">
        <v>1</v>
      </c>
      <c r="BN935">
        <v>1</v>
      </c>
      <c r="BO935">
        <v>1</v>
      </c>
      <c r="BP935">
        <f t="shared" si="30"/>
        <v>5</v>
      </c>
      <c r="BQ935">
        <f t="shared" si="31"/>
        <v>5</v>
      </c>
    </row>
    <row r="936" spans="1:69" x14ac:dyDescent="0.3">
      <c r="A936">
        <v>51001</v>
      </c>
      <c r="B936" t="s">
        <v>326</v>
      </c>
      <c r="C936" t="s">
        <v>43</v>
      </c>
      <c r="D936">
        <v>51</v>
      </c>
      <c r="BK936">
        <v>1</v>
      </c>
      <c r="BL936">
        <v>1</v>
      </c>
      <c r="BM936">
        <v>1</v>
      </c>
      <c r="BN936">
        <v>1</v>
      </c>
      <c r="BO936">
        <v>1</v>
      </c>
      <c r="BP936">
        <f t="shared" si="30"/>
        <v>5</v>
      </c>
      <c r="BQ936">
        <f t="shared" si="31"/>
        <v>5</v>
      </c>
    </row>
    <row r="937" spans="1:69" x14ac:dyDescent="0.3">
      <c r="A937">
        <v>51067</v>
      </c>
      <c r="B937" t="s">
        <v>29</v>
      </c>
      <c r="C937" t="s">
        <v>43</v>
      </c>
      <c r="D937">
        <v>51</v>
      </c>
      <c r="BD937">
        <v>1</v>
      </c>
      <c r="BL937">
        <v>1</v>
      </c>
      <c r="BM937">
        <v>1</v>
      </c>
      <c r="BN937">
        <v>1</v>
      </c>
      <c r="BO937">
        <v>1</v>
      </c>
      <c r="BP937">
        <f t="shared" si="30"/>
        <v>5</v>
      </c>
      <c r="BQ937">
        <f t="shared" si="31"/>
        <v>5</v>
      </c>
    </row>
    <row r="938" spans="1:69" x14ac:dyDescent="0.3">
      <c r="A938">
        <v>55033</v>
      </c>
      <c r="B938" t="s">
        <v>87</v>
      </c>
      <c r="C938" t="s">
        <v>9</v>
      </c>
      <c r="D938">
        <v>55</v>
      </c>
      <c r="BK938">
        <v>1</v>
      </c>
      <c r="BL938">
        <v>1</v>
      </c>
      <c r="BM938">
        <v>1</v>
      </c>
      <c r="BN938">
        <v>1</v>
      </c>
      <c r="BO938">
        <v>1</v>
      </c>
      <c r="BP938">
        <f t="shared" si="30"/>
        <v>5</v>
      </c>
      <c r="BQ938">
        <f t="shared" si="31"/>
        <v>5</v>
      </c>
    </row>
    <row r="939" spans="1:69" x14ac:dyDescent="0.3">
      <c r="A939">
        <v>55045</v>
      </c>
      <c r="B939" t="s">
        <v>325</v>
      </c>
      <c r="C939" t="s">
        <v>9</v>
      </c>
      <c r="D939">
        <v>55</v>
      </c>
      <c r="BK939">
        <v>1</v>
      </c>
      <c r="BL939">
        <v>1</v>
      </c>
      <c r="BM939">
        <v>1</v>
      </c>
      <c r="BN939">
        <v>1</v>
      </c>
      <c r="BO939">
        <v>1</v>
      </c>
      <c r="BP939">
        <f t="shared" si="30"/>
        <v>5</v>
      </c>
      <c r="BQ939">
        <f t="shared" si="31"/>
        <v>5</v>
      </c>
    </row>
    <row r="940" spans="1:69" x14ac:dyDescent="0.3">
      <c r="A940">
        <v>55073</v>
      </c>
      <c r="B940" t="s">
        <v>324</v>
      </c>
      <c r="C940" t="s">
        <v>9</v>
      </c>
      <c r="D940">
        <v>55</v>
      </c>
      <c r="BK940">
        <v>1</v>
      </c>
      <c r="BL940">
        <v>1</v>
      </c>
      <c r="BM940">
        <v>1</v>
      </c>
      <c r="BN940">
        <v>1</v>
      </c>
      <c r="BO940">
        <v>1</v>
      </c>
      <c r="BP940">
        <f t="shared" si="30"/>
        <v>5</v>
      </c>
      <c r="BQ940">
        <f t="shared" si="31"/>
        <v>5</v>
      </c>
    </row>
    <row r="941" spans="1:69" x14ac:dyDescent="0.3">
      <c r="A941">
        <v>56005</v>
      </c>
      <c r="B941" t="s">
        <v>236</v>
      </c>
      <c r="C941" t="s">
        <v>7</v>
      </c>
      <c r="D941">
        <v>56</v>
      </c>
      <c r="BK941">
        <v>1</v>
      </c>
      <c r="BL941">
        <v>1</v>
      </c>
      <c r="BM941">
        <v>1</v>
      </c>
      <c r="BN941">
        <v>1</v>
      </c>
      <c r="BO941">
        <v>1</v>
      </c>
      <c r="BP941">
        <f t="shared" si="30"/>
        <v>5</v>
      </c>
      <c r="BQ941">
        <f t="shared" si="31"/>
        <v>5</v>
      </c>
    </row>
    <row r="942" spans="1:69" x14ac:dyDescent="0.3">
      <c r="B942" t="s">
        <v>8</v>
      </c>
      <c r="C942" t="s">
        <v>92</v>
      </c>
      <c r="D942">
        <v>36</v>
      </c>
      <c r="BK942">
        <v>3</v>
      </c>
      <c r="BL942">
        <v>70</v>
      </c>
      <c r="BM942">
        <v>70</v>
      </c>
      <c r="BO942">
        <v>2</v>
      </c>
      <c r="BP942">
        <f t="shared" si="30"/>
        <v>145</v>
      </c>
      <c r="BQ942">
        <f t="shared" si="31"/>
        <v>4</v>
      </c>
    </row>
    <row r="943" spans="1:69" x14ac:dyDescent="0.3">
      <c r="A943">
        <v>47141</v>
      </c>
      <c r="B943" t="s">
        <v>241</v>
      </c>
      <c r="C943" t="s">
        <v>65</v>
      </c>
      <c r="D943">
        <v>47</v>
      </c>
      <c r="BL943">
        <v>5</v>
      </c>
      <c r="BM943">
        <v>6</v>
      </c>
      <c r="BN943">
        <v>6</v>
      </c>
      <c r="BO943">
        <v>8</v>
      </c>
      <c r="BP943">
        <f t="shared" si="30"/>
        <v>25</v>
      </c>
      <c r="BQ943">
        <f t="shared" si="31"/>
        <v>4</v>
      </c>
    </row>
    <row r="944" spans="1:69" x14ac:dyDescent="0.3">
      <c r="A944">
        <v>22073</v>
      </c>
      <c r="B944" t="s">
        <v>690</v>
      </c>
      <c r="C944" t="s">
        <v>190</v>
      </c>
      <c r="D944">
        <v>22</v>
      </c>
      <c r="BL944">
        <v>2</v>
      </c>
      <c r="BM944">
        <v>4</v>
      </c>
      <c r="BN944">
        <v>9</v>
      </c>
      <c r="BO944">
        <v>7</v>
      </c>
      <c r="BP944">
        <f t="shared" si="30"/>
        <v>22</v>
      </c>
      <c r="BQ944">
        <f t="shared" si="31"/>
        <v>4</v>
      </c>
    </row>
    <row r="945" spans="1:69" x14ac:dyDescent="0.3">
      <c r="A945">
        <v>28087</v>
      </c>
      <c r="B945" t="s">
        <v>671</v>
      </c>
      <c r="C945" t="s">
        <v>22</v>
      </c>
      <c r="D945">
        <v>28</v>
      </c>
      <c r="BL945">
        <v>4</v>
      </c>
      <c r="BM945">
        <v>4</v>
      </c>
      <c r="BN945">
        <v>6</v>
      </c>
      <c r="BO945">
        <v>6</v>
      </c>
      <c r="BP945">
        <f t="shared" si="30"/>
        <v>20</v>
      </c>
      <c r="BQ945">
        <f t="shared" si="31"/>
        <v>4</v>
      </c>
    </row>
    <row r="946" spans="1:69" x14ac:dyDescent="0.3">
      <c r="A946">
        <v>19113</v>
      </c>
      <c r="B946" t="s">
        <v>459</v>
      </c>
      <c r="C946" t="s">
        <v>33</v>
      </c>
      <c r="D946">
        <v>19</v>
      </c>
      <c r="BL946">
        <v>3</v>
      </c>
      <c r="BM946">
        <v>4</v>
      </c>
      <c r="BN946">
        <v>6</v>
      </c>
      <c r="BO946">
        <v>6</v>
      </c>
      <c r="BP946">
        <f t="shared" si="30"/>
        <v>19</v>
      </c>
      <c r="BQ946">
        <f t="shared" si="31"/>
        <v>4</v>
      </c>
    </row>
    <row r="947" spans="1:69" x14ac:dyDescent="0.3">
      <c r="A947">
        <v>26021</v>
      </c>
      <c r="B947" t="s">
        <v>652</v>
      </c>
      <c r="C947" t="s">
        <v>105</v>
      </c>
      <c r="D947">
        <v>26</v>
      </c>
      <c r="BL947">
        <v>2</v>
      </c>
      <c r="BM947">
        <v>3</v>
      </c>
      <c r="BN947">
        <v>5</v>
      </c>
      <c r="BO947">
        <v>8</v>
      </c>
      <c r="BP947">
        <f t="shared" si="30"/>
        <v>18</v>
      </c>
      <c r="BQ947">
        <f t="shared" si="31"/>
        <v>4</v>
      </c>
    </row>
    <row r="948" spans="1:69" x14ac:dyDescent="0.3">
      <c r="A948">
        <v>45085</v>
      </c>
      <c r="B948" t="s">
        <v>551</v>
      </c>
      <c r="C948" t="s">
        <v>12</v>
      </c>
      <c r="D948">
        <v>45</v>
      </c>
      <c r="BL948">
        <v>3</v>
      </c>
      <c r="BM948">
        <v>3</v>
      </c>
      <c r="BN948">
        <v>4</v>
      </c>
      <c r="BO948">
        <v>8</v>
      </c>
      <c r="BP948">
        <f t="shared" si="30"/>
        <v>18</v>
      </c>
      <c r="BQ948">
        <f t="shared" si="31"/>
        <v>4</v>
      </c>
    </row>
    <row r="949" spans="1:69" x14ac:dyDescent="0.3">
      <c r="A949">
        <v>39025</v>
      </c>
      <c r="B949" t="s">
        <v>635</v>
      </c>
      <c r="C949" t="s">
        <v>84</v>
      </c>
      <c r="D949">
        <v>39</v>
      </c>
      <c r="BL949">
        <v>2</v>
      </c>
      <c r="BM949">
        <v>5</v>
      </c>
      <c r="BN949">
        <v>5</v>
      </c>
      <c r="BO949">
        <v>5</v>
      </c>
      <c r="BP949">
        <f t="shared" si="30"/>
        <v>17</v>
      </c>
      <c r="BQ949">
        <f t="shared" si="31"/>
        <v>4</v>
      </c>
    </row>
    <row r="950" spans="1:69" x14ac:dyDescent="0.3">
      <c r="A950">
        <v>50025</v>
      </c>
      <c r="B950" t="s">
        <v>503</v>
      </c>
      <c r="C950" t="s">
        <v>47</v>
      </c>
      <c r="D950">
        <v>50</v>
      </c>
      <c r="BL950">
        <v>1</v>
      </c>
      <c r="BM950">
        <v>5</v>
      </c>
      <c r="BN950">
        <v>5</v>
      </c>
      <c r="BO950">
        <v>5</v>
      </c>
      <c r="BP950">
        <f t="shared" si="30"/>
        <v>16</v>
      </c>
      <c r="BQ950">
        <f t="shared" si="31"/>
        <v>4</v>
      </c>
    </row>
    <row r="951" spans="1:69" x14ac:dyDescent="0.3">
      <c r="A951">
        <v>50001</v>
      </c>
      <c r="B951" t="s">
        <v>602</v>
      </c>
      <c r="C951" t="s">
        <v>47</v>
      </c>
      <c r="D951">
        <v>50</v>
      </c>
      <c r="BL951">
        <v>1</v>
      </c>
      <c r="BM951">
        <v>3</v>
      </c>
      <c r="BN951">
        <v>3</v>
      </c>
      <c r="BO951">
        <v>8</v>
      </c>
      <c r="BP951">
        <f t="shared" si="30"/>
        <v>15</v>
      </c>
      <c r="BQ951">
        <f t="shared" si="31"/>
        <v>4</v>
      </c>
    </row>
    <row r="952" spans="1:69" x14ac:dyDescent="0.3">
      <c r="A952">
        <v>4001</v>
      </c>
      <c r="B952" t="s">
        <v>601</v>
      </c>
      <c r="C952" t="s">
        <v>145</v>
      </c>
      <c r="D952">
        <v>4</v>
      </c>
      <c r="BL952">
        <v>3</v>
      </c>
      <c r="BM952">
        <v>3</v>
      </c>
      <c r="BN952">
        <v>4</v>
      </c>
      <c r="BO952">
        <v>4</v>
      </c>
      <c r="BP952">
        <f t="shared" si="30"/>
        <v>14</v>
      </c>
      <c r="BQ952">
        <f t="shared" si="31"/>
        <v>4</v>
      </c>
    </row>
    <row r="953" spans="1:69" x14ac:dyDescent="0.3">
      <c r="A953">
        <v>26145</v>
      </c>
      <c r="B953" t="s">
        <v>579</v>
      </c>
      <c r="C953" t="s">
        <v>105</v>
      </c>
      <c r="D953">
        <v>26</v>
      </c>
      <c r="BL953">
        <v>1</v>
      </c>
      <c r="BM953">
        <v>2</v>
      </c>
      <c r="BN953">
        <v>2</v>
      </c>
      <c r="BO953">
        <v>8</v>
      </c>
      <c r="BP953">
        <f t="shared" si="30"/>
        <v>13</v>
      </c>
      <c r="BQ953">
        <f t="shared" si="31"/>
        <v>4</v>
      </c>
    </row>
    <row r="954" spans="1:69" x14ac:dyDescent="0.3">
      <c r="A954">
        <v>27147</v>
      </c>
      <c r="B954" t="s">
        <v>578</v>
      </c>
      <c r="C954" t="s">
        <v>183</v>
      </c>
      <c r="D954">
        <v>27</v>
      </c>
      <c r="BL954">
        <v>2</v>
      </c>
      <c r="BM954">
        <v>3</v>
      </c>
      <c r="BN954">
        <v>3</v>
      </c>
      <c r="BO954">
        <v>5</v>
      </c>
      <c r="BP954">
        <f t="shared" si="30"/>
        <v>13</v>
      </c>
      <c r="BQ954">
        <f t="shared" si="31"/>
        <v>4</v>
      </c>
    </row>
    <row r="955" spans="1:69" x14ac:dyDescent="0.3">
      <c r="A955">
        <v>28085</v>
      </c>
      <c r="B955" t="s">
        <v>160</v>
      </c>
      <c r="C955" t="s">
        <v>22</v>
      </c>
      <c r="D955">
        <v>28</v>
      </c>
      <c r="BL955">
        <v>1</v>
      </c>
      <c r="BM955">
        <v>4</v>
      </c>
      <c r="BN955">
        <v>4</v>
      </c>
      <c r="BO955">
        <v>4</v>
      </c>
      <c r="BP955">
        <f t="shared" si="30"/>
        <v>13</v>
      </c>
      <c r="BQ955">
        <f t="shared" si="31"/>
        <v>4</v>
      </c>
    </row>
    <row r="956" spans="1:69" x14ac:dyDescent="0.3">
      <c r="A956">
        <v>28151</v>
      </c>
      <c r="B956" t="s">
        <v>25</v>
      </c>
      <c r="C956" t="s">
        <v>22</v>
      </c>
      <c r="D956">
        <v>28</v>
      </c>
      <c r="BL956">
        <v>1</v>
      </c>
      <c r="BM956">
        <v>3</v>
      </c>
      <c r="BN956">
        <v>4</v>
      </c>
      <c r="BO956">
        <v>5</v>
      </c>
      <c r="BP956">
        <f t="shared" si="30"/>
        <v>13</v>
      </c>
      <c r="BQ956">
        <f t="shared" si="31"/>
        <v>4</v>
      </c>
    </row>
    <row r="957" spans="1:69" x14ac:dyDescent="0.3">
      <c r="A957">
        <v>33017</v>
      </c>
      <c r="B957" t="s">
        <v>574</v>
      </c>
      <c r="C957" t="s">
        <v>20</v>
      </c>
      <c r="D957">
        <v>33</v>
      </c>
      <c r="BL957">
        <v>1</v>
      </c>
      <c r="BM957">
        <v>3</v>
      </c>
      <c r="BN957">
        <v>4</v>
      </c>
      <c r="BO957">
        <v>5</v>
      </c>
      <c r="BP957">
        <f t="shared" si="30"/>
        <v>13</v>
      </c>
      <c r="BQ957">
        <f t="shared" si="31"/>
        <v>4</v>
      </c>
    </row>
    <row r="958" spans="1:69" x14ac:dyDescent="0.3">
      <c r="A958">
        <v>42019</v>
      </c>
      <c r="B958" t="s">
        <v>568</v>
      </c>
      <c r="C958" t="s">
        <v>74</v>
      </c>
      <c r="D958">
        <v>42</v>
      </c>
      <c r="BL958">
        <v>1</v>
      </c>
      <c r="BM958">
        <v>1</v>
      </c>
      <c r="BN958">
        <v>5</v>
      </c>
      <c r="BO958">
        <v>6</v>
      </c>
      <c r="BP958">
        <f t="shared" si="30"/>
        <v>13</v>
      </c>
      <c r="BQ958">
        <f t="shared" si="31"/>
        <v>4</v>
      </c>
    </row>
    <row r="959" spans="1:69" x14ac:dyDescent="0.3">
      <c r="B959" t="s">
        <v>8</v>
      </c>
      <c r="C959" t="s">
        <v>321</v>
      </c>
      <c r="D959">
        <v>2</v>
      </c>
      <c r="BJ959">
        <v>1</v>
      </c>
      <c r="BK959">
        <v>4</v>
      </c>
      <c r="BL959">
        <v>6</v>
      </c>
      <c r="BN959">
        <v>1</v>
      </c>
      <c r="BP959">
        <f t="shared" si="30"/>
        <v>12</v>
      </c>
      <c r="BQ959">
        <f t="shared" si="31"/>
        <v>4</v>
      </c>
    </row>
    <row r="960" spans="1:69" x14ac:dyDescent="0.3">
      <c r="A960">
        <v>8039</v>
      </c>
      <c r="B960" t="s">
        <v>553</v>
      </c>
      <c r="C960" t="s">
        <v>140</v>
      </c>
      <c r="D960">
        <v>8</v>
      </c>
      <c r="BL960">
        <v>3</v>
      </c>
      <c r="BM960">
        <v>3</v>
      </c>
      <c r="BN960">
        <v>3</v>
      </c>
      <c r="BO960">
        <v>3</v>
      </c>
      <c r="BP960">
        <f t="shared" si="30"/>
        <v>12</v>
      </c>
      <c r="BQ960">
        <f t="shared" si="31"/>
        <v>4</v>
      </c>
    </row>
    <row r="961" spans="1:69" x14ac:dyDescent="0.3">
      <c r="A961">
        <v>28057</v>
      </c>
      <c r="B961" t="s">
        <v>541</v>
      </c>
      <c r="C961" t="s">
        <v>22</v>
      </c>
      <c r="D961">
        <v>28</v>
      </c>
      <c r="BL961">
        <v>3</v>
      </c>
      <c r="BM961">
        <v>3</v>
      </c>
      <c r="BN961">
        <v>3</v>
      </c>
      <c r="BO961">
        <v>3</v>
      </c>
      <c r="BP961">
        <f t="shared" si="30"/>
        <v>12</v>
      </c>
      <c r="BQ961">
        <f t="shared" si="31"/>
        <v>4</v>
      </c>
    </row>
    <row r="962" spans="1:69" x14ac:dyDescent="0.3">
      <c r="B962" t="s">
        <v>8</v>
      </c>
      <c r="C962" t="s">
        <v>43</v>
      </c>
      <c r="D962">
        <v>51</v>
      </c>
      <c r="AZ962">
        <v>3</v>
      </c>
      <c r="BA962">
        <v>3</v>
      </c>
      <c r="BB962">
        <v>3</v>
      </c>
      <c r="BC962">
        <v>3</v>
      </c>
      <c r="BP962">
        <f t="shared" si="30"/>
        <v>12</v>
      </c>
      <c r="BQ962">
        <f t="shared" si="31"/>
        <v>4</v>
      </c>
    </row>
    <row r="963" spans="1:69" x14ac:dyDescent="0.3">
      <c r="A963">
        <v>8015</v>
      </c>
      <c r="B963" t="s">
        <v>527</v>
      </c>
      <c r="C963" t="s">
        <v>140</v>
      </c>
      <c r="D963">
        <v>8</v>
      </c>
      <c r="BL963">
        <v>2</v>
      </c>
      <c r="BM963">
        <v>3</v>
      </c>
      <c r="BN963">
        <v>3</v>
      </c>
      <c r="BO963">
        <v>3</v>
      </c>
      <c r="BP963">
        <f t="shared" si="30"/>
        <v>11</v>
      </c>
      <c r="BQ963">
        <f t="shared" si="31"/>
        <v>4</v>
      </c>
    </row>
    <row r="964" spans="1:69" x14ac:dyDescent="0.3">
      <c r="B964" t="s">
        <v>8</v>
      </c>
      <c r="C964" t="s">
        <v>96</v>
      </c>
      <c r="D964">
        <v>31</v>
      </c>
      <c r="BI964">
        <v>2</v>
      </c>
      <c r="BM964">
        <v>3</v>
      </c>
      <c r="BN964">
        <v>3</v>
      </c>
      <c r="BO964">
        <v>3</v>
      </c>
      <c r="BP964">
        <f t="shared" si="30"/>
        <v>11</v>
      </c>
      <c r="BQ964">
        <f t="shared" si="31"/>
        <v>4</v>
      </c>
    </row>
    <row r="965" spans="1:69" x14ac:dyDescent="0.3">
      <c r="A965">
        <v>6007</v>
      </c>
      <c r="B965" t="s">
        <v>505</v>
      </c>
      <c r="C965" t="s">
        <v>255</v>
      </c>
      <c r="D965">
        <v>6</v>
      </c>
      <c r="BL965">
        <v>1</v>
      </c>
      <c r="BM965">
        <v>2</v>
      </c>
      <c r="BN965">
        <v>3</v>
      </c>
      <c r="BO965">
        <v>4</v>
      </c>
      <c r="BP965">
        <f t="shared" si="30"/>
        <v>10</v>
      </c>
      <c r="BQ965">
        <f t="shared" si="31"/>
        <v>4</v>
      </c>
    </row>
    <row r="966" spans="1:69" x14ac:dyDescent="0.3">
      <c r="A966">
        <v>6093</v>
      </c>
      <c r="B966" t="s">
        <v>504</v>
      </c>
      <c r="C966" t="s">
        <v>255</v>
      </c>
      <c r="D966">
        <v>6</v>
      </c>
      <c r="BL966">
        <v>2</v>
      </c>
      <c r="BM966">
        <v>2</v>
      </c>
      <c r="BN966">
        <v>3</v>
      </c>
      <c r="BO966">
        <v>3</v>
      </c>
      <c r="BP966">
        <f t="shared" ref="BP966:BP1029" si="32">SUM(E966:BO966)</f>
        <v>10</v>
      </c>
      <c r="BQ966">
        <f t="shared" ref="BQ966:BQ1029" si="33">COUNTA(E966:BO966)</f>
        <v>4</v>
      </c>
    </row>
    <row r="967" spans="1:69" x14ac:dyDescent="0.3">
      <c r="A967">
        <v>23023</v>
      </c>
      <c r="B967" t="s">
        <v>497</v>
      </c>
      <c r="C967" t="s">
        <v>24</v>
      </c>
      <c r="D967">
        <v>23</v>
      </c>
      <c r="BL967">
        <v>1</v>
      </c>
      <c r="BM967">
        <v>3</v>
      </c>
      <c r="BN967">
        <v>3</v>
      </c>
      <c r="BO967">
        <v>3</v>
      </c>
      <c r="BP967">
        <f t="shared" si="32"/>
        <v>10</v>
      </c>
      <c r="BQ967">
        <f t="shared" si="33"/>
        <v>4</v>
      </c>
    </row>
    <row r="968" spans="1:69" x14ac:dyDescent="0.3">
      <c r="A968">
        <v>26025</v>
      </c>
      <c r="B968" t="s">
        <v>445</v>
      </c>
      <c r="C968" t="s">
        <v>105</v>
      </c>
      <c r="D968">
        <v>26</v>
      </c>
      <c r="BL968">
        <v>1</v>
      </c>
      <c r="BM968">
        <v>2</v>
      </c>
      <c r="BN968">
        <v>3</v>
      </c>
      <c r="BO968">
        <v>4</v>
      </c>
      <c r="BP968">
        <f t="shared" si="32"/>
        <v>10</v>
      </c>
      <c r="BQ968">
        <f t="shared" si="33"/>
        <v>4</v>
      </c>
    </row>
    <row r="969" spans="1:69" x14ac:dyDescent="0.3">
      <c r="A969">
        <v>30013</v>
      </c>
      <c r="B969" t="s">
        <v>494</v>
      </c>
      <c r="C969" t="s">
        <v>98</v>
      </c>
      <c r="D969">
        <v>30</v>
      </c>
      <c r="BB969">
        <v>1</v>
      </c>
      <c r="BM969">
        <v>3</v>
      </c>
      <c r="BN969">
        <v>3</v>
      </c>
      <c r="BO969">
        <v>3</v>
      </c>
      <c r="BP969">
        <f t="shared" si="32"/>
        <v>10</v>
      </c>
      <c r="BQ969">
        <f t="shared" si="33"/>
        <v>4</v>
      </c>
    </row>
    <row r="970" spans="1:69" x14ac:dyDescent="0.3">
      <c r="A970">
        <v>6115</v>
      </c>
      <c r="B970" t="s">
        <v>485</v>
      </c>
      <c r="C970" t="s">
        <v>255</v>
      </c>
      <c r="D970">
        <v>6</v>
      </c>
      <c r="BL970">
        <v>2</v>
      </c>
      <c r="BM970">
        <v>2</v>
      </c>
      <c r="BN970">
        <v>2</v>
      </c>
      <c r="BO970">
        <v>3</v>
      </c>
      <c r="BP970">
        <f t="shared" si="32"/>
        <v>9</v>
      </c>
      <c r="BQ970">
        <f t="shared" si="33"/>
        <v>4</v>
      </c>
    </row>
    <row r="971" spans="1:69" x14ac:dyDescent="0.3">
      <c r="A971">
        <v>22011</v>
      </c>
      <c r="B971" t="s">
        <v>480</v>
      </c>
      <c r="C971" t="s">
        <v>190</v>
      </c>
      <c r="D971">
        <v>22</v>
      </c>
      <c r="BL971">
        <v>1</v>
      </c>
      <c r="BM971">
        <v>1</v>
      </c>
      <c r="BN971">
        <v>5</v>
      </c>
      <c r="BO971">
        <v>2</v>
      </c>
      <c r="BP971">
        <f t="shared" si="32"/>
        <v>9</v>
      </c>
      <c r="BQ971">
        <f t="shared" si="33"/>
        <v>4</v>
      </c>
    </row>
    <row r="972" spans="1:69" x14ac:dyDescent="0.3">
      <c r="A972">
        <v>47017</v>
      </c>
      <c r="B972" t="s">
        <v>378</v>
      </c>
      <c r="C972" t="s">
        <v>65</v>
      </c>
      <c r="D972">
        <v>47</v>
      </c>
      <c r="BL972">
        <v>2</v>
      </c>
      <c r="BM972">
        <v>2</v>
      </c>
      <c r="BN972">
        <v>2</v>
      </c>
      <c r="BO972">
        <v>3</v>
      </c>
      <c r="BP972">
        <f t="shared" si="32"/>
        <v>9</v>
      </c>
      <c r="BQ972">
        <f t="shared" si="33"/>
        <v>4</v>
      </c>
    </row>
    <row r="973" spans="1:69" x14ac:dyDescent="0.3">
      <c r="A973">
        <v>13009</v>
      </c>
      <c r="B973" t="s">
        <v>463</v>
      </c>
      <c r="C973" t="s">
        <v>128</v>
      </c>
      <c r="D973">
        <v>13</v>
      </c>
      <c r="BL973">
        <v>2</v>
      </c>
      <c r="BM973">
        <v>2</v>
      </c>
      <c r="BN973">
        <v>2</v>
      </c>
      <c r="BO973">
        <v>2</v>
      </c>
      <c r="BP973">
        <f t="shared" si="32"/>
        <v>8</v>
      </c>
      <c r="BQ973">
        <f t="shared" si="33"/>
        <v>4</v>
      </c>
    </row>
    <row r="974" spans="1:69" x14ac:dyDescent="0.3">
      <c r="A974">
        <v>22039</v>
      </c>
      <c r="B974" t="s">
        <v>457</v>
      </c>
      <c r="C974" t="s">
        <v>190</v>
      </c>
      <c r="D974">
        <v>22</v>
      </c>
      <c r="BL974">
        <v>2</v>
      </c>
      <c r="BM974">
        <v>2</v>
      </c>
      <c r="BN974">
        <v>2</v>
      </c>
      <c r="BO974">
        <v>2</v>
      </c>
      <c r="BP974">
        <f t="shared" si="32"/>
        <v>8</v>
      </c>
      <c r="BQ974">
        <f t="shared" si="33"/>
        <v>4</v>
      </c>
    </row>
    <row r="975" spans="1:69" x14ac:dyDescent="0.3">
      <c r="A975">
        <v>27039</v>
      </c>
      <c r="B975" t="s">
        <v>260</v>
      </c>
      <c r="C975" t="s">
        <v>183</v>
      </c>
      <c r="D975">
        <v>27</v>
      </c>
      <c r="BL975">
        <v>1</v>
      </c>
      <c r="BM975">
        <v>2</v>
      </c>
      <c r="BN975">
        <v>2</v>
      </c>
      <c r="BO975">
        <v>3</v>
      </c>
      <c r="BP975">
        <f t="shared" si="32"/>
        <v>8</v>
      </c>
      <c r="BQ975">
        <f t="shared" si="33"/>
        <v>4</v>
      </c>
    </row>
    <row r="976" spans="1:69" x14ac:dyDescent="0.3">
      <c r="A976">
        <v>28143</v>
      </c>
      <c r="B976" t="s">
        <v>452</v>
      </c>
      <c r="C976" t="s">
        <v>22</v>
      </c>
      <c r="D976">
        <v>28</v>
      </c>
      <c r="BL976">
        <v>1</v>
      </c>
      <c r="BM976">
        <v>2</v>
      </c>
      <c r="BN976">
        <v>2</v>
      </c>
      <c r="BO976">
        <v>3</v>
      </c>
      <c r="BP976">
        <f t="shared" si="32"/>
        <v>8</v>
      </c>
      <c r="BQ976">
        <f t="shared" si="33"/>
        <v>4</v>
      </c>
    </row>
    <row r="977" spans="1:69" x14ac:dyDescent="0.3">
      <c r="A977">
        <v>37001</v>
      </c>
      <c r="B977" t="s">
        <v>449</v>
      </c>
      <c r="C977" t="s">
        <v>17</v>
      </c>
      <c r="D977">
        <v>37</v>
      </c>
      <c r="BL977">
        <v>1</v>
      </c>
      <c r="BM977">
        <v>1</v>
      </c>
      <c r="BN977">
        <v>3</v>
      </c>
      <c r="BO977">
        <v>3</v>
      </c>
      <c r="BP977">
        <f t="shared" si="32"/>
        <v>8</v>
      </c>
      <c r="BQ977">
        <f t="shared" si="33"/>
        <v>4</v>
      </c>
    </row>
    <row r="978" spans="1:69" x14ac:dyDescent="0.3">
      <c r="A978">
        <v>37051</v>
      </c>
      <c r="B978" t="s">
        <v>200</v>
      </c>
      <c r="C978" t="s">
        <v>17</v>
      </c>
      <c r="D978">
        <v>37</v>
      </c>
      <c r="BL978">
        <v>2</v>
      </c>
      <c r="BM978">
        <v>2</v>
      </c>
      <c r="BN978">
        <v>2</v>
      </c>
      <c r="BO978">
        <v>2</v>
      </c>
      <c r="BP978">
        <f t="shared" si="32"/>
        <v>8</v>
      </c>
      <c r="BQ978">
        <f t="shared" si="33"/>
        <v>4</v>
      </c>
    </row>
    <row r="979" spans="1:69" x14ac:dyDescent="0.3">
      <c r="A979">
        <v>39039</v>
      </c>
      <c r="B979" t="s">
        <v>447</v>
      </c>
      <c r="C979" t="s">
        <v>84</v>
      </c>
      <c r="D979">
        <v>39</v>
      </c>
      <c r="BL979">
        <v>2</v>
      </c>
      <c r="BM979">
        <v>2</v>
      </c>
      <c r="BN979">
        <v>2</v>
      </c>
      <c r="BO979">
        <v>2</v>
      </c>
      <c r="BP979">
        <f t="shared" si="32"/>
        <v>8</v>
      </c>
      <c r="BQ979">
        <f t="shared" si="33"/>
        <v>4</v>
      </c>
    </row>
    <row r="980" spans="1:69" x14ac:dyDescent="0.3">
      <c r="A980">
        <v>45047</v>
      </c>
      <c r="B980" t="s">
        <v>443</v>
      </c>
      <c r="C980" t="s">
        <v>12</v>
      </c>
      <c r="D980">
        <v>45</v>
      </c>
      <c r="BL980">
        <v>2</v>
      </c>
      <c r="BM980">
        <v>2</v>
      </c>
      <c r="BN980">
        <v>2</v>
      </c>
      <c r="BO980">
        <v>2</v>
      </c>
      <c r="BP980">
        <f t="shared" si="32"/>
        <v>8</v>
      </c>
      <c r="BQ980">
        <f t="shared" si="33"/>
        <v>4</v>
      </c>
    </row>
    <row r="981" spans="1:69" x14ac:dyDescent="0.3">
      <c r="A981">
        <v>47123</v>
      </c>
      <c r="B981" t="s">
        <v>127</v>
      </c>
      <c r="C981" t="s">
        <v>65</v>
      </c>
      <c r="D981">
        <v>47</v>
      </c>
      <c r="BL981">
        <v>2</v>
      </c>
      <c r="BM981">
        <v>2</v>
      </c>
      <c r="BN981">
        <v>2</v>
      </c>
      <c r="BO981">
        <v>2</v>
      </c>
      <c r="BP981">
        <f t="shared" si="32"/>
        <v>8</v>
      </c>
      <c r="BQ981">
        <f t="shared" si="33"/>
        <v>4</v>
      </c>
    </row>
    <row r="982" spans="1:69" x14ac:dyDescent="0.3">
      <c r="A982">
        <v>50011</v>
      </c>
      <c r="B982" t="s">
        <v>29</v>
      </c>
      <c r="C982" t="s">
        <v>47</v>
      </c>
      <c r="D982">
        <v>50</v>
      </c>
      <c r="BL982">
        <v>2</v>
      </c>
      <c r="BM982">
        <v>2</v>
      </c>
      <c r="BN982">
        <v>2</v>
      </c>
      <c r="BO982">
        <v>2</v>
      </c>
      <c r="BP982">
        <f t="shared" si="32"/>
        <v>8</v>
      </c>
      <c r="BQ982">
        <f t="shared" si="33"/>
        <v>4</v>
      </c>
    </row>
    <row r="983" spans="1:69" x14ac:dyDescent="0.3">
      <c r="A983">
        <v>51165</v>
      </c>
      <c r="B983" t="s">
        <v>438</v>
      </c>
      <c r="C983" t="s">
        <v>43</v>
      </c>
      <c r="D983">
        <v>51</v>
      </c>
      <c r="BD983">
        <v>1</v>
      </c>
      <c r="BM983">
        <v>2</v>
      </c>
      <c r="BN983">
        <v>2</v>
      </c>
      <c r="BO983">
        <v>3</v>
      </c>
      <c r="BP983">
        <f t="shared" si="32"/>
        <v>8</v>
      </c>
      <c r="BQ983">
        <f t="shared" si="33"/>
        <v>4</v>
      </c>
    </row>
    <row r="984" spans="1:69" x14ac:dyDescent="0.3">
      <c r="A984">
        <v>54051</v>
      </c>
      <c r="B984" t="s">
        <v>436</v>
      </c>
      <c r="C984" t="s">
        <v>10</v>
      </c>
      <c r="D984">
        <v>54</v>
      </c>
      <c r="BL984">
        <v>2</v>
      </c>
      <c r="BM984">
        <v>2</v>
      </c>
      <c r="BN984">
        <v>2</v>
      </c>
      <c r="BO984">
        <v>2</v>
      </c>
      <c r="BP984">
        <f t="shared" si="32"/>
        <v>8</v>
      </c>
      <c r="BQ984">
        <f t="shared" si="33"/>
        <v>4</v>
      </c>
    </row>
    <row r="985" spans="1:69" x14ac:dyDescent="0.3">
      <c r="A985">
        <v>13187</v>
      </c>
      <c r="B985" t="s">
        <v>430</v>
      </c>
      <c r="C985" t="s">
        <v>128</v>
      </c>
      <c r="D985">
        <v>13</v>
      </c>
      <c r="BL985">
        <v>1</v>
      </c>
      <c r="BM985">
        <v>1</v>
      </c>
      <c r="BN985">
        <v>2</v>
      </c>
      <c r="BO985">
        <v>3</v>
      </c>
      <c r="BP985">
        <f t="shared" si="32"/>
        <v>7</v>
      </c>
      <c r="BQ985">
        <f t="shared" si="33"/>
        <v>4</v>
      </c>
    </row>
    <row r="986" spans="1:69" x14ac:dyDescent="0.3">
      <c r="A986">
        <v>16011</v>
      </c>
      <c r="B986" t="s">
        <v>428</v>
      </c>
      <c r="C986" t="s">
        <v>247</v>
      </c>
      <c r="D986">
        <v>16</v>
      </c>
      <c r="BL986">
        <v>2</v>
      </c>
      <c r="BM986">
        <v>3</v>
      </c>
      <c r="BN986">
        <v>1</v>
      </c>
      <c r="BO986">
        <v>1</v>
      </c>
      <c r="BP986">
        <f t="shared" si="32"/>
        <v>7</v>
      </c>
      <c r="BQ986">
        <f t="shared" si="33"/>
        <v>4</v>
      </c>
    </row>
    <row r="987" spans="1:69" x14ac:dyDescent="0.3">
      <c r="A987">
        <v>28043</v>
      </c>
      <c r="B987" t="s">
        <v>421</v>
      </c>
      <c r="C987" t="s">
        <v>22</v>
      </c>
      <c r="D987">
        <v>28</v>
      </c>
      <c r="BL987">
        <v>1</v>
      </c>
      <c r="BM987">
        <v>2</v>
      </c>
      <c r="BN987">
        <v>2</v>
      </c>
      <c r="BO987">
        <v>2</v>
      </c>
      <c r="BP987">
        <f t="shared" si="32"/>
        <v>7</v>
      </c>
      <c r="BQ987">
        <f t="shared" si="33"/>
        <v>4</v>
      </c>
    </row>
    <row r="988" spans="1:69" x14ac:dyDescent="0.3">
      <c r="A988">
        <v>28107</v>
      </c>
      <c r="B988" t="s">
        <v>420</v>
      </c>
      <c r="C988" t="s">
        <v>22</v>
      </c>
      <c r="D988">
        <v>28</v>
      </c>
      <c r="BL988">
        <v>1</v>
      </c>
      <c r="BM988">
        <v>2</v>
      </c>
      <c r="BN988">
        <v>2</v>
      </c>
      <c r="BO988">
        <v>2</v>
      </c>
      <c r="BP988">
        <f t="shared" si="32"/>
        <v>7</v>
      </c>
      <c r="BQ988">
        <f t="shared" si="33"/>
        <v>4</v>
      </c>
    </row>
    <row r="989" spans="1:69" x14ac:dyDescent="0.3">
      <c r="A989">
        <v>37035</v>
      </c>
      <c r="B989" t="s">
        <v>418</v>
      </c>
      <c r="C989" t="s">
        <v>17</v>
      </c>
      <c r="D989">
        <v>37</v>
      </c>
      <c r="BL989">
        <v>1</v>
      </c>
      <c r="BM989">
        <v>1</v>
      </c>
      <c r="BN989">
        <v>1</v>
      </c>
      <c r="BO989">
        <v>4</v>
      </c>
      <c r="BP989">
        <f t="shared" si="32"/>
        <v>7</v>
      </c>
      <c r="BQ989">
        <f t="shared" si="33"/>
        <v>4</v>
      </c>
    </row>
    <row r="990" spans="1:69" x14ac:dyDescent="0.3">
      <c r="A990">
        <v>47047</v>
      </c>
      <c r="B990" t="s">
        <v>59</v>
      </c>
      <c r="C990" t="s">
        <v>65</v>
      </c>
      <c r="D990">
        <v>47</v>
      </c>
      <c r="BL990">
        <v>1</v>
      </c>
      <c r="BM990">
        <v>2</v>
      </c>
      <c r="BN990">
        <v>2</v>
      </c>
      <c r="BO990">
        <v>2</v>
      </c>
      <c r="BP990">
        <f t="shared" si="32"/>
        <v>7</v>
      </c>
      <c r="BQ990">
        <f t="shared" si="33"/>
        <v>4</v>
      </c>
    </row>
    <row r="991" spans="1:69" x14ac:dyDescent="0.3">
      <c r="A991">
        <v>47151</v>
      </c>
      <c r="B991" t="s">
        <v>238</v>
      </c>
      <c r="C991" t="s">
        <v>65</v>
      </c>
      <c r="D991">
        <v>47</v>
      </c>
      <c r="BL991">
        <v>2</v>
      </c>
      <c r="BM991">
        <v>2</v>
      </c>
      <c r="BN991">
        <v>2</v>
      </c>
      <c r="BO991">
        <v>1</v>
      </c>
      <c r="BP991">
        <f t="shared" si="32"/>
        <v>7</v>
      </c>
      <c r="BQ991">
        <f t="shared" si="33"/>
        <v>4</v>
      </c>
    </row>
    <row r="992" spans="1:69" x14ac:dyDescent="0.3">
      <c r="A992">
        <v>48375</v>
      </c>
      <c r="B992" t="s">
        <v>331</v>
      </c>
      <c r="C992" t="s">
        <v>49</v>
      </c>
      <c r="D992">
        <v>48</v>
      </c>
      <c r="BL992">
        <v>1</v>
      </c>
      <c r="BM992">
        <v>2</v>
      </c>
      <c r="BN992">
        <v>2</v>
      </c>
      <c r="BO992">
        <v>2</v>
      </c>
      <c r="BP992">
        <f t="shared" si="32"/>
        <v>7</v>
      </c>
      <c r="BQ992">
        <f t="shared" si="33"/>
        <v>4</v>
      </c>
    </row>
    <row r="993" spans="1:69" x14ac:dyDescent="0.3">
      <c r="A993">
        <v>51047</v>
      </c>
      <c r="B993" t="s">
        <v>409</v>
      </c>
      <c r="C993" t="s">
        <v>43</v>
      </c>
      <c r="D993">
        <v>51</v>
      </c>
      <c r="BD993">
        <v>1</v>
      </c>
      <c r="BM993">
        <v>2</v>
      </c>
      <c r="BN993">
        <v>2</v>
      </c>
      <c r="BO993">
        <v>2</v>
      </c>
      <c r="BP993">
        <f t="shared" si="32"/>
        <v>7</v>
      </c>
      <c r="BQ993">
        <f t="shared" si="33"/>
        <v>4</v>
      </c>
    </row>
    <row r="994" spans="1:69" x14ac:dyDescent="0.3">
      <c r="A994">
        <v>51105</v>
      </c>
      <c r="B994" t="s">
        <v>287</v>
      </c>
      <c r="C994" t="s">
        <v>43</v>
      </c>
      <c r="D994">
        <v>51</v>
      </c>
      <c r="BD994">
        <v>1</v>
      </c>
      <c r="BM994">
        <v>2</v>
      </c>
      <c r="BN994">
        <v>2</v>
      </c>
      <c r="BO994">
        <v>2</v>
      </c>
      <c r="BP994">
        <f t="shared" si="32"/>
        <v>7</v>
      </c>
      <c r="BQ994">
        <f t="shared" si="33"/>
        <v>4</v>
      </c>
    </row>
    <row r="995" spans="1:69" x14ac:dyDescent="0.3">
      <c r="A995">
        <v>56007</v>
      </c>
      <c r="B995" t="s">
        <v>77</v>
      </c>
      <c r="C995" t="s">
        <v>7</v>
      </c>
      <c r="D995">
        <v>56</v>
      </c>
      <c r="BL995">
        <v>1</v>
      </c>
      <c r="BM995">
        <v>1</v>
      </c>
      <c r="BN995">
        <v>2</v>
      </c>
      <c r="BO995">
        <v>3</v>
      </c>
      <c r="BP995">
        <f t="shared" si="32"/>
        <v>7</v>
      </c>
      <c r="BQ995">
        <f t="shared" si="33"/>
        <v>4</v>
      </c>
    </row>
    <row r="996" spans="1:69" x14ac:dyDescent="0.3">
      <c r="B996" t="s">
        <v>8</v>
      </c>
      <c r="C996" t="s">
        <v>145</v>
      </c>
      <c r="D996">
        <v>4</v>
      </c>
      <c r="BK996">
        <v>1</v>
      </c>
      <c r="BL996">
        <v>1</v>
      </c>
      <c r="BM996">
        <v>2</v>
      </c>
      <c r="BN996">
        <v>2</v>
      </c>
      <c r="BP996">
        <f t="shared" si="32"/>
        <v>6</v>
      </c>
      <c r="BQ996">
        <f t="shared" si="33"/>
        <v>4</v>
      </c>
    </row>
    <row r="997" spans="1:69" x14ac:dyDescent="0.3">
      <c r="A997">
        <v>5131</v>
      </c>
      <c r="B997" t="s">
        <v>405</v>
      </c>
      <c r="C997" t="s">
        <v>208</v>
      </c>
      <c r="D997">
        <v>5</v>
      </c>
      <c r="BL997">
        <v>1</v>
      </c>
      <c r="BM997">
        <v>1</v>
      </c>
      <c r="BN997">
        <v>2</v>
      </c>
      <c r="BO997">
        <v>2</v>
      </c>
      <c r="BP997">
        <f t="shared" si="32"/>
        <v>6</v>
      </c>
      <c r="BQ997">
        <f t="shared" si="33"/>
        <v>4</v>
      </c>
    </row>
    <row r="998" spans="1:69" x14ac:dyDescent="0.3">
      <c r="A998">
        <v>8085</v>
      </c>
      <c r="B998" t="s">
        <v>403</v>
      </c>
      <c r="C998" t="s">
        <v>140</v>
      </c>
      <c r="D998">
        <v>8</v>
      </c>
      <c r="BL998">
        <v>1</v>
      </c>
      <c r="BM998">
        <v>1</v>
      </c>
      <c r="BN998">
        <v>1</v>
      </c>
      <c r="BO998">
        <v>3</v>
      </c>
      <c r="BP998">
        <f t="shared" si="32"/>
        <v>6</v>
      </c>
      <c r="BQ998">
        <f t="shared" si="33"/>
        <v>4</v>
      </c>
    </row>
    <row r="999" spans="1:69" x14ac:dyDescent="0.3">
      <c r="A999">
        <v>20155</v>
      </c>
      <c r="B999" t="s">
        <v>395</v>
      </c>
      <c r="C999" t="s">
        <v>31</v>
      </c>
      <c r="D999">
        <v>20</v>
      </c>
      <c r="BL999">
        <v>1</v>
      </c>
      <c r="BM999">
        <v>1</v>
      </c>
      <c r="BN999">
        <v>2</v>
      </c>
      <c r="BO999">
        <v>2</v>
      </c>
      <c r="BP999">
        <f t="shared" si="32"/>
        <v>6</v>
      </c>
      <c r="BQ999">
        <f t="shared" si="33"/>
        <v>4</v>
      </c>
    </row>
    <row r="1000" spans="1:69" x14ac:dyDescent="0.3">
      <c r="A1000">
        <v>21025</v>
      </c>
      <c r="B1000" t="s">
        <v>394</v>
      </c>
      <c r="C1000" t="s">
        <v>112</v>
      </c>
      <c r="D1000">
        <v>21</v>
      </c>
      <c r="BD1000">
        <v>1</v>
      </c>
      <c r="BM1000">
        <v>1</v>
      </c>
      <c r="BN1000">
        <v>2</v>
      </c>
      <c r="BO1000">
        <v>2</v>
      </c>
      <c r="BP1000">
        <f t="shared" si="32"/>
        <v>6</v>
      </c>
      <c r="BQ1000">
        <f t="shared" si="33"/>
        <v>4</v>
      </c>
    </row>
    <row r="1001" spans="1:69" x14ac:dyDescent="0.3">
      <c r="A1001">
        <v>22009</v>
      </c>
      <c r="B1001" t="s">
        <v>392</v>
      </c>
      <c r="C1001" t="s">
        <v>190</v>
      </c>
      <c r="D1001">
        <v>22</v>
      </c>
      <c r="BL1001">
        <v>1</v>
      </c>
      <c r="BM1001">
        <v>1</v>
      </c>
      <c r="BN1001">
        <v>1</v>
      </c>
      <c r="BO1001">
        <v>3</v>
      </c>
      <c r="BP1001">
        <f t="shared" si="32"/>
        <v>6</v>
      </c>
      <c r="BQ1001">
        <f t="shared" si="33"/>
        <v>4</v>
      </c>
    </row>
    <row r="1002" spans="1:69" x14ac:dyDescent="0.3">
      <c r="A1002">
        <v>27137</v>
      </c>
      <c r="B1002" t="s">
        <v>388</v>
      </c>
      <c r="C1002" t="s">
        <v>183</v>
      </c>
      <c r="D1002">
        <v>27</v>
      </c>
      <c r="BL1002">
        <v>1</v>
      </c>
      <c r="BM1002">
        <v>1</v>
      </c>
      <c r="BN1002">
        <v>2</v>
      </c>
      <c r="BO1002">
        <v>2</v>
      </c>
      <c r="BP1002">
        <f t="shared" si="32"/>
        <v>6</v>
      </c>
      <c r="BQ1002">
        <f t="shared" si="33"/>
        <v>4</v>
      </c>
    </row>
    <row r="1003" spans="1:69" x14ac:dyDescent="0.3">
      <c r="A1003">
        <v>28007</v>
      </c>
      <c r="B1003" t="s">
        <v>387</v>
      </c>
      <c r="C1003" t="s">
        <v>22</v>
      </c>
      <c r="D1003">
        <v>28</v>
      </c>
      <c r="BL1003">
        <v>1</v>
      </c>
      <c r="BM1003">
        <v>1</v>
      </c>
      <c r="BN1003">
        <v>1</v>
      </c>
      <c r="BO1003">
        <v>3</v>
      </c>
      <c r="BP1003">
        <f t="shared" si="32"/>
        <v>6</v>
      </c>
      <c r="BQ1003">
        <f t="shared" si="33"/>
        <v>4</v>
      </c>
    </row>
    <row r="1004" spans="1:69" x14ac:dyDescent="0.3">
      <c r="A1004">
        <v>48069</v>
      </c>
      <c r="B1004" t="s">
        <v>369</v>
      </c>
      <c r="C1004" t="s">
        <v>49</v>
      </c>
      <c r="D1004">
        <v>48</v>
      </c>
      <c r="BL1004">
        <v>1</v>
      </c>
      <c r="BM1004">
        <v>1</v>
      </c>
      <c r="BN1004">
        <v>2</v>
      </c>
      <c r="BO1004">
        <v>2</v>
      </c>
      <c r="BP1004">
        <f t="shared" si="32"/>
        <v>6</v>
      </c>
      <c r="BQ1004">
        <f t="shared" si="33"/>
        <v>4</v>
      </c>
    </row>
    <row r="1005" spans="1:69" x14ac:dyDescent="0.3">
      <c r="A1005">
        <v>51109</v>
      </c>
      <c r="B1005" t="s">
        <v>367</v>
      </c>
      <c r="C1005" t="s">
        <v>43</v>
      </c>
      <c r="D1005">
        <v>51</v>
      </c>
      <c r="BD1005">
        <v>1</v>
      </c>
      <c r="BM1005">
        <v>1</v>
      </c>
      <c r="BN1005">
        <v>2</v>
      </c>
      <c r="BO1005">
        <v>2</v>
      </c>
      <c r="BP1005">
        <f t="shared" si="32"/>
        <v>6</v>
      </c>
      <c r="BQ1005">
        <f t="shared" si="33"/>
        <v>4</v>
      </c>
    </row>
    <row r="1006" spans="1:69" x14ac:dyDescent="0.3">
      <c r="A1006">
        <v>4027</v>
      </c>
      <c r="B1006" t="s">
        <v>364</v>
      </c>
      <c r="C1006" t="s">
        <v>145</v>
      </c>
      <c r="D1006">
        <v>4</v>
      </c>
      <c r="BL1006">
        <v>1</v>
      </c>
      <c r="BM1006">
        <v>1</v>
      </c>
      <c r="BN1006">
        <v>1</v>
      </c>
      <c r="BO1006">
        <v>2</v>
      </c>
      <c r="BP1006">
        <f t="shared" si="32"/>
        <v>5</v>
      </c>
      <c r="BQ1006">
        <f t="shared" si="33"/>
        <v>4</v>
      </c>
    </row>
    <row r="1007" spans="1:69" x14ac:dyDescent="0.3">
      <c r="B1007" t="s">
        <v>8</v>
      </c>
      <c r="C1007" t="s">
        <v>247</v>
      </c>
      <c r="D1007">
        <v>16</v>
      </c>
      <c r="BE1007">
        <v>1</v>
      </c>
      <c r="BF1007">
        <v>1</v>
      </c>
      <c r="BG1007">
        <v>1</v>
      </c>
      <c r="BH1007">
        <v>2</v>
      </c>
      <c r="BP1007">
        <f t="shared" si="32"/>
        <v>5</v>
      </c>
      <c r="BQ1007">
        <f t="shared" si="33"/>
        <v>4</v>
      </c>
    </row>
    <row r="1008" spans="1:69" x14ac:dyDescent="0.3">
      <c r="A1008">
        <v>19169</v>
      </c>
      <c r="B1008" t="s">
        <v>352</v>
      </c>
      <c r="C1008" t="s">
        <v>33</v>
      </c>
      <c r="D1008">
        <v>19</v>
      </c>
      <c r="BL1008">
        <v>1</v>
      </c>
      <c r="BM1008">
        <v>1</v>
      </c>
      <c r="BN1008">
        <v>1</v>
      </c>
      <c r="BO1008">
        <v>2</v>
      </c>
      <c r="BP1008">
        <f t="shared" si="32"/>
        <v>5</v>
      </c>
      <c r="BQ1008">
        <f t="shared" si="33"/>
        <v>4</v>
      </c>
    </row>
    <row r="1009" spans="1:69" x14ac:dyDescent="0.3">
      <c r="A1009">
        <v>21005</v>
      </c>
      <c r="B1009" t="s">
        <v>329</v>
      </c>
      <c r="C1009" t="s">
        <v>112</v>
      </c>
      <c r="D1009">
        <v>21</v>
      </c>
      <c r="BD1009">
        <v>1</v>
      </c>
      <c r="BM1009">
        <v>1</v>
      </c>
      <c r="BN1009">
        <v>1</v>
      </c>
      <c r="BO1009">
        <v>2</v>
      </c>
      <c r="BP1009">
        <f t="shared" si="32"/>
        <v>5</v>
      </c>
      <c r="BQ1009">
        <f t="shared" si="33"/>
        <v>4</v>
      </c>
    </row>
    <row r="1010" spans="1:69" x14ac:dyDescent="0.3">
      <c r="A1010">
        <v>21113</v>
      </c>
      <c r="B1010" t="s">
        <v>351</v>
      </c>
      <c r="C1010" t="s">
        <v>112</v>
      </c>
      <c r="D1010">
        <v>21</v>
      </c>
      <c r="BD1010">
        <v>1</v>
      </c>
      <c r="BM1010">
        <v>1</v>
      </c>
      <c r="BN1010">
        <v>1</v>
      </c>
      <c r="BO1010">
        <v>2</v>
      </c>
      <c r="BP1010">
        <f t="shared" si="32"/>
        <v>5</v>
      </c>
      <c r="BQ1010">
        <f t="shared" si="33"/>
        <v>4</v>
      </c>
    </row>
    <row r="1011" spans="1:69" x14ac:dyDescent="0.3">
      <c r="A1011">
        <v>21151</v>
      </c>
      <c r="B1011" t="s">
        <v>68</v>
      </c>
      <c r="C1011" t="s">
        <v>112</v>
      </c>
      <c r="D1011">
        <v>21</v>
      </c>
      <c r="BD1011">
        <v>1</v>
      </c>
      <c r="BM1011">
        <v>1</v>
      </c>
      <c r="BN1011">
        <v>1</v>
      </c>
      <c r="BO1011">
        <v>2</v>
      </c>
      <c r="BP1011">
        <f t="shared" si="32"/>
        <v>5</v>
      </c>
      <c r="BQ1011">
        <f t="shared" si="33"/>
        <v>4</v>
      </c>
    </row>
    <row r="1012" spans="1:69" x14ac:dyDescent="0.3">
      <c r="A1012">
        <v>21165</v>
      </c>
      <c r="B1012" t="s">
        <v>350</v>
      </c>
      <c r="C1012" t="s">
        <v>112</v>
      </c>
      <c r="D1012">
        <v>21</v>
      </c>
      <c r="BD1012">
        <v>1</v>
      </c>
      <c r="BM1012">
        <v>1</v>
      </c>
      <c r="BN1012">
        <v>1</v>
      </c>
      <c r="BO1012">
        <v>2</v>
      </c>
      <c r="BP1012">
        <f t="shared" si="32"/>
        <v>5</v>
      </c>
      <c r="BQ1012">
        <f t="shared" si="33"/>
        <v>4</v>
      </c>
    </row>
    <row r="1013" spans="1:69" x14ac:dyDescent="0.3">
      <c r="A1013">
        <v>21185</v>
      </c>
      <c r="B1013" t="s">
        <v>266</v>
      </c>
      <c r="C1013" t="s">
        <v>112</v>
      </c>
      <c r="D1013">
        <v>21</v>
      </c>
      <c r="BD1013">
        <v>1</v>
      </c>
      <c r="BM1013">
        <v>1</v>
      </c>
      <c r="BN1013">
        <v>1</v>
      </c>
      <c r="BO1013">
        <v>2</v>
      </c>
      <c r="BP1013">
        <f t="shared" si="32"/>
        <v>5</v>
      </c>
      <c r="BQ1013">
        <f t="shared" si="33"/>
        <v>4</v>
      </c>
    </row>
    <row r="1014" spans="1:69" x14ac:dyDescent="0.3">
      <c r="A1014">
        <v>22101</v>
      </c>
      <c r="B1014" t="s">
        <v>348</v>
      </c>
      <c r="C1014" t="s">
        <v>190</v>
      </c>
      <c r="D1014">
        <v>22</v>
      </c>
      <c r="BL1014">
        <v>1</v>
      </c>
      <c r="BM1014">
        <v>1</v>
      </c>
      <c r="BN1014">
        <v>1</v>
      </c>
      <c r="BO1014">
        <v>2</v>
      </c>
      <c r="BP1014">
        <f t="shared" si="32"/>
        <v>5</v>
      </c>
      <c r="BQ1014">
        <f t="shared" si="33"/>
        <v>4</v>
      </c>
    </row>
    <row r="1015" spans="1:69" x14ac:dyDescent="0.3">
      <c r="A1015">
        <v>25007</v>
      </c>
      <c r="B1015" t="s">
        <v>346</v>
      </c>
      <c r="C1015" t="s">
        <v>345</v>
      </c>
      <c r="D1015">
        <v>25</v>
      </c>
      <c r="BL1015">
        <v>1</v>
      </c>
      <c r="BM1015">
        <v>1</v>
      </c>
      <c r="BN1015">
        <v>1</v>
      </c>
      <c r="BO1015">
        <v>2</v>
      </c>
      <c r="BP1015">
        <f t="shared" si="32"/>
        <v>5</v>
      </c>
      <c r="BQ1015">
        <f t="shared" si="33"/>
        <v>4</v>
      </c>
    </row>
    <row r="1016" spans="1:69" x14ac:dyDescent="0.3">
      <c r="A1016">
        <v>28079</v>
      </c>
      <c r="B1016" t="s">
        <v>342</v>
      </c>
      <c r="C1016" t="s">
        <v>22</v>
      </c>
      <c r="D1016">
        <v>28</v>
      </c>
      <c r="BL1016">
        <v>1</v>
      </c>
      <c r="BM1016">
        <v>1</v>
      </c>
      <c r="BN1016">
        <v>1</v>
      </c>
      <c r="BO1016">
        <v>2</v>
      </c>
      <c r="BP1016">
        <f t="shared" si="32"/>
        <v>5</v>
      </c>
      <c r="BQ1016">
        <f t="shared" si="33"/>
        <v>4</v>
      </c>
    </row>
    <row r="1017" spans="1:69" x14ac:dyDescent="0.3">
      <c r="A1017">
        <v>39089</v>
      </c>
      <c r="B1017" t="s">
        <v>334</v>
      </c>
      <c r="C1017" t="s">
        <v>84</v>
      </c>
      <c r="D1017">
        <v>39</v>
      </c>
      <c r="BL1017">
        <v>1</v>
      </c>
      <c r="BM1017">
        <v>1</v>
      </c>
      <c r="BN1017">
        <v>1</v>
      </c>
      <c r="BO1017">
        <v>2</v>
      </c>
      <c r="BP1017">
        <f t="shared" si="32"/>
        <v>5</v>
      </c>
      <c r="BQ1017">
        <f t="shared" si="33"/>
        <v>4</v>
      </c>
    </row>
    <row r="1018" spans="1:69" x14ac:dyDescent="0.3">
      <c r="A1018">
        <v>48049</v>
      </c>
      <c r="B1018" t="s">
        <v>126</v>
      </c>
      <c r="C1018" t="s">
        <v>49</v>
      </c>
      <c r="D1018">
        <v>48</v>
      </c>
      <c r="BL1018">
        <v>1</v>
      </c>
      <c r="BM1018">
        <v>1</v>
      </c>
      <c r="BN1018">
        <v>1</v>
      </c>
      <c r="BO1018">
        <v>2</v>
      </c>
      <c r="BP1018">
        <f t="shared" si="32"/>
        <v>5</v>
      </c>
      <c r="BQ1018">
        <f t="shared" si="33"/>
        <v>4</v>
      </c>
    </row>
    <row r="1019" spans="1:69" x14ac:dyDescent="0.3">
      <c r="A1019">
        <v>48117</v>
      </c>
      <c r="B1019" t="s">
        <v>327</v>
      </c>
      <c r="C1019" t="s">
        <v>49</v>
      </c>
      <c r="D1019">
        <v>48</v>
      </c>
      <c r="BL1019">
        <v>1</v>
      </c>
      <c r="BM1019">
        <v>1</v>
      </c>
      <c r="BN1019">
        <v>1</v>
      </c>
      <c r="BO1019">
        <v>2</v>
      </c>
      <c r="BP1019">
        <f t="shared" si="32"/>
        <v>5</v>
      </c>
      <c r="BQ1019">
        <f t="shared" si="33"/>
        <v>4</v>
      </c>
    </row>
    <row r="1020" spans="1:69" x14ac:dyDescent="0.3">
      <c r="A1020">
        <v>1093</v>
      </c>
      <c r="B1020" t="s">
        <v>182</v>
      </c>
      <c r="C1020" t="s">
        <v>40</v>
      </c>
      <c r="D1020">
        <v>1</v>
      </c>
      <c r="BL1020">
        <v>1</v>
      </c>
      <c r="BM1020">
        <v>1</v>
      </c>
      <c r="BN1020">
        <v>1</v>
      </c>
      <c r="BO1020">
        <v>1</v>
      </c>
      <c r="BP1020">
        <f t="shared" si="32"/>
        <v>4</v>
      </c>
      <c r="BQ1020">
        <f t="shared" si="33"/>
        <v>4</v>
      </c>
    </row>
    <row r="1021" spans="1:69" x14ac:dyDescent="0.3">
      <c r="A1021">
        <v>8053</v>
      </c>
      <c r="B1021" t="s">
        <v>320</v>
      </c>
      <c r="C1021" t="s">
        <v>140</v>
      </c>
      <c r="D1021">
        <v>8</v>
      </c>
      <c r="BL1021">
        <v>1</v>
      </c>
      <c r="BM1021">
        <v>1</v>
      </c>
      <c r="BN1021">
        <v>1</v>
      </c>
      <c r="BO1021">
        <v>1</v>
      </c>
      <c r="BP1021">
        <f t="shared" si="32"/>
        <v>4</v>
      </c>
      <c r="BQ1021">
        <f t="shared" si="33"/>
        <v>4</v>
      </c>
    </row>
    <row r="1022" spans="1:69" x14ac:dyDescent="0.3">
      <c r="A1022">
        <v>8113</v>
      </c>
      <c r="B1022" t="s">
        <v>319</v>
      </c>
      <c r="C1022" t="s">
        <v>140</v>
      </c>
      <c r="D1022">
        <v>8</v>
      </c>
      <c r="BL1022">
        <v>1</v>
      </c>
      <c r="BM1022">
        <v>1</v>
      </c>
      <c r="BN1022">
        <v>1</v>
      </c>
      <c r="BO1022">
        <v>1</v>
      </c>
      <c r="BP1022">
        <f t="shared" si="32"/>
        <v>4</v>
      </c>
      <c r="BQ1022">
        <f t="shared" si="33"/>
        <v>4</v>
      </c>
    </row>
    <row r="1023" spans="1:69" x14ac:dyDescent="0.3">
      <c r="A1023">
        <v>13181</v>
      </c>
      <c r="B1023" t="s">
        <v>160</v>
      </c>
      <c r="C1023" t="s">
        <v>128</v>
      </c>
      <c r="D1023">
        <v>13</v>
      </c>
      <c r="BL1023">
        <v>1</v>
      </c>
      <c r="BM1023">
        <v>1</v>
      </c>
      <c r="BN1023">
        <v>1</v>
      </c>
      <c r="BO1023">
        <v>1</v>
      </c>
      <c r="BP1023">
        <f t="shared" si="32"/>
        <v>4</v>
      </c>
      <c r="BQ1023">
        <f t="shared" si="33"/>
        <v>4</v>
      </c>
    </row>
    <row r="1024" spans="1:69" x14ac:dyDescent="0.3">
      <c r="A1024">
        <v>17021</v>
      </c>
      <c r="B1024" t="s">
        <v>317</v>
      </c>
      <c r="C1024" t="s">
        <v>36</v>
      </c>
      <c r="D1024">
        <v>17</v>
      </c>
      <c r="BL1024">
        <v>1</v>
      </c>
      <c r="BM1024">
        <v>1</v>
      </c>
      <c r="BN1024">
        <v>1</v>
      </c>
      <c r="BO1024">
        <v>1</v>
      </c>
      <c r="BP1024">
        <f t="shared" si="32"/>
        <v>4</v>
      </c>
      <c r="BQ1024">
        <f t="shared" si="33"/>
        <v>4</v>
      </c>
    </row>
    <row r="1025" spans="1:69" x14ac:dyDescent="0.3">
      <c r="A1025">
        <v>19065</v>
      </c>
      <c r="B1025" t="s">
        <v>59</v>
      </c>
      <c r="C1025" t="s">
        <v>33</v>
      </c>
      <c r="D1025">
        <v>19</v>
      </c>
      <c r="BL1025">
        <v>1</v>
      </c>
      <c r="BM1025">
        <v>1</v>
      </c>
      <c r="BN1025">
        <v>1</v>
      </c>
      <c r="BO1025">
        <v>1</v>
      </c>
      <c r="BP1025">
        <f t="shared" si="32"/>
        <v>4</v>
      </c>
      <c r="BQ1025">
        <f t="shared" si="33"/>
        <v>4</v>
      </c>
    </row>
    <row r="1026" spans="1:69" x14ac:dyDescent="0.3">
      <c r="A1026">
        <v>19087</v>
      </c>
      <c r="B1026" t="s">
        <v>316</v>
      </c>
      <c r="C1026" t="s">
        <v>33</v>
      </c>
      <c r="D1026">
        <v>19</v>
      </c>
      <c r="BL1026">
        <v>1</v>
      </c>
      <c r="BM1026">
        <v>1</v>
      </c>
      <c r="BN1026">
        <v>1</v>
      </c>
      <c r="BO1026">
        <v>1</v>
      </c>
      <c r="BP1026">
        <f t="shared" si="32"/>
        <v>4</v>
      </c>
      <c r="BQ1026">
        <f t="shared" si="33"/>
        <v>4</v>
      </c>
    </row>
    <row r="1027" spans="1:69" x14ac:dyDescent="0.3">
      <c r="A1027">
        <v>20123</v>
      </c>
      <c r="B1027" t="s">
        <v>312</v>
      </c>
      <c r="C1027" t="s">
        <v>31</v>
      </c>
      <c r="D1027">
        <v>20</v>
      </c>
      <c r="BL1027">
        <v>1</v>
      </c>
      <c r="BM1027">
        <v>1</v>
      </c>
      <c r="BN1027">
        <v>1</v>
      </c>
      <c r="BO1027">
        <v>1</v>
      </c>
      <c r="BP1027">
        <f t="shared" si="32"/>
        <v>4</v>
      </c>
      <c r="BQ1027">
        <f t="shared" si="33"/>
        <v>4</v>
      </c>
    </row>
    <row r="1028" spans="1:69" x14ac:dyDescent="0.3">
      <c r="A1028">
        <v>22013</v>
      </c>
      <c r="B1028" t="s">
        <v>310</v>
      </c>
      <c r="C1028" t="s">
        <v>190</v>
      </c>
      <c r="D1028">
        <v>22</v>
      </c>
      <c r="BL1028">
        <v>1</v>
      </c>
      <c r="BM1028">
        <v>1</v>
      </c>
      <c r="BN1028">
        <v>1</v>
      </c>
      <c r="BO1028">
        <v>1</v>
      </c>
      <c r="BP1028">
        <f t="shared" si="32"/>
        <v>4</v>
      </c>
      <c r="BQ1028">
        <f t="shared" si="33"/>
        <v>4</v>
      </c>
    </row>
    <row r="1029" spans="1:69" x14ac:dyDescent="0.3">
      <c r="A1029">
        <v>22025</v>
      </c>
      <c r="B1029" t="s">
        <v>309</v>
      </c>
      <c r="C1029" t="s">
        <v>190</v>
      </c>
      <c r="D1029">
        <v>22</v>
      </c>
      <c r="BL1029">
        <v>1</v>
      </c>
      <c r="BM1029">
        <v>1</v>
      </c>
      <c r="BN1029">
        <v>1</v>
      </c>
      <c r="BO1029">
        <v>1</v>
      </c>
      <c r="BP1029">
        <f t="shared" si="32"/>
        <v>4</v>
      </c>
      <c r="BQ1029">
        <f t="shared" si="33"/>
        <v>4</v>
      </c>
    </row>
    <row r="1030" spans="1:69" x14ac:dyDescent="0.3">
      <c r="A1030">
        <v>26015</v>
      </c>
      <c r="B1030" t="s">
        <v>305</v>
      </c>
      <c r="C1030" t="s">
        <v>105</v>
      </c>
      <c r="D1030">
        <v>26</v>
      </c>
      <c r="BL1030">
        <v>1</v>
      </c>
      <c r="BM1030">
        <v>1</v>
      </c>
      <c r="BN1030">
        <v>1</v>
      </c>
      <c r="BO1030">
        <v>1</v>
      </c>
      <c r="BP1030">
        <f t="shared" ref="BP1030:BP1093" si="34">SUM(E1030:BO1030)</f>
        <v>4</v>
      </c>
      <c r="BQ1030">
        <f t="shared" ref="BQ1030:BQ1093" si="35">COUNTA(E1030:BO1030)</f>
        <v>4</v>
      </c>
    </row>
    <row r="1031" spans="1:69" x14ac:dyDescent="0.3">
      <c r="A1031">
        <v>26035</v>
      </c>
      <c r="B1031" t="s">
        <v>304</v>
      </c>
      <c r="C1031" t="s">
        <v>105</v>
      </c>
      <c r="D1031">
        <v>26</v>
      </c>
      <c r="BL1031">
        <v>1</v>
      </c>
      <c r="BM1031">
        <v>1</v>
      </c>
      <c r="BN1031">
        <v>1</v>
      </c>
      <c r="BO1031">
        <v>1</v>
      </c>
      <c r="BP1031">
        <f t="shared" si="34"/>
        <v>4</v>
      </c>
      <c r="BQ1031">
        <f t="shared" si="35"/>
        <v>4</v>
      </c>
    </row>
    <row r="1032" spans="1:69" x14ac:dyDescent="0.3">
      <c r="A1032">
        <v>26157</v>
      </c>
      <c r="B1032" t="s">
        <v>302</v>
      </c>
      <c r="C1032" t="s">
        <v>105</v>
      </c>
      <c r="D1032">
        <v>26</v>
      </c>
      <c r="BL1032">
        <v>1</v>
      </c>
      <c r="BM1032">
        <v>1</v>
      </c>
      <c r="BN1032">
        <v>1</v>
      </c>
      <c r="BO1032">
        <v>1</v>
      </c>
      <c r="BP1032">
        <f t="shared" si="34"/>
        <v>4</v>
      </c>
      <c r="BQ1032">
        <f t="shared" si="35"/>
        <v>4</v>
      </c>
    </row>
    <row r="1033" spans="1:69" x14ac:dyDescent="0.3">
      <c r="A1033">
        <v>26165</v>
      </c>
      <c r="B1033" t="s">
        <v>301</v>
      </c>
      <c r="C1033" t="s">
        <v>105</v>
      </c>
      <c r="D1033">
        <v>26</v>
      </c>
      <c r="BL1033">
        <v>1</v>
      </c>
      <c r="BM1033">
        <v>1</v>
      </c>
      <c r="BN1033">
        <v>1</v>
      </c>
      <c r="BO1033">
        <v>1</v>
      </c>
      <c r="BP1033">
        <f t="shared" si="34"/>
        <v>4</v>
      </c>
      <c r="BQ1033">
        <f t="shared" si="35"/>
        <v>4</v>
      </c>
    </row>
    <row r="1034" spans="1:69" x14ac:dyDescent="0.3">
      <c r="A1034">
        <v>27063</v>
      </c>
      <c r="B1034" t="s">
        <v>91</v>
      </c>
      <c r="C1034" t="s">
        <v>183</v>
      </c>
      <c r="D1034">
        <v>27</v>
      </c>
      <c r="BL1034">
        <v>1</v>
      </c>
      <c r="BM1034">
        <v>1</v>
      </c>
      <c r="BN1034">
        <v>1</v>
      </c>
      <c r="BO1034">
        <v>1</v>
      </c>
      <c r="BP1034">
        <f t="shared" si="34"/>
        <v>4</v>
      </c>
      <c r="BQ1034">
        <f t="shared" si="35"/>
        <v>4</v>
      </c>
    </row>
    <row r="1035" spans="1:69" x14ac:dyDescent="0.3">
      <c r="A1035">
        <v>27157</v>
      </c>
      <c r="B1035" t="s">
        <v>300</v>
      </c>
      <c r="C1035" t="s">
        <v>183</v>
      </c>
      <c r="D1035">
        <v>27</v>
      </c>
      <c r="BL1035">
        <v>1</v>
      </c>
      <c r="BM1035">
        <v>1</v>
      </c>
      <c r="BN1035">
        <v>1</v>
      </c>
      <c r="BO1035">
        <v>1</v>
      </c>
      <c r="BP1035">
        <f t="shared" si="34"/>
        <v>4</v>
      </c>
      <c r="BQ1035">
        <f t="shared" si="35"/>
        <v>4</v>
      </c>
    </row>
    <row r="1036" spans="1:69" x14ac:dyDescent="0.3">
      <c r="A1036">
        <v>28025</v>
      </c>
      <c r="B1036" t="s">
        <v>181</v>
      </c>
      <c r="C1036" t="s">
        <v>22</v>
      </c>
      <c r="D1036">
        <v>28</v>
      </c>
      <c r="BL1036">
        <v>1</v>
      </c>
      <c r="BM1036">
        <v>1</v>
      </c>
      <c r="BN1036">
        <v>1</v>
      </c>
      <c r="BO1036">
        <v>1</v>
      </c>
      <c r="BP1036">
        <f t="shared" si="34"/>
        <v>4</v>
      </c>
      <c r="BQ1036">
        <f t="shared" si="35"/>
        <v>4</v>
      </c>
    </row>
    <row r="1037" spans="1:69" x14ac:dyDescent="0.3">
      <c r="A1037">
        <v>28039</v>
      </c>
      <c r="B1037" t="s">
        <v>299</v>
      </c>
      <c r="C1037" t="s">
        <v>22</v>
      </c>
      <c r="D1037">
        <v>28</v>
      </c>
      <c r="BL1037">
        <v>1</v>
      </c>
      <c r="BM1037">
        <v>1</v>
      </c>
      <c r="BN1037">
        <v>1</v>
      </c>
      <c r="BO1037">
        <v>1</v>
      </c>
      <c r="BP1037">
        <f t="shared" si="34"/>
        <v>4</v>
      </c>
      <c r="BQ1037">
        <f t="shared" si="35"/>
        <v>4</v>
      </c>
    </row>
    <row r="1038" spans="1:69" x14ac:dyDescent="0.3">
      <c r="A1038">
        <v>28127</v>
      </c>
      <c r="B1038" t="s">
        <v>113</v>
      </c>
      <c r="C1038" t="s">
        <v>22</v>
      </c>
      <c r="D1038">
        <v>28</v>
      </c>
      <c r="BL1038">
        <v>1</v>
      </c>
      <c r="BM1038">
        <v>1</v>
      </c>
      <c r="BN1038">
        <v>1</v>
      </c>
      <c r="BO1038">
        <v>1</v>
      </c>
      <c r="BP1038">
        <f t="shared" si="34"/>
        <v>4</v>
      </c>
      <c r="BQ1038">
        <f t="shared" si="35"/>
        <v>4</v>
      </c>
    </row>
    <row r="1039" spans="1:69" x14ac:dyDescent="0.3">
      <c r="A1039">
        <v>28145</v>
      </c>
      <c r="B1039" t="s">
        <v>298</v>
      </c>
      <c r="C1039" t="s">
        <v>22</v>
      </c>
      <c r="D1039">
        <v>28</v>
      </c>
      <c r="BL1039">
        <v>1</v>
      </c>
      <c r="BM1039">
        <v>1</v>
      </c>
      <c r="BN1039">
        <v>1</v>
      </c>
      <c r="BO1039">
        <v>1</v>
      </c>
      <c r="BP1039">
        <f t="shared" si="34"/>
        <v>4</v>
      </c>
      <c r="BQ1039">
        <f t="shared" si="35"/>
        <v>4</v>
      </c>
    </row>
    <row r="1040" spans="1:69" x14ac:dyDescent="0.3">
      <c r="A1040">
        <v>29013</v>
      </c>
      <c r="B1040" t="s">
        <v>296</v>
      </c>
      <c r="C1040" t="s">
        <v>101</v>
      </c>
      <c r="D1040">
        <v>29</v>
      </c>
      <c r="BL1040">
        <v>1</v>
      </c>
      <c r="BM1040">
        <v>1</v>
      </c>
      <c r="BN1040">
        <v>1</v>
      </c>
      <c r="BO1040">
        <v>1</v>
      </c>
      <c r="BP1040">
        <f t="shared" si="34"/>
        <v>4</v>
      </c>
      <c r="BQ1040">
        <f t="shared" si="35"/>
        <v>4</v>
      </c>
    </row>
    <row r="1041" spans="1:69" x14ac:dyDescent="0.3">
      <c r="A1041">
        <v>29097</v>
      </c>
      <c r="B1041" t="s">
        <v>118</v>
      </c>
      <c r="C1041" t="s">
        <v>101</v>
      </c>
      <c r="D1041">
        <v>29</v>
      </c>
      <c r="BL1041">
        <v>1</v>
      </c>
      <c r="BM1041">
        <v>1</v>
      </c>
      <c r="BN1041">
        <v>1</v>
      </c>
      <c r="BO1041">
        <v>1</v>
      </c>
      <c r="BP1041">
        <f t="shared" si="34"/>
        <v>4</v>
      </c>
      <c r="BQ1041">
        <f t="shared" si="35"/>
        <v>4</v>
      </c>
    </row>
    <row r="1042" spans="1:69" x14ac:dyDescent="0.3">
      <c r="A1042">
        <v>29101</v>
      </c>
      <c r="B1042" t="s">
        <v>295</v>
      </c>
      <c r="C1042" t="s">
        <v>101</v>
      </c>
      <c r="D1042">
        <v>29</v>
      </c>
      <c r="BL1042">
        <v>1</v>
      </c>
      <c r="BM1042">
        <v>1</v>
      </c>
      <c r="BN1042">
        <v>1</v>
      </c>
      <c r="BO1042">
        <v>1</v>
      </c>
      <c r="BP1042">
        <f t="shared" si="34"/>
        <v>4</v>
      </c>
      <c r="BQ1042">
        <f t="shared" si="35"/>
        <v>4</v>
      </c>
    </row>
    <row r="1043" spans="1:69" x14ac:dyDescent="0.3">
      <c r="A1043">
        <v>30081</v>
      </c>
      <c r="B1043" t="s">
        <v>293</v>
      </c>
      <c r="C1043" t="s">
        <v>98</v>
      </c>
      <c r="D1043">
        <v>30</v>
      </c>
      <c r="BL1043">
        <v>1</v>
      </c>
      <c r="BM1043">
        <v>1</v>
      </c>
      <c r="BN1043">
        <v>1</v>
      </c>
      <c r="BO1043">
        <v>1</v>
      </c>
      <c r="BP1043">
        <f t="shared" si="34"/>
        <v>4</v>
      </c>
      <c r="BQ1043">
        <f t="shared" si="35"/>
        <v>4</v>
      </c>
    </row>
    <row r="1044" spans="1:69" x14ac:dyDescent="0.3">
      <c r="A1044">
        <v>35025</v>
      </c>
      <c r="B1044" t="s">
        <v>292</v>
      </c>
      <c r="C1044" t="s">
        <v>19</v>
      </c>
      <c r="D1044">
        <v>35</v>
      </c>
      <c r="BL1044">
        <v>1</v>
      </c>
      <c r="BM1044">
        <v>1</v>
      </c>
      <c r="BN1044">
        <v>1</v>
      </c>
      <c r="BO1044">
        <v>1</v>
      </c>
      <c r="BP1044">
        <f t="shared" si="34"/>
        <v>4</v>
      </c>
      <c r="BQ1044">
        <f t="shared" si="35"/>
        <v>4</v>
      </c>
    </row>
    <row r="1045" spans="1:69" x14ac:dyDescent="0.3">
      <c r="A1045">
        <v>37077</v>
      </c>
      <c r="B1045" t="s">
        <v>289</v>
      </c>
      <c r="C1045" t="s">
        <v>17</v>
      </c>
      <c r="D1045">
        <v>37</v>
      </c>
      <c r="BL1045">
        <v>1</v>
      </c>
      <c r="BM1045">
        <v>1</v>
      </c>
      <c r="BN1045">
        <v>1</v>
      </c>
      <c r="BO1045">
        <v>1</v>
      </c>
      <c r="BP1045">
        <f t="shared" si="34"/>
        <v>4</v>
      </c>
      <c r="BQ1045">
        <f t="shared" si="35"/>
        <v>4</v>
      </c>
    </row>
    <row r="1046" spans="1:69" x14ac:dyDescent="0.3">
      <c r="A1046">
        <v>37105</v>
      </c>
      <c r="B1046" t="s">
        <v>287</v>
      </c>
      <c r="C1046" t="s">
        <v>17</v>
      </c>
      <c r="D1046">
        <v>37</v>
      </c>
      <c r="BL1046">
        <v>1</v>
      </c>
      <c r="BM1046">
        <v>1</v>
      </c>
      <c r="BN1046">
        <v>1</v>
      </c>
      <c r="BO1046">
        <v>1</v>
      </c>
      <c r="BP1046">
        <f t="shared" si="34"/>
        <v>4</v>
      </c>
      <c r="BQ1046">
        <f t="shared" si="35"/>
        <v>4</v>
      </c>
    </row>
    <row r="1047" spans="1:69" x14ac:dyDescent="0.3">
      <c r="A1047">
        <v>37165</v>
      </c>
      <c r="B1047" t="s">
        <v>286</v>
      </c>
      <c r="C1047" t="s">
        <v>17</v>
      </c>
      <c r="D1047">
        <v>37</v>
      </c>
      <c r="BL1047">
        <v>1</v>
      </c>
      <c r="BM1047">
        <v>1</v>
      </c>
      <c r="BN1047">
        <v>1</v>
      </c>
      <c r="BO1047">
        <v>1</v>
      </c>
      <c r="BP1047">
        <f t="shared" si="34"/>
        <v>4</v>
      </c>
      <c r="BQ1047">
        <f t="shared" si="35"/>
        <v>4</v>
      </c>
    </row>
    <row r="1048" spans="1:69" x14ac:dyDescent="0.3">
      <c r="A1048">
        <v>39043</v>
      </c>
      <c r="B1048" t="s">
        <v>285</v>
      </c>
      <c r="C1048" t="s">
        <v>84</v>
      </c>
      <c r="D1048">
        <v>39</v>
      </c>
      <c r="BL1048">
        <v>1</v>
      </c>
      <c r="BM1048">
        <v>1</v>
      </c>
      <c r="BN1048">
        <v>1</v>
      </c>
      <c r="BO1048">
        <v>1</v>
      </c>
      <c r="BP1048">
        <f t="shared" si="34"/>
        <v>4</v>
      </c>
      <c r="BQ1048">
        <f t="shared" si="35"/>
        <v>4</v>
      </c>
    </row>
    <row r="1049" spans="1:69" x14ac:dyDescent="0.3">
      <c r="A1049">
        <v>39053</v>
      </c>
      <c r="B1049" t="s">
        <v>284</v>
      </c>
      <c r="C1049" t="s">
        <v>84</v>
      </c>
      <c r="D1049">
        <v>39</v>
      </c>
      <c r="BL1049">
        <v>1</v>
      </c>
      <c r="BM1049">
        <v>1</v>
      </c>
      <c r="BN1049">
        <v>1</v>
      </c>
      <c r="BO1049">
        <v>1</v>
      </c>
      <c r="BP1049">
        <f t="shared" si="34"/>
        <v>4</v>
      </c>
      <c r="BQ1049">
        <f t="shared" si="35"/>
        <v>4</v>
      </c>
    </row>
    <row r="1050" spans="1:69" x14ac:dyDescent="0.3">
      <c r="A1050">
        <v>41033</v>
      </c>
      <c r="B1050" t="s">
        <v>282</v>
      </c>
      <c r="C1050" t="s">
        <v>13</v>
      </c>
      <c r="D1050">
        <v>41</v>
      </c>
      <c r="BL1050">
        <v>1</v>
      </c>
      <c r="BM1050">
        <v>1</v>
      </c>
      <c r="BN1050">
        <v>1</v>
      </c>
      <c r="BO1050">
        <v>1</v>
      </c>
      <c r="BP1050">
        <f t="shared" si="34"/>
        <v>4</v>
      </c>
      <c r="BQ1050">
        <f t="shared" si="35"/>
        <v>4</v>
      </c>
    </row>
    <row r="1051" spans="1:69" x14ac:dyDescent="0.3">
      <c r="A1051">
        <v>45029</v>
      </c>
      <c r="B1051" t="s">
        <v>280</v>
      </c>
      <c r="C1051" t="s">
        <v>12</v>
      </c>
      <c r="D1051">
        <v>45</v>
      </c>
      <c r="BL1051">
        <v>1</v>
      </c>
      <c r="BM1051">
        <v>1</v>
      </c>
      <c r="BN1051">
        <v>1</v>
      </c>
      <c r="BO1051">
        <v>1</v>
      </c>
      <c r="BP1051">
        <f t="shared" si="34"/>
        <v>4</v>
      </c>
      <c r="BQ1051">
        <f t="shared" si="35"/>
        <v>4</v>
      </c>
    </row>
    <row r="1052" spans="1:69" x14ac:dyDescent="0.3">
      <c r="A1052">
        <v>45033</v>
      </c>
      <c r="B1052" t="s">
        <v>279</v>
      </c>
      <c r="C1052" t="s">
        <v>12</v>
      </c>
      <c r="D1052">
        <v>45</v>
      </c>
      <c r="BL1052">
        <v>1</v>
      </c>
      <c r="BM1052">
        <v>1</v>
      </c>
      <c r="BN1052">
        <v>1</v>
      </c>
      <c r="BO1052">
        <v>1</v>
      </c>
      <c r="BP1052">
        <f t="shared" si="34"/>
        <v>4</v>
      </c>
      <c r="BQ1052">
        <f t="shared" si="35"/>
        <v>4</v>
      </c>
    </row>
    <row r="1053" spans="1:69" x14ac:dyDescent="0.3">
      <c r="A1053">
        <v>45037</v>
      </c>
      <c r="B1053" t="s">
        <v>278</v>
      </c>
      <c r="C1053" t="s">
        <v>12</v>
      </c>
      <c r="D1053">
        <v>45</v>
      </c>
      <c r="BL1053">
        <v>1</v>
      </c>
      <c r="BM1053">
        <v>1</v>
      </c>
      <c r="BN1053">
        <v>1</v>
      </c>
      <c r="BO1053">
        <v>1</v>
      </c>
      <c r="BP1053">
        <f t="shared" si="34"/>
        <v>4</v>
      </c>
      <c r="BQ1053">
        <f t="shared" si="35"/>
        <v>4</v>
      </c>
    </row>
    <row r="1054" spans="1:69" x14ac:dyDescent="0.3">
      <c r="A1054">
        <v>45071</v>
      </c>
      <c r="B1054" t="s">
        <v>276</v>
      </c>
      <c r="C1054" t="s">
        <v>12</v>
      </c>
      <c r="D1054">
        <v>45</v>
      </c>
      <c r="BL1054">
        <v>1</v>
      </c>
      <c r="BM1054">
        <v>1</v>
      </c>
      <c r="BN1054">
        <v>1</v>
      </c>
      <c r="BO1054">
        <v>1</v>
      </c>
      <c r="BP1054">
        <f t="shared" si="34"/>
        <v>4</v>
      </c>
      <c r="BQ1054">
        <f t="shared" si="35"/>
        <v>4</v>
      </c>
    </row>
    <row r="1055" spans="1:69" x14ac:dyDescent="0.3">
      <c r="A1055">
        <v>47029</v>
      </c>
      <c r="B1055" t="s">
        <v>274</v>
      </c>
      <c r="C1055" t="s">
        <v>65</v>
      </c>
      <c r="D1055">
        <v>47</v>
      </c>
      <c r="BL1055">
        <v>1</v>
      </c>
      <c r="BM1055">
        <v>1</v>
      </c>
      <c r="BN1055">
        <v>1</v>
      </c>
      <c r="BO1055">
        <v>1</v>
      </c>
      <c r="BP1055">
        <f t="shared" si="34"/>
        <v>4</v>
      </c>
      <c r="BQ1055">
        <f t="shared" si="35"/>
        <v>4</v>
      </c>
    </row>
    <row r="1056" spans="1:69" x14ac:dyDescent="0.3">
      <c r="A1056">
        <v>47145</v>
      </c>
      <c r="B1056" t="s">
        <v>270</v>
      </c>
      <c r="C1056" t="s">
        <v>65</v>
      </c>
      <c r="D1056">
        <v>47</v>
      </c>
      <c r="BL1056">
        <v>1</v>
      </c>
      <c r="BM1056">
        <v>1</v>
      </c>
      <c r="BN1056">
        <v>1</v>
      </c>
      <c r="BO1056">
        <v>1</v>
      </c>
      <c r="BP1056">
        <f t="shared" si="34"/>
        <v>4</v>
      </c>
      <c r="BQ1056">
        <f t="shared" si="35"/>
        <v>4</v>
      </c>
    </row>
    <row r="1057" spans="1:69" x14ac:dyDescent="0.3">
      <c r="A1057">
        <v>48329</v>
      </c>
      <c r="B1057" t="s">
        <v>267</v>
      </c>
      <c r="C1057" t="s">
        <v>49</v>
      </c>
      <c r="D1057">
        <v>48</v>
      </c>
      <c r="BL1057">
        <v>1</v>
      </c>
      <c r="BM1057">
        <v>1</v>
      </c>
      <c r="BN1057">
        <v>1</v>
      </c>
      <c r="BO1057">
        <v>1</v>
      </c>
      <c r="BP1057">
        <f t="shared" si="34"/>
        <v>4</v>
      </c>
      <c r="BQ1057">
        <f t="shared" si="35"/>
        <v>4</v>
      </c>
    </row>
    <row r="1058" spans="1:69" x14ac:dyDescent="0.3">
      <c r="A1058">
        <v>48359</v>
      </c>
      <c r="B1058" t="s">
        <v>266</v>
      </c>
      <c r="C1058" t="s">
        <v>49</v>
      </c>
      <c r="D1058">
        <v>48</v>
      </c>
      <c r="BL1058">
        <v>1</v>
      </c>
      <c r="BM1058">
        <v>1</v>
      </c>
      <c r="BN1058">
        <v>1</v>
      </c>
      <c r="BO1058">
        <v>1</v>
      </c>
      <c r="BP1058">
        <f t="shared" si="34"/>
        <v>4</v>
      </c>
      <c r="BQ1058">
        <f t="shared" si="35"/>
        <v>4</v>
      </c>
    </row>
    <row r="1059" spans="1:69" x14ac:dyDescent="0.3">
      <c r="A1059">
        <v>51009</v>
      </c>
      <c r="B1059" t="s">
        <v>265</v>
      </c>
      <c r="C1059" t="s">
        <v>43</v>
      </c>
      <c r="D1059">
        <v>51</v>
      </c>
      <c r="BD1059">
        <v>1</v>
      </c>
      <c r="BM1059">
        <v>1</v>
      </c>
      <c r="BN1059">
        <v>1</v>
      </c>
      <c r="BO1059">
        <v>1</v>
      </c>
      <c r="BP1059">
        <f t="shared" si="34"/>
        <v>4</v>
      </c>
      <c r="BQ1059">
        <f t="shared" si="35"/>
        <v>4</v>
      </c>
    </row>
    <row r="1060" spans="1:69" x14ac:dyDescent="0.3">
      <c r="A1060">
        <v>51019</v>
      </c>
      <c r="B1060" t="s">
        <v>264</v>
      </c>
      <c r="C1060" t="s">
        <v>43</v>
      </c>
      <c r="D1060">
        <v>51</v>
      </c>
      <c r="BD1060">
        <v>1</v>
      </c>
      <c r="BM1060">
        <v>1</v>
      </c>
      <c r="BN1060">
        <v>1</v>
      </c>
      <c r="BO1060">
        <v>1</v>
      </c>
      <c r="BP1060">
        <f t="shared" si="34"/>
        <v>4</v>
      </c>
      <c r="BQ1060">
        <f t="shared" si="35"/>
        <v>4</v>
      </c>
    </row>
    <row r="1061" spans="1:69" x14ac:dyDescent="0.3">
      <c r="A1061">
        <v>51065</v>
      </c>
      <c r="B1061" t="s">
        <v>263</v>
      </c>
      <c r="C1061" t="s">
        <v>43</v>
      </c>
      <c r="D1061">
        <v>51</v>
      </c>
      <c r="BD1061">
        <v>1</v>
      </c>
      <c r="BM1061">
        <v>1</v>
      </c>
      <c r="BN1061">
        <v>1</v>
      </c>
      <c r="BO1061">
        <v>1</v>
      </c>
      <c r="BP1061">
        <f t="shared" si="34"/>
        <v>4</v>
      </c>
      <c r="BQ1061">
        <f t="shared" si="35"/>
        <v>4</v>
      </c>
    </row>
    <row r="1062" spans="1:69" x14ac:dyDescent="0.3">
      <c r="A1062">
        <v>54079</v>
      </c>
      <c r="B1062" t="s">
        <v>241</v>
      </c>
      <c r="C1062" t="s">
        <v>10</v>
      </c>
      <c r="D1062">
        <v>54</v>
      </c>
      <c r="BL1062">
        <v>1</v>
      </c>
      <c r="BM1062">
        <v>1</v>
      </c>
      <c r="BN1062">
        <v>1</v>
      </c>
      <c r="BO1062">
        <v>1</v>
      </c>
      <c r="BP1062">
        <f t="shared" si="34"/>
        <v>4</v>
      </c>
      <c r="BQ1062">
        <f t="shared" si="35"/>
        <v>4</v>
      </c>
    </row>
    <row r="1063" spans="1:69" x14ac:dyDescent="0.3">
      <c r="B1063" t="s">
        <v>8</v>
      </c>
      <c r="C1063" t="s">
        <v>228</v>
      </c>
      <c r="D1063">
        <v>32</v>
      </c>
      <c r="BL1063">
        <v>2</v>
      </c>
      <c r="BM1063">
        <v>38</v>
      </c>
      <c r="BN1063">
        <v>67</v>
      </c>
      <c r="BP1063">
        <f t="shared" si="34"/>
        <v>107</v>
      </c>
      <c r="BQ1063">
        <f t="shared" si="35"/>
        <v>3</v>
      </c>
    </row>
    <row r="1064" spans="1:69" x14ac:dyDescent="0.3">
      <c r="A1064">
        <v>28105</v>
      </c>
      <c r="B1064" t="s">
        <v>540</v>
      </c>
      <c r="C1064" t="s">
        <v>22</v>
      </c>
      <c r="D1064">
        <v>28</v>
      </c>
      <c r="BM1064">
        <v>2</v>
      </c>
      <c r="BN1064">
        <v>5</v>
      </c>
      <c r="BO1064">
        <v>5</v>
      </c>
      <c r="BP1064">
        <f t="shared" si="34"/>
        <v>12</v>
      </c>
      <c r="BQ1064">
        <f t="shared" si="35"/>
        <v>3</v>
      </c>
    </row>
    <row r="1065" spans="1:69" x14ac:dyDescent="0.3">
      <c r="A1065">
        <v>36101</v>
      </c>
      <c r="B1065" t="s">
        <v>538</v>
      </c>
      <c r="C1065" t="s">
        <v>92</v>
      </c>
      <c r="D1065">
        <v>36</v>
      </c>
      <c r="BM1065">
        <v>3</v>
      </c>
      <c r="BN1065">
        <v>4</v>
      </c>
      <c r="BO1065">
        <v>5</v>
      </c>
      <c r="BP1065">
        <f t="shared" si="34"/>
        <v>12</v>
      </c>
      <c r="BQ1065">
        <f t="shared" si="35"/>
        <v>3</v>
      </c>
    </row>
    <row r="1066" spans="1:69" x14ac:dyDescent="0.3">
      <c r="A1066">
        <v>50021</v>
      </c>
      <c r="B1066" t="s">
        <v>510</v>
      </c>
      <c r="C1066" t="s">
        <v>47</v>
      </c>
      <c r="D1066">
        <v>50</v>
      </c>
      <c r="BM1066">
        <v>3</v>
      </c>
      <c r="BN1066">
        <v>3</v>
      </c>
      <c r="BO1066">
        <v>5</v>
      </c>
      <c r="BP1066">
        <f t="shared" si="34"/>
        <v>11</v>
      </c>
      <c r="BQ1066">
        <f t="shared" si="35"/>
        <v>3</v>
      </c>
    </row>
    <row r="1067" spans="1:69" x14ac:dyDescent="0.3">
      <c r="A1067">
        <v>2122</v>
      </c>
      <c r="B1067" t="s">
        <v>507</v>
      </c>
      <c r="C1067" t="s">
        <v>321</v>
      </c>
      <c r="D1067">
        <v>2</v>
      </c>
      <c r="BM1067">
        <v>3</v>
      </c>
      <c r="BN1067">
        <v>3</v>
      </c>
      <c r="BO1067">
        <v>4</v>
      </c>
      <c r="BP1067">
        <f t="shared" si="34"/>
        <v>10</v>
      </c>
      <c r="BQ1067">
        <f t="shared" si="35"/>
        <v>3</v>
      </c>
    </row>
    <row r="1068" spans="1:69" x14ac:dyDescent="0.3">
      <c r="A1068">
        <v>19171</v>
      </c>
      <c r="B1068" t="s">
        <v>498</v>
      </c>
      <c r="C1068" t="s">
        <v>33</v>
      </c>
      <c r="D1068">
        <v>19</v>
      </c>
      <c r="BM1068">
        <v>3</v>
      </c>
      <c r="BN1068">
        <v>3</v>
      </c>
      <c r="BO1068">
        <v>4</v>
      </c>
      <c r="BP1068">
        <f t="shared" si="34"/>
        <v>10</v>
      </c>
      <c r="BQ1068">
        <f t="shared" si="35"/>
        <v>3</v>
      </c>
    </row>
    <row r="1069" spans="1:69" x14ac:dyDescent="0.3">
      <c r="B1069" t="s">
        <v>8</v>
      </c>
      <c r="C1069" t="s">
        <v>98</v>
      </c>
      <c r="D1069">
        <v>30</v>
      </c>
      <c r="BH1069">
        <v>1</v>
      </c>
      <c r="BI1069">
        <v>4</v>
      </c>
      <c r="BJ1069">
        <v>5</v>
      </c>
      <c r="BP1069">
        <f t="shared" si="34"/>
        <v>10</v>
      </c>
      <c r="BQ1069">
        <f t="shared" si="35"/>
        <v>3</v>
      </c>
    </row>
    <row r="1070" spans="1:69" x14ac:dyDescent="0.3">
      <c r="A1070">
        <v>36053</v>
      </c>
      <c r="B1070" t="s">
        <v>68</v>
      </c>
      <c r="C1070" t="s">
        <v>92</v>
      </c>
      <c r="D1070">
        <v>36</v>
      </c>
      <c r="BM1070">
        <v>1</v>
      </c>
      <c r="BN1070">
        <v>4</v>
      </c>
      <c r="BO1070">
        <v>5</v>
      </c>
      <c r="BP1070">
        <f t="shared" si="34"/>
        <v>10</v>
      </c>
      <c r="BQ1070">
        <f t="shared" si="35"/>
        <v>3</v>
      </c>
    </row>
    <row r="1071" spans="1:69" x14ac:dyDescent="0.3">
      <c r="A1071">
        <v>37031</v>
      </c>
      <c r="B1071" t="s">
        <v>492</v>
      </c>
      <c r="C1071" t="s">
        <v>17</v>
      </c>
      <c r="D1071">
        <v>37</v>
      </c>
      <c r="BM1071">
        <v>2</v>
      </c>
      <c r="BN1071">
        <v>4</v>
      </c>
      <c r="BO1071">
        <v>4</v>
      </c>
      <c r="BP1071">
        <f t="shared" si="34"/>
        <v>10</v>
      </c>
      <c r="BQ1071">
        <f t="shared" si="35"/>
        <v>3</v>
      </c>
    </row>
    <row r="1072" spans="1:69" x14ac:dyDescent="0.3">
      <c r="A1072">
        <v>42107</v>
      </c>
      <c r="B1072" t="s">
        <v>471</v>
      </c>
      <c r="C1072" t="s">
        <v>74</v>
      </c>
      <c r="D1072">
        <v>42</v>
      </c>
      <c r="BM1072">
        <v>1</v>
      </c>
      <c r="BN1072">
        <v>3</v>
      </c>
      <c r="BO1072">
        <v>5</v>
      </c>
      <c r="BP1072">
        <f t="shared" si="34"/>
        <v>9</v>
      </c>
      <c r="BQ1072">
        <f t="shared" si="35"/>
        <v>3</v>
      </c>
    </row>
    <row r="1073" spans="1:69" x14ac:dyDescent="0.3">
      <c r="A1073">
        <v>48091</v>
      </c>
      <c r="B1073" t="s">
        <v>470</v>
      </c>
      <c r="C1073" t="s">
        <v>49</v>
      </c>
      <c r="D1073">
        <v>48</v>
      </c>
      <c r="BM1073">
        <v>1</v>
      </c>
      <c r="BN1073">
        <v>4</v>
      </c>
      <c r="BO1073">
        <v>4</v>
      </c>
      <c r="BP1073">
        <f t="shared" si="34"/>
        <v>9</v>
      </c>
      <c r="BQ1073">
        <f t="shared" si="35"/>
        <v>3</v>
      </c>
    </row>
    <row r="1074" spans="1:69" x14ac:dyDescent="0.3">
      <c r="A1074">
        <v>6055</v>
      </c>
      <c r="B1074" t="s">
        <v>433</v>
      </c>
      <c r="C1074" t="s">
        <v>255</v>
      </c>
      <c r="D1074">
        <v>6</v>
      </c>
      <c r="BM1074">
        <v>2</v>
      </c>
      <c r="BN1074">
        <v>2</v>
      </c>
      <c r="BO1074">
        <v>3</v>
      </c>
      <c r="BP1074">
        <f t="shared" si="34"/>
        <v>7</v>
      </c>
      <c r="BQ1074">
        <f t="shared" si="35"/>
        <v>3</v>
      </c>
    </row>
    <row r="1075" spans="1:69" x14ac:dyDescent="0.3">
      <c r="A1075">
        <v>6101</v>
      </c>
      <c r="B1075" t="s">
        <v>432</v>
      </c>
      <c r="C1075" t="s">
        <v>255</v>
      </c>
      <c r="D1075">
        <v>6</v>
      </c>
      <c r="BM1075">
        <v>1</v>
      </c>
      <c r="BN1075">
        <v>3</v>
      </c>
      <c r="BO1075">
        <v>3</v>
      </c>
      <c r="BP1075">
        <f t="shared" si="34"/>
        <v>7</v>
      </c>
      <c r="BQ1075">
        <f t="shared" si="35"/>
        <v>3</v>
      </c>
    </row>
    <row r="1076" spans="1:69" x14ac:dyDescent="0.3">
      <c r="A1076">
        <v>18105</v>
      </c>
      <c r="B1076" t="s">
        <v>127</v>
      </c>
      <c r="C1076" t="s">
        <v>34</v>
      </c>
      <c r="D1076">
        <v>18</v>
      </c>
      <c r="BM1076">
        <v>1</v>
      </c>
      <c r="BN1076">
        <v>3</v>
      </c>
      <c r="BO1076">
        <v>3</v>
      </c>
      <c r="BP1076">
        <f t="shared" si="34"/>
        <v>7</v>
      </c>
      <c r="BQ1076">
        <f t="shared" si="35"/>
        <v>3</v>
      </c>
    </row>
    <row r="1077" spans="1:69" x14ac:dyDescent="0.3">
      <c r="A1077">
        <v>18109</v>
      </c>
      <c r="B1077" t="s">
        <v>132</v>
      </c>
      <c r="C1077" t="s">
        <v>34</v>
      </c>
      <c r="D1077">
        <v>18</v>
      </c>
      <c r="BM1077">
        <v>1</v>
      </c>
      <c r="BN1077">
        <v>3</v>
      </c>
      <c r="BO1077">
        <v>3</v>
      </c>
      <c r="BP1077">
        <f t="shared" si="34"/>
        <v>7</v>
      </c>
      <c r="BQ1077">
        <f t="shared" si="35"/>
        <v>3</v>
      </c>
    </row>
    <row r="1078" spans="1:69" x14ac:dyDescent="0.3">
      <c r="A1078">
        <v>27079</v>
      </c>
      <c r="B1078" t="s">
        <v>423</v>
      </c>
      <c r="C1078" t="s">
        <v>183</v>
      </c>
      <c r="D1078">
        <v>27</v>
      </c>
      <c r="BM1078">
        <v>1</v>
      </c>
      <c r="BN1078">
        <v>1</v>
      </c>
      <c r="BO1078">
        <v>5</v>
      </c>
      <c r="BP1078">
        <f t="shared" si="34"/>
        <v>7</v>
      </c>
      <c r="BQ1078">
        <f t="shared" si="35"/>
        <v>3</v>
      </c>
    </row>
    <row r="1079" spans="1:69" x14ac:dyDescent="0.3">
      <c r="A1079">
        <v>28133</v>
      </c>
      <c r="B1079" t="s">
        <v>419</v>
      </c>
      <c r="C1079" t="s">
        <v>22</v>
      </c>
      <c r="D1079">
        <v>28</v>
      </c>
      <c r="BM1079">
        <v>2</v>
      </c>
      <c r="BN1079">
        <v>2</v>
      </c>
      <c r="BO1079">
        <v>3</v>
      </c>
      <c r="BP1079">
        <f t="shared" si="34"/>
        <v>7</v>
      </c>
      <c r="BQ1079">
        <f t="shared" si="35"/>
        <v>3</v>
      </c>
    </row>
    <row r="1080" spans="1:69" x14ac:dyDescent="0.3">
      <c r="A1080">
        <v>35045</v>
      </c>
      <c r="B1080" t="s">
        <v>213</v>
      </c>
      <c r="C1080" t="s">
        <v>19</v>
      </c>
      <c r="D1080">
        <v>35</v>
      </c>
      <c r="BM1080">
        <v>1</v>
      </c>
      <c r="BN1080">
        <v>3</v>
      </c>
      <c r="BO1080">
        <v>3</v>
      </c>
      <c r="BP1080">
        <f t="shared" si="34"/>
        <v>7</v>
      </c>
      <c r="BQ1080">
        <f t="shared" si="35"/>
        <v>3</v>
      </c>
    </row>
    <row r="1081" spans="1:69" x14ac:dyDescent="0.3">
      <c r="A1081">
        <v>39029</v>
      </c>
      <c r="B1081" t="s">
        <v>413</v>
      </c>
      <c r="C1081" t="s">
        <v>84</v>
      </c>
      <c r="D1081">
        <v>39</v>
      </c>
      <c r="BM1081">
        <v>2</v>
      </c>
      <c r="BN1081">
        <v>2</v>
      </c>
      <c r="BO1081">
        <v>3</v>
      </c>
      <c r="BP1081">
        <f t="shared" si="34"/>
        <v>7</v>
      </c>
      <c r="BQ1081">
        <f t="shared" si="35"/>
        <v>3</v>
      </c>
    </row>
    <row r="1082" spans="1:69" x14ac:dyDescent="0.3">
      <c r="A1082">
        <v>39133</v>
      </c>
      <c r="B1082" t="s">
        <v>412</v>
      </c>
      <c r="C1082" t="s">
        <v>84</v>
      </c>
      <c r="D1082">
        <v>39</v>
      </c>
      <c r="BM1082">
        <v>1</v>
      </c>
      <c r="BN1082">
        <v>2</v>
      </c>
      <c r="BO1082">
        <v>4</v>
      </c>
      <c r="BP1082">
        <f t="shared" si="34"/>
        <v>7</v>
      </c>
      <c r="BQ1082">
        <f t="shared" si="35"/>
        <v>3</v>
      </c>
    </row>
    <row r="1083" spans="1:69" x14ac:dyDescent="0.3">
      <c r="A1083">
        <v>5029</v>
      </c>
      <c r="B1083" t="s">
        <v>406</v>
      </c>
      <c r="C1083" t="s">
        <v>208</v>
      </c>
      <c r="D1083">
        <v>5</v>
      </c>
      <c r="BM1083">
        <v>1</v>
      </c>
      <c r="BN1083">
        <v>2</v>
      </c>
      <c r="BO1083">
        <v>3</v>
      </c>
      <c r="BP1083">
        <f t="shared" si="34"/>
        <v>6</v>
      </c>
      <c r="BQ1083">
        <f t="shared" si="35"/>
        <v>3</v>
      </c>
    </row>
    <row r="1084" spans="1:69" x14ac:dyDescent="0.3">
      <c r="A1084">
        <v>13035</v>
      </c>
      <c r="B1084" t="s">
        <v>401</v>
      </c>
      <c r="C1084" t="s">
        <v>128</v>
      </c>
      <c r="D1084">
        <v>13</v>
      </c>
      <c r="BM1084">
        <v>2</v>
      </c>
      <c r="BN1084">
        <v>2</v>
      </c>
      <c r="BO1084">
        <v>2</v>
      </c>
      <c r="BP1084">
        <f t="shared" si="34"/>
        <v>6</v>
      </c>
      <c r="BQ1084">
        <f t="shared" si="35"/>
        <v>3</v>
      </c>
    </row>
    <row r="1085" spans="1:69" x14ac:dyDescent="0.3">
      <c r="A1085">
        <v>19033</v>
      </c>
      <c r="B1085" t="s">
        <v>396</v>
      </c>
      <c r="C1085" t="s">
        <v>33</v>
      </c>
      <c r="D1085">
        <v>19</v>
      </c>
      <c r="BM1085">
        <v>2</v>
      </c>
      <c r="BN1085">
        <v>2</v>
      </c>
      <c r="BO1085">
        <v>2</v>
      </c>
      <c r="BP1085">
        <f t="shared" si="34"/>
        <v>6</v>
      </c>
      <c r="BQ1085">
        <f t="shared" si="35"/>
        <v>3</v>
      </c>
    </row>
    <row r="1086" spans="1:69" x14ac:dyDescent="0.3">
      <c r="A1086">
        <v>39019</v>
      </c>
      <c r="B1086" t="s">
        <v>378</v>
      </c>
      <c r="C1086" t="s">
        <v>84</v>
      </c>
      <c r="D1086">
        <v>39</v>
      </c>
      <c r="BM1086">
        <v>1</v>
      </c>
      <c r="BN1086">
        <v>2</v>
      </c>
      <c r="BO1086">
        <v>3</v>
      </c>
      <c r="BP1086">
        <f t="shared" si="34"/>
        <v>6</v>
      </c>
      <c r="BQ1086">
        <f t="shared" si="35"/>
        <v>3</v>
      </c>
    </row>
    <row r="1087" spans="1:69" x14ac:dyDescent="0.3">
      <c r="A1087">
        <v>42043</v>
      </c>
      <c r="B1087" t="s">
        <v>374</v>
      </c>
      <c r="C1087" t="s">
        <v>74</v>
      </c>
      <c r="D1087">
        <v>42</v>
      </c>
      <c r="BM1087">
        <v>1</v>
      </c>
      <c r="BN1087">
        <v>1</v>
      </c>
      <c r="BO1087">
        <v>4</v>
      </c>
      <c r="BP1087">
        <f t="shared" si="34"/>
        <v>6</v>
      </c>
      <c r="BQ1087">
        <f t="shared" si="35"/>
        <v>3</v>
      </c>
    </row>
    <row r="1088" spans="1:69" x14ac:dyDescent="0.3">
      <c r="A1088">
        <v>5027</v>
      </c>
      <c r="B1088" t="s">
        <v>219</v>
      </c>
      <c r="C1088" t="s">
        <v>208</v>
      </c>
      <c r="D1088">
        <v>5</v>
      </c>
      <c r="BM1088">
        <v>1</v>
      </c>
      <c r="BN1088">
        <v>2</v>
      </c>
      <c r="BO1088">
        <v>2</v>
      </c>
      <c r="BP1088">
        <f t="shared" si="34"/>
        <v>5</v>
      </c>
      <c r="BQ1088">
        <f t="shared" si="35"/>
        <v>3</v>
      </c>
    </row>
    <row r="1089" spans="1:69" x14ac:dyDescent="0.3">
      <c r="A1089">
        <v>5139</v>
      </c>
      <c r="B1089" t="s">
        <v>298</v>
      </c>
      <c r="C1089" t="s">
        <v>208</v>
      </c>
      <c r="D1089">
        <v>5</v>
      </c>
      <c r="BM1089">
        <v>1</v>
      </c>
      <c r="BN1089">
        <v>2</v>
      </c>
      <c r="BO1089">
        <v>2</v>
      </c>
      <c r="BP1089">
        <f t="shared" si="34"/>
        <v>5</v>
      </c>
      <c r="BQ1089">
        <f t="shared" si="35"/>
        <v>3</v>
      </c>
    </row>
    <row r="1090" spans="1:69" x14ac:dyDescent="0.3">
      <c r="A1090">
        <v>5147</v>
      </c>
      <c r="B1090" t="s">
        <v>363</v>
      </c>
      <c r="C1090" t="s">
        <v>208</v>
      </c>
      <c r="D1090">
        <v>5</v>
      </c>
      <c r="BM1090">
        <v>1</v>
      </c>
      <c r="BN1090">
        <v>2</v>
      </c>
      <c r="BO1090">
        <v>2</v>
      </c>
      <c r="BP1090">
        <f t="shared" si="34"/>
        <v>5</v>
      </c>
      <c r="BQ1090">
        <f t="shared" si="35"/>
        <v>3</v>
      </c>
    </row>
    <row r="1091" spans="1:69" x14ac:dyDescent="0.3">
      <c r="A1091">
        <v>18159</v>
      </c>
      <c r="B1091" t="s">
        <v>353</v>
      </c>
      <c r="C1091" t="s">
        <v>34</v>
      </c>
      <c r="D1091">
        <v>18</v>
      </c>
      <c r="BM1091">
        <v>1</v>
      </c>
      <c r="BN1091">
        <v>2</v>
      </c>
      <c r="BO1091">
        <v>2</v>
      </c>
      <c r="BP1091">
        <f t="shared" si="34"/>
        <v>5</v>
      </c>
      <c r="BQ1091">
        <f t="shared" si="35"/>
        <v>3</v>
      </c>
    </row>
    <row r="1092" spans="1:69" x14ac:dyDescent="0.3">
      <c r="A1092">
        <v>18175</v>
      </c>
      <c r="B1092" t="s">
        <v>25</v>
      </c>
      <c r="C1092" t="s">
        <v>34</v>
      </c>
      <c r="D1092">
        <v>18</v>
      </c>
      <c r="BM1092">
        <v>1</v>
      </c>
      <c r="BN1092">
        <v>2</v>
      </c>
      <c r="BO1092">
        <v>2</v>
      </c>
      <c r="BP1092">
        <f t="shared" si="34"/>
        <v>5</v>
      </c>
      <c r="BQ1092">
        <f t="shared" si="35"/>
        <v>3</v>
      </c>
    </row>
    <row r="1093" spans="1:69" x14ac:dyDescent="0.3">
      <c r="A1093">
        <v>22027</v>
      </c>
      <c r="B1093" t="s">
        <v>349</v>
      </c>
      <c r="C1093" t="s">
        <v>190</v>
      </c>
      <c r="D1093">
        <v>22</v>
      </c>
      <c r="BM1093">
        <v>1</v>
      </c>
      <c r="BN1093">
        <v>2</v>
      </c>
      <c r="BO1093">
        <v>2</v>
      </c>
      <c r="BP1093">
        <f t="shared" si="34"/>
        <v>5</v>
      </c>
      <c r="BQ1093">
        <f t="shared" si="35"/>
        <v>3</v>
      </c>
    </row>
    <row r="1094" spans="1:69" x14ac:dyDescent="0.3">
      <c r="A1094">
        <v>24015</v>
      </c>
      <c r="B1094" t="s">
        <v>347</v>
      </c>
      <c r="C1094" t="s">
        <v>110</v>
      </c>
      <c r="D1094">
        <v>24</v>
      </c>
      <c r="BM1094">
        <v>1</v>
      </c>
      <c r="BN1094">
        <v>1</v>
      </c>
      <c r="BO1094">
        <v>3</v>
      </c>
      <c r="BP1094">
        <f t="shared" ref="BP1094:BP1157" si="36">SUM(E1094:BO1094)</f>
        <v>5</v>
      </c>
      <c r="BQ1094">
        <f t="shared" ref="BQ1094:BQ1157" si="37">COUNTA(E1094:BO1094)</f>
        <v>3</v>
      </c>
    </row>
    <row r="1095" spans="1:69" x14ac:dyDescent="0.3">
      <c r="A1095">
        <v>28017</v>
      </c>
      <c r="B1095" t="s">
        <v>344</v>
      </c>
      <c r="C1095" t="s">
        <v>22</v>
      </c>
      <c r="D1095">
        <v>28</v>
      </c>
      <c r="BM1095">
        <v>1</v>
      </c>
      <c r="BN1095">
        <v>3</v>
      </c>
      <c r="BO1095">
        <v>1</v>
      </c>
      <c r="BP1095">
        <f t="shared" si="36"/>
        <v>5</v>
      </c>
      <c r="BQ1095">
        <f t="shared" si="37"/>
        <v>3</v>
      </c>
    </row>
    <row r="1096" spans="1:69" x14ac:dyDescent="0.3">
      <c r="A1096">
        <v>36023</v>
      </c>
      <c r="B1096" t="s">
        <v>337</v>
      </c>
      <c r="C1096" t="s">
        <v>92</v>
      </c>
      <c r="D1096">
        <v>36</v>
      </c>
      <c r="BM1096">
        <v>1</v>
      </c>
      <c r="BN1096">
        <v>2</v>
      </c>
      <c r="BO1096">
        <v>2</v>
      </c>
      <c r="BP1096">
        <f t="shared" si="36"/>
        <v>5</v>
      </c>
      <c r="BQ1096">
        <f t="shared" si="37"/>
        <v>3</v>
      </c>
    </row>
    <row r="1097" spans="1:69" x14ac:dyDescent="0.3">
      <c r="A1097">
        <v>39057</v>
      </c>
      <c r="B1097" t="s">
        <v>35</v>
      </c>
      <c r="C1097" t="s">
        <v>84</v>
      </c>
      <c r="D1097">
        <v>39</v>
      </c>
      <c r="BM1097">
        <v>1</v>
      </c>
      <c r="BN1097">
        <v>1</v>
      </c>
      <c r="BO1097">
        <v>3</v>
      </c>
      <c r="BP1097">
        <f t="shared" si="36"/>
        <v>5</v>
      </c>
      <c r="BQ1097">
        <f t="shared" si="37"/>
        <v>3</v>
      </c>
    </row>
    <row r="1098" spans="1:69" x14ac:dyDescent="0.3">
      <c r="A1098">
        <v>42093</v>
      </c>
      <c r="B1098" t="s">
        <v>332</v>
      </c>
      <c r="C1098" t="s">
        <v>74</v>
      </c>
      <c r="D1098">
        <v>42</v>
      </c>
      <c r="BM1098">
        <v>1</v>
      </c>
      <c r="BN1098">
        <v>1</v>
      </c>
      <c r="BO1098">
        <v>3</v>
      </c>
      <c r="BP1098">
        <f t="shared" si="36"/>
        <v>5</v>
      </c>
      <c r="BQ1098">
        <f t="shared" si="37"/>
        <v>3</v>
      </c>
    </row>
    <row r="1099" spans="1:69" x14ac:dyDescent="0.3">
      <c r="A1099">
        <v>1123</v>
      </c>
      <c r="B1099" t="s">
        <v>323</v>
      </c>
      <c r="C1099" t="s">
        <v>40</v>
      </c>
      <c r="D1099">
        <v>1</v>
      </c>
      <c r="BM1099">
        <v>1</v>
      </c>
      <c r="BN1099">
        <v>1</v>
      </c>
      <c r="BO1099">
        <v>2</v>
      </c>
      <c r="BP1099">
        <f t="shared" si="36"/>
        <v>4</v>
      </c>
      <c r="BQ1099">
        <f t="shared" si="37"/>
        <v>3</v>
      </c>
    </row>
    <row r="1100" spans="1:69" x14ac:dyDescent="0.3">
      <c r="A1100">
        <v>13069</v>
      </c>
      <c r="B1100" t="s">
        <v>318</v>
      </c>
      <c r="C1100" t="s">
        <v>128</v>
      </c>
      <c r="D1100">
        <v>13</v>
      </c>
      <c r="BM1100">
        <v>1</v>
      </c>
      <c r="BN1100">
        <v>1</v>
      </c>
      <c r="BO1100">
        <v>2</v>
      </c>
      <c r="BP1100">
        <f t="shared" si="36"/>
        <v>4</v>
      </c>
      <c r="BQ1100">
        <f t="shared" si="37"/>
        <v>3</v>
      </c>
    </row>
    <row r="1101" spans="1:69" x14ac:dyDescent="0.3">
      <c r="A1101">
        <v>19157</v>
      </c>
      <c r="B1101" t="s">
        <v>315</v>
      </c>
      <c r="C1101" t="s">
        <v>33</v>
      </c>
      <c r="D1101">
        <v>19</v>
      </c>
      <c r="BM1101">
        <v>1</v>
      </c>
      <c r="BN1101">
        <v>1</v>
      </c>
      <c r="BO1101">
        <v>2</v>
      </c>
      <c r="BP1101">
        <f t="shared" si="36"/>
        <v>4</v>
      </c>
      <c r="BQ1101">
        <f t="shared" si="37"/>
        <v>3</v>
      </c>
    </row>
    <row r="1102" spans="1:69" x14ac:dyDescent="0.3">
      <c r="A1102">
        <v>19193</v>
      </c>
      <c r="B1102" t="s">
        <v>314</v>
      </c>
      <c r="C1102" t="s">
        <v>33</v>
      </c>
      <c r="D1102">
        <v>19</v>
      </c>
      <c r="BM1102">
        <v>1</v>
      </c>
      <c r="BN1102">
        <v>2</v>
      </c>
      <c r="BO1102">
        <v>1</v>
      </c>
      <c r="BP1102">
        <f t="shared" si="36"/>
        <v>4</v>
      </c>
      <c r="BQ1102">
        <f t="shared" si="37"/>
        <v>3</v>
      </c>
    </row>
    <row r="1103" spans="1:69" x14ac:dyDescent="0.3">
      <c r="A1103">
        <v>24037</v>
      </c>
      <c r="B1103" t="s">
        <v>306</v>
      </c>
      <c r="C1103" t="s">
        <v>110</v>
      </c>
      <c r="D1103">
        <v>24</v>
      </c>
      <c r="BM1103">
        <v>1</v>
      </c>
      <c r="BN1103">
        <v>1</v>
      </c>
      <c r="BO1103">
        <v>2</v>
      </c>
      <c r="BP1103">
        <f t="shared" si="36"/>
        <v>4</v>
      </c>
      <c r="BQ1103">
        <f t="shared" si="37"/>
        <v>3</v>
      </c>
    </row>
    <row r="1104" spans="1:69" x14ac:dyDescent="0.3">
      <c r="A1104">
        <v>24043</v>
      </c>
      <c r="B1104" t="s">
        <v>25</v>
      </c>
      <c r="C1104" t="s">
        <v>110</v>
      </c>
      <c r="D1104">
        <v>24</v>
      </c>
      <c r="BM1104">
        <v>1</v>
      </c>
      <c r="BN1104">
        <v>1</v>
      </c>
      <c r="BO1104">
        <v>2</v>
      </c>
      <c r="BP1104">
        <f t="shared" si="36"/>
        <v>4</v>
      </c>
      <c r="BQ1104">
        <f t="shared" si="37"/>
        <v>3</v>
      </c>
    </row>
    <row r="1105" spans="1:69" x14ac:dyDescent="0.3">
      <c r="A1105">
        <v>28097</v>
      </c>
      <c r="B1105" t="s">
        <v>90</v>
      </c>
      <c r="C1105" t="s">
        <v>22</v>
      </c>
      <c r="D1105">
        <v>28</v>
      </c>
      <c r="BM1105">
        <v>1</v>
      </c>
      <c r="BN1105">
        <v>1</v>
      </c>
      <c r="BO1105">
        <v>2</v>
      </c>
      <c r="BP1105">
        <f t="shared" si="36"/>
        <v>4</v>
      </c>
      <c r="BQ1105">
        <f t="shared" si="37"/>
        <v>3</v>
      </c>
    </row>
    <row r="1106" spans="1:69" x14ac:dyDescent="0.3">
      <c r="A1106">
        <v>28123</v>
      </c>
      <c r="B1106" t="s">
        <v>238</v>
      </c>
      <c r="C1106" t="s">
        <v>22</v>
      </c>
      <c r="D1106">
        <v>28</v>
      </c>
      <c r="BM1106">
        <v>1</v>
      </c>
      <c r="BN1106">
        <v>1</v>
      </c>
      <c r="BO1106">
        <v>2</v>
      </c>
      <c r="BP1106">
        <f t="shared" si="36"/>
        <v>4</v>
      </c>
      <c r="BQ1106">
        <f t="shared" si="37"/>
        <v>3</v>
      </c>
    </row>
    <row r="1107" spans="1:69" x14ac:dyDescent="0.3">
      <c r="A1107">
        <v>29001</v>
      </c>
      <c r="B1107" t="s">
        <v>297</v>
      </c>
      <c r="C1107" t="s">
        <v>101</v>
      </c>
      <c r="D1107">
        <v>29</v>
      </c>
      <c r="BM1107">
        <v>1</v>
      </c>
      <c r="BN1107">
        <v>2</v>
      </c>
      <c r="BO1107">
        <v>1</v>
      </c>
      <c r="BP1107">
        <f t="shared" si="36"/>
        <v>4</v>
      </c>
      <c r="BQ1107">
        <f t="shared" si="37"/>
        <v>3</v>
      </c>
    </row>
    <row r="1108" spans="1:69" x14ac:dyDescent="0.3">
      <c r="A1108">
        <v>29157</v>
      </c>
      <c r="B1108" t="s">
        <v>271</v>
      </c>
      <c r="C1108" t="s">
        <v>101</v>
      </c>
      <c r="D1108">
        <v>29</v>
      </c>
      <c r="BM1108">
        <v>1</v>
      </c>
      <c r="BN1108">
        <v>1</v>
      </c>
      <c r="BO1108">
        <v>2</v>
      </c>
      <c r="BP1108">
        <f t="shared" si="36"/>
        <v>4</v>
      </c>
      <c r="BQ1108">
        <f t="shared" si="37"/>
        <v>3</v>
      </c>
    </row>
    <row r="1109" spans="1:69" x14ac:dyDescent="0.3">
      <c r="A1109">
        <v>29187</v>
      </c>
      <c r="B1109" t="s">
        <v>294</v>
      </c>
      <c r="C1109" t="s">
        <v>101</v>
      </c>
      <c r="D1109">
        <v>29</v>
      </c>
      <c r="BM1109">
        <v>1</v>
      </c>
      <c r="BN1109">
        <v>1</v>
      </c>
      <c r="BO1109">
        <v>2</v>
      </c>
      <c r="BP1109">
        <f t="shared" si="36"/>
        <v>4</v>
      </c>
      <c r="BQ1109">
        <f t="shared" si="37"/>
        <v>3</v>
      </c>
    </row>
    <row r="1110" spans="1:69" x14ac:dyDescent="0.3">
      <c r="A1110">
        <v>37089</v>
      </c>
      <c r="B1110" t="s">
        <v>288</v>
      </c>
      <c r="C1110" t="s">
        <v>17</v>
      </c>
      <c r="D1110">
        <v>37</v>
      </c>
      <c r="BM1110">
        <v>1</v>
      </c>
      <c r="BN1110">
        <v>1</v>
      </c>
      <c r="BO1110">
        <v>2</v>
      </c>
      <c r="BP1110">
        <f t="shared" si="36"/>
        <v>4</v>
      </c>
      <c r="BQ1110">
        <f t="shared" si="37"/>
        <v>3</v>
      </c>
    </row>
    <row r="1111" spans="1:69" x14ac:dyDescent="0.3">
      <c r="A1111">
        <v>39173</v>
      </c>
      <c r="B1111" t="s">
        <v>42</v>
      </c>
      <c r="C1111" t="s">
        <v>84</v>
      </c>
      <c r="D1111">
        <v>39</v>
      </c>
      <c r="BM1111">
        <v>1</v>
      </c>
      <c r="BN1111">
        <v>1</v>
      </c>
      <c r="BO1111">
        <v>2</v>
      </c>
      <c r="BP1111">
        <f t="shared" si="36"/>
        <v>4</v>
      </c>
      <c r="BQ1111">
        <f t="shared" si="37"/>
        <v>3</v>
      </c>
    </row>
    <row r="1112" spans="1:69" x14ac:dyDescent="0.3">
      <c r="A1112">
        <v>40103</v>
      </c>
      <c r="B1112" t="s">
        <v>283</v>
      </c>
      <c r="C1112" t="s">
        <v>14</v>
      </c>
      <c r="D1112">
        <v>40</v>
      </c>
      <c r="BM1112">
        <v>1</v>
      </c>
      <c r="BN1112">
        <v>1</v>
      </c>
      <c r="BO1112">
        <v>2</v>
      </c>
      <c r="BP1112">
        <f t="shared" si="36"/>
        <v>4</v>
      </c>
      <c r="BQ1112">
        <f t="shared" si="37"/>
        <v>3</v>
      </c>
    </row>
    <row r="1113" spans="1:69" x14ac:dyDescent="0.3">
      <c r="A1113">
        <v>42051</v>
      </c>
      <c r="B1113" t="s">
        <v>59</v>
      </c>
      <c r="C1113" t="s">
        <v>74</v>
      </c>
      <c r="D1113">
        <v>42</v>
      </c>
      <c r="BM1113">
        <v>1</v>
      </c>
      <c r="BN1113">
        <v>1</v>
      </c>
      <c r="BO1113">
        <v>2</v>
      </c>
      <c r="BP1113">
        <f t="shared" si="36"/>
        <v>4</v>
      </c>
      <c r="BQ1113">
        <f t="shared" si="37"/>
        <v>3</v>
      </c>
    </row>
    <row r="1114" spans="1:69" x14ac:dyDescent="0.3">
      <c r="A1114">
        <v>42085</v>
      </c>
      <c r="B1114" t="s">
        <v>281</v>
      </c>
      <c r="C1114" t="s">
        <v>74</v>
      </c>
      <c r="D1114">
        <v>42</v>
      </c>
      <c r="BM1114">
        <v>1</v>
      </c>
      <c r="BN1114">
        <v>1</v>
      </c>
      <c r="BO1114">
        <v>2</v>
      </c>
      <c r="BP1114">
        <f t="shared" si="36"/>
        <v>4</v>
      </c>
      <c r="BQ1114">
        <f t="shared" si="37"/>
        <v>3</v>
      </c>
    </row>
    <row r="1115" spans="1:69" x14ac:dyDescent="0.3">
      <c r="A1115">
        <v>45053</v>
      </c>
      <c r="B1115" t="s">
        <v>118</v>
      </c>
      <c r="C1115" t="s">
        <v>12</v>
      </c>
      <c r="D1115">
        <v>45</v>
      </c>
      <c r="BM1115">
        <v>1</v>
      </c>
      <c r="BN1115">
        <v>1</v>
      </c>
      <c r="BO1115">
        <v>2</v>
      </c>
      <c r="BP1115">
        <f t="shared" si="36"/>
        <v>4</v>
      </c>
      <c r="BQ1115">
        <f t="shared" si="37"/>
        <v>3</v>
      </c>
    </row>
    <row r="1116" spans="1:69" x14ac:dyDescent="0.3">
      <c r="A1116">
        <v>47053</v>
      </c>
      <c r="B1116" t="s">
        <v>198</v>
      </c>
      <c r="C1116" t="s">
        <v>65</v>
      </c>
      <c r="D1116">
        <v>47</v>
      </c>
      <c r="BM1116">
        <v>1</v>
      </c>
      <c r="BN1116">
        <v>1</v>
      </c>
      <c r="BO1116">
        <v>2</v>
      </c>
      <c r="BP1116">
        <f t="shared" si="36"/>
        <v>4</v>
      </c>
      <c r="BQ1116">
        <f t="shared" si="37"/>
        <v>3</v>
      </c>
    </row>
    <row r="1117" spans="1:69" x14ac:dyDescent="0.3">
      <c r="A1117">
        <v>47105</v>
      </c>
      <c r="B1117" t="s">
        <v>273</v>
      </c>
      <c r="C1117" t="s">
        <v>65</v>
      </c>
      <c r="D1117">
        <v>47</v>
      </c>
      <c r="BM1117">
        <v>1</v>
      </c>
      <c r="BN1117">
        <v>1</v>
      </c>
      <c r="BO1117">
        <v>2</v>
      </c>
      <c r="BP1117">
        <f t="shared" si="36"/>
        <v>4</v>
      </c>
      <c r="BQ1117">
        <f t="shared" si="37"/>
        <v>3</v>
      </c>
    </row>
    <row r="1118" spans="1:69" x14ac:dyDescent="0.3">
      <c r="A1118">
        <v>47107</v>
      </c>
      <c r="B1118" t="s">
        <v>272</v>
      </c>
      <c r="C1118" t="s">
        <v>65</v>
      </c>
      <c r="D1118">
        <v>47</v>
      </c>
      <c r="BM1118">
        <v>1</v>
      </c>
      <c r="BN1118">
        <v>1</v>
      </c>
      <c r="BO1118">
        <v>2</v>
      </c>
      <c r="BP1118">
        <f t="shared" si="36"/>
        <v>4</v>
      </c>
      <c r="BQ1118">
        <f t="shared" si="37"/>
        <v>3</v>
      </c>
    </row>
    <row r="1119" spans="1:69" x14ac:dyDescent="0.3">
      <c r="A1119">
        <v>47135</v>
      </c>
      <c r="B1119" t="s">
        <v>271</v>
      </c>
      <c r="C1119" t="s">
        <v>65</v>
      </c>
      <c r="D1119">
        <v>47</v>
      </c>
      <c r="BM1119">
        <v>1</v>
      </c>
      <c r="BN1119">
        <v>2</v>
      </c>
      <c r="BO1119">
        <v>1</v>
      </c>
      <c r="BP1119">
        <f t="shared" si="36"/>
        <v>4</v>
      </c>
      <c r="BQ1119">
        <f t="shared" si="37"/>
        <v>3</v>
      </c>
    </row>
    <row r="1120" spans="1:69" x14ac:dyDescent="0.3">
      <c r="A1120">
        <v>48071</v>
      </c>
      <c r="B1120" t="s">
        <v>269</v>
      </c>
      <c r="C1120" t="s">
        <v>49</v>
      </c>
      <c r="D1120">
        <v>48</v>
      </c>
      <c r="BM1120">
        <v>1</v>
      </c>
      <c r="BN1120">
        <v>1</v>
      </c>
      <c r="BO1120">
        <v>2</v>
      </c>
      <c r="BP1120">
        <f t="shared" si="36"/>
        <v>4</v>
      </c>
      <c r="BQ1120">
        <f t="shared" si="37"/>
        <v>3</v>
      </c>
    </row>
    <row r="1121" spans="1:69" x14ac:dyDescent="0.3">
      <c r="A1121">
        <v>53071</v>
      </c>
      <c r="B1121" t="s">
        <v>262</v>
      </c>
      <c r="C1121" t="s">
        <v>150</v>
      </c>
      <c r="D1121">
        <v>53</v>
      </c>
      <c r="BM1121">
        <v>1</v>
      </c>
      <c r="BN1121">
        <v>1</v>
      </c>
      <c r="BO1121">
        <v>2</v>
      </c>
      <c r="BP1121">
        <f t="shared" si="36"/>
        <v>4</v>
      </c>
      <c r="BQ1121">
        <f t="shared" si="37"/>
        <v>3</v>
      </c>
    </row>
    <row r="1122" spans="1:69" x14ac:dyDescent="0.3">
      <c r="A1122">
        <v>1059</v>
      </c>
      <c r="B1122" t="s">
        <v>29</v>
      </c>
      <c r="C1122" t="s">
        <v>40</v>
      </c>
      <c r="D1122">
        <v>1</v>
      </c>
      <c r="BM1122">
        <v>1</v>
      </c>
      <c r="BN1122">
        <v>1</v>
      </c>
      <c r="BO1122">
        <v>1</v>
      </c>
      <c r="BP1122">
        <f t="shared" si="36"/>
        <v>3</v>
      </c>
      <c r="BQ1122">
        <f t="shared" si="37"/>
        <v>3</v>
      </c>
    </row>
    <row r="1123" spans="1:69" x14ac:dyDescent="0.3">
      <c r="A1123">
        <v>1069</v>
      </c>
      <c r="B1123" t="s">
        <v>218</v>
      </c>
      <c r="C1123" t="s">
        <v>40</v>
      </c>
      <c r="D1123">
        <v>1</v>
      </c>
      <c r="BM1123">
        <v>1</v>
      </c>
      <c r="BN1123">
        <v>1</v>
      </c>
      <c r="BO1123">
        <v>1</v>
      </c>
      <c r="BP1123">
        <f t="shared" si="36"/>
        <v>3</v>
      </c>
      <c r="BQ1123">
        <f t="shared" si="37"/>
        <v>3</v>
      </c>
    </row>
    <row r="1124" spans="1:69" x14ac:dyDescent="0.3">
      <c r="A1124">
        <v>6047</v>
      </c>
      <c r="B1124" t="s">
        <v>256</v>
      </c>
      <c r="C1124" t="s">
        <v>255</v>
      </c>
      <c r="D1124">
        <v>6</v>
      </c>
      <c r="BM1124">
        <v>1</v>
      </c>
      <c r="BN1124">
        <v>1</v>
      </c>
      <c r="BO1124">
        <v>1</v>
      </c>
      <c r="BP1124">
        <f t="shared" si="36"/>
        <v>3</v>
      </c>
      <c r="BQ1124">
        <f t="shared" si="37"/>
        <v>3</v>
      </c>
    </row>
    <row r="1125" spans="1:69" x14ac:dyDescent="0.3">
      <c r="A1125">
        <v>13055</v>
      </c>
      <c r="B1125" t="s">
        <v>253</v>
      </c>
      <c r="C1125" t="s">
        <v>128</v>
      </c>
      <c r="D1125">
        <v>13</v>
      </c>
      <c r="BM1125">
        <v>1</v>
      </c>
      <c r="BN1125">
        <v>1</v>
      </c>
      <c r="BO1125">
        <v>1</v>
      </c>
      <c r="BP1125">
        <f t="shared" si="36"/>
        <v>3</v>
      </c>
      <c r="BQ1125">
        <f t="shared" si="37"/>
        <v>3</v>
      </c>
    </row>
    <row r="1126" spans="1:69" x14ac:dyDescent="0.3">
      <c r="A1126">
        <v>13065</v>
      </c>
      <c r="B1126" t="s">
        <v>252</v>
      </c>
      <c r="C1126" t="s">
        <v>128</v>
      </c>
      <c r="D1126">
        <v>13</v>
      </c>
      <c r="BM1126">
        <v>1</v>
      </c>
      <c r="BN1126">
        <v>1</v>
      </c>
      <c r="BO1126">
        <v>1</v>
      </c>
      <c r="BP1126">
        <f t="shared" si="36"/>
        <v>3</v>
      </c>
      <c r="BQ1126">
        <f t="shared" si="37"/>
        <v>3</v>
      </c>
    </row>
    <row r="1127" spans="1:69" x14ac:dyDescent="0.3">
      <c r="A1127">
        <v>13267</v>
      </c>
      <c r="B1127" t="s">
        <v>250</v>
      </c>
      <c r="C1127" t="s">
        <v>128</v>
      </c>
      <c r="D1127">
        <v>13</v>
      </c>
      <c r="BM1127">
        <v>1</v>
      </c>
      <c r="BN1127">
        <v>1</v>
      </c>
      <c r="BO1127">
        <v>1</v>
      </c>
      <c r="BP1127">
        <f t="shared" si="36"/>
        <v>3</v>
      </c>
      <c r="BQ1127">
        <f t="shared" si="37"/>
        <v>3</v>
      </c>
    </row>
    <row r="1128" spans="1:69" x14ac:dyDescent="0.3">
      <c r="A1128">
        <v>13289</v>
      </c>
      <c r="B1128" t="s">
        <v>249</v>
      </c>
      <c r="C1128" t="s">
        <v>128</v>
      </c>
      <c r="D1128">
        <v>13</v>
      </c>
      <c r="BM1128">
        <v>1</v>
      </c>
      <c r="BN1128">
        <v>1</v>
      </c>
      <c r="BO1128">
        <v>1</v>
      </c>
      <c r="BP1128">
        <f t="shared" si="36"/>
        <v>3</v>
      </c>
      <c r="BQ1128">
        <f t="shared" si="37"/>
        <v>3</v>
      </c>
    </row>
    <row r="1129" spans="1:69" x14ac:dyDescent="0.3">
      <c r="A1129">
        <v>16085</v>
      </c>
      <c r="B1129" t="s">
        <v>248</v>
      </c>
      <c r="C1129" t="s">
        <v>247</v>
      </c>
      <c r="D1129">
        <v>16</v>
      </c>
      <c r="BM1129">
        <v>1</v>
      </c>
      <c r="BN1129">
        <v>1</v>
      </c>
      <c r="BO1129">
        <v>1</v>
      </c>
      <c r="BP1129">
        <f t="shared" si="36"/>
        <v>3</v>
      </c>
      <c r="BQ1129">
        <f t="shared" si="37"/>
        <v>3</v>
      </c>
    </row>
    <row r="1130" spans="1:69" x14ac:dyDescent="0.3">
      <c r="A1130">
        <v>17085</v>
      </c>
      <c r="B1130" t="s">
        <v>246</v>
      </c>
      <c r="C1130" t="s">
        <v>36</v>
      </c>
      <c r="D1130">
        <v>17</v>
      </c>
      <c r="BM1130">
        <v>1</v>
      </c>
      <c r="BN1130">
        <v>1</v>
      </c>
      <c r="BO1130">
        <v>1</v>
      </c>
      <c r="BP1130">
        <f t="shared" si="36"/>
        <v>3</v>
      </c>
      <c r="BQ1130">
        <f t="shared" si="37"/>
        <v>3</v>
      </c>
    </row>
    <row r="1131" spans="1:69" x14ac:dyDescent="0.3">
      <c r="A1131">
        <v>17105</v>
      </c>
      <c r="B1131" t="s">
        <v>245</v>
      </c>
      <c r="C1131" t="s">
        <v>36</v>
      </c>
      <c r="D1131">
        <v>17</v>
      </c>
      <c r="BM1131">
        <v>1</v>
      </c>
      <c r="BN1131">
        <v>1</v>
      </c>
      <c r="BO1131">
        <v>1</v>
      </c>
      <c r="BP1131">
        <f t="shared" si="36"/>
        <v>3</v>
      </c>
      <c r="BQ1131">
        <f t="shared" si="37"/>
        <v>3</v>
      </c>
    </row>
    <row r="1132" spans="1:69" x14ac:dyDescent="0.3">
      <c r="A1132">
        <v>17161</v>
      </c>
      <c r="B1132" t="s">
        <v>244</v>
      </c>
      <c r="C1132" t="s">
        <v>36</v>
      </c>
      <c r="D1132">
        <v>17</v>
      </c>
      <c r="BM1132">
        <v>1</v>
      </c>
      <c r="BN1132">
        <v>1</v>
      </c>
      <c r="BO1132">
        <v>1</v>
      </c>
      <c r="BP1132">
        <f t="shared" si="36"/>
        <v>3</v>
      </c>
      <c r="BQ1132">
        <f t="shared" si="37"/>
        <v>3</v>
      </c>
    </row>
    <row r="1133" spans="1:69" x14ac:dyDescent="0.3">
      <c r="A1133">
        <v>17177</v>
      </c>
      <c r="B1133" t="s">
        <v>243</v>
      </c>
      <c r="C1133" t="s">
        <v>36</v>
      </c>
      <c r="D1133">
        <v>17</v>
      </c>
      <c r="BM1133">
        <v>1</v>
      </c>
      <c r="BN1133">
        <v>1</v>
      </c>
      <c r="BO1133">
        <v>1</v>
      </c>
      <c r="BP1133">
        <f t="shared" si="36"/>
        <v>3</v>
      </c>
      <c r="BQ1133">
        <f t="shared" si="37"/>
        <v>3</v>
      </c>
    </row>
    <row r="1134" spans="1:69" x14ac:dyDescent="0.3">
      <c r="A1134">
        <v>18037</v>
      </c>
      <c r="B1134" t="s">
        <v>242</v>
      </c>
      <c r="C1134" t="s">
        <v>34</v>
      </c>
      <c r="D1134">
        <v>18</v>
      </c>
      <c r="BM1134">
        <v>1</v>
      </c>
      <c r="BN1134">
        <v>1</v>
      </c>
      <c r="BO1134">
        <v>1</v>
      </c>
      <c r="BP1134">
        <f t="shared" si="36"/>
        <v>3</v>
      </c>
      <c r="BQ1134">
        <f t="shared" si="37"/>
        <v>3</v>
      </c>
    </row>
    <row r="1135" spans="1:69" x14ac:dyDescent="0.3">
      <c r="A1135">
        <v>18133</v>
      </c>
      <c r="B1135" t="s">
        <v>241</v>
      </c>
      <c r="C1135" t="s">
        <v>34</v>
      </c>
      <c r="D1135">
        <v>18</v>
      </c>
      <c r="BM1135">
        <v>1</v>
      </c>
      <c r="BN1135">
        <v>1</v>
      </c>
      <c r="BO1135">
        <v>1</v>
      </c>
      <c r="BP1135">
        <f t="shared" si="36"/>
        <v>3</v>
      </c>
      <c r="BQ1135">
        <f t="shared" si="37"/>
        <v>3</v>
      </c>
    </row>
    <row r="1136" spans="1:69" x14ac:dyDescent="0.3">
      <c r="A1136">
        <v>18137</v>
      </c>
      <c r="B1136" t="s">
        <v>240</v>
      </c>
      <c r="C1136" t="s">
        <v>34</v>
      </c>
      <c r="D1136">
        <v>18</v>
      </c>
      <c r="BM1136">
        <v>1</v>
      </c>
      <c r="BN1136">
        <v>1</v>
      </c>
      <c r="BO1136">
        <v>1</v>
      </c>
      <c r="BP1136">
        <f t="shared" si="36"/>
        <v>3</v>
      </c>
      <c r="BQ1136">
        <f t="shared" si="37"/>
        <v>3</v>
      </c>
    </row>
    <row r="1137" spans="1:69" x14ac:dyDescent="0.3">
      <c r="A1137">
        <v>19109</v>
      </c>
      <c r="B1137" t="s">
        <v>239</v>
      </c>
      <c r="C1137" t="s">
        <v>33</v>
      </c>
      <c r="D1137">
        <v>19</v>
      </c>
      <c r="BM1137">
        <v>1</v>
      </c>
      <c r="BN1137">
        <v>1</v>
      </c>
      <c r="BO1137">
        <v>1</v>
      </c>
      <c r="BP1137">
        <f t="shared" si="36"/>
        <v>3</v>
      </c>
      <c r="BQ1137">
        <f t="shared" si="37"/>
        <v>3</v>
      </c>
    </row>
    <row r="1138" spans="1:69" x14ac:dyDescent="0.3">
      <c r="A1138">
        <v>19163</v>
      </c>
      <c r="B1138" t="s">
        <v>238</v>
      </c>
      <c r="C1138" t="s">
        <v>33</v>
      </c>
      <c r="D1138">
        <v>19</v>
      </c>
      <c r="BM1138">
        <v>1</v>
      </c>
      <c r="BN1138">
        <v>1</v>
      </c>
      <c r="BO1138">
        <v>1</v>
      </c>
      <c r="BP1138">
        <f t="shared" si="36"/>
        <v>3</v>
      </c>
      <c r="BQ1138">
        <f t="shared" si="37"/>
        <v>3</v>
      </c>
    </row>
    <row r="1139" spans="1:69" x14ac:dyDescent="0.3">
      <c r="A1139">
        <v>19167</v>
      </c>
      <c r="B1139" t="s">
        <v>237</v>
      </c>
      <c r="C1139" t="s">
        <v>33</v>
      </c>
      <c r="D1139">
        <v>19</v>
      </c>
      <c r="BM1139">
        <v>1</v>
      </c>
      <c r="BN1139">
        <v>1</v>
      </c>
      <c r="BO1139">
        <v>1</v>
      </c>
      <c r="BP1139">
        <f t="shared" si="36"/>
        <v>3</v>
      </c>
      <c r="BQ1139">
        <f t="shared" si="37"/>
        <v>3</v>
      </c>
    </row>
    <row r="1140" spans="1:69" x14ac:dyDescent="0.3">
      <c r="A1140">
        <v>24011</v>
      </c>
      <c r="B1140" t="s">
        <v>234</v>
      </c>
      <c r="C1140" t="s">
        <v>110</v>
      </c>
      <c r="D1140">
        <v>24</v>
      </c>
      <c r="BM1140">
        <v>1</v>
      </c>
      <c r="BN1140">
        <v>1</v>
      </c>
      <c r="BO1140">
        <v>1</v>
      </c>
      <c r="BP1140">
        <f t="shared" si="36"/>
        <v>3</v>
      </c>
      <c r="BQ1140">
        <f t="shared" si="37"/>
        <v>3</v>
      </c>
    </row>
    <row r="1141" spans="1:69" x14ac:dyDescent="0.3">
      <c r="A1141">
        <v>24039</v>
      </c>
      <c r="B1141" t="s">
        <v>26</v>
      </c>
      <c r="C1141" t="s">
        <v>110</v>
      </c>
      <c r="D1141">
        <v>24</v>
      </c>
      <c r="BM1141">
        <v>1</v>
      </c>
      <c r="BN1141">
        <v>1</v>
      </c>
      <c r="BO1141">
        <v>1</v>
      </c>
      <c r="BP1141">
        <f t="shared" si="36"/>
        <v>3</v>
      </c>
      <c r="BQ1141">
        <f t="shared" si="37"/>
        <v>3</v>
      </c>
    </row>
    <row r="1142" spans="1:69" x14ac:dyDescent="0.3">
      <c r="A1142">
        <v>28137</v>
      </c>
      <c r="B1142" t="s">
        <v>231</v>
      </c>
      <c r="C1142" t="s">
        <v>22</v>
      </c>
      <c r="D1142">
        <v>28</v>
      </c>
      <c r="BM1142">
        <v>1</v>
      </c>
      <c r="BN1142">
        <v>1</v>
      </c>
      <c r="BO1142">
        <v>1</v>
      </c>
      <c r="BP1142">
        <f t="shared" si="36"/>
        <v>3</v>
      </c>
      <c r="BQ1142">
        <f t="shared" si="37"/>
        <v>3</v>
      </c>
    </row>
    <row r="1143" spans="1:69" x14ac:dyDescent="0.3">
      <c r="A1143">
        <v>29029</v>
      </c>
      <c r="B1143" t="s">
        <v>138</v>
      </c>
      <c r="C1143" t="s">
        <v>101</v>
      </c>
      <c r="D1143">
        <v>29</v>
      </c>
      <c r="BM1143">
        <v>1</v>
      </c>
      <c r="BN1143">
        <v>1</v>
      </c>
      <c r="BO1143">
        <v>1</v>
      </c>
      <c r="BP1143">
        <f t="shared" si="36"/>
        <v>3</v>
      </c>
      <c r="BQ1143">
        <f t="shared" si="37"/>
        <v>3</v>
      </c>
    </row>
    <row r="1144" spans="1:69" x14ac:dyDescent="0.3">
      <c r="A1144">
        <v>29135</v>
      </c>
      <c r="B1144" t="s">
        <v>229</v>
      </c>
      <c r="C1144" t="s">
        <v>101</v>
      </c>
      <c r="D1144">
        <v>29</v>
      </c>
      <c r="BM1144">
        <v>1</v>
      </c>
      <c r="BN1144">
        <v>1</v>
      </c>
      <c r="BO1144">
        <v>1</v>
      </c>
      <c r="BP1144">
        <f t="shared" si="36"/>
        <v>3</v>
      </c>
      <c r="BQ1144">
        <f t="shared" si="37"/>
        <v>3</v>
      </c>
    </row>
    <row r="1145" spans="1:69" x14ac:dyDescent="0.3">
      <c r="A1145">
        <v>33019</v>
      </c>
      <c r="B1145" t="s">
        <v>121</v>
      </c>
      <c r="C1145" t="s">
        <v>20</v>
      </c>
      <c r="D1145">
        <v>33</v>
      </c>
      <c r="BM1145">
        <v>1</v>
      </c>
      <c r="BN1145">
        <v>1</v>
      </c>
      <c r="BO1145">
        <v>1</v>
      </c>
      <c r="BP1145">
        <f t="shared" si="36"/>
        <v>3</v>
      </c>
      <c r="BQ1145">
        <f t="shared" si="37"/>
        <v>3</v>
      </c>
    </row>
    <row r="1146" spans="1:69" x14ac:dyDescent="0.3">
      <c r="A1146">
        <v>34033</v>
      </c>
      <c r="B1146" t="s">
        <v>227</v>
      </c>
      <c r="C1146" t="s">
        <v>226</v>
      </c>
      <c r="D1146">
        <v>34</v>
      </c>
      <c r="BM1146">
        <v>1</v>
      </c>
      <c r="BN1146">
        <v>1</v>
      </c>
      <c r="BO1146">
        <v>1</v>
      </c>
      <c r="BP1146">
        <f t="shared" si="36"/>
        <v>3</v>
      </c>
      <c r="BQ1146">
        <f t="shared" si="37"/>
        <v>3</v>
      </c>
    </row>
    <row r="1147" spans="1:69" x14ac:dyDescent="0.3">
      <c r="A1147">
        <v>36089</v>
      </c>
      <c r="B1147" t="s">
        <v>224</v>
      </c>
      <c r="C1147" t="s">
        <v>92</v>
      </c>
      <c r="D1147">
        <v>36</v>
      </c>
      <c r="BM1147">
        <v>1</v>
      </c>
      <c r="BN1147">
        <v>1</v>
      </c>
      <c r="BO1147">
        <v>1</v>
      </c>
      <c r="BP1147">
        <f t="shared" si="36"/>
        <v>3</v>
      </c>
      <c r="BQ1147">
        <f t="shared" si="37"/>
        <v>3</v>
      </c>
    </row>
    <row r="1148" spans="1:69" x14ac:dyDescent="0.3">
      <c r="A1148">
        <v>37059</v>
      </c>
      <c r="B1148" t="s">
        <v>223</v>
      </c>
      <c r="C1148" t="s">
        <v>17</v>
      </c>
      <c r="D1148">
        <v>37</v>
      </c>
      <c r="BM1148">
        <v>1</v>
      </c>
      <c r="BN1148">
        <v>1</v>
      </c>
      <c r="BO1148">
        <v>1</v>
      </c>
      <c r="BP1148">
        <f t="shared" si="36"/>
        <v>3</v>
      </c>
      <c r="BQ1148">
        <f t="shared" si="37"/>
        <v>3</v>
      </c>
    </row>
    <row r="1149" spans="1:69" x14ac:dyDescent="0.3">
      <c r="A1149">
        <v>39063</v>
      </c>
      <c r="B1149" t="s">
        <v>28</v>
      </c>
      <c r="C1149" t="s">
        <v>84</v>
      </c>
      <c r="D1149">
        <v>39</v>
      </c>
      <c r="BM1149">
        <v>1</v>
      </c>
      <c r="BN1149">
        <v>1</v>
      </c>
      <c r="BO1149">
        <v>1</v>
      </c>
      <c r="BP1149">
        <f t="shared" si="36"/>
        <v>3</v>
      </c>
      <c r="BQ1149">
        <f t="shared" si="37"/>
        <v>3</v>
      </c>
    </row>
    <row r="1150" spans="1:69" x14ac:dyDescent="0.3">
      <c r="A1150">
        <v>40101</v>
      </c>
      <c r="B1150" t="s">
        <v>220</v>
      </c>
      <c r="C1150" t="s">
        <v>14</v>
      </c>
      <c r="D1150">
        <v>40</v>
      </c>
      <c r="BM1150">
        <v>1</v>
      </c>
      <c r="BN1150">
        <v>1</v>
      </c>
      <c r="BO1150">
        <v>1</v>
      </c>
      <c r="BP1150">
        <f t="shared" si="36"/>
        <v>3</v>
      </c>
      <c r="BQ1150">
        <f t="shared" si="37"/>
        <v>3</v>
      </c>
    </row>
    <row r="1151" spans="1:69" x14ac:dyDescent="0.3">
      <c r="A1151">
        <v>42037</v>
      </c>
      <c r="B1151" t="s">
        <v>219</v>
      </c>
      <c r="C1151" t="s">
        <v>74</v>
      </c>
      <c r="D1151">
        <v>42</v>
      </c>
      <c r="BM1151">
        <v>1</v>
      </c>
      <c r="BN1151">
        <v>1</v>
      </c>
      <c r="BO1151">
        <v>1</v>
      </c>
      <c r="BP1151">
        <f t="shared" si="36"/>
        <v>3</v>
      </c>
      <c r="BQ1151">
        <f t="shared" si="37"/>
        <v>3</v>
      </c>
    </row>
    <row r="1152" spans="1:69" x14ac:dyDescent="0.3">
      <c r="A1152">
        <v>46013</v>
      </c>
      <c r="B1152" t="s">
        <v>126</v>
      </c>
      <c r="C1152" t="s">
        <v>11</v>
      </c>
      <c r="D1152">
        <v>46</v>
      </c>
      <c r="BM1152">
        <v>1</v>
      </c>
      <c r="BN1152">
        <v>1</v>
      </c>
      <c r="BO1152">
        <v>1</v>
      </c>
      <c r="BP1152">
        <f t="shared" si="36"/>
        <v>3</v>
      </c>
      <c r="BQ1152">
        <f t="shared" si="37"/>
        <v>3</v>
      </c>
    </row>
    <row r="1153" spans="1:69" x14ac:dyDescent="0.3">
      <c r="A1153">
        <v>47023</v>
      </c>
      <c r="B1153" t="s">
        <v>166</v>
      </c>
      <c r="C1153" t="s">
        <v>65</v>
      </c>
      <c r="D1153">
        <v>47</v>
      </c>
      <c r="BM1153">
        <v>1</v>
      </c>
      <c r="BN1153">
        <v>1</v>
      </c>
      <c r="BO1153">
        <v>1</v>
      </c>
      <c r="BP1153">
        <f t="shared" si="36"/>
        <v>3</v>
      </c>
      <c r="BQ1153">
        <f t="shared" si="37"/>
        <v>3</v>
      </c>
    </row>
    <row r="1154" spans="1:69" x14ac:dyDescent="0.3">
      <c r="A1154">
        <v>47051</v>
      </c>
      <c r="B1154" t="s">
        <v>29</v>
      </c>
      <c r="C1154" t="s">
        <v>65</v>
      </c>
      <c r="D1154">
        <v>47</v>
      </c>
      <c r="BM1154">
        <v>1</v>
      </c>
      <c r="BN1154">
        <v>1</v>
      </c>
      <c r="BO1154">
        <v>1</v>
      </c>
      <c r="BP1154">
        <f t="shared" si="36"/>
        <v>3</v>
      </c>
      <c r="BQ1154">
        <f t="shared" si="37"/>
        <v>3</v>
      </c>
    </row>
    <row r="1155" spans="1:69" x14ac:dyDescent="0.3">
      <c r="A1155">
        <v>47083</v>
      </c>
      <c r="B1155" t="s">
        <v>218</v>
      </c>
      <c r="C1155" t="s">
        <v>65</v>
      </c>
      <c r="D1155">
        <v>47</v>
      </c>
      <c r="BM1155">
        <v>1</v>
      </c>
      <c r="BN1155">
        <v>1</v>
      </c>
      <c r="BO1155">
        <v>1</v>
      </c>
      <c r="BP1155">
        <f t="shared" si="36"/>
        <v>3</v>
      </c>
      <c r="BQ1155">
        <f t="shared" si="37"/>
        <v>3</v>
      </c>
    </row>
    <row r="1156" spans="1:69" x14ac:dyDescent="0.3">
      <c r="A1156">
        <v>47115</v>
      </c>
      <c r="B1156" t="s">
        <v>182</v>
      </c>
      <c r="C1156" t="s">
        <v>65</v>
      </c>
      <c r="D1156">
        <v>47</v>
      </c>
      <c r="BM1156">
        <v>1</v>
      </c>
      <c r="BN1156">
        <v>1</v>
      </c>
      <c r="BO1156">
        <v>1</v>
      </c>
      <c r="BP1156">
        <f t="shared" si="36"/>
        <v>3</v>
      </c>
      <c r="BQ1156">
        <f t="shared" si="37"/>
        <v>3</v>
      </c>
    </row>
    <row r="1157" spans="1:69" x14ac:dyDescent="0.3">
      <c r="A1157">
        <v>48355</v>
      </c>
      <c r="B1157" t="s">
        <v>217</v>
      </c>
      <c r="C1157" t="s">
        <v>49</v>
      </c>
      <c r="D1157">
        <v>48</v>
      </c>
      <c r="BM1157">
        <v>1</v>
      </c>
      <c r="BN1157">
        <v>1</v>
      </c>
      <c r="BO1157">
        <v>1</v>
      </c>
      <c r="BP1157">
        <f t="shared" si="36"/>
        <v>3</v>
      </c>
      <c r="BQ1157">
        <f t="shared" si="37"/>
        <v>3</v>
      </c>
    </row>
    <row r="1158" spans="1:69" x14ac:dyDescent="0.3">
      <c r="A1158">
        <v>51163</v>
      </c>
      <c r="B1158" t="s">
        <v>216</v>
      </c>
      <c r="C1158" t="s">
        <v>43</v>
      </c>
      <c r="D1158">
        <v>51</v>
      </c>
      <c r="BD1158">
        <v>1</v>
      </c>
      <c r="BN1158">
        <v>1</v>
      </c>
      <c r="BO1158">
        <v>1</v>
      </c>
      <c r="BP1158">
        <f t="shared" ref="BP1158:BP1221" si="38">SUM(E1158:BO1158)</f>
        <v>3</v>
      </c>
      <c r="BQ1158">
        <f t="shared" ref="BQ1158:BQ1221" si="39">COUNTA(E1158:BO1158)</f>
        <v>3</v>
      </c>
    </row>
    <row r="1159" spans="1:69" x14ac:dyDescent="0.3">
      <c r="A1159">
        <v>51590</v>
      </c>
      <c r="B1159" t="s">
        <v>215</v>
      </c>
      <c r="C1159" t="s">
        <v>43</v>
      </c>
      <c r="D1159">
        <v>51</v>
      </c>
      <c r="BD1159">
        <v>1</v>
      </c>
      <c r="BN1159">
        <v>1</v>
      </c>
      <c r="BO1159">
        <v>1</v>
      </c>
      <c r="BP1159">
        <f t="shared" si="38"/>
        <v>3</v>
      </c>
      <c r="BQ1159">
        <f t="shared" si="39"/>
        <v>3</v>
      </c>
    </row>
    <row r="1160" spans="1:69" x14ac:dyDescent="0.3">
      <c r="A1160">
        <v>53055</v>
      </c>
      <c r="B1160" t="s">
        <v>213</v>
      </c>
      <c r="C1160" t="s">
        <v>150</v>
      </c>
      <c r="D1160">
        <v>53</v>
      </c>
      <c r="BM1160">
        <v>1</v>
      </c>
      <c r="BN1160">
        <v>1</v>
      </c>
      <c r="BO1160">
        <v>1</v>
      </c>
      <c r="BP1160">
        <f t="shared" si="38"/>
        <v>3</v>
      </c>
      <c r="BQ1160">
        <f t="shared" si="39"/>
        <v>3</v>
      </c>
    </row>
    <row r="1161" spans="1:69" x14ac:dyDescent="0.3">
      <c r="A1161">
        <v>53065</v>
      </c>
      <c r="B1161" t="s">
        <v>212</v>
      </c>
      <c r="C1161" t="s">
        <v>150</v>
      </c>
      <c r="D1161">
        <v>53</v>
      </c>
      <c r="BM1161">
        <v>1</v>
      </c>
      <c r="BN1161">
        <v>1</v>
      </c>
      <c r="BO1161">
        <v>1</v>
      </c>
      <c r="BP1161">
        <f t="shared" si="38"/>
        <v>3</v>
      </c>
      <c r="BQ1161">
        <f t="shared" si="39"/>
        <v>3</v>
      </c>
    </row>
    <row r="1162" spans="1:69" x14ac:dyDescent="0.3">
      <c r="B1162" t="s">
        <v>8</v>
      </c>
      <c r="C1162" t="s">
        <v>255</v>
      </c>
      <c r="D1162">
        <v>6</v>
      </c>
      <c r="BB1162">
        <v>16</v>
      </c>
      <c r="BC1162">
        <v>16</v>
      </c>
      <c r="BP1162">
        <f t="shared" si="38"/>
        <v>32</v>
      </c>
      <c r="BQ1162">
        <f t="shared" si="39"/>
        <v>2</v>
      </c>
    </row>
    <row r="1163" spans="1:69" x14ac:dyDescent="0.3">
      <c r="A1163">
        <v>37069</v>
      </c>
      <c r="B1163" t="s">
        <v>29</v>
      </c>
      <c r="C1163" t="s">
        <v>17</v>
      </c>
      <c r="D1163">
        <v>37</v>
      </c>
      <c r="BN1163">
        <v>4</v>
      </c>
      <c r="BO1163">
        <v>5</v>
      </c>
      <c r="BP1163">
        <f t="shared" si="38"/>
        <v>9</v>
      </c>
      <c r="BQ1163">
        <f t="shared" si="39"/>
        <v>2</v>
      </c>
    </row>
    <row r="1164" spans="1:69" x14ac:dyDescent="0.3">
      <c r="A1164">
        <v>35005</v>
      </c>
      <c r="B1164" t="s">
        <v>450</v>
      </c>
      <c r="C1164" t="s">
        <v>19</v>
      </c>
      <c r="D1164">
        <v>35</v>
      </c>
      <c r="BN1164">
        <v>4</v>
      </c>
      <c r="BO1164">
        <v>4</v>
      </c>
      <c r="BP1164">
        <f t="shared" si="38"/>
        <v>8</v>
      </c>
      <c r="BQ1164">
        <f t="shared" si="39"/>
        <v>2</v>
      </c>
    </row>
    <row r="1165" spans="1:69" x14ac:dyDescent="0.3">
      <c r="A1165">
        <v>8119</v>
      </c>
      <c r="B1165" t="s">
        <v>402</v>
      </c>
      <c r="C1165" t="s">
        <v>140</v>
      </c>
      <c r="D1165">
        <v>8</v>
      </c>
      <c r="BN1165">
        <v>3</v>
      </c>
      <c r="BO1165">
        <v>3</v>
      </c>
      <c r="BP1165">
        <f t="shared" si="38"/>
        <v>6</v>
      </c>
      <c r="BQ1165">
        <f t="shared" si="39"/>
        <v>2</v>
      </c>
    </row>
    <row r="1166" spans="1:69" x14ac:dyDescent="0.3">
      <c r="A1166">
        <v>24023</v>
      </c>
      <c r="B1166" t="s">
        <v>391</v>
      </c>
      <c r="C1166" t="s">
        <v>110</v>
      </c>
      <c r="D1166">
        <v>24</v>
      </c>
      <c r="BN1166">
        <v>3</v>
      </c>
      <c r="BO1166">
        <v>3</v>
      </c>
      <c r="BP1166">
        <f t="shared" si="38"/>
        <v>6</v>
      </c>
      <c r="BQ1166">
        <f t="shared" si="39"/>
        <v>2</v>
      </c>
    </row>
    <row r="1167" spans="1:69" x14ac:dyDescent="0.3">
      <c r="A1167">
        <v>26077</v>
      </c>
      <c r="B1167" t="s">
        <v>390</v>
      </c>
      <c r="C1167" t="s">
        <v>105</v>
      </c>
      <c r="D1167">
        <v>26</v>
      </c>
      <c r="BN1167">
        <v>3</v>
      </c>
      <c r="BO1167">
        <v>3</v>
      </c>
      <c r="BP1167">
        <f t="shared" si="38"/>
        <v>6</v>
      </c>
      <c r="BQ1167">
        <f t="shared" si="39"/>
        <v>2</v>
      </c>
    </row>
    <row r="1168" spans="1:69" x14ac:dyDescent="0.3">
      <c r="A1168">
        <v>31177</v>
      </c>
      <c r="B1168" t="s">
        <v>25</v>
      </c>
      <c r="C1168" t="s">
        <v>96</v>
      </c>
      <c r="D1168">
        <v>31</v>
      </c>
      <c r="BN1168">
        <v>2</v>
      </c>
      <c r="BO1168">
        <v>4</v>
      </c>
      <c r="BP1168">
        <f t="shared" si="38"/>
        <v>6</v>
      </c>
      <c r="BQ1168">
        <f t="shared" si="39"/>
        <v>2</v>
      </c>
    </row>
    <row r="1169" spans="1:69" x14ac:dyDescent="0.3">
      <c r="A1169">
        <v>2170</v>
      </c>
      <c r="B1169" t="s">
        <v>322</v>
      </c>
      <c r="C1169" t="s">
        <v>321</v>
      </c>
      <c r="D1169">
        <v>2</v>
      </c>
      <c r="BN1169">
        <v>2</v>
      </c>
      <c r="BO1169">
        <v>2</v>
      </c>
      <c r="BP1169">
        <f t="shared" si="38"/>
        <v>4</v>
      </c>
      <c r="BQ1169">
        <f t="shared" si="39"/>
        <v>2</v>
      </c>
    </row>
    <row r="1170" spans="1:69" x14ac:dyDescent="0.3">
      <c r="A1170">
        <v>8075</v>
      </c>
      <c r="B1170" t="s">
        <v>193</v>
      </c>
      <c r="C1170" t="s">
        <v>140</v>
      </c>
      <c r="D1170">
        <v>8</v>
      </c>
      <c r="BN1170">
        <v>2</v>
      </c>
      <c r="BO1170">
        <v>2</v>
      </c>
      <c r="BP1170">
        <f t="shared" si="38"/>
        <v>4</v>
      </c>
      <c r="BQ1170">
        <f t="shared" si="39"/>
        <v>2</v>
      </c>
    </row>
    <row r="1171" spans="1:69" x14ac:dyDescent="0.3">
      <c r="A1171">
        <v>19081</v>
      </c>
      <c r="B1171" t="s">
        <v>28</v>
      </c>
      <c r="C1171" t="s">
        <v>33</v>
      </c>
      <c r="D1171">
        <v>19</v>
      </c>
      <c r="BN1171">
        <v>2</v>
      </c>
      <c r="BO1171">
        <v>2</v>
      </c>
      <c r="BP1171">
        <f t="shared" si="38"/>
        <v>4</v>
      </c>
      <c r="BQ1171">
        <f t="shared" si="39"/>
        <v>2</v>
      </c>
    </row>
    <row r="1172" spans="1:69" x14ac:dyDescent="0.3">
      <c r="A1172">
        <v>20111</v>
      </c>
      <c r="B1172" t="s">
        <v>313</v>
      </c>
      <c r="C1172" t="s">
        <v>31</v>
      </c>
      <c r="D1172">
        <v>20</v>
      </c>
      <c r="BN1172">
        <v>2</v>
      </c>
      <c r="BO1172">
        <v>2</v>
      </c>
      <c r="BP1172">
        <f t="shared" si="38"/>
        <v>4</v>
      </c>
      <c r="BQ1172">
        <f t="shared" si="39"/>
        <v>2</v>
      </c>
    </row>
    <row r="1173" spans="1:69" x14ac:dyDescent="0.3">
      <c r="A1173">
        <v>22003</v>
      </c>
      <c r="B1173" t="s">
        <v>311</v>
      </c>
      <c r="C1173" t="s">
        <v>190</v>
      </c>
      <c r="D1173">
        <v>22</v>
      </c>
      <c r="BN1173">
        <v>2</v>
      </c>
      <c r="BO1173">
        <v>2</v>
      </c>
      <c r="BP1173">
        <f t="shared" si="38"/>
        <v>4</v>
      </c>
      <c r="BQ1173">
        <f t="shared" si="39"/>
        <v>2</v>
      </c>
    </row>
    <row r="1174" spans="1:69" x14ac:dyDescent="0.3">
      <c r="A1174">
        <v>22061</v>
      </c>
      <c r="B1174" t="s">
        <v>308</v>
      </c>
      <c r="C1174" t="s">
        <v>190</v>
      </c>
      <c r="D1174">
        <v>22</v>
      </c>
      <c r="BN1174">
        <v>2</v>
      </c>
      <c r="BO1174">
        <v>2</v>
      </c>
      <c r="BP1174">
        <f t="shared" si="38"/>
        <v>4</v>
      </c>
      <c r="BQ1174">
        <f t="shared" si="39"/>
        <v>2</v>
      </c>
    </row>
    <row r="1175" spans="1:69" x14ac:dyDescent="0.3">
      <c r="A1175">
        <v>22069</v>
      </c>
      <c r="B1175" t="s">
        <v>307</v>
      </c>
      <c r="C1175" t="s">
        <v>190</v>
      </c>
      <c r="D1175">
        <v>22</v>
      </c>
      <c r="BN1175">
        <v>2</v>
      </c>
      <c r="BO1175">
        <v>2</v>
      </c>
      <c r="BP1175">
        <f t="shared" si="38"/>
        <v>4</v>
      </c>
      <c r="BQ1175">
        <f t="shared" si="39"/>
        <v>2</v>
      </c>
    </row>
    <row r="1176" spans="1:69" x14ac:dyDescent="0.3">
      <c r="A1176">
        <v>26121</v>
      </c>
      <c r="B1176" t="s">
        <v>303</v>
      </c>
      <c r="C1176" t="s">
        <v>105</v>
      </c>
      <c r="D1176">
        <v>26</v>
      </c>
      <c r="BN1176">
        <v>1</v>
      </c>
      <c r="BO1176">
        <v>3</v>
      </c>
      <c r="BP1176">
        <f t="shared" si="38"/>
        <v>4</v>
      </c>
      <c r="BQ1176">
        <f t="shared" si="39"/>
        <v>2</v>
      </c>
    </row>
    <row r="1177" spans="1:69" x14ac:dyDescent="0.3">
      <c r="A1177">
        <v>36011</v>
      </c>
      <c r="B1177" t="s">
        <v>291</v>
      </c>
      <c r="C1177" t="s">
        <v>92</v>
      </c>
      <c r="D1177">
        <v>36</v>
      </c>
      <c r="BN1177">
        <v>2</v>
      </c>
      <c r="BO1177">
        <v>2</v>
      </c>
      <c r="BP1177">
        <f t="shared" si="38"/>
        <v>4</v>
      </c>
      <c r="BQ1177">
        <f t="shared" si="39"/>
        <v>2</v>
      </c>
    </row>
    <row r="1178" spans="1:69" x14ac:dyDescent="0.3">
      <c r="A1178">
        <v>45043</v>
      </c>
      <c r="B1178" t="s">
        <v>277</v>
      </c>
      <c r="C1178" t="s">
        <v>12</v>
      </c>
      <c r="D1178">
        <v>45</v>
      </c>
      <c r="BN1178">
        <v>2</v>
      </c>
      <c r="BO1178">
        <v>2</v>
      </c>
      <c r="BP1178">
        <f t="shared" si="38"/>
        <v>4</v>
      </c>
      <c r="BQ1178">
        <f t="shared" si="39"/>
        <v>2</v>
      </c>
    </row>
    <row r="1179" spans="1:69" x14ac:dyDescent="0.3">
      <c r="A1179">
        <v>45073</v>
      </c>
      <c r="B1179" t="s">
        <v>275</v>
      </c>
      <c r="C1179" t="s">
        <v>12</v>
      </c>
      <c r="D1179">
        <v>45</v>
      </c>
      <c r="BN1179">
        <v>2</v>
      </c>
      <c r="BO1179">
        <v>2</v>
      </c>
      <c r="BP1179">
        <f t="shared" si="38"/>
        <v>4</v>
      </c>
      <c r="BQ1179">
        <f t="shared" si="39"/>
        <v>2</v>
      </c>
    </row>
    <row r="1180" spans="1:69" x14ac:dyDescent="0.3">
      <c r="A1180">
        <v>48215</v>
      </c>
      <c r="B1180" t="s">
        <v>268</v>
      </c>
      <c r="C1180" t="s">
        <v>49</v>
      </c>
      <c r="D1180">
        <v>48</v>
      </c>
      <c r="BN1180">
        <v>2</v>
      </c>
      <c r="BO1180">
        <v>2</v>
      </c>
      <c r="BP1180">
        <f t="shared" si="38"/>
        <v>4</v>
      </c>
      <c r="BQ1180">
        <f t="shared" si="39"/>
        <v>2</v>
      </c>
    </row>
    <row r="1181" spans="1:69" x14ac:dyDescent="0.3">
      <c r="A1181">
        <v>53075</v>
      </c>
      <c r="B1181" t="s">
        <v>261</v>
      </c>
      <c r="C1181" t="s">
        <v>150</v>
      </c>
      <c r="D1181">
        <v>53</v>
      </c>
      <c r="BN1181">
        <v>2</v>
      </c>
      <c r="BO1181">
        <v>2</v>
      </c>
      <c r="BP1181">
        <f t="shared" si="38"/>
        <v>4</v>
      </c>
      <c r="BQ1181">
        <f t="shared" si="39"/>
        <v>2</v>
      </c>
    </row>
    <row r="1182" spans="1:69" x14ac:dyDescent="0.3">
      <c r="A1182">
        <v>55027</v>
      </c>
      <c r="B1182" t="s">
        <v>260</v>
      </c>
      <c r="C1182" t="s">
        <v>9</v>
      </c>
      <c r="D1182">
        <v>55</v>
      </c>
      <c r="BN1182">
        <v>2</v>
      </c>
      <c r="BO1182">
        <v>2</v>
      </c>
      <c r="BP1182">
        <f t="shared" si="38"/>
        <v>4</v>
      </c>
      <c r="BQ1182">
        <f t="shared" si="39"/>
        <v>2</v>
      </c>
    </row>
    <row r="1183" spans="1:69" x14ac:dyDescent="0.3">
      <c r="A1183">
        <v>21015</v>
      </c>
      <c r="B1183" t="s">
        <v>37</v>
      </c>
      <c r="C1183" t="s">
        <v>112</v>
      </c>
      <c r="D1183">
        <v>21</v>
      </c>
      <c r="BN1183">
        <v>1</v>
      </c>
      <c r="BO1183">
        <v>2</v>
      </c>
      <c r="BP1183">
        <f t="shared" si="38"/>
        <v>3</v>
      </c>
      <c r="BQ1183">
        <f t="shared" si="39"/>
        <v>2</v>
      </c>
    </row>
    <row r="1184" spans="1:69" x14ac:dyDescent="0.3">
      <c r="A1184">
        <v>21037</v>
      </c>
      <c r="B1184" t="s">
        <v>236</v>
      </c>
      <c r="C1184" t="s">
        <v>112</v>
      </c>
      <c r="D1184">
        <v>21</v>
      </c>
      <c r="BN1184">
        <v>1</v>
      </c>
      <c r="BO1184">
        <v>2</v>
      </c>
      <c r="BP1184">
        <f t="shared" si="38"/>
        <v>3</v>
      </c>
      <c r="BQ1184">
        <f t="shared" si="39"/>
        <v>2</v>
      </c>
    </row>
    <row r="1185" spans="1:69" x14ac:dyDescent="0.3">
      <c r="A1185">
        <v>22083</v>
      </c>
      <c r="B1185" t="s">
        <v>235</v>
      </c>
      <c r="C1185" t="s">
        <v>190</v>
      </c>
      <c r="D1185">
        <v>22</v>
      </c>
      <c r="BN1185">
        <v>2</v>
      </c>
      <c r="BO1185">
        <v>1</v>
      </c>
      <c r="BP1185">
        <f t="shared" si="38"/>
        <v>3</v>
      </c>
      <c r="BQ1185">
        <f t="shared" si="39"/>
        <v>2</v>
      </c>
    </row>
    <row r="1186" spans="1:69" x14ac:dyDescent="0.3">
      <c r="A1186">
        <v>26123</v>
      </c>
      <c r="B1186" t="s">
        <v>233</v>
      </c>
      <c r="C1186" t="s">
        <v>105</v>
      </c>
      <c r="D1186">
        <v>26</v>
      </c>
      <c r="BN1186">
        <v>1</v>
      </c>
      <c r="BO1186">
        <v>2</v>
      </c>
      <c r="BP1186">
        <f t="shared" si="38"/>
        <v>3</v>
      </c>
      <c r="BQ1186">
        <f t="shared" si="39"/>
        <v>2</v>
      </c>
    </row>
    <row r="1187" spans="1:69" x14ac:dyDescent="0.3">
      <c r="A1187">
        <v>28073</v>
      </c>
      <c r="B1187" t="s">
        <v>54</v>
      </c>
      <c r="C1187" t="s">
        <v>22</v>
      </c>
      <c r="D1187">
        <v>28</v>
      </c>
      <c r="BN1187">
        <v>1</v>
      </c>
      <c r="BO1187">
        <v>2</v>
      </c>
      <c r="BP1187">
        <f t="shared" si="38"/>
        <v>3</v>
      </c>
      <c r="BQ1187">
        <f t="shared" si="39"/>
        <v>2</v>
      </c>
    </row>
    <row r="1188" spans="1:69" x14ac:dyDescent="0.3">
      <c r="A1188">
        <v>28115</v>
      </c>
      <c r="B1188" t="s">
        <v>168</v>
      </c>
      <c r="C1188" t="s">
        <v>22</v>
      </c>
      <c r="D1188">
        <v>28</v>
      </c>
      <c r="BN1188">
        <v>1</v>
      </c>
      <c r="BO1188">
        <v>2</v>
      </c>
      <c r="BP1188">
        <f t="shared" si="38"/>
        <v>3</v>
      </c>
      <c r="BQ1188">
        <f t="shared" si="39"/>
        <v>2</v>
      </c>
    </row>
    <row r="1189" spans="1:69" x14ac:dyDescent="0.3">
      <c r="A1189">
        <v>28135</v>
      </c>
      <c r="B1189" t="s">
        <v>232</v>
      </c>
      <c r="C1189" t="s">
        <v>22</v>
      </c>
      <c r="D1189">
        <v>28</v>
      </c>
      <c r="BN1189">
        <v>1</v>
      </c>
      <c r="BO1189">
        <v>2</v>
      </c>
      <c r="BP1189">
        <f t="shared" si="38"/>
        <v>3</v>
      </c>
      <c r="BQ1189">
        <f t="shared" si="39"/>
        <v>2</v>
      </c>
    </row>
    <row r="1190" spans="1:69" x14ac:dyDescent="0.3">
      <c r="A1190">
        <v>29027</v>
      </c>
      <c r="B1190" t="s">
        <v>230</v>
      </c>
      <c r="C1190" t="s">
        <v>101</v>
      </c>
      <c r="D1190">
        <v>29</v>
      </c>
      <c r="BN1190">
        <v>1</v>
      </c>
      <c r="BO1190">
        <v>2</v>
      </c>
      <c r="BP1190">
        <f t="shared" si="38"/>
        <v>3</v>
      </c>
      <c r="BQ1190">
        <f t="shared" si="39"/>
        <v>2</v>
      </c>
    </row>
    <row r="1191" spans="1:69" x14ac:dyDescent="0.3">
      <c r="A1191">
        <v>32005</v>
      </c>
      <c r="B1191" t="s">
        <v>214</v>
      </c>
      <c r="C1191" t="s">
        <v>228</v>
      </c>
      <c r="D1191">
        <v>32</v>
      </c>
      <c r="BN1191">
        <v>1</v>
      </c>
      <c r="BO1191">
        <v>2</v>
      </c>
      <c r="BP1191">
        <f t="shared" si="38"/>
        <v>3</v>
      </c>
      <c r="BQ1191">
        <f t="shared" si="39"/>
        <v>2</v>
      </c>
    </row>
    <row r="1192" spans="1:69" x14ac:dyDescent="0.3">
      <c r="A1192">
        <v>36075</v>
      </c>
      <c r="B1192" t="s">
        <v>225</v>
      </c>
      <c r="C1192" t="s">
        <v>92</v>
      </c>
      <c r="D1192">
        <v>36</v>
      </c>
      <c r="BN1192">
        <v>1</v>
      </c>
      <c r="BO1192">
        <v>2</v>
      </c>
      <c r="BP1192">
        <f t="shared" si="38"/>
        <v>3</v>
      </c>
      <c r="BQ1192">
        <f t="shared" si="39"/>
        <v>2</v>
      </c>
    </row>
    <row r="1193" spans="1:69" x14ac:dyDescent="0.3">
      <c r="A1193">
        <v>37151</v>
      </c>
      <c r="B1193" t="s">
        <v>222</v>
      </c>
      <c r="C1193" t="s">
        <v>17</v>
      </c>
      <c r="D1193">
        <v>37</v>
      </c>
      <c r="BN1193">
        <v>1</v>
      </c>
      <c r="BO1193">
        <v>2</v>
      </c>
      <c r="BP1193">
        <f t="shared" si="38"/>
        <v>3</v>
      </c>
      <c r="BQ1193">
        <f t="shared" si="39"/>
        <v>2</v>
      </c>
    </row>
    <row r="1194" spans="1:69" x14ac:dyDescent="0.3">
      <c r="A1194">
        <v>37181</v>
      </c>
      <c r="B1194" t="s">
        <v>221</v>
      </c>
      <c r="C1194" t="s">
        <v>17</v>
      </c>
      <c r="D1194">
        <v>37</v>
      </c>
      <c r="BN1194">
        <v>1</v>
      </c>
      <c r="BO1194">
        <v>2</v>
      </c>
      <c r="BP1194">
        <f t="shared" si="38"/>
        <v>3</v>
      </c>
      <c r="BQ1194">
        <f t="shared" si="39"/>
        <v>2</v>
      </c>
    </row>
    <row r="1195" spans="1:69" x14ac:dyDescent="0.3">
      <c r="A1195">
        <v>39091</v>
      </c>
      <c r="B1195" t="s">
        <v>193</v>
      </c>
      <c r="C1195" t="s">
        <v>84</v>
      </c>
      <c r="D1195">
        <v>39</v>
      </c>
      <c r="BN1195">
        <v>1</v>
      </c>
      <c r="BO1195">
        <v>2</v>
      </c>
      <c r="BP1195">
        <f t="shared" si="38"/>
        <v>3</v>
      </c>
      <c r="BQ1195">
        <f t="shared" si="39"/>
        <v>2</v>
      </c>
    </row>
    <row r="1196" spans="1:69" x14ac:dyDescent="0.3">
      <c r="A1196">
        <v>53017</v>
      </c>
      <c r="B1196" t="s">
        <v>214</v>
      </c>
      <c r="C1196" t="s">
        <v>150</v>
      </c>
      <c r="D1196">
        <v>53</v>
      </c>
      <c r="BN1196">
        <v>1</v>
      </c>
      <c r="BO1196">
        <v>2</v>
      </c>
      <c r="BP1196">
        <f t="shared" si="38"/>
        <v>3</v>
      </c>
      <c r="BQ1196">
        <f t="shared" si="39"/>
        <v>2</v>
      </c>
    </row>
    <row r="1197" spans="1:69" x14ac:dyDescent="0.3">
      <c r="A1197">
        <v>13033</v>
      </c>
      <c r="B1197" t="s">
        <v>206</v>
      </c>
      <c r="C1197" t="s">
        <v>128</v>
      </c>
      <c r="D1197">
        <v>13</v>
      </c>
      <c r="BN1197">
        <v>1</v>
      </c>
      <c r="BO1197">
        <v>1</v>
      </c>
      <c r="BP1197">
        <f t="shared" si="38"/>
        <v>2</v>
      </c>
      <c r="BQ1197">
        <f t="shared" si="39"/>
        <v>2</v>
      </c>
    </row>
    <row r="1198" spans="1:69" x14ac:dyDescent="0.3">
      <c r="A1198">
        <v>13047</v>
      </c>
      <c r="B1198" t="s">
        <v>205</v>
      </c>
      <c r="C1198" t="s">
        <v>128</v>
      </c>
      <c r="D1198">
        <v>13</v>
      </c>
      <c r="BN1198">
        <v>1</v>
      </c>
      <c r="BO1198">
        <v>1</v>
      </c>
      <c r="BP1198">
        <f t="shared" si="38"/>
        <v>2</v>
      </c>
      <c r="BQ1198">
        <f t="shared" si="39"/>
        <v>2</v>
      </c>
    </row>
    <row r="1199" spans="1:69" x14ac:dyDescent="0.3">
      <c r="A1199">
        <v>13145</v>
      </c>
      <c r="B1199" t="s">
        <v>204</v>
      </c>
      <c r="C1199" t="s">
        <v>128</v>
      </c>
      <c r="D1199">
        <v>13</v>
      </c>
      <c r="BN1199">
        <v>1</v>
      </c>
      <c r="BO1199">
        <v>1</v>
      </c>
      <c r="BP1199">
        <f t="shared" si="38"/>
        <v>2</v>
      </c>
      <c r="BQ1199">
        <f t="shared" si="39"/>
        <v>2</v>
      </c>
    </row>
    <row r="1200" spans="1:69" x14ac:dyDescent="0.3">
      <c r="A1200">
        <v>13179</v>
      </c>
      <c r="B1200" t="s">
        <v>203</v>
      </c>
      <c r="C1200" t="s">
        <v>128</v>
      </c>
      <c r="D1200">
        <v>13</v>
      </c>
      <c r="BN1200">
        <v>1</v>
      </c>
      <c r="BO1200">
        <v>1</v>
      </c>
      <c r="BP1200">
        <f t="shared" si="38"/>
        <v>2</v>
      </c>
      <c r="BQ1200">
        <f t="shared" si="39"/>
        <v>2</v>
      </c>
    </row>
    <row r="1201" spans="1:69" x14ac:dyDescent="0.3">
      <c r="A1201">
        <v>13195</v>
      </c>
      <c r="B1201" t="s">
        <v>68</v>
      </c>
      <c r="C1201" t="s">
        <v>128</v>
      </c>
      <c r="D1201">
        <v>13</v>
      </c>
      <c r="BN1201">
        <v>1</v>
      </c>
      <c r="BO1201">
        <v>1</v>
      </c>
      <c r="BP1201">
        <f t="shared" si="38"/>
        <v>2</v>
      </c>
      <c r="BQ1201">
        <f t="shared" si="39"/>
        <v>2</v>
      </c>
    </row>
    <row r="1202" spans="1:69" x14ac:dyDescent="0.3">
      <c r="A1202">
        <v>13229</v>
      </c>
      <c r="B1202" t="s">
        <v>202</v>
      </c>
      <c r="C1202" t="s">
        <v>128</v>
      </c>
      <c r="D1202">
        <v>13</v>
      </c>
      <c r="BN1202">
        <v>1</v>
      </c>
      <c r="BO1202">
        <v>1</v>
      </c>
      <c r="BP1202">
        <f t="shared" si="38"/>
        <v>2</v>
      </c>
      <c r="BQ1202">
        <f t="shared" si="39"/>
        <v>2</v>
      </c>
    </row>
    <row r="1203" spans="1:69" x14ac:dyDescent="0.3">
      <c r="A1203">
        <v>13303</v>
      </c>
      <c r="B1203" t="s">
        <v>25</v>
      </c>
      <c r="C1203" t="s">
        <v>128</v>
      </c>
      <c r="D1203">
        <v>13</v>
      </c>
      <c r="BN1203">
        <v>1</v>
      </c>
      <c r="BO1203">
        <v>1</v>
      </c>
      <c r="BP1203">
        <f t="shared" si="38"/>
        <v>2</v>
      </c>
      <c r="BQ1203">
        <f t="shared" si="39"/>
        <v>2</v>
      </c>
    </row>
    <row r="1204" spans="1:69" x14ac:dyDescent="0.3">
      <c r="A1204">
        <v>17035</v>
      </c>
      <c r="B1204" t="s">
        <v>200</v>
      </c>
      <c r="C1204" t="s">
        <v>36</v>
      </c>
      <c r="D1204">
        <v>17</v>
      </c>
      <c r="BN1204">
        <v>1</v>
      </c>
      <c r="BO1204">
        <v>1</v>
      </c>
      <c r="BP1204">
        <f t="shared" si="38"/>
        <v>2</v>
      </c>
      <c r="BQ1204">
        <f t="shared" si="39"/>
        <v>2</v>
      </c>
    </row>
    <row r="1205" spans="1:69" x14ac:dyDescent="0.3">
      <c r="A1205">
        <v>19179</v>
      </c>
      <c r="B1205" t="s">
        <v>197</v>
      </c>
      <c r="C1205" t="s">
        <v>33</v>
      </c>
      <c r="D1205">
        <v>19</v>
      </c>
      <c r="BN1205">
        <v>1</v>
      </c>
      <c r="BO1205">
        <v>1</v>
      </c>
      <c r="BP1205">
        <f t="shared" si="38"/>
        <v>2</v>
      </c>
      <c r="BQ1205">
        <f t="shared" si="39"/>
        <v>2</v>
      </c>
    </row>
    <row r="1206" spans="1:69" x14ac:dyDescent="0.3">
      <c r="A1206">
        <v>20011</v>
      </c>
      <c r="B1206" t="s">
        <v>196</v>
      </c>
      <c r="C1206" t="s">
        <v>31</v>
      </c>
      <c r="D1206">
        <v>20</v>
      </c>
      <c r="BN1206">
        <v>1</v>
      </c>
      <c r="BO1206">
        <v>1</v>
      </c>
      <c r="BP1206">
        <f t="shared" si="38"/>
        <v>2</v>
      </c>
      <c r="BQ1206">
        <f t="shared" si="39"/>
        <v>2</v>
      </c>
    </row>
    <row r="1207" spans="1:69" x14ac:dyDescent="0.3">
      <c r="A1207">
        <v>20149</v>
      </c>
      <c r="B1207" t="s">
        <v>195</v>
      </c>
      <c r="C1207" t="s">
        <v>31</v>
      </c>
      <c r="D1207">
        <v>20</v>
      </c>
      <c r="BN1207">
        <v>1</v>
      </c>
      <c r="BO1207">
        <v>1</v>
      </c>
      <c r="BP1207">
        <f t="shared" si="38"/>
        <v>2</v>
      </c>
      <c r="BQ1207">
        <f t="shared" si="39"/>
        <v>2</v>
      </c>
    </row>
    <row r="1208" spans="1:69" x14ac:dyDescent="0.3">
      <c r="A1208">
        <v>22043</v>
      </c>
      <c r="B1208" t="s">
        <v>191</v>
      </c>
      <c r="C1208" t="s">
        <v>190</v>
      </c>
      <c r="D1208">
        <v>22</v>
      </c>
      <c r="BN1208">
        <v>1</v>
      </c>
      <c r="BO1208">
        <v>1</v>
      </c>
      <c r="BP1208">
        <f t="shared" si="38"/>
        <v>2</v>
      </c>
      <c r="BQ1208">
        <f t="shared" si="39"/>
        <v>2</v>
      </c>
    </row>
    <row r="1209" spans="1:69" x14ac:dyDescent="0.3">
      <c r="A1209">
        <v>23013</v>
      </c>
      <c r="B1209" t="s">
        <v>170</v>
      </c>
      <c r="C1209" t="s">
        <v>24</v>
      </c>
      <c r="D1209">
        <v>23</v>
      </c>
      <c r="BN1209">
        <v>1</v>
      </c>
      <c r="BO1209">
        <v>1</v>
      </c>
      <c r="BP1209">
        <f t="shared" si="38"/>
        <v>2</v>
      </c>
      <c r="BQ1209">
        <f t="shared" si="39"/>
        <v>2</v>
      </c>
    </row>
    <row r="1210" spans="1:69" x14ac:dyDescent="0.3">
      <c r="A1210">
        <v>24035</v>
      </c>
      <c r="B1210" t="s">
        <v>189</v>
      </c>
      <c r="C1210" t="s">
        <v>110</v>
      </c>
      <c r="D1210">
        <v>24</v>
      </c>
      <c r="BN1210">
        <v>1</v>
      </c>
      <c r="BO1210">
        <v>1</v>
      </c>
      <c r="BP1210">
        <f t="shared" si="38"/>
        <v>2</v>
      </c>
      <c r="BQ1210">
        <f t="shared" si="39"/>
        <v>2</v>
      </c>
    </row>
    <row r="1211" spans="1:69" x14ac:dyDescent="0.3">
      <c r="A1211">
        <v>26033</v>
      </c>
      <c r="B1211" t="s">
        <v>188</v>
      </c>
      <c r="C1211" t="s">
        <v>105</v>
      </c>
      <c r="D1211">
        <v>26</v>
      </c>
      <c r="BN1211">
        <v>1</v>
      </c>
      <c r="BO1211">
        <v>1</v>
      </c>
      <c r="BP1211">
        <f t="shared" si="38"/>
        <v>2</v>
      </c>
      <c r="BQ1211">
        <f t="shared" si="39"/>
        <v>2</v>
      </c>
    </row>
    <row r="1212" spans="1:69" x14ac:dyDescent="0.3">
      <c r="A1212">
        <v>27011</v>
      </c>
      <c r="B1212" t="s">
        <v>186</v>
      </c>
      <c r="C1212" t="s">
        <v>183</v>
      </c>
      <c r="D1212">
        <v>27</v>
      </c>
      <c r="BN1212">
        <v>1</v>
      </c>
      <c r="BO1212">
        <v>1</v>
      </c>
      <c r="BP1212">
        <f t="shared" si="38"/>
        <v>2</v>
      </c>
      <c r="BQ1212">
        <f t="shared" si="39"/>
        <v>2</v>
      </c>
    </row>
    <row r="1213" spans="1:69" x14ac:dyDescent="0.3">
      <c r="A1213">
        <v>27021</v>
      </c>
      <c r="B1213" t="s">
        <v>62</v>
      </c>
      <c r="C1213" t="s">
        <v>183</v>
      </c>
      <c r="D1213">
        <v>27</v>
      </c>
      <c r="BN1213">
        <v>1</v>
      </c>
      <c r="BO1213">
        <v>1</v>
      </c>
      <c r="BP1213">
        <f t="shared" si="38"/>
        <v>2</v>
      </c>
      <c r="BQ1213">
        <f t="shared" si="39"/>
        <v>2</v>
      </c>
    </row>
    <row r="1214" spans="1:69" x14ac:dyDescent="0.3">
      <c r="A1214">
        <v>27073</v>
      </c>
      <c r="B1214" t="s">
        <v>185</v>
      </c>
      <c r="C1214" t="s">
        <v>183</v>
      </c>
      <c r="D1214">
        <v>27</v>
      </c>
      <c r="BN1214">
        <v>1</v>
      </c>
      <c r="BO1214">
        <v>1</v>
      </c>
      <c r="BP1214">
        <f t="shared" si="38"/>
        <v>2</v>
      </c>
      <c r="BQ1214">
        <f t="shared" si="39"/>
        <v>2</v>
      </c>
    </row>
    <row r="1215" spans="1:69" x14ac:dyDescent="0.3">
      <c r="A1215">
        <v>27141</v>
      </c>
      <c r="B1215" t="s">
        <v>184</v>
      </c>
      <c r="C1215" t="s">
        <v>183</v>
      </c>
      <c r="D1215">
        <v>27</v>
      </c>
      <c r="BN1215">
        <v>1</v>
      </c>
      <c r="BO1215">
        <v>1</v>
      </c>
      <c r="BP1215">
        <f t="shared" si="38"/>
        <v>2</v>
      </c>
      <c r="BQ1215">
        <f t="shared" si="39"/>
        <v>2</v>
      </c>
    </row>
    <row r="1216" spans="1:69" x14ac:dyDescent="0.3">
      <c r="A1216">
        <v>28091</v>
      </c>
      <c r="B1216" t="s">
        <v>182</v>
      </c>
      <c r="C1216" t="s">
        <v>22</v>
      </c>
      <c r="D1216">
        <v>28</v>
      </c>
      <c r="BN1216">
        <v>1</v>
      </c>
      <c r="BO1216">
        <v>1</v>
      </c>
      <c r="BP1216">
        <f t="shared" si="38"/>
        <v>2</v>
      </c>
      <c r="BQ1216">
        <f t="shared" si="39"/>
        <v>2</v>
      </c>
    </row>
    <row r="1217" spans="1:69" x14ac:dyDescent="0.3">
      <c r="A1217">
        <v>29049</v>
      </c>
      <c r="B1217" t="s">
        <v>173</v>
      </c>
      <c r="C1217" t="s">
        <v>101</v>
      </c>
      <c r="D1217">
        <v>29</v>
      </c>
      <c r="BN1217">
        <v>1</v>
      </c>
      <c r="BO1217">
        <v>1</v>
      </c>
      <c r="BP1217">
        <f t="shared" si="38"/>
        <v>2</v>
      </c>
      <c r="BQ1217">
        <f t="shared" si="39"/>
        <v>2</v>
      </c>
    </row>
    <row r="1218" spans="1:69" x14ac:dyDescent="0.3">
      <c r="A1218">
        <v>29107</v>
      </c>
      <c r="B1218" t="s">
        <v>180</v>
      </c>
      <c r="C1218" t="s">
        <v>101</v>
      </c>
      <c r="D1218">
        <v>29</v>
      </c>
      <c r="BN1218">
        <v>1</v>
      </c>
      <c r="BO1218">
        <v>1</v>
      </c>
      <c r="BP1218">
        <f t="shared" si="38"/>
        <v>2</v>
      </c>
      <c r="BQ1218">
        <f t="shared" si="39"/>
        <v>2</v>
      </c>
    </row>
    <row r="1219" spans="1:69" x14ac:dyDescent="0.3">
      <c r="A1219">
        <v>29213</v>
      </c>
      <c r="B1219" t="s">
        <v>179</v>
      </c>
      <c r="C1219" t="s">
        <v>101</v>
      </c>
      <c r="D1219">
        <v>29</v>
      </c>
      <c r="BN1219">
        <v>1</v>
      </c>
      <c r="BO1219">
        <v>1</v>
      </c>
      <c r="BP1219">
        <f t="shared" si="38"/>
        <v>2</v>
      </c>
      <c r="BQ1219">
        <f t="shared" si="39"/>
        <v>2</v>
      </c>
    </row>
    <row r="1220" spans="1:69" x14ac:dyDescent="0.3">
      <c r="A1220">
        <v>31119</v>
      </c>
      <c r="B1220" t="s">
        <v>68</v>
      </c>
      <c r="C1220" t="s">
        <v>96</v>
      </c>
      <c r="D1220">
        <v>31</v>
      </c>
      <c r="BN1220">
        <v>1</v>
      </c>
      <c r="BO1220">
        <v>1</v>
      </c>
      <c r="BP1220">
        <f t="shared" si="38"/>
        <v>2</v>
      </c>
      <c r="BQ1220">
        <f t="shared" si="39"/>
        <v>2</v>
      </c>
    </row>
    <row r="1221" spans="1:69" x14ac:dyDescent="0.3">
      <c r="B1221" t="s">
        <v>8</v>
      </c>
      <c r="C1221" t="s">
        <v>20</v>
      </c>
      <c r="D1221">
        <v>33</v>
      </c>
      <c r="BK1221">
        <v>1</v>
      </c>
      <c r="BL1221">
        <v>1</v>
      </c>
      <c r="BP1221">
        <f t="shared" si="38"/>
        <v>2</v>
      </c>
      <c r="BQ1221">
        <f t="shared" si="39"/>
        <v>2</v>
      </c>
    </row>
    <row r="1222" spans="1:69" x14ac:dyDescent="0.3">
      <c r="A1222">
        <v>36077</v>
      </c>
      <c r="B1222" t="s">
        <v>177</v>
      </c>
      <c r="C1222" t="s">
        <v>92</v>
      </c>
      <c r="D1222">
        <v>36</v>
      </c>
      <c r="BN1222">
        <v>1</v>
      </c>
      <c r="BO1222">
        <v>1</v>
      </c>
      <c r="BP1222">
        <f t="shared" ref="BP1222:BP1285" si="40">SUM(E1222:BO1222)</f>
        <v>2</v>
      </c>
      <c r="BQ1222">
        <f t="shared" ref="BQ1222:BQ1285" si="41">COUNTA(E1222:BO1222)</f>
        <v>2</v>
      </c>
    </row>
    <row r="1223" spans="1:69" x14ac:dyDescent="0.3">
      <c r="A1223">
        <v>37127</v>
      </c>
      <c r="B1223" t="s">
        <v>176</v>
      </c>
      <c r="C1223" t="s">
        <v>17</v>
      </c>
      <c r="D1223">
        <v>37</v>
      </c>
      <c r="BN1223">
        <v>1</v>
      </c>
      <c r="BO1223">
        <v>1</v>
      </c>
      <c r="BP1223">
        <f t="shared" si="40"/>
        <v>2</v>
      </c>
      <c r="BQ1223">
        <f t="shared" si="41"/>
        <v>2</v>
      </c>
    </row>
    <row r="1224" spans="1:69" x14ac:dyDescent="0.3">
      <c r="A1224">
        <v>37155</v>
      </c>
      <c r="B1224" t="s">
        <v>175</v>
      </c>
      <c r="C1224" t="s">
        <v>17</v>
      </c>
      <c r="D1224">
        <v>37</v>
      </c>
      <c r="BN1224">
        <v>1</v>
      </c>
      <c r="BO1224">
        <v>1</v>
      </c>
      <c r="BP1224">
        <f t="shared" si="40"/>
        <v>2</v>
      </c>
      <c r="BQ1224">
        <f t="shared" si="41"/>
        <v>2</v>
      </c>
    </row>
    <row r="1225" spans="1:69" x14ac:dyDescent="0.3">
      <c r="A1225">
        <v>38099</v>
      </c>
      <c r="B1225" t="s">
        <v>174</v>
      </c>
      <c r="C1225" t="s">
        <v>16</v>
      </c>
      <c r="D1225">
        <v>38</v>
      </c>
      <c r="BN1225">
        <v>1</v>
      </c>
      <c r="BO1225">
        <v>1</v>
      </c>
      <c r="BP1225">
        <f t="shared" si="40"/>
        <v>2</v>
      </c>
      <c r="BQ1225">
        <f t="shared" si="41"/>
        <v>2</v>
      </c>
    </row>
    <row r="1226" spans="1:69" x14ac:dyDescent="0.3">
      <c r="B1226" t="s">
        <v>8</v>
      </c>
      <c r="C1226" t="s">
        <v>84</v>
      </c>
      <c r="D1226">
        <v>39</v>
      </c>
      <c r="BM1226">
        <v>1</v>
      </c>
      <c r="BN1226">
        <v>1</v>
      </c>
      <c r="BP1226">
        <f t="shared" si="40"/>
        <v>2</v>
      </c>
      <c r="BQ1226">
        <f t="shared" si="41"/>
        <v>2</v>
      </c>
    </row>
    <row r="1227" spans="1:69" x14ac:dyDescent="0.3">
      <c r="A1227">
        <v>39027</v>
      </c>
      <c r="B1227" t="s">
        <v>173</v>
      </c>
      <c r="C1227" t="s">
        <v>84</v>
      </c>
      <c r="D1227">
        <v>39</v>
      </c>
      <c r="BN1227">
        <v>1</v>
      </c>
      <c r="BO1227">
        <v>1</v>
      </c>
      <c r="BP1227">
        <f t="shared" si="40"/>
        <v>2</v>
      </c>
      <c r="BQ1227">
        <f t="shared" si="41"/>
        <v>2</v>
      </c>
    </row>
    <row r="1228" spans="1:69" x14ac:dyDescent="0.3">
      <c r="A1228">
        <v>39071</v>
      </c>
      <c r="B1228" t="s">
        <v>171</v>
      </c>
      <c r="C1228" t="s">
        <v>84</v>
      </c>
      <c r="D1228">
        <v>39</v>
      </c>
      <c r="BN1228">
        <v>1</v>
      </c>
      <c r="BO1228">
        <v>1</v>
      </c>
      <c r="BP1228">
        <f t="shared" si="40"/>
        <v>2</v>
      </c>
      <c r="BQ1228">
        <f t="shared" si="41"/>
        <v>2</v>
      </c>
    </row>
    <row r="1229" spans="1:69" x14ac:dyDescent="0.3">
      <c r="A1229">
        <v>39083</v>
      </c>
      <c r="B1229" t="s">
        <v>170</v>
      </c>
      <c r="C1229" t="s">
        <v>84</v>
      </c>
      <c r="D1229">
        <v>39</v>
      </c>
      <c r="BN1229">
        <v>1</v>
      </c>
      <c r="BO1229">
        <v>1</v>
      </c>
      <c r="BP1229">
        <f t="shared" si="40"/>
        <v>2</v>
      </c>
      <c r="BQ1229">
        <f t="shared" si="41"/>
        <v>2</v>
      </c>
    </row>
    <row r="1230" spans="1:69" x14ac:dyDescent="0.3">
      <c r="A1230">
        <v>39097</v>
      </c>
      <c r="B1230" t="s">
        <v>68</v>
      </c>
      <c r="C1230" t="s">
        <v>84</v>
      </c>
      <c r="D1230">
        <v>39</v>
      </c>
      <c r="BN1230">
        <v>1</v>
      </c>
      <c r="BO1230">
        <v>1</v>
      </c>
      <c r="BP1230">
        <f t="shared" si="40"/>
        <v>2</v>
      </c>
      <c r="BQ1230">
        <f t="shared" si="41"/>
        <v>2</v>
      </c>
    </row>
    <row r="1231" spans="1:69" x14ac:dyDescent="0.3">
      <c r="A1231">
        <v>39143</v>
      </c>
      <c r="B1231" t="s">
        <v>169</v>
      </c>
      <c r="C1231" t="s">
        <v>84</v>
      </c>
      <c r="D1231">
        <v>39</v>
      </c>
      <c r="BN1231">
        <v>1</v>
      </c>
      <c r="BO1231">
        <v>1</v>
      </c>
      <c r="BP1231">
        <f t="shared" si="40"/>
        <v>2</v>
      </c>
      <c r="BQ1231">
        <f t="shared" si="41"/>
        <v>2</v>
      </c>
    </row>
    <row r="1232" spans="1:69" x14ac:dyDescent="0.3">
      <c r="A1232">
        <v>40123</v>
      </c>
      <c r="B1232" t="s">
        <v>168</v>
      </c>
      <c r="C1232" t="s">
        <v>14</v>
      </c>
      <c r="D1232">
        <v>40</v>
      </c>
      <c r="BN1232">
        <v>1</v>
      </c>
      <c r="BO1232">
        <v>1</v>
      </c>
      <c r="BP1232">
        <f t="shared" si="40"/>
        <v>2</v>
      </c>
      <c r="BQ1232">
        <f t="shared" si="41"/>
        <v>2</v>
      </c>
    </row>
    <row r="1233" spans="1:69" x14ac:dyDescent="0.3">
      <c r="A1233">
        <v>42021</v>
      </c>
      <c r="B1233" t="s">
        <v>167</v>
      </c>
      <c r="C1233" t="s">
        <v>74</v>
      </c>
      <c r="D1233">
        <v>42</v>
      </c>
      <c r="BN1233">
        <v>1</v>
      </c>
      <c r="BO1233">
        <v>1</v>
      </c>
      <c r="BP1233">
        <f t="shared" si="40"/>
        <v>2</v>
      </c>
      <c r="BQ1233">
        <f t="shared" si="41"/>
        <v>2</v>
      </c>
    </row>
    <row r="1234" spans="1:69" x14ac:dyDescent="0.3">
      <c r="A1234">
        <v>45023</v>
      </c>
      <c r="B1234" t="s">
        <v>166</v>
      </c>
      <c r="C1234" t="s">
        <v>12</v>
      </c>
      <c r="D1234">
        <v>45</v>
      </c>
      <c r="BN1234">
        <v>1</v>
      </c>
      <c r="BO1234">
        <v>1</v>
      </c>
      <c r="BP1234">
        <f t="shared" si="40"/>
        <v>2</v>
      </c>
      <c r="BQ1234">
        <f t="shared" si="41"/>
        <v>2</v>
      </c>
    </row>
    <row r="1235" spans="1:69" x14ac:dyDescent="0.3">
      <c r="A1235">
        <v>46065</v>
      </c>
      <c r="B1235" t="s">
        <v>165</v>
      </c>
      <c r="C1235" t="s">
        <v>11</v>
      </c>
      <c r="D1235">
        <v>46</v>
      </c>
      <c r="BN1235">
        <v>1</v>
      </c>
      <c r="BO1235">
        <v>1</v>
      </c>
      <c r="BP1235">
        <f t="shared" si="40"/>
        <v>2</v>
      </c>
      <c r="BQ1235">
        <f t="shared" si="41"/>
        <v>2</v>
      </c>
    </row>
    <row r="1236" spans="1:69" x14ac:dyDescent="0.3">
      <c r="A1236">
        <v>46085</v>
      </c>
      <c r="B1236" t="s">
        <v>164</v>
      </c>
      <c r="C1236" t="s">
        <v>11</v>
      </c>
      <c r="D1236">
        <v>46</v>
      </c>
      <c r="BN1236">
        <v>1</v>
      </c>
      <c r="BO1236">
        <v>1</v>
      </c>
      <c r="BP1236">
        <f t="shared" si="40"/>
        <v>2</v>
      </c>
      <c r="BQ1236">
        <f t="shared" si="41"/>
        <v>2</v>
      </c>
    </row>
    <row r="1237" spans="1:69" x14ac:dyDescent="0.3">
      <c r="A1237">
        <v>47025</v>
      </c>
      <c r="B1237" t="s">
        <v>163</v>
      </c>
      <c r="C1237" t="s">
        <v>65</v>
      </c>
      <c r="D1237">
        <v>47</v>
      </c>
      <c r="BN1237">
        <v>1</v>
      </c>
      <c r="BO1237">
        <v>1</v>
      </c>
      <c r="BP1237">
        <f t="shared" si="40"/>
        <v>2</v>
      </c>
      <c r="BQ1237">
        <f t="shared" si="41"/>
        <v>2</v>
      </c>
    </row>
    <row r="1238" spans="1:69" x14ac:dyDescent="0.3">
      <c r="A1238">
        <v>47041</v>
      </c>
      <c r="B1238" t="s">
        <v>162</v>
      </c>
      <c r="C1238" t="s">
        <v>65</v>
      </c>
      <c r="D1238">
        <v>47</v>
      </c>
      <c r="BN1238">
        <v>1</v>
      </c>
      <c r="BO1238">
        <v>1</v>
      </c>
      <c r="BP1238">
        <f t="shared" si="40"/>
        <v>2</v>
      </c>
      <c r="BQ1238">
        <f t="shared" si="41"/>
        <v>2</v>
      </c>
    </row>
    <row r="1239" spans="1:69" x14ac:dyDescent="0.3">
      <c r="A1239">
        <v>47071</v>
      </c>
      <c r="B1239" t="s">
        <v>161</v>
      </c>
      <c r="C1239" t="s">
        <v>65</v>
      </c>
      <c r="D1239">
        <v>47</v>
      </c>
      <c r="BN1239">
        <v>1</v>
      </c>
      <c r="BO1239">
        <v>1</v>
      </c>
      <c r="BP1239">
        <f t="shared" si="40"/>
        <v>2</v>
      </c>
      <c r="BQ1239">
        <f t="shared" si="41"/>
        <v>2</v>
      </c>
    </row>
    <row r="1240" spans="1:69" x14ac:dyDescent="0.3">
      <c r="A1240">
        <v>47103</v>
      </c>
      <c r="B1240" t="s">
        <v>160</v>
      </c>
      <c r="C1240" t="s">
        <v>65</v>
      </c>
      <c r="D1240">
        <v>47</v>
      </c>
      <c r="BN1240">
        <v>1</v>
      </c>
      <c r="BO1240">
        <v>1</v>
      </c>
      <c r="BP1240">
        <f t="shared" si="40"/>
        <v>2</v>
      </c>
      <c r="BQ1240">
        <f t="shared" si="41"/>
        <v>2</v>
      </c>
    </row>
    <row r="1241" spans="1:69" x14ac:dyDescent="0.3">
      <c r="A1241">
        <v>48145</v>
      </c>
      <c r="B1241" t="s">
        <v>158</v>
      </c>
      <c r="C1241" t="s">
        <v>49</v>
      </c>
      <c r="D1241">
        <v>48</v>
      </c>
      <c r="BN1241">
        <v>1</v>
      </c>
      <c r="BO1241">
        <v>1</v>
      </c>
      <c r="BP1241">
        <f t="shared" si="40"/>
        <v>2</v>
      </c>
      <c r="BQ1241">
        <f t="shared" si="41"/>
        <v>2</v>
      </c>
    </row>
    <row r="1242" spans="1:69" x14ac:dyDescent="0.3">
      <c r="A1242">
        <v>48323</v>
      </c>
      <c r="B1242" t="s">
        <v>155</v>
      </c>
      <c r="C1242" t="s">
        <v>49</v>
      </c>
      <c r="D1242">
        <v>48</v>
      </c>
      <c r="BN1242">
        <v>1</v>
      </c>
      <c r="BO1242">
        <v>1</v>
      </c>
      <c r="BP1242">
        <f t="shared" si="40"/>
        <v>2</v>
      </c>
      <c r="BQ1242">
        <f t="shared" si="41"/>
        <v>2</v>
      </c>
    </row>
    <row r="1243" spans="1:69" x14ac:dyDescent="0.3">
      <c r="A1243">
        <v>48367</v>
      </c>
      <c r="B1243" t="s">
        <v>154</v>
      </c>
      <c r="C1243" t="s">
        <v>49</v>
      </c>
      <c r="D1243">
        <v>48</v>
      </c>
      <c r="BN1243">
        <v>1</v>
      </c>
      <c r="BO1243">
        <v>1</v>
      </c>
      <c r="BP1243">
        <f t="shared" si="40"/>
        <v>2</v>
      </c>
      <c r="BQ1243">
        <f t="shared" si="41"/>
        <v>2</v>
      </c>
    </row>
    <row r="1244" spans="1:69" x14ac:dyDescent="0.3">
      <c r="A1244">
        <v>53001</v>
      </c>
      <c r="B1244" t="s">
        <v>151</v>
      </c>
      <c r="C1244" t="s">
        <v>150</v>
      </c>
      <c r="D1244">
        <v>53</v>
      </c>
      <c r="BN1244">
        <v>1</v>
      </c>
      <c r="BO1244">
        <v>1</v>
      </c>
      <c r="BP1244">
        <f t="shared" si="40"/>
        <v>2</v>
      </c>
      <c r="BQ1244">
        <f t="shared" si="41"/>
        <v>2</v>
      </c>
    </row>
    <row r="1245" spans="1:69" x14ac:dyDescent="0.3">
      <c r="B1245" t="s">
        <v>8</v>
      </c>
      <c r="C1245" t="s">
        <v>522</v>
      </c>
      <c r="D1245">
        <v>15</v>
      </c>
      <c r="BO1245">
        <v>14</v>
      </c>
      <c r="BP1245">
        <f t="shared" si="40"/>
        <v>14</v>
      </c>
      <c r="BQ1245">
        <f t="shared" si="41"/>
        <v>1</v>
      </c>
    </row>
    <row r="1246" spans="1:69" x14ac:dyDescent="0.3">
      <c r="A1246">
        <v>18031</v>
      </c>
      <c r="B1246" t="s">
        <v>398</v>
      </c>
      <c r="C1246" t="s">
        <v>34</v>
      </c>
      <c r="D1246">
        <v>18</v>
      </c>
      <c r="BO1246">
        <v>6</v>
      </c>
      <c r="BP1246">
        <f t="shared" si="40"/>
        <v>6</v>
      </c>
      <c r="BQ1246">
        <f t="shared" si="41"/>
        <v>1</v>
      </c>
    </row>
    <row r="1247" spans="1:69" x14ac:dyDescent="0.3">
      <c r="A1247">
        <v>37021</v>
      </c>
      <c r="B1247" t="s">
        <v>336</v>
      </c>
      <c r="C1247" t="s">
        <v>17</v>
      </c>
      <c r="D1247">
        <v>37</v>
      </c>
      <c r="BO1247">
        <v>5</v>
      </c>
      <c r="BP1247">
        <f t="shared" si="40"/>
        <v>5</v>
      </c>
      <c r="BQ1247">
        <f t="shared" si="41"/>
        <v>1</v>
      </c>
    </row>
    <row r="1248" spans="1:69" x14ac:dyDescent="0.3">
      <c r="A1248">
        <v>13205</v>
      </c>
      <c r="B1248" t="s">
        <v>312</v>
      </c>
      <c r="C1248" t="s">
        <v>128</v>
      </c>
      <c r="D1248">
        <v>13</v>
      </c>
      <c r="BO1248">
        <v>4</v>
      </c>
      <c r="BP1248">
        <f t="shared" si="40"/>
        <v>4</v>
      </c>
      <c r="BQ1248">
        <f t="shared" si="41"/>
        <v>1</v>
      </c>
    </row>
    <row r="1249" spans="1:69" x14ac:dyDescent="0.3">
      <c r="A1249">
        <v>29099</v>
      </c>
      <c r="B1249" t="s">
        <v>100</v>
      </c>
      <c r="C1249" t="s">
        <v>101</v>
      </c>
      <c r="D1249">
        <v>29</v>
      </c>
      <c r="BO1249">
        <v>4</v>
      </c>
      <c r="BP1249">
        <f t="shared" si="40"/>
        <v>4</v>
      </c>
      <c r="BQ1249">
        <f t="shared" si="41"/>
        <v>1</v>
      </c>
    </row>
    <row r="1250" spans="1:69" x14ac:dyDescent="0.3">
      <c r="A1250">
        <v>37039</v>
      </c>
      <c r="B1250" t="s">
        <v>290</v>
      </c>
      <c r="C1250" t="s">
        <v>17</v>
      </c>
      <c r="D1250">
        <v>37</v>
      </c>
      <c r="BO1250">
        <v>4</v>
      </c>
      <c r="BP1250">
        <f t="shared" si="40"/>
        <v>4</v>
      </c>
      <c r="BQ1250">
        <f t="shared" si="41"/>
        <v>1</v>
      </c>
    </row>
    <row r="1251" spans="1:69" x14ac:dyDescent="0.3">
      <c r="A1251">
        <v>5057</v>
      </c>
      <c r="B1251" t="s">
        <v>259</v>
      </c>
      <c r="C1251" t="s">
        <v>208</v>
      </c>
      <c r="D1251">
        <v>5</v>
      </c>
      <c r="BO1251">
        <v>3</v>
      </c>
      <c r="BP1251">
        <f t="shared" si="40"/>
        <v>3</v>
      </c>
      <c r="BQ1251">
        <f t="shared" si="41"/>
        <v>1</v>
      </c>
    </row>
    <row r="1252" spans="1:69" x14ac:dyDescent="0.3">
      <c r="A1252">
        <v>5137</v>
      </c>
      <c r="B1252" t="s">
        <v>258</v>
      </c>
      <c r="C1252" t="s">
        <v>208</v>
      </c>
      <c r="D1252">
        <v>5</v>
      </c>
      <c r="BO1252">
        <v>3</v>
      </c>
      <c r="BP1252">
        <f t="shared" si="40"/>
        <v>3</v>
      </c>
      <c r="BQ1252">
        <f t="shared" si="41"/>
        <v>1</v>
      </c>
    </row>
    <row r="1253" spans="1:69" x14ac:dyDescent="0.3">
      <c r="A1253">
        <v>5145</v>
      </c>
      <c r="B1253" t="s">
        <v>257</v>
      </c>
      <c r="C1253" t="s">
        <v>208</v>
      </c>
      <c r="D1253">
        <v>5</v>
      </c>
      <c r="BO1253">
        <v>3</v>
      </c>
      <c r="BP1253">
        <f t="shared" si="40"/>
        <v>3</v>
      </c>
      <c r="BQ1253">
        <f t="shared" si="41"/>
        <v>1</v>
      </c>
    </row>
    <row r="1254" spans="1:69" x14ac:dyDescent="0.3">
      <c r="A1254">
        <v>13007</v>
      </c>
      <c r="B1254" t="s">
        <v>254</v>
      </c>
      <c r="C1254" t="s">
        <v>128</v>
      </c>
      <c r="D1254">
        <v>13</v>
      </c>
      <c r="BO1254">
        <v>3</v>
      </c>
      <c r="BP1254">
        <f t="shared" si="40"/>
        <v>3</v>
      </c>
      <c r="BQ1254">
        <f t="shared" si="41"/>
        <v>1</v>
      </c>
    </row>
    <row r="1255" spans="1:69" x14ac:dyDescent="0.3">
      <c r="A1255">
        <v>13081</v>
      </c>
      <c r="B1255" t="s">
        <v>251</v>
      </c>
      <c r="C1255" t="s">
        <v>128</v>
      </c>
      <c r="D1255">
        <v>13</v>
      </c>
      <c r="BO1255">
        <v>3</v>
      </c>
      <c r="BP1255">
        <f t="shared" si="40"/>
        <v>3</v>
      </c>
      <c r="BQ1255">
        <f t="shared" si="41"/>
        <v>1</v>
      </c>
    </row>
    <row r="1256" spans="1:69" x14ac:dyDescent="0.3">
      <c r="B1256" t="s">
        <v>8</v>
      </c>
      <c r="C1256" t="s">
        <v>14</v>
      </c>
      <c r="D1256">
        <v>40</v>
      </c>
      <c r="BE1256">
        <v>3</v>
      </c>
      <c r="BP1256">
        <f t="shared" si="40"/>
        <v>3</v>
      </c>
      <c r="BQ1256">
        <f t="shared" si="41"/>
        <v>1</v>
      </c>
    </row>
    <row r="1257" spans="1:69" x14ac:dyDescent="0.3">
      <c r="A1257">
        <v>54033</v>
      </c>
      <c r="B1257" t="s">
        <v>211</v>
      </c>
      <c r="C1257" t="s">
        <v>10</v>
      </c>
      <c r="D1257">
        <v>54</v>
      </c>
      <c r="BO1257">
        <v>3</v>
      </c>
      <c r="BP1257">
        <f t="shared" si="40"/>
        <v>3</v>
      </c>
      <c r="BQ1257">
        <f t="shared" si="41"/>
        <v>1</v>
      </c>
    </row>
    <row r="1258" spans="1:69" x14ac:dyDescent="0.3">
      <c r="A1258">
        <v>1103</v>
      </c>
      <c r="B1258" t="s">
        <v>132</v>
      </c>
      <c r="C1258" t="s">
        <v>40</v>
      </c>
      <c r="D1258">
        <v>1</v>
      </c>
      <c r="BO1258">
        <v>2</v>
      </c>
      <c r="BP1258">
        <f t="shared" si="40"/>
        <v>2</v>
      </c>
      <c r="BQ1258">
        <f t="shared" si="41"/>
        <v>1</v>
      </c>
    </row>
    <row r="1259" spans="1:69" x14ac:dyDescent="0.3">
      <c r="A1259">
        <v>5037</v>
      </c>
      <c r="B1259" t="s">
        <v>210</v>
      </c>
      <c r="C1259" t="s">
        <v>208</v>
      </c>
      <c r="D1259">
        <v>5</v>
      </c>
      <c r="BO1259">
        <v>2</v>
      </c>
      <c r="BP1259">
        <f t="shared" si="40"/>
        <v>2</v>
      </c>
      <c r="BQ1259">
        <f t="shared" si="41"/>
        <v>1</v>
      </c>
    </row>
    <row r="1260" spans="1:69" x14ac:dyDescent="0.3">
      <c r="A1260">
        <v>5059</v>
      </c>
      <c r="B1260" t="s">
        <v>209</v>
      </c>
      <c r="C1260" t="s">
        <v>208</v>
      </c>
      <c r="D1260">
        <v>5</v>
      </c>
      <c r="BO1260">
        <v>2</v>
      </c>
      <c r="BP1260">
        <f t="shared" si="40"/>
        <v>2</v>
      </c>
      <c r="BQ1260">
        <f t="shared" si="41"/>
        <v>1</v>
      </c>
    </row>
    <row r="1261" spans="1:69" x14ac:dyDescent="0.3">
      <c r="A1261">
        <v>13029</v>
      </c>
      <c r="B1261" t="s">
        <v>207</v>
      </c>
      <c r="C1261" t="s">
        <v>128</v>
      </c>
      <c r="D1261">
        <v>13</v>
      </c>
      <c r="BO1261">
        <v>2</v>
      </c>
      <c r="BP1261">
        <f t="shared" si="40"/>
        <v>2</v>
      </c>
      <c r="BQ1261">
        <f t="shared" si="41"/>
        <v>1</v>
      </c>
    </row>
    <row r="1262" spans="1:69" x14ac:dyDescent="0.3">
      <c r="A1262">
        <v>13253</v>
      </c>
      <c r="B1262" t="s">
        <v>201</v>
      </c>
      <c r="C1262" t="s">
        <v>128</v>
      </c>
      <c r="D1262">
        <v>13</v>
      </c>
      <c r="BO1262">
        <v>2</v>
      </c>
      <c r="BP1262">
        <f t="shared" si="40"/>
        <v>2</v>
      </c>
      <c r="BQ1262">
        <f t="shared" si="41"/>
        <v>1</v>
      </c>
    </row>
    <row r="1263" spans="1:69" x14ac:dyDescent="0.3">
      <c r="A1263">
        <v>13257</v>
      </c>
      <c r="B1263" t="s">
        <v>15</v>
      </c>
      <c r="C1263" t="s">
        <v>128</v>
      </c>
      <c r="D1263">
        <v>13</v>
      </c>
      <c r="BO1263">
        <v>2</v>
      </c>
      <c r="BP1263">
        <f t="shared" si="40"/>
        <v>2</v>
      </c>
      <c r="BQ1263">
        <f t="shared" si="41"/>
        <v>1</v>
      </c>
    </row>
    <row r="1264" spans="1:69" x14ac:dyDescent="0.3">
      <c r="A1264">
        <v>18029</v>
      </c>
      <c r="B1264" t="s">
        <v>199</v>
      </c>
      <c r="C1264" t="s">
        <v>34</v>
      </c>
      <c r="D1264">
        <v>18</v>
      </c>
      <c r="BO1264">
        <v>2</v>
      </c>
      <c r="BP1264">
        <f t="shared" si="40"/>
        <v>2</v>
      </c>
      <c r="BQ1264">
        <f t="shared" si="41"/>
        <v>1</v>
      </c>
    </row>
    <row r="1265" spans="1:69" x14ac:dyDescent="0.3">
      <c r="A1265">
        <v>18051</v>
      </c>
      <c r="B1265" t="s">
        <v>198</v>
      </c>
      <c r="C1265" t="s">
        <v>34</v>
      </c>
      <c r="D1265">
        <v>18</v>
      </c>
      <c r="BO1265">
        <v>2</v>
      </c>
      <c r="BP1265">
        <f t="shared" si="40"/>
        <v>2</v>
      </c>
      <c r="BQ1265">
        <f t="shared" si="41"/>
        <v>1</v>
      </c>
    </row>
    <row r="1266" spans="1:69" x14ac:dyDescent="0.3">
      <c r="A1266">
        <v>21003</v>
      </c>
      <c r="B1266" t="s">
        <v>194</v>
      </c>
      <c r="C1266" t="s">
        <v>112</v>
      </c>
      <c r="D1266">
        <v>21</v>
      </c>
      <c r="BO1266">
        <v>2</v>
      </c>
      <c r="BP1266">
        <f t="shared" si="40"/>
        <v>2</v>
      </c>
      <c r="BQ1266">
        <f t="shared" si="41"/>
        <v>1</v>
      </c>
    </row>
    <row r="1267" spans="1:69" x14ac:dyDescent="0.3">
      <c r="A1267">
        <v>21141</v>
      </c>
      <c r="B1267" t="s">
        <v>193</v>
      </c>
      <c r="C1267" t="s">
        <v>112</v>
      </c>
      <c r="D1267">
        <v>21</v>
      </c>
      <c r="BO1267">
        <v>2</v>
      </c>
      <c r="BP1267">
        <f t="shared" si="40"/>
        <v>2</v>
      </c>
      <c r="BQ1267">
        <f t="shared" si="41"/>
        <v>1</v>
      </c>
    </row>
    <row r="1268" spans="1:69" x14ac:dyDescent="0.3">
      <c r="A1268">
        <v>21145</v>
      </c>
      <c r="B1268" t="s">
        <v>192</v>
      </c>
      <c r="C1268" t="s">
        <v>112</v>
      </c>
      <c r="D1268">
        <v>21</v>
      </c>
      <c r="BO1268">
        <v>2</v>
      </c>
      <c r="BP1268">
        <f t="shared" si="40"/>
        <v>2</v>
      </c>
      <c r="BQ1268">
        <f t="shared" si="41"/>
        <v>1</v>
      </c>
    </row>
    <row r="1269" spans="1:69" x14ac:dyDescent="0.3">
      <c r="A1269">
        <v>26073</v>
      </c>
      <c r="B1269" t="s">
        <v>187</v>
      </c>
      <c r="C1269" t="s">
        <v>105</v>
      </c>
      <c r="D1269">
        <v>26</v>
      </c>
      <c r="BO1269">
        <v>2</v>
      </c>
      <c r="BP1269">
        <f t="shared" si="40"/>
        <v>2</v>
      </c>
      <c r="BQ1269">
        <f t="shared" si="41"/>
        <v>1</v>
      </c>
    </row>
    <row r="1270" spans="1:69" x14ac:dyDescent="0.3">
      <c r="A1270">
        <v>29047</v>
      </c>
      <c r="B1270" t="s">
        <v>181</v>
      </c>
      <c r="C1270" t="s">
        <v>101</v>
      </c>
      <c r="D1270">
        <v>29</v>
      </c>
      <c r="BO1270">
        <v>2</v>
      </c>
      <c r="BP1270">
        <f t="shared" si="40"/>
        <v>2</v>
      </c>
      <c r="BQ1270">
        <f t="shared" si="41"/>
        <v>1</v>
      </c>
    </row>
    <row r="1271" spans="1:69" x14ac:dyDescent="0.3">
      <c r="A1271">
        <v>31047</v>
      </c>
      <c r="B1271" t="s">
        <v>178</v>
      </c>
      <c r="C1271" t="s">
        <v>96</v>
      </c>
      <c r="D1271">
        <v>31</v>
      </c>
      <c r="BI1271">
        <v>2</v>
      </c>
      <c r="BP1271">
        <f t="shared" si="40"/>
        <v>2</v>
      </c>
      <c r="BQ1271">
        <f t="shared" si="41"/>
        <v>1</v>
      </c>
    </row>
    <row r="1272" spans="1:69" x14ac:dyDescent="0.3">
      <c r="A1272">
        <v>39045</v>
      </c>
      <c r="B1272" t="s">
        <v>172</v>
      </c>
      <c r="C1272" t="s">
        <v>84</v>
      </c>
      <c r="D1272">
        <v>39</v>
      </c>
      <c r="BO1272">
        <v>2</v>
      </c>
      <c r="BP1272">
        <f t="shared" si="40"/>
        <v>2</v>
      </c>
      <c r="BQ1272">
        <f t="shared" si="41"/>
        <v>1</v>
      </c>
    </row>
    <row r="1273" spans="1:69" x14ac:dyDescent="0.3">
      <c r="A1273">
        <v>48133</v>
      </c>
      <c r="B1273" t="s">
        <v>159</v>
      </c>
      <c r="C1273" t="s">
        <v>49</v>
      </c>
      <c r="D1273">
        <v>48</v>
      </c>
      <c r="BO1273">
        <v>2</v>
      </c>
      <c r="BP1273">
        <f t="shared" si="40"/>
        <v>2</v>
      </c>
      <c r="BQ1273">
        <f t="shared" si="41"/>
        <v>1</v>
      </c>
    </row>
    <row r="1274" spans="1:69" x14ac:dyDescent="0.3">
      <c r="A1274">
        <v>48185</v>
      </c>
      <c r="B1274" t="s">
        <v>157</v>
      </c>
      <c r="C1274" t="s">
        <v>49</v>
      </c>
      <c r="D1274">
        <v>48</v>
      </c>
      <c r="BO1274">
        <v>2</v>
      </c>
      <c r="BP1274">
        <f t="shared" si="40"/>
        <v>2</v>
      </c>
      <c r="BQ1274">
        <f t="shared" si="41"/>
        <v>1</v>
      </c>
    </row>
    <row r="1275" spans="1:69" x14ac:dyDescent="0.3">
      <c r="A1275">
        <v>48257</v>
      </c>
      <c r="B1275" t="s">
        <v>156</v>
      </c>
      <c r="C1275" t="s">
        <v>49</v>
      </c>
      <c r="D1275">
        <v>48</v>
      </c>
      <c r="BO1275">
        <v>2</v>
      </c>
      <c r="BP1275">
        <f t="shared" si="40"/>
        <v>2</v>
      </c>
      <c r="BQ1275">
        <f t="shared" si="41"/>
        <v>1</v>
      </c>
    </row>
    <row r="1276" spans="1:69" x14ac:dyDescent="0.3">
      <c r="A1276">
        <v>50015</v>
      </c>
      <c r="B1276" t="s">
        <v>153</v>
      </c>
      <c r="C1276" t="s">
        <v>47</v>
      </c>
      <c r="D1276">
        <v>50</v>
      </c>
      <c r="BO1276">
        <v>2</v>
      </c>
      <c r="BP1276">
        <f t="shared" si="40"/>
        <v>2</v>
      </c>
      <c r="BQ1276">
        <f t="shared" si="41"/>
        <v>1</v>
      </c>
    </row>
    <row r="1277" spans="1:69" x14ac:dyDescent="0.3">
      <c r="A1277">
        <v>50019</v>
      </c>
      <c r="B1277" t="s">
        <v>152</v>
      </c>
      <c r="C1277" t="s">
        <v>47</v>
      </c>
      <c r="D1277">
        <v>50</v>
      </c>
      <c r="BO1277">
        <v>2</v>
      </c>
      <c r="BP1277">
        <f t="shared" si="40"/>
        <v>2</v>
      </c>
      <c r="BQ1277">
        <f t="shared" si="41"/>
        <v>1</v>
      </c>
    </row>
    <row r="1278" spans="1:69" x14ac:dyDescent="0.3">
      <c r="A1278">
        <v>54003</v>
      </c>
      <c r="B1278" t="s">
        <v>149</v>
      </c>
      <c r="C1278" t="s">
        <v>10</v>
      </c>
      <c r="D1278">
        <v>54</v>
      </c>
      <c r="BO1278">
        <v>2</v>
      </c>
      <c r="BP1278">
        <f t="shared" si="40"/>
        <v>2</v>
      </c>
      <c r="BQ1278">
        <f t="shared" si="41"/>
        <v>1</v>
      </c>
    </row>
    <row r="1279" spans="1:69" x14ac:dyDescent="0.3">
      <c r="A1279">
        <v>1001</v>
      </c>
      <c r="B1279" t="s">
        <v>148</v>
      </c>
      <c r="C1279" t="s">
        <v>40</v>
      </c>
      <c r="D1279">
        <v>1</v>
      </c>
      <c r="BO1279">
        <v>1</v>
      </c>
      <c r="BP1279">
        <f t="shared" si="40"/>
        <v>1</v>
      </c>
      <c r="BQ1279">
        <f t="shared" si="41"/>
        <v>1</v>
      </c>
    </row>
    <row r="1280" spans="1:69" x14ac:dyDescent="0.3">
      <c r="A1280">
        <v>4003</v>
      </c>
      <c r="B1280" t="s">
        <v>147</v>
      </c>
      <c r="C1280" t="s">
        <v>145</v>
      </c>
      <c r="D1280">
        <v>4</v>
      </c>
      <c r="BO1280">
        <v>1</v>
      </c>
      <c r="BP1280">
        <f t="shared" si="40"/>
        <v>1</v>
      </c>
      <c r="BQ1280">
        <f t="shared" si="41"/>
        <v>1</v>
      </c>
    </row>
    <row r="1281" spans="1:69" x14ac:dyDescent="0.3">
      <c r="A1281">
        <v>4023</v>
      </c>
      <c r="B1281" t="s">
        <v>146</v>
      </c>
      <c r="C1281" t="s">
        <v>145</v>
      </c>
      <c r="D1281">
        <v>4</v>
      </c>
      <c r="BO1281">
        <v>1</v>
      </c>
      <c r="BP1281">
        <f t="shared" si="40"/>
        <v>1</v>
      </c>
      <c r="BQ1281">
        <f t="shared" si="41"/>
        <v>1</v>
      </c>
    </row>
    <row r="1282" spans="1:69" x14ac:dyDescent="0.3">
      <c r="A1282">
        <v>8029</v>
      </c>
      <c r="B1282" t="s">
        <v>144</v>
      </c>
      <c r="C1282" t="s">
        <v>140</v>
      </c>
      <c r="D1282">
        <v>8</v>
      </c>
      <c r="BO1282">
        <v>1</v>
      </c>
      <c r="BP1282">
        <f t="shared" si="40"/>
        <v>1</v>
      </c>
      <c r="BQ1282">
        <f t="shared" si="41"/>
        <v>1</v>
      </c>
    </row>
    <row r="1283" spans="1:69" x14ac:dyDescent="0.3">
      <c r="A1283">
        <v>8043</v>
      </c>
      <c r="B1283" t="s">
        <v>143</v>
      </c>
      <c r="C1283" t="s">
        <v>140</v>
      </c>
      <c r="D1283">
        <v>8</v>
      </c>
      <c r="BO1283">
        <v>1</v>
      </c>
      <c r="BP1283">
        <f t="shared" si="40"/>
        <v>1</v>
      </c>
      <c r="BQ1283">
        <f t="shared" si="41"/>
        <v>1</v>
      </c>
    </row>
    <row r="1284" spans="1:69" x14ac:dyDescent="0.3">
      <c r="A1284">
        <v>8055</v>
      </c>
      <c r="B1284" t="s">
        <v>142</v>
      </c>
      <c r="C1284" t="s">
        <v>140</v>
      </c>
      <c r="D1284">
        <v>8</v>
      </c>
      <c r="BO1284">
        <v>1</v>
      </c>
      <c r="BP1284">
        <f t="shared" si="40"/>
        <v>1</v>
      </c>
      <c r="BQ1284">
        <f t="shared" si="41"/>
        <v>1</v>
      </c>
    </row>
    <row r="1285" spans="1:69" x14ac:dyDescent="0.3">
      <c r="A1285">
        <v>8067</v>
      </c>
      <c r="B1285" t="s">
        <v>141</v>
      </c>
      <c r="C1285" t="s">
        <v>140</v>
      </c>
      <c r="D1285">
        <v>8</v>
      </c>
      <c r="BO1285">
        <v>1</v>
      </c>
      <c r="BP1285">
        <f t="shared" si="40"/>
        <v>1</v>
      </c>
      <c r="BQ1285">
        <f t="shared" si="41"/>
        <v>1</v>
      </c>
    </row>
    <row r="1286" spans="1:69" x14ac:dyDescent="0.3">
      <c r="A1286">
        <v>13017</v>
      </c>
      <c r="B1286" t="s">
        <v>139</v>
      </c>
      <c r="C1286" t="s">
        <v>128</v>
      </c>
      <c r="D1286">
        <v>13</v>
      </c>
      <c r="BO1286">
        <v>1</v>
      </c>
      <c r="BP1286">
        <f t="shared" ref="BP1286:BP1349" si="42">SUM(E1286:BO1286)</f>
        <v>1</v>
      </c>
      <c r="BQ1286">
        <f t="shared" ref="BQ1286:BQ1349" si="43">COUNTA(E1286:BO1286)</f>
        <v>1</v>
      </c>
    </row>
    <row r="1287" spans="1:69" x14ac:dyDescent="0.3">
      <c r="A1287">
        <v>13039</v>
      </c>
      <c r="B1287" t="s">
        <v>138</v>
      </c>
      <c r="C1287" t="s">
        <v>128</v>
      </c>
      <c r="D1287">
        <v>13</v>
      </c>
      <c r="BO1287">
        <v>1</v>
      </c>
      <c r="BP1287">
        <f t="shared" si="42"/>
        <v>1</v>
      </c>
      <c r="BQ1287">
        <f t="shared" si="43"/>
        <v>1</v>
      </c>
    </row>
    <row r="1288" spans="1:69" x14ac:dyDescent="0.3">
      <c r="A1288">
        <v>13071</v>
      </c>
      <c r="B1288" t="s">
        <v>137</v>
      </c>
      <c r="C1288" t="s">
        <v>128</v>
      </c>
      <c r="D1288">
        <v>13</v>
      </c>
      <c r="BO1288">
        <v>1</v>
      </c>
      <c r="BP1288">
        <f t="shared" si="42"/>
        <v>1</v>
      </c>
      <c r="BQ1288">
        <f t="shared" si="43"/>
        <v>1</v>
      </c>
    </row>
    <row r="1289" spans="1:69" x14ac:dyDescent="0.3">
      <c r="A1289">
        <v>13111</v>
      </c>
      <c r="B1289" t="s">
        <v>136</v>
      </c>
      <c r="C1289" t="s">
        <v>128</v>
      </c>
      <c r="D1289">
        <v>13</v>
      </c>
      <c r="BO1289">
        <v>1</v>
      </c>
      <c r="BP1289">
        <f t="shared" si="42"/>
        <v>1</v>
      </c>
      <c r="BQ1289">
        <f t="shared" si="43"/>
        <v>1</v>
      </c>
    </row>
    <row r="1290" spans="1:69" x14ac:dyDescent="0.3">
      <c r="A1290">
        <v>13133</v>
      </c>
      <c r="B1290" t="s">
        <v>35</v>
      </c>
      <c r="C1290" t="s">
        <v>128</v>
      </c>
      <c r="D1290">
        <v>13</v>
      </c>
      <c r="BO1290">
        <v>1</v>
      </c>
      <c r="BP1290">
        <f t="shared" si="42"/>
        <v>1</v>
      </c>
      <c r="BQ1290">
        <f t="shared" si="43"/>
        <v>1</v>
      </c>
    </row>
    <row r="1291" spans="1:69" x14ac:dyDescent="0.3">
      <c r="A1291">
        <v>13155</v>
      </c>
      <c r="B1291" t="s">
        <v>135</v>
      </c>
      <c r="C1291" t="s">
        <v>128</v>
      </c>
      <c r="D1291">
        <v>13</v>
      </c>
      <c r="BO1291">
        <v>1</v>
      </c>
      <c r="BP1291">
        <f t="shared" si="42"/>
        <v>1</v>
      </c>
      <c r="BQ1291">
        <f t="shared" si="43"/>
        <v>1</v>
      </c>
    </row>
    <row r="1292" spans="1:69" x14ac:dyDescent="0.3">
      <c r="A1292">
        <v>13159</v>
      </c>
      <c r="B1292" t="s">
        <v>118</v>
      </c>
      <c r="C1292" t="s">
        <v>128</v>
      </c>
      <c r="D1292">
        <v>13</v>
      </c>
      <c r="BO1292">
        <v>1</v>
      </c>
      <c r="BP1292">
        <f t="shared" si="42"/>
        <v>1</v>
      </c>
      <c r="BQ1292">
        <f t="shared" si="43"/>
        <v>1</v>
      </c>
    </row>
    <row r="1293" spans="1:69" x14ac:dyDescent="0.3">
      <c r="A1293">
        <v>13193</v>
      </c>
      <c r="B1293" t="s">
        <v>134</v>
      </c>
      <c r="C1293" t="s">
        <v>128</v>
      </c>
      <c r="D1293">
        <v>13</v>
      </c>
      <c r="BO1293">
        <v>1</v>
      </c>
      <c r="BP1293">
        <f t="shared" si="42"/>
        <v>1</v>
      </c>
      <c r="BQ1293">
        <f t="shared" si="43"/>
        <v>1</v>
      </c>
    </row>
    <row r="1294" spans="1:69" x14ac:dyDescent="0.3">
      <c r="A1294">
        <v>13199</v>
      </c>
      <c r="B1294" t="s">
        <v>133</v>
      </c>
      <c r="C1294" t="s">
        <v>128</v>
      </c>
      <c r="D1294">
        <v>13</v>
      </c>
      <c r="BO1294">
        <v>1</v>
      </c>
      <c r="BP1294">
        <f t="shared" si="42"/>
        <v>1</v>
      </c>
      <c r="BQ1294">
        <f t="shared" si="43"/>
        <v>1</v>
      </c>
    </row>
    <row r="1295" spans="1:69" x14ac:dyDescent="0.3">
      <c r="A1295">
        <v>13211</v>
      </c>
      <c r="B1295" t="s">
        <v>132</v>
      </c>
      <c r="C1295" t="s">
        <v>128</v>
      </c>
      <c r="D1295">
        <v>13</v>
      </c>
      <c r="BO1295">
        <v>1</v>
      </c>
      <c r="BP1295">
        <f t="shared" si="42"/>
        <v>1</v>
      </c>
      <c r="BQ1295">
        <f t="shared" si="43"/>
        <v>1</v>
      </c>
    </row>
    <row r="1296" spans="1:69" x14ac:dyDescent="0.3">
      <c r="A1296">
        <v>13235</v>
      </c>
      <c r="B1296" t="s">
        <v>131</v>
      </c>
      <c r="C1296" t="s">
        <v>128</v>
      </c>
      <c r="D1296">
        <v>13</v>
      </c>
      <c r="BO1296">
        <v>1</v>
      </c>
      <c r="BP1296">
        <f t="shared" si="42"/>
        <v>1</v>
      </c>
      <c r="BQ1296">
        <f t="shared" si="43"/>
        <v>1</v>
      </c>
    </row>
    <row r="1297" spans="1:69" x14ac:dyDescent="0.3">
      <c r="A1297">
        <v>13271</v>
      </c>
      <c r="B1297" t="s">
        <v>130</v>
      </c>
      <c r="C1297" t="s">
        <v>128</v>
      </c>
      <c r="D1297">
        <v>13</v>
      </c>
      <c r="BO1297">
        <v>1</v>
      </c>
      <c r="BP1297">
        <f t="shared" si="42"/>
        <v>1</v>
      </c>
      <c r="BQ1297">
        <f t="shared" si="43"/>
        <v>1</v>
      </c>
    </row>
    <row r="1298" spans="1:69" x14ac:dyDescent="0.3">
      <c r="A1298">
        <v>13297</v>
      </c>
      <c r="B1298" t="s">
        <v>129</v>
      </c>
      <c r="C1298" t="s">
        <v>128</v>
      </c>
      <c r="D1298">
        <v>13</v>
      </c>
      <c r="BO1298">
        <v>1</v>
      </c>
      <c r="BP1298">
        <f t="shared" si="42"/>
        <v>1</v>
      </c>
      <c r="BQ1298">
        <f t="shared" si="43"/>
        <v>1</v>
      </c>
    </row>
    <row r="1299" spans="1:69" x14ac:dyDescent="0.3">
      <c r="A1299">
        <v>17063</v>
      </c>
      <c r="B1299" t="s">
        <v>69</v>
      </c>
      <c r="C1299" t="s">
        <v>36</v>
      </c>
      <c r="D1299">
        <v>17</v>
      </c>
      <c r="BO1299">
        <v>1</v>
      </c>
      <c r="BP1299">
        <f t="shared" si="42"/>
        <v>1</v>
      </c>
      <c r="BQ1299">
        <f t="shared" si="43"/>
        <v>1</v>
      </c>
    </row>
    <row r="1300" spans="1:69" x14ac:dyDescent="0.3">
      <c r="A1300">
        <v>17133</v>
      </c>
      <c r="B1300" t="s">
        <v>127</v>
      </c>
      <c r="C1300" t="s">
        <v>36</v>
      </c>
      <c r="D1300">
        <v>17</v>
      </c>
      <c r="BO1300">
        <v>1</v>
      </c>
      <c r="BP1300">
        <f t="shared" si="42"/>
        <v>1</v>
      </c>
      <c r="BQ1300">
        <f t="shared" si="43"/>
        <v>1</v>
      </c>
    </row>
    <row r="1301" spans="1:69" x14ac:dyDescent="0.3">
      <c r="A1301">
        <v>18013</v>
      </c>
      <c r="B1301" t="s">
        <v>126</v>
      </c>
      <c r="C1301" t="s">
        <v>34</v>
      </c>
      <c r="D1301">
        <v>18</v>
      </c>
      <c r="BO1301">
        <v>1</v>
      </c>
      <c r="BP1301">
        <f t="shared" si="42"/>
        <v>1</v>
      </c>
      <c r="BQ1301">
        <f t="shared" si="43"/>
        <v>1</v>
      </c>
    </row>
    <row r="1302" spans="1:69" x14ac:dyDescent="0.3">
      <c r="A1302">
        <v>18071</v>
      </c>
      <c r="B1302" t="s">
        <v>91</v>
      </c>
      <c r="C1302" t="s">
        <v>34</v>
      </c>
      <c r="D1302">
        <v>18</v>
      </c>
      <c r="BO1302">
        <v>1</v>
      </c>
      <c r="BP1302">
        <f t="shared" si="42"/>
        <v>1</v>
      </c>
      <c r="BQ1302">
        <f t="shared" si="43"/>
        <v>1</v>
      </c>
    </row>
    <row r="1303" spans="1:69" x14ac:dyDescent="0.3">
      <c r="A1303">
        <v>18093</v>
      </c>
      <c r="B1303" t="s">
        <v>125</v>
      </c>
      <c r="C1303" t="s">
        <v>34</v>
      </c>
      <c r="D1303">
        <v>18</v>
      </c>
      <c r="BO1303">
        <v>1</v>
      </c>
      <c r="BP1303">
        <f t="shared" si="42"/>
        <v>1</v>
      </c>
      <c r="BQ1303">
        <f t="shared" si="43"/>
        <v>1</v>
      </c>
    </row>
    <row r="1304" spans="1:69" x14ac:dyDescent="0.3">
      <c r="A1304">
        <v>18107</v>
      </c>
      <c r="B1304" t="s">
        <v>90</v>
      </c>
      <c r="C1304" t="s">
        <v>34</v>
      </c>
      <c r="D1304">
        <v>18</v>
      </c>
      <c r="BO1304">
        <v>1</v>
      </c>
      <c r="BP1304">
        <f t="shared" si="42"/>
        <v>1</v>
      </c>
      <c r="BQ1304">
        <f t="shared" si="43"/>
        <v>1</v>
      </c>
    </row>
    <row r="1305" spans="1:69" x14ac:dyDescent="0.3">
      <c r="A1305">
        <v>18115</v>
      </c>
      <c r="B1305" t="s">
        <v>124</v>
      </c>
      <c r="C1305" t="s">
        <v>34</v>
      </c>
      <c r="D1305">
        <v>18</v>
      </c>
      <c r="BO1305">
        <v>1</v>
      </c>
      <c r="BP1305">
        <f t="shared" si="42"/>
        <v>1</v>
      </c>
      <c r="BQ1305">
        <f t="shared" si="43"/>
        <v>1</v>
      </c>
    </row>
    <row r="1306" spans="1:69" x14ac:dyDescent="0.3">
      <c r="A1306">
        <v>18127</v>
      </c>
      <c r="B1306" t="s">
        <v>123</v>
      </c>
      <c r="C1306" t="s">
        <v>34</v>
      </c>
      <c r="D1306">
        <v>18</v>
      </c>
      <c r="BO1306">
        <v>1</v>
      </c>
      <c r="BP1306">
        <f t="shared" si="42"/>
        <v>1</v>
      </c>
      <c r="BQ1306">
        <f t="shared" si="43"/>
        <v>1</v>
      </c>
    </row>
    <row r="1307" spans="1:69" x14ac:dyDescent="0.3">
      <c r="A1307">
        <v>18149</v>
      </c>
      <c r="B1307" t="s">
        <v>122</v>
      </c>
      <c r="C1307" t="s">
        <v>34</v>
      </c>
      <c r="D1307">
        <v>18</v>
      </c>
      <c r="BO1307">
        <v>1</v>
      </c>
      <c r="BP1307">
        <f t="shared" si="42"/>
        <v>1</v>
      </c>
      <c r="BQ1307">
        <f t="shared" si="43"/>
        <v>1</v>
      </c>
    </row>
    <row r="1308" spans="1:69" x14ac:dyDescent="0.3">
      <c r="A1308">
        <v>18153</v>
      </c>
      <c r="B1308" t="s">
        <v>121</v>
      </c>
      <c r="C1308" t="s">
        <v>34</v>
      </c>
      <c r="D1308">
        <v>18</v>
      </c>
      <c r="BO1308">
        <v>1</v>
      </c>
      <c r="BP1308">
        <f t="shared" si="42"/>
        <v>1</v>
      </c>
      <c r="BQ1308">
        <f t="shared" si="43"/>
        <v>1</v>
      </c>
    </row>
    <row r="1309" spans="1:69" x14ac:dyDescent="0.3">
      <c r="A1309">
        <v>18173</v>
      </c>
      <c r="B1309" t="s">
        <v>120</v>
      </c>
      <c r="C1309" t="s">
        <v>34</v>
      </c>
      <c r="D1309">
        <v>18</v>
      </c>
      <c r="BO1309">
        <v>1</v>
      </c>
      <c r="BP1309">
        <f t="shared" si="42"/>
        <v>1</v>
      </c>
      <c r="BQ1309">
        <f t="shared" si="43"/>
        <v>1</v>
      </c>
    </row>
    <row r="1310" spans="1:69" x14ac:dyDescent="0.3">
      <c r="A1310">
        <v>19031</v>
      </c>
      <c r="B1310" t="s">
        <v>119</v>
      </c>
      <c r="C1310" t="s">
        <v>33</v>
      </c>
      <c r="D1310">
        <v>19</v>
      </c>
      <c r="BO1310">
        <v>1</v>
      </c>
      <c r="BP1310">
        <f t="shared" si="42"/>
        <v>1</v>
      </c>
      <c r="BQ1310">
        <f t="shared" si="43"/>
        <v>1</v>
      </c>
    </row>
    <row r="1311" spans="1:69" x14ac:dyDescent="0.3">
      <c r="A1311">
        <v>19099</v>
      </c>
      <c r="B1311" t="s">
        <v>118</v>
      </c>
      <c r="C1311" t="s">
        <v>33</v>
      </c>
      <c r="D1311">
        <v>19</v>
      </c>
      <c r="BO1311">
        <v>1</v>
      </c>
      <c r="BP1311">
        <f t="shared" si="42"/>
        <v>1</v>
      </c>
      <c r="BQ1311">
        <f t="shared" si="43"/>
        <v>1</v>
      </c>
    </row>
    <row r="1312" spans="1:69" x14ac:dyDescent="0.3">
      <c r="A1312">
        <v>19181</v>
      </c>
      <c r="B1312" t="s">
        <v>117</v>
      </c>
      <c r="C1312" t="s">
        <v>33</v>
      </c>
      <c r="D1312">
        <v>19</v>
      </c>
      <c r="BO1312">
        <v>1</v>
      </c>
      <c r="BP1312">
        <f t="shared" si="42"/>
        <v>1</v>
      </c>
      <c r="BQ1312">
        <f t="shared" si="43"/>
        <v>1</v>
      </c>
    </row>
    <row r="1313" spans="1:69" x14ac:dyDescent="0.3">
      <c r="A1313">
        <v>20043</v>
      </c>
      <c r="B1313" t="s">
        <v>116</v>
      </c>
      <c r="C1313" t="s">
        <v>31</v>
      </c>
      <c r="D1313">
        <v>20</v>
      </c>
      <c r="BO1313">
        <v>1</v>
      </c>
      <c r="BP1313">
        <f t="shared" si="42"/>
        <v>1</v>
      </c>
      <c r="BQ1313">
        <f t="shared" si="43"/>
        <v>1</v>
      </c>
    </row>
    <row r="1314" spans="1:69" x14ac:dyDescent="0.3">
      <c r="A1314">
        <v>20207</v>
      </c>
      <c r="B1314" t="s">
        <v>115</v>
      </c>
      <c r="C1314" t="s">
        <v>31</v>
      </c>
      <c r="D1314">
        <v>20</v>
      </c>
      <c r="BO1314">
        <v>1</v>
      </c>
      <c r="BP1314">
        <f t="shared" si="42"/>
        <v>1</v>
      </c>
      <c r="BQ1314">
        <f t="shared" si="43"/>
        <v>1</v>
      </c>
    </row>
    <row r="1315" spans="1:69" x14ac:dyDescent="0.3">
      <c r="A1315">
        <v>21177</v>
      </c>
      <c r="B1315" t="s">
        <v>114</v>
      </c>
      <c r="C1315" t="s">
        <v>112</v>
      </c>
      <c r="D1315">
        <v>21</v>
      </c>
      <c r="BO1315">
        <v>1</v>
      </c>
      <c r="BP1315">
        <f t="shared" si="42"/>
        <v>1</v>
      </c>
      <c r="BQ1315">
        <f t="shared" si="43"/>
        <v>1</v>
      </c>
    </row>
    <row r="1316" spans="1:69" x14ac:dyDescent="0.3">
      <c r="A1316">
        <v>21213</v>
      </c>
      <c r="B1316" t="s">
        <v>113</v>
      </c>
      <c r="C1316" t="s">
        <v>112</v>
      </c>
      <c r="D1316">
        <v>21</v>
      </c>
      <c r="BO1316">
        <v>1</v>
      </c>
      <c r="BP1316">
        <f t="shared" si="42"/>
        <v>1</v>
      </c>
      <c r="BQ1316">
        <f t="shared" si="43"/>
        <v>1</v>
      </c>
    </row>
    <row r="1317" spans="1:69" x14ac:dyDescent="0.3">
      <c r="A1317">
        <v>23027</v>
      </c>
      <c r="B1317" t="s">
        <v>111</v>
      </c>
      <c r="C1317" t="s">
        <v>24</v>
      </c>
      <c r="D1317">
        <v>23</v>
      </c>
      <c r="BO1317">
        <v>1</v>
      </c>
      <c r="BP1317">
        <f t="shared" si="42"/>
        <v>1</v>
      </c>
      <c r="BQ1317">
        <f t="shared" si="43"/>
        <v>1</v>
      </c>
    </row>
    <row r="1318" spans="1:69" x14ac:dyDescent="0.3">
      <c r="B1318" t="s">
        <v>8</v>
      </c>
      <c r="C1318" t="s">
        <v>110</v>
      </c>
      <c r="D1318">
        <v>24</v>
      </c>
      <c r="BN1318">
        <v>1</v>
      </c>
      <c r="BP1318">
        <f t="shared" si="42"/>
        <v>1</v>
      </c>
      <c r="BQ1318">
        <f t="shared" si="43"/>
        <v>1</v>
      </c>
    </row>
    <row r="1319" spans="1:69" x14ac:dyDescent="0.3">
      <c r="A1319">
        <v>26059</v>
      </c>
      <c r="B1319" t="s">
        <v>109</v>
      </c>
      <c r="C1319" t="s">
        <v>105</v>
      </c>
      <c r="D1319">
        <v>26</v>
      </c>
      <c r="BO1319">
        <v>1</v>
      </c>
      <c r="BP1319">
        <f t="shared" si="42"/>
        <v>1</v>
      </c>
      <c r="BQ1319">
        <f t="shared" si="43"/>
        <v>1</v>
      </c>
    </row>
    <row r="1320" spans="1:69" x14ac:dyDescent="0.3">
      <c r="A1320">
        <v>26079</v>
      </c>
      <c r="B1320" t="s">
        <v>108</v>
      </c>
      <c r="C1320" t="s">
        <v>105</v>
      </c>
      <c r="D1320">
        <v>26</v>
      </c>
      <c r="BO1320">
        <v>1</v>
      </c>
      <c r="BP1320">
        <f t="shared" si="42"/>
        <v>1</v>
      </c>
      <c r="BQ1320">
        <f t="shared" si="43"/>
        <v>1</v>
      </c>
    </row>
    <row r="1321" spans="1:69" x14ac:dyDescent="0.3">
      <c r="A1321">
        <v>26087</v>
      </c>
      <c r="B1321" t="s">
        <v>107</v>
      </c>
      <c r="C1321" t="s">
        <v>105</v>
      </c>
      <c r="D1321">
        <v>26</v>
      </c>
      <c r="BO1321">
        <v>1</v>
      </c>
      <c r="BP1321">
        <f t="shared" si="42"/>
        <v>1</v>
      </c>
      <c r="BQ1321">
        <f t="shared" si="43"/>
        <v>1</v>
      </c>
    </row>
    <row r="1322" spans="1:69" x14ac:dyDescent="0.3">
      <c r="A1322">
        <v>26101</v>
      </c>
      <c r="B1322" t="s">
        <v>106</v>
      </c>
      <c r="C1322" t="s">
        <v>105</v>
      </c>
      <c r="D1322">
        <v>26</v>
      </c>
      <c r="BO1322">
        <v>1</v>
      </c>
      <c r="BP1322">
        <f t="shared" si="42"/>
        <v>1</v>
      </c>
      <c r="BQ1322">
        <f t="shared" si="43"/>
        <v>1</v>
      </c>
    </row>
    <row r="1323" spans="1:69" x14ac:dyDescent="0.3">
      <c r="B1323" t="s">
        <v>8</v>
      </c>
      <c r="C1323" t="s">
        <v>22</v>
      </c>
      <c r="D1323">
        <v>28</v>
      </c>
      <c r="BM1323">
        <v>1</v>
      </c>
      <c r="BP1323">
        <f t="shared" si="42"/>
        <v>1</v>
      </c>
      <c r="BQ1323">
        <f t="shared" si="43"/>
        <v>1</v>
      </c>
    </row>
    <row r="1324" spans="1:69" x14ac:dyDescent="0.3">
      <c r="A1324">
        <v>28101</v>
      </c>
      <c r="B1324" t="s">
        <v>104</v>
      </c>
      <c r="C1324" t="s">
        <v>22</v>
      </c>
      <c r="D1324">
        <v>28</v>
      </c>
      <c r="BO1324">
        <v>1</v>
      </c>
      <c r="BP1324">
        <f t="shared" si="42"/>
        <v>1</v>
      </c>
      <c r="BQ1324">
        <f t="shared" si="43"/>
        <v>1</v>
      </c>
    </row>
    <row r="1325" spans="1:69" x14ac:dyDescent="0.3">
      <c r="A1325">
        <v>28103</v>
      </c>
      <c r="B1325" t="s">
        <v>103</v>
      </c>
      <c r="C1325" t="s">
        <v>22</v>
      </c>
      <c r="D1325">
        <v>28</v>
      </c>
      <c r="BO1325">
        <v>1</v>
      </c>
      <c r="BP1325">
        <f t="shared" si="42"/>
        <v>1</v>
      </c>
      <c r="BQ1325">
        <f t="shared" si="43"/>
        <v>1</v>
      </c>
    </row>
    <row r="1326" spans="1:69" x14ac:dyDescent="0.3">
      <c r="A1326">
        <v>29071</v>
      </c>
      <c r="B1326" t="s">
        <v>29</v>
      </c>
      <c r="C1326" t="s">
        <v>101</v>
      </c>
      <c r="D1326">
        <v>29</v>
      </c>
      <c r="BO1326">
        <v>1</v>
      </c>
      <c r="BP1326">
        <f t="shared" si="42"/>
        <v>1</v>
      </c>
      <c r="BQ1326">
        <f t="shared" si="43"/>
        <v>1</v>
      </c>
    </row>
    <row r="1327" spans="1:69" x14ac:dyDescent="0.3">
      <c r="A1327">
        <v>29155</v>
      </c>
      <c r="B1327" t="s">
        <v>102</v>
      </c>
      <c r="C1327" t="s">
        <v>101</v>
      </c>
      <c r="D1327">
        <v>29</v>
      </c>
      <c r="BO1327">
        <v>1</v>
      </c>
      <c r="BP1327">
        <f t="shared" si="42"/>
        <v>1</v>
      </c>
      <c r="BQ1327">
        <f t="shared" si="43"/>
        <v>1</v>
      </c>
    </row>
    <row r="1328" spans="1:69" x14ac:dyDescent="0.3">
      <c r="A1328">
        <v>30043</v>
      </c>
      <c r="B1328" t="s">
        <v>100</v>
      </c>
      <c r="C1328" t="s">
        <v>98</v>
      </c>
      <c r="D1328">
        <v>30</v>
      </c>
      <c r="BO1328">
        <v>1</v>
      </c>
      <c r="BP1328">
        <f t="shared" si="42"/>
        <v>1</v>
      </c>
      <c r="BQ1328">
        <f t="shared" si="43"/>
        <v>1</v>
      </c>
    </row>
    <row r="1329" spans="1:69" x14ac:dyDescent="0.3">
      <c r="A1329">
        <v>30047</v>
      </c>
      <c r="B1329" t="s">
        <v>99</v>
      </c>
      <c r="C1329" t="s">
        <v>98</v>
      </c>
      <c r="D1329">
        <v>30</v>
      </c>
      <c r="BB1329">
        <v>1</v>
      </c>
      <c r="BP1329">
        <f t="shared" si="42"/>
        <v>1</v>
      </c>
      <c r="BQ1329">
        <f t="shared" si="43"/>
        <v>1</v>
      </c>
    </row>
    <row r="1330" spans="1:69" x14ac:dyDescent="0.3">
      <c r="A1330">
        <v>31155</v>
      </c>
      <c r="B1330" t="s">
        <v>97</v>
      </c>
      <c r="C1330" t="s">
        <v>96</v>
      </c>
      <c r="D1330">
        <v>31</v>
      </c>
      <c r="BO1330">
        <v>1</v>
      </c>
      <c r="BP1330">
        <f t="shared" si="42"/>
        <v>1</v>
      </c>
      <c r="BQ1330">
        <f t="shared" si="43"/>
        <v>1</v>
      </c>
    </row>
    <row r="1331" spans="1:69" x14ac:dyDescent="0.3">
      <c r="A1331">
        <v>35006</v>
      </c>
      <c r="B1331" t="s">
        <v>95</v>
      </c>
      <c r="C1331" t="s">
        <v>19</v>
      </c>
      <c r="D1331">
        <v>35</v>
      </c>
      <c r="BO1331">
        <v>1</v>
      </c>
      <c r="BP1331">
        <f t="shared" si="42"/>
        <v>1</v>
      </c>
      <c r="BQ1331">
        <f t="shared" si="43"/>
        <v>1</v>
      </c>
    </row>
    <row r="1332" spans="1:69" x14ac:dyDescent="0.3">
      <c r="A1332">
        <v>35009</v>
      </c>
      <c r="B1332" t="s">
        <v>94</v>
      </c>
      <c r="C1332" t="s">
        <v>19</v>
      </c>
      <c r="D1332">
        <v>35</v>
      </c>
      <c r="BO1332">
        <v>1</v>
      </c>
      <c r="BP1332">
        <f t="shared" si="42"/>
        <v>1</v>
      </c>
      <c r="BQ1332">
        <f t="shared" si="43"/>
        <v>1</v>
      </c>
    </row>
    <row r="1333" spans="1:69" x14ac:dyDescent="0.3">
      <c r="A1333">
        <v>36015</v>
      </c>
      <c r="B1333" t="s">
        <v>93</v>
      </c>
      <c r="C1333" t="s">
        <v>92</v>
      </c>
      <c r="D1333">
        <v>36</v>
      </c>
      <c r="BO1333">
        <v>1</v>
      </c>
      <c r="BP1333">
        <f t="shared" si="42"/>
        <v>1</v>
      </c>
      <c r="BQ1333">
        <f t="shared" si="43"/>
        <v>1</v>
      </c>
    </row>
    <row r="1334" spans="1:69" x14ac:dyDescent="0.3">
      <c r="A1334">
        <v>37099</v>
      </c>
      <c r="B1334" t="s">
        <v>91</v>
      </c>
      <c r="C1334" t="s">
        <v>17</v>
      </c>
      <c r="D1334">
        <v>37</v>
      </c>
      <c r="BO1334">
        <v>1</v>
      </c>
      <c r="BP1334">
        <f t="shared" si="42"/>
        <v>1</v>
      </c>
      <c r="BQ1334">
        <f t="shared" si="43"/>
        <v>1</v>
      </c>
    </row>
    <row r="1335" spans="1:69" x14ac:dyDescent="0.3">
      <c r="A1335">
        <v>37123</v>
      </c>
      <c r="B1335" t="s">
        <v>90</v>
      </c>
      <c r="C1335" t="s">
        <v>17</v>
      </c>
      <c r="D1335">
        <v>37</v>
      </c>
      <c r="BO1335">
        <v>1</v>
      </c>
      <c r="BP1335">
        <f t="shared" si="42"/>
        <v>1</v>
      </c>
      <c r="BQ1335">
        <f t="shared" si="43"/>
        <v>1</v>
      </c>
    </row>
    <row r="1336" spans="1:69" x14ac:dyDescent="0.3">
      <c r="A1336">
        <v>37167</v>
      </c>
      <c r="B1336" t="s">
        <v>89</v>
      </c>
      <c r="C1336" t="s">
        <v>17</v>
      </c>
      <c r="D1336">
        <v>37</v>
      </c>
      <c r="BO1336">
        <v>1</v>
      </c>
      <c r="BP1336">
        <f t="shared" si="42"/>
        <v>1</v>
      </c>
      <c r="BQ1336">
        <f t="shared" si="43"/>
        <v>1</v>
      </c>
    </row>
    <row r="1337" spans="1:69" x14ac:dyDescent="0.3">
      <c r="A1337">
        <v>37175</v>
      </c>
      <c r="B1337" t="s">
        <v>88</v>
      </c>
      <c r="C1337" t="s">
        <v>17</v>
      </c>
      <c r="D1337">
        <v>37</v>
      </c>
      <c r="BO1337">
        <v>1</v>
      </c>
      <c r="BP1337">
        <f t="shared" si="42"/>
        <v>1</v>
      </c>
      <c r="BQ1337">
        <f t="shared" si="43"/>
        <v>1</v>
      </c>
    </row>
    <row r="1338" spans="1:69" x14ac:dyDescent="0.3">
      <c r="A1338">
        <v>38025</v>
      </c>
      <c r="B1338" t="s">
        <v>87</v>
      </c>
      <c r="C1338" t="s">
        <v>16</v>
      </c>
      <c r="D1338">
        <v>38</v>
      </c>
      <c r="BO1338">
        <v>1</v>
      </c>
      <c r="BP1338">
        <f t="shared" si="42"/>
        <v>1</v>
      </c>
      <c r="BQ1338">
        <f t="shared" si="43"/>
        <v>1</v>
      </c>
    </row>
    <row r="1339" spans="1:69" x14ac:dyDescent="0.3">
      <c r="A1339">
        <v>39021</v>
      </c>
      <c r="B1339" t="s">
        <v>86</v>
      </c>
      <c r="C1339" t="s">
        <v>84</v>
      </c>
      <c r="D1339">
        <v>39</v>
      </c>
      <c r="BO1339">
        <v>1</v>
      </c>
      <c r="BP1339">
        <f t="shared" si="42"/>
        <v>1</v>
      </c>
      <c r="BQ1339">
        <f t="shared" si="43"/>
        <v>1</v>
      </c>
    </row>
    <row r="1340" spans="1:69" x14ac:dyDescent="0.3">
      <c r="A1340">
        <v>39033</v>
      </c>
      <c r="B1340" t="s">
        <v>85</v>
      </c>
      <c r="C1340" t="s">
        <v>84</v>
      </c>
      <c r="D1340">
        <v>39</v>
      </c>
      <c r="BO1340">
        <v>1</v>
      </c>
      <c r="BP1340">
        <f t="shared" si="42"/>
        <v>1</v>
      </c>
      <c r="BQ1340">
        <f t="shared" si="43"/>
        <v>1</v>
      </c>
    </row>
    <row r="1341" spans="1:69" x14ac:dyDescent="0.3">
      <c r="A1341">
        <v>39167</v>
      </c>
      <c r="B1341" t="s">
        <v>25</v>
      </c>
      <c r="C1341" t="s">
        <v>84</v>
      </c>
      <c r="D1341">
        <v>39</v>
      </c>
      <c r="BO1341">
        <v>1</v>
      </c>
      <c r="BP1341">
        <f t="shared" si="42"/>
        <v>1</v>
      </c>
      <c r="BQ1341">
        <f t="shared" si="43"/>
        <v>1</v>
      </c>
    </row>
    <row r="1342" spans="1:69" x14ac:dyDescent="0.3">
      <c r="A1342">
        <v>40097</v>
      </c>
      <c r="B1342" t="s">
        <v>83</v>
      </c>
      <c r="C1342" t="s">
        <v>14</v>
      </c>
      <c r="D1342">
        <v>40</v>
      </c>
      <c r="BO1342">
        <v>1</v>
      </c>
      <c r="BP1342">
        <f t="shared" si="42"/>
        <v>1</v>
      </c>
      <c r="BQ1342">
        <f t="shared" si="43"/>
        <v>1</v>
      </c>
    </row>
    <row r="1343" spans="1:69" x14ac:dyDescent="0.3">
      <c r="A1343">
        <v>40145</v>
      </c>
      <c r="B1343" t="s">
        <v>82</v>
      </c>
      <c r="C1343" t="s">
        <v>14</v>
      </c>
      <c r="D1343">
        <v>40</v>
      </c>
      <c r="BO1343">
        <v>1</v>
      </c>
      <c r="BP1343">
        <f t="shared" si="42"/>
        <v>1</v>
      </c>
      <c r="BQ1343">
        <f t="shared" si="43"/>
        <v>1</v>
      </c>
    </row>
    <row r="1344" spans="1:69" x14ac:dyDescent="0.3">
      <c r="A1344">
        <v>41007</v>
      </c>
      <c r="B1344" t="s">
        <v>81</v>
      </c>
      <c r="C1344" t="s">
        <v>13</v>
      </c>
      <c r="D1344">
        <v>41</v>
      </c>
      <c r="BO1344">
        <v>1</v>
      </c>
      <c r="BP1344">
        <f t="shared" si="42"/>
        <v>1</v>
      </c>
      <c r="BQ1344">
        <f t="shared" si="43"/>
        <v>1</v>
      </c>
    </row>
    <row r="1345" spans="1:69" x14ac:dyDescent="0.3">
      <c r="A1345">
        <v>41027</v>
      </c>
      <c r="B1345" t="s">
        <v>80</v>
      </c>
      <c r="C1345" t="s">
        <v>13</v>
      </c>
      <c r="D1345">
        <v>41</v>
      </c>
      <c r="BO1345">
        <v>1</v>
      </c>
      <c r="BP1345">
        <f t="shared" si="42"/>
        <v>1</v>
      </c>
      <c r="BQ1345">
        <f t="shared" si="43"/>
        <v>1</v>
      </c>
    </row>
    <row r="1346" spans="1:69" x14ac:dyDescent="0.3">
      <c r="B1346" t="s">
        <v>8</v>
      </c>
      <c r="C1346" t="s">
        <v>74</v>
      </c>
      <c r="D1346">
        <v>42</v>
      </c>
      <c r="BL1346">
        <v>1</v>
      </c>
      <c r="BP1346">
        <f t="shared" si="42"/>
        <v>1</v>
      </c>
      <c r="BQ1346">
        <f t="shared" si="43"/>
        <v>1</v>
      </c>
    </row>
    <row r="1347" spans="1:69" x14ac:dyDescent="0.3">
      <c r="A1347">
        <v>42005</v>
      </c>
      <c r="B1347" t="s">
        <v>79</v>
      </c>
      <c r="C1347" t="s">
        <v>74</v>
      </c>
      <c r="D1347">
        <v>42</v>
      </c>
      <c r="BO1347">
        <v>1</v>
      </c>
      <c r="BP1347">
        <f t="shared" si="42"/>
        <v>1</v>
      </c>
      <c r="BQ1347">
        <f t="shared" si="43"/>
        <v>1</v>
      </c>
    </row>
    <row r="1348" spans="1:69" x14ac:dyDescent="0.3">
      <c r="A1348">
        <v>42015</v>
      </c>
      <c r="B1348" t="s">
        <v>78</v>
      </c>
      <c r="C1348" t="s">
        <v>74</v>
      </c>
      <c r="D1348">
        <v>42</v>
      </c>
      <c r="BO1348">
        <v>1</v>
      </c>
      <c r="BP1348">
        <f t="shared" si="42"/>
        <v>1</v>
      </c>
      <c r="BQ1348">
        <f t="shared" si="43"/>
        <v>1</v>
      </c>
    </row>
    <row r="1349" spans="1:69" x14ac:dyDescent="0.3">
      <c r="A1349">
        <v>42025</v>
      </c>
      <c r="B1349" t="s">
        <v>77</v>
      </c>
      <c r="C1349" t="s">
        <v>74</v>
      </c>
      <c r="D1349">
        <v>42</v>
      </c>
      <c r="BO1349">
        <v>1</v>
      </c>
      <c r="BP1349">
        <f t="shared" si="42"/>
        <v>1</v>
      </c>
      <c r="BQ1349">
        <f t="shared" si="43"/>
        <v>1</v>
      </c>
    </row>
    <row r="1350" spans="1:69" x14ac:dyDescent="0.3">
      <c r="A1350">
        <v>42033</v>
      </c>
      <c r="B1350" t="s">
        <v>76</v>
      </c>
      <c r="C1350" t="s">
        <v>74</v>
      </c>
      <c r="D1350">
        <v>42</v>
      </c>
      <c r="BO1350">
        <v>1</v>
      </c>
      <c r="BP1350">
        <f t="shared" ref="BP1350:BP1408" si="44">SUM(E1350:BO1350)</f>
        <v>1</v>
      </c>
      <c r="BQ1350">
        <f t="shared" ref="BQ1350:BQ1408" si="45">COUNTA(E1350:BO1350)</f>
        <v>1</v>
      </c>
    </row>
    <row r="1351" spans="1:69" x14ac:dyDescent="0.3">
      <c r="A1351">
        <v>42067</v>
      </c>
      <c r="B1351" t="s">
        <v>75</v>
      </c>
      <c r="C1351" t="s">
        <v>74</v>
      </c>
      <c r="D1351">
        <v>42</v>
      </c>
      <c r="BO1351">
        <v>1</v>
      </c>
      <c r="BP1351">
        <f t="shared" si="44"/>
        <v>1</v>
      </c>
      <c r="BQ1351">
        <f t="shared" si="45"/>
        <v>1</v>
      </c>
    </row>
    <row r="1352" spans="1:69" x14ac:dyDescent="0.3">
      <c r="A1352">
        <v>42111</v>
      </c>
      <c r="B1352" t="s">
        <v>26</v>
      </c>
      <c r="C1352" t="s">
        <v>74</v>
      </c>
      <c r="D1352">
        <v>42</v>
      </c>
      <c r="BO1352">
        <v>1</v>
      </c>
      <c r="BP1352">
        <f t="shared" si="44"/>
        <v>1</v>
      </c>
      <c r="BQ1352">
        <f t="shared" si="45"/>
        <v>1</v>
      </c>
    </row>
    <row r="1353" spans="1:69" x14ac:dyDescent="0.3">
      <c r="A1353">
        <v>45025</v>
      </c>
      <c r="B1353" t="s">
        <v>73</v>
      </c>
      <c r="C1353" t="s">
        <v>12</v>
      </c>
      <c r="D1353">
        <v>45</v>
      </c>
      <c r="BO1353">
        <v>1</v>
      </c>
      <c r="BP1353">
        <f t="shared" si="44"/>
        <v>1</v>
      </c>
      <c r="BQ1353">
        <f t="shared" si="45"/>
        <v>1</v>
      </c>
    </row>
    <row r="1354" spans="1:69" x14ac:dyDescent="0.3">
      <c r="A1354">
        <v>45069</v>
      </c>
      <c r="B1354" t="s">
        <v>72</v>
      </c>
      <c r="C1354" t="s">
        <v>12</v>
      </c>
      <c r="D1354">
        <v>45</v>
      </c>
      <c r="BO1354">
        <v>1</v>
      </c>
      <c r="BP1354">
        <f t="shared" si="44"/>
        <v>1</v>
      </c>
      <c r="BQ1354">
        <f t="shared" si="45"/>
        <v>1</v>
      </c>
    </row>
    <row r="1355" spans="1:69" x14ac:dyDescent="0.3">
      <c r="A1355">
        <v>46011</v>
      </c>
      <c r="B1355" t="s">
        <v>71</v>
      </c>
      <c r="C1355" t="s">
        <v>11</v>
      </c>
      <c r="D1355">
        <v>46</v>
      </c>
      <c r="BO1355">
        <v>1</v>
      </c>
      <c r="BP1355">
        <f t="shared" si="44"/>
        <v>1</v>
      </c>
      <c r="BQ1355">
        <f t="shared" si="45"/>
        <v>1</v>
      </c>
    </row>
    <row r="1356" spans="1:69" x14ac:dyDescent="0.3">
      <c r="A1356">
        <v>46029</v>
      </c>
      <c r="B1356" t="s">
        <v>70</v>
      </c>
      <c r="C1356" t="s">
        <v>11</v>
      </c>
      <c r="D1356">
        <v>46</v>
      </c>
      <c r="BO1356">
        <v>1</v>
      </c>
      <c r="BP1356">
        <f t="shared" si="44"/>
        <v>1</v>
      </c>
      <c r="BQ1356">
        <f t="shared" si="45"/>
        <v>1</v>
      </c>
    </row>
    <row r="1357" spans="1:69" x14ac:dyDescent="0.3">
      <c r="A1357">
        <v>47061</v>
      </c>
      <c r="B1357" t="s">
        <v>69</v>
      </c>
      <c r="C1357" t="s">
        <v>65</v>
      </c>
      <c r="D1357">
        <v>47</v>
      </c>
      <c r="BO1357">
        <v>1</v>
      </c>
      <c r="BP1357">
        <f t="shared" si="44"/>
        <v>1</v>
      </c>
      <c r="BQ1357">
        <f t="shared" si="45"/>
        <v>1</v>
      </c>
    </row>
    <row r="1358" spans="1:69" x14ac:dyDescent="0.3">
      <c r="A1358">
        <v>47113</v>
      </c>
      <c r="B1358" t="s">
        <v>68</v>
      </c>
      <c r="C1358" t="s">
        <v>65</v>
      </c>
      <c r="D1358">
        <v>47</v>
      </c>
      <c r="BO1358">
        <v>1</v>
      </c>
      <c r="BP1358">
        <f t="shared" si="44"/>
        <v>1</v>
      </c>
      <c r="BQ1358">
        <f t="shared" si="45"/>
        <v>1</v>
      </c>
    </row>
    <row r="1359" spans="1:69" x14ac:dyDescent="0.3">
      <c r="A1359">
        <v>47133</v>
      </c>
      <c r="B1359" t="s">
        <v>67</v>
      </c>
      <c r="C1359" t="s">
        <v>65</v>
      </c>
      <c r="D1359">
        <v>47</v>
      </c>
      <c r="BO1359">
        <v>1</v>
      </c>
      <c r="BP1359">
        <f t="shared" si="44"/>
        <v>1</v>
      </c>
      <c r="BQ1359">
        <f t="shared" si="45"/>
        <v>1</v>
      </c>
    </row>
    <row r="1360" spans="1:69" x14ac:dyDescent="0.3">
      <c r="A1360">
        <v>47183</v>
      </c>
      <c r="B1360" t="s">
        <v>66</v>
      </c>
      <c r="C1360" t="s">
        <v>65</v>
      </c>
      <c r="D1360">
        <v>47</v>
      </c>
      <c r="BN1360">
        <v>1</v>
      </c>
      <c r="BP1360">
        <f t="shared" si="44"/>
        <v>1</v>
      </c>
      <c r="BQ1360">
        <f t="shared" si="45"/>
        <v>1</v>
      </c>
    </row>
    <row r="1361" spans="1:69" x14ac:dyDescent="0.3">
      <c r="A1361">
        <v>48031</v>
      </c>
      <c r="B1361" t="s">
        <v>64</v>
      </c>
      <c r="C1361" t="s">
        <v>49</v>
      </c>
      <c r="D1361">
        <v>48</v>
      </c>
      <c r="BO1361">
        <v>1</v>
      </c>
      <c r="BP1361">
        <f t="shared" si="44"/>
        <v>1</v>
      </c>
      <c r="BQ1361">
        <f t="shared" si="45"/>
        <v>1</v>
      </c>
    </row>
    <row r="1362" spans="1:69" x14ac:dyDescent="0.3">
      <c r="A1362">
        <v>48053</v>
      </c>
      <c r="B1362" t="s">
        <v>63</v>
      </c>
      <c r="C1362" t="s">
        <v>49</v>
      </c>
      <c r="D1362">
        <v>48</v>
      </c>
      <c r="BO1362">
        <v>1</v>
      </c>
      <c r="BP1362">
        <f t="shared" si="44"/>
        <v>1</v>
      </c>
      <c r="BQ1362">
        <f t="shared" si="45"/>
        <v>1</v>
      </c>
    </row>
    <row r="1363" spans="1:69" x14ac:dyDescent="0.3">
      <c r="A1363">
        <v>48067</v>
      </c>
      <c r="B1363" t="s">
        <v>62</v>
      </c>
      <c r="C1363" t="s">
        <v>49</v>
      </c>
      <c r="D1363">
        <v>48</v>
      </c>
      <c r="BO1363">
        <v>1</v>
      </c>
      <c r="BP1363">
        <f t="shared" si="44"/>
        <v>1</v>
      </c>
      <c r="BQ1363">
        <f t="shared" si="45"/>
        <v>1</v>
      </c>
    </row>
    <row r="1364" spans="1:69" x14ac:dyDescent="0.3">
      <c r="A1364">
        <v>48099</v>
      </c>
      <c r="B1364" t="s">
        <v>61</v>
      </c>
      <c r="C1364" t="s">
        <v>49</v>
      </c>
      <c r="D1364">
        <v>48</v>
      </c>
      <c r="BO1364">
        <v>1</v>
      </c>
      <c r="BP1364">
        <f t="shared" si="44"/>
        <v>1</v>
      </c>
      <c r="BQ1364">
        <f t="shared" si="45"/>
        <v>1</v>
      </c>
    </row>
    <row r="1365" spans="1:69" x14ac:dyDescent="0.3">
      <c r="A1365">
        <v>48143</v>
      </c>
      <c r="B1365" t="s">
        <v>60</v>
      </c>
      <c r="C1365" t="s">
        <v>49</v>
      </c>
      <c r="D1365">
        <v>48</v>
      </c>
      <c r="BO1365">
        <v>1</v>
      </c>
      <c r="BP1365">
        <f t="shared" si="44"/>
        <v>1</v>
      </c>
      <c r="BQ1365">
        <f t="shared" si="45"/>
        <v>1</v>
      </c>
    </row>
    <row r="1366" spans="1:69" x14ac:dyDescent="0.3">
      <c r="A1366">
        <v>48149</v>
      </c>
      <c r="B1366" t="s">
        <v>59</v>
      </c>
      <c r="C1366" t="s">
        <v>49</v>
      </c>
      <c r="D1366">
        <v>48</v>
      </c>
      <c r="BO1366">
        <v>1</v>
      </c>
      <c r="BP1366">
        <f t="shared" si="44"/>
        <v>1</v>
      </c>
      <c r="BQ1366">
        <f t="shared" si="45"/>
        <v>1</v>
      </c>
    </row>
    <row r="1367" spans="1:69" x14ac:dyDescent="0.3">
      <c r="A1367">
        <v>48181</v>
      </c>
      <c r="B1367" t="s">
        <v>58</v>
      </c>
      <c r="C1367" t="s">
        <v>49</v>
      </c>
      <c r="D1367">
        <v>48</v>
      </c>
      <c r="BO1367">
        <v>1</v>
      </c>
      <c r="BP1367">
        <f t="shared" si="44"/>
        <v>1</v>
      </c>
      <c r="BQ1367">
        <f t="shared" si="45"/>
        <v>1</v>
      </c>
    </row>
    <row r="1368" spans="1:69" x14ac:dyDescent="0.3">
      <c r="A1368">
        <v>48183</v>
      </c>
      <c r="B1368" t="s">
        <v>57</v>
      </c>
      <c r="C1368" t="s">
        <v>49</v>
      </c>
      <c r="D1368">
        <v>48</v>
      </c>
      <c r="BO1368">
        <v>1</v>
      </c>
      <c r="BP1368">
        <f t="shared" si="44"/>
        <v>1</v>
      </c>
      <c r="BQ1368">
        <f t="shared" si="45"/>
        <v>1</v>
      </c>
    </row>
    <row r="1369" spans="1:69" x14ac:dyDescent="0.3">
      <c r="A1369">
        <v>48223</v>
      </c>
      <c r="B1369" t="s">
        <v>56</v>
      </c>
      <c r="C1369" t="s">
        <v>49</v>
      </c>
      <c r="D1369">
        <v>48</v>
      </c>
      <c r="BO1369">
        <v>1</v>
      </c>
      <c r="BP1369">
        <f t="shared" si="44"/>
        <v>1</v>
      </c>
      <c r="BQ1369">
        <f t="shared" si="45"/>
        <v>1</v>
      </c>
    </row>
    <row r="1370" spans="1:69" x14ac:dyDescent="0.3">
      <c r="A1370">
        <v>48231</v>
      </c>
      <c r="B1370" t="s">
        <v>55</v>
      </c>
      <c r="C1370" t="s">
        <v>49</v>
      </c>
      <c r="D1370">
        <v>48</v>
      </c>
      <c r="BO1370">
        <v>1</v>
      </c>
      <c r="BP1370">
        <f t="shared" si="44"/>
        <v>1</v>
      </c>
      <c r="BQ1370">
        <f t="shared" si="45"/>
        <v>1</v>
      </c>
    </row>
    <row r="1371" spans="1:69" x14ac:dyDescent="0.3">
      <c r="A1371">
        <v>48277</v>
      </c>
      <c r="B1371" t="s">
        <v>54</v>
      </c>
      <c r="C1371" t="s">
        <v>49</v>
      </c>
      <c r="D1371">
        <v>48</v>
      </c>
      <c r="BO1371">
        <v>1</v>
      </c>
      <c r="BP1371">
        <f t="shared" si="44"/>
        <v>1</v>
      </c>
      <c r="BQ1371">
        <f t="shared" si="45"/>
        <v>1</v>
      </c>
    </row>
    <row r="1372" spans="1:69" x14ac:dyDescent="0.3">
      <c r="A1372">
        <v>48293</v>
      </c>
      <c r="B1372" t="s">
        <v>53</v>
      </c>
      <c r="C1372" t="s">
        <v>49</v>
      </c>
      <c r="D1372">
        <v>48</v>
      </c>
      <c r="BO1372">
        <v>1</v>
      </c>
      <c r="BP1372">
        <f t="shared" si="44"/>
        <v>1</v>
      </c>
      <c r="BQ1372">
        <f t="shared" si="45"/>
        <v>1</v>
      </c>
    </row>
    <row r="1373" spans="1:69" x14ac:dyDescent="0.3">
      <c r="A1373">
        <v>48395</v>
      </c>
      <c r="B1373" t="s">
        <v>52</v>
      </c>
      <c r="C1373" t="s">
        <v>49</v>
      </c>
      <c r="D1373">
        <v>48</v>
      </c>
      <c r="BO1373">
        <v>1</v>
      </c>
      <c r="BP1373">
        <f t="shared" si="44"/>
        <v>1</v>
      </c>
      <c r="BQ1373">
        <f t="shared" si="45"/>
        <v>1</v>
      </c>
    </row>
    <row r="1374" spans="1:69" x14ac:dyDescent="0.3">
      <c r="A1374">
        <v>48451</v>
      </c>
      <c r="B1374" t="s">
        <v>51</v>
      </c>
      <c r="C1374" t="s">
        <v>49</v>
      </c>
      <c r="D1374">
        <v>48</v>
      </c>
      <c r="BO1374">
        <v>1</v>
      </c>
      <c r="BP1374">
        <f t="shared" si="44"/>
        <v>1</v>
      </c>
      <c r="BQ1374">
        <f t="shared" si="45"/>
        <v>1</v>
      </c>
    </row>
    <row r="1375" spans="1:69" x14ac:dyDescent="0.3">
      <c r="A1375">
        <v>48459</v>
      </c>
      <c r="B1375" t="s">
        <v>50</v>
      </c>
      <c r="C1375" t="s">
        <v>49</v>
      </c>
      <c r="D1375">
        <v>48</v>
      </c>
      <c r="BO1375">
        <v>1</v>
      </c>
      <c r="BP1375">
        <f t="shared" si="44"/>
        <v>1</v>
      </c>
      <c r="BQ1375">
        <f t="shared" si="45"/>
        <v>1</v>
      </c>
    </row>
    <row r="1376" spans="1:69" x14ac:dyDescent="0.3">
      <c r="A1376">
        <v>50005</v>
      </c>
      <c r="B1376" t="s">
        <v>48</v>
      </c>
      <c r="C1376" t="s">
        <v>47</v>
      </c>
      <c r="D1376">
        <v>50</v>
      </c>
      <c r="BO1376">
        <v>1</v>
      </c>
      <c r="BP1376">
        <f t="shared" si="44"/>
        <v>1</v>
      </c>
      <c r="BQ1376">
        <f t="shared" si="45"/>
        <v>1</v>
      </c>
    </row>
    <row r="1377" spans="1:69" x14ac:dyDescent="0.3">
      <c r="A1377">
        <v>51083</v>
      </c>
      <c r="B1377" t="s">
        <v>46</v>
      </c>
      <c r="C1377" t="s">
        <v>43</v>
      </c>
      <c r="D1377">
        <v>51</v>
      </c>
      <c r="BO1377">
        <v>1</v>
      </c>
      <c r="BP1377">
        <f t="shared" si="44"/>
        <v>1</v>
      </c>
      <c r="BQ1377">
        <f t="shared" si="45"/>
        <v>1</v>
      </c>
    </row>
    <row r="1378" spans="1:69" x14ac:dyDescent="0.3">
      <c r="A1378">
        <v>51550</v>
      </c>
      <c r="B1378" t="s">
        <v>45</v>
      </c>
      <c r="C1378" t="s">
        <v>43</v>
      </c>
      <c r="D1378">
        <v>51</v>
      </c>
      <c r="BO1378">
        <v>1</v>
      </c>
      <c r="BP1378">
        <f t="shared" si="44"/>
        <v>1</v>
      </c>
      <c r="BQ1378">
        <f t="shared" si="45"/>
        <v>1</v>
      </c>
    </row>
    <row r="1379" spans="1:69" x14ac:dyDescent="0.3">
      <c r="A1379">
        <v>51630</v>
      </c>
      <c r="B1379" t="s">
        <v>44</v>
      </c>
      <c r="C1379" t="s">
        <v>43</v>
      </c>
      <c r="D1379">
        <v>51</v>
      </c>
      <c r="BD1379">
        <v>1</v>
      </c>
      <c r="BP1379">
        <f t="shared" si="44"/>
        <v>1</v>
      </c>
      <c r="BQ1379">
        <f t="shared" si="45"/>
        <v>1</v>
      </c>
    </row>
    <row r="1380" spans="1:69" x14ac:dyDescent="0.3">
      <c r="A1380">
        <v>54107</v>
      </c>
      <c r="B1380" t="s">
        <v>42</v>
      </c>
      <c r="C1380" t="s">
        <v>10</v>
      </c>
      <c r="D1380">
        <v>54</v>
      </c>
      <c r="BO1380">
        <v>1</v>
      </c>
      <c r="BP1380">
        <f t="shared" si="44"/>
        <v>1</v>
      </c>
      <c r="BQ1380">
        <f t="shared" si="45"/>
        <v>1</v>
      </c>
    </row>
    <row r="1381" spans="1:69" x14ac:dyDescent="0.3">
      <c r="A1381">
        <v>56037</v>
      </c>
      <c r="B1381" t="s">
        <v>41</v>
      </c>
      <c r="C1381" t="s">
        <v>7</v>
      </c>
      <c r="D1381">
        <v>56</v>
      </c>
      <c r="BO1381">
        <v>1</v>
      </c>
      <c r="BP1381">
        <f t="shared" si="44"/>
        <v>1</v>
      </c>
      <c r="BQ1381">
        <f t="shared" si="45"/>
        <v>1</v>
      </c>
    </row>
    <row r="1382" spans="1:69" x14ac:dyDescent="0.3">
      <c r="B1382" t="s">
        <v>8</v>
      </c>
      <c r="C1382" t="s">
        <v>40</v>
      </c>
      <c r="D1382">
        <v>1</v>
      </c>
      <c r="BP1382">
        <f t="shared" si="44"/>
        <v>0</v>
      </c>
      <c r="BQ1382">
        <f t="shared" si="45"/>
        <v>0</v>
      </c>
    </row>
    <row r="1383" spans="1:69" x14ac:dyDescent="0.3">
      <c r="B1383" t="s">
        <v>8</v>
      </c>
      <c r="C1383" t="s">
        <v>39</v>
      </c>
      <c r="D1383">
        <v>9</v>
      </c>
      <c r="BP1383">
        <f t="shared" si="44"/>
        <v>0</v>
      </c>
      <c r="BQ1383">
        <f t="shared" si="45"/>
        <v>0</v>
      </c>
    </row>
    <row r="1384" spans="1:69" x14ac:dyDescent="0.3">
      <c r="B1384" t="s">
        <v>8</v>
      </c>
      <c r="C1384" t="s">
        <v>38</v>
      </c>
      <c r="D1384">
        <v>10</v>
      </c>
      <c r="BP1384">
        <f t="shared" si="44"/>
        <v>0</v>
      </c>
      <c r="BQ1384">
        <f t="shared" si="45"/>
        <v>0</v>
      </c>
    </row>
    <row r="1385" spans="1:69" x14ac:dyDescent="0.3">
      <c r="A1385">
        <v>17007</v>
      </c>
      <c r="B1385" t="s">
        <v>37</v>
      </c>
      <c r="C1385" t="s">
        <v>36</v>
      </c>
      <c r="D1385">
        <v>17</v>
      </c>
      <c r="BP1385">
        <f t="shared" si="44"/>
        <v>0</v>
      </c>
      <c r="BQ1385">
        <f t="shared" si="45"/>
        <v>0</v>
      </c>
    </row>
    <row r="1386" spans="1:69" x14ac:dyDescent="0.3">
      <c r="B1386" t="s">
        <v>8</v>
      </c>
      <c r="C1386" t="s">
        <v>34</v>
      </c>
      <c r="D1386">
        <v>18</v>
      </c>
      <c r="BP1386">
        <f t="shared" si="44"/>
        <v>0</v>
      </c>
      <c r="BQ1386">
        <f t="shared" si="45"/>
        <v>0</v>
      </c>
    </row>
    <row r="1387" spans="1:69" x14ac:dyDescent="0.3">
      <c r="A1387">
        <v>18055</v>
      </c>
      <c r="B1387" t="s">
        <v>35</v>
      </c>
      <c r="C1387" t="s">
        <v>34</v>
      </c>
      <c r="D1387">
        <v>18</v>
      </c>
      <c r="BP1387">
        <f t="shared" si="44"/>
        <v>0</v>
      </c>
      <c r="BQ1387">
        <f t="shared" si="45"/>
        <v>0</v>
      </c>
    </row>
    <row r="1388" spans="1:69" x14ac:dyDescent="0.3">
      <c r="B1388" t="s">
        <v>8</v>
      </c>
      <c r="C1388" t="s">
        <v>33</v>
      </c>
      <c r="D1388">
        <v>19</v>
      </c>
      <c r="BP1388">
        <f t="shared" si="44"/>
        <v>0</v>
      </c>
      <c r="BQ1388">
        <f t="shared" si="45"/>
        <v>0</v>
      </c>
    </row>
    <row r="1389" spans="1:69" x14ac:dyDescent="0.3">
      <c r="B1389" t="s">
        <v>8</v>
      </c>
      <c r="C1389" t="s">
        <v>31</v>
      </c>
      <c r="D1389">
        <v>20</v>
      </c>
      <c r="BP1389">
        <f t="shared" si="44"/>
        <v>0</v>
      </c>
      <c r="BQ1389">
        <f t="shared" si="45"/>
        <v>0</v>
      </c>
    </row>
    <row r="1390" spans="1:69" x14ac:dyDescent="0.3">
      <c r="A1390">
        <v>20161</v>
      </c>
      <c r="B1390" t="s">
        <v>32</v>
      </c>
      <c r="C1390" t="s">
        <v>31</v>
      </c>
      <c r="D1390">
        <v>20</v>
      </c>
      <c r="BP1390">
        <f t="shared" si="44"/>
        <v>0</v>
      </c>
      <c r="BQ1390">
        <f t="shared" si="45"/>
        <v>0</v>
      </c>
    </row>
    <row r="1391" spans="1:69" x14ac:dyDescent="0.3">
      <c r="A1391">
        <v>23003</v>
      </c>
      <c r="B1391" t="s">
        <v>30</v>
      </c>
      <c r="C1391" t="s">
        <v>24</v>
      </c>
      <c r="D1391">
        <v>23</v>
      </c>
      <c r="BP1391">
        <f t="shared" si="44"/>
        <v>0</v>
      </c>
      <c r="BQ1391">
        <f t="shared" si="45"/>
        <v>0</v>
      </c>
    </row>
    <row r="1392" spans="1:69" x14ac:dyDescent="0.3">
      <c r="A1392">
        <v>23007</v>
      </c>
      <c r="B1392" t="s">
        <v>29</v>
      </c>
      <c r="C1392" t="s">
        <v>24</v>
      </c>
      <c r="D1392">
        <v>23</v>
      </c>
      <c r="BP1392">
        <f t="shared" si="44"/>
        <v>0</v>
      </c>
      <c r="BQ1392">
        <f t="shared" si="45"/>
        <v>0</v>
      </c>
    </row>
    <row r="1393" spans="1:69" x14ac:dyDescent="0.3">
      <c r="A1393">
        <v>23009</v>
      </c>
      <c r="B1393" t="s">
        <v>28</v>
      </c>
      <c r="C1393" t="s">
        <v>24</v>
      </c>
      <c r="D1393">
        <v>23</v>
      </c>
      <c r="BP1393">
        <f t="shared" si="44"/>
        <v>0</v>
      </c>
      <c r="BQ1393">
        <f t="shared" si="45"/>
        <v>0</v>
      </c>
    </row>
    <row r="1394" spans="1:69" x14ac:dyDescent="0.3">
      <c r="A1394">
        <v>23021</v>
      </c>
      <c r="B1394" t="s">
        <v>27</v>
      </c>
      <c r="C1394" t="s">
        <v>24</v>
      </c>
      <c r="D1394">
        <v>23</v>
      </c>
      <c r="BP1394">
        <f t="shared" si="44"/>
        <v>0</v>
      </c>
      <c r="BQ1394">
        <f t="shared" si="45"/>
        <v>0</v>
      </c>
    </row>
    <row r="1395" spans="1:69" x14ac:dyDescent="0.3">
      <c r="A1395">
        <v>23025</v>
      </c>
      <c r="B1395" t="s">
        <v>26</v>
      </c>
      <c r="C1395" t="s">
        <v>24</v>
      </c>
      <c r="D1395">
        <v>23</v>
      </c>
      <c r="BP1395">
        <f t="shared" si="44"/>
        <v>0</v>
      </c>
      <c r="BQ1395">
        <f t="shared" si="45"/>
        <v>0</v>
      </c>
    </row>
    <row r="1396" spans="1:69" x14ac:dyDescent="0.3">
      <c r="A1396">
        <v>23029</v>
      </c>
      <c r="B1396" t="s">
        <v>25</v>
      </c>
      <c r="C1396" t="s">
        <v>24</v>
      </c>
      <c r="D1396">
        <v>23</v>
      </c>
      <c r="BP1396">
        <f t="shared" si="44"/>
        <v>0</v>
      </c>
      <c r="BQ1396">
        <f t="shared" si="45"/>
        <v>0</v>
      </c>
    </row>
    <row r="1397" spans="1:69" x14ac:dyDescent="0.3">
      <c r="A1397">
        <v>28019</v>
      </c>
      <c r="B1397" t="s">
        <v>23</v>
      </c>
      <c r="C1397" t="s">
        <v>22</v>
      </c>
      <c r="D1397">
        <v>28</v>
      </c>
      <c r="BP1397">
        <f t="shared" si="44"/>
        <v>0</v>
      </c>
      <c r="BQ1397">
        <f t="shared" si="45"/>
        <v>0</v>
      </c>
    </row>
    <row r="1398" spans="1:69" x14ac:dyDescent="0.3">
      <c r="A1398">
        <v>33007</v>
      </c>
      <c r="B1398" t="s">
        <v>21</v>
      </c>
      <c r="C1398" t="s">
        <v>20</v>
      </c>
      <c r="D1398">
        <v>33</v>
      </c>
      <c r="BP1398">
        <f t="shared" si="44"/>
        <v>0</v>
      </c>
      <c r="BQ1398">
        <f t="shared" si="45"/>
        <v>0</v>
      </c>
    </row>
    <row r="1399" spans="1:69" x14ac:dyDescent="0.3">
      <c r="B1399" t="s">
        <v>8</v>
      </c>
      <c r="C1399" t="s">
        <v>19</v>
      </c>
      <c r="D1399">
        <v>35</v>
      </c>
      <c r="BP1399">
        <f t="shared" si="44"/>
        <v>0</v>
      </c>
      <c r="BQ1399">
        <f t="shared" si="45"/>
        <v>0</v>
      </c>
    </row>
    <row r="1400" spans="1:69" x14ac:dyDescent="0.3">
      <c r="A1400">
        <v>37045</v>
      </c>
      <c r="B1400" t="s">
        <v>18</v>
      </c>
      <c r="C1400" t="s">
        <v>17</v>
      </c>
      <c r="D1400">
        <v>37</v>
      </c>
      <c r="BP1400">
        <f t="shared" si="44"/>
        <v>0</v>
      </c>
      <c r="BQ1400">
        <f t="shared" si="45"/>
        <v>0</v>
      </c>
    </row>
    <row r="1401" spans="1:69" x14ac:dyDescent="0.3">
      <c r="B1401" t="s">
        <v>8</v>
      </c>
      <c r="C1401" t="s">
        <v>16</v>
      </c>
      <c r="D1401">
        <v>38</v>
      </c>
      <c r="BP1401">
        <f t="shared" si="44"/>
        <v>0</v>
      </c>
      <c r="BQ1401">
        <f t="shared" si="45"/>
        <v>0</v>
      </c>
    </row>
    <row r="1402" spans="1:69" x14ac:dyDescent="0.3">
      <c r="A1402">
        <v>40137</v>
      </c>
      <c r="B1402" t="s">
        <v>15</v>
      </c>
      <c r="C1402" t="s">
        <v>14</v>
      </c>
      <c r="D1402">
        <v>40</v>
      </c>
      <c r="BP1402">
        <f t="shared" si="44"/>
        <v>0</v>
      </c>
      <c r="BQ1402">
        <f t="shared" si="45"/>
        <v>0</v>
      </c>
    </row>
    <row r="1403" spans="1:69" x14ac:dyDescent="0.3">
      <c r="B1403" t="s">
        <v>8</v>
      </c>
      <c r="C1403" t="s">
        <v>13</v>
      </c>
      <c r="D1403">
        <v>41</v>
      </c>
      <c r="BP1403">
        <f t="shared" si="44"/>
        <v>0</v>
      </c>
      <c r="BQ1403">
        <f t="shared" si="45"/>
        <v>0</v>
      </c>
    </row>
    <row r="1404" spans="1:69" x14ac:dyDescent="0.3">
      <c r="B1404" t="s">
        <v>8</v>
      </c>
      <c r="C1404" t="s">
        <v>12</v>
      </c>
      <c r="D1404">
        <v>45</v>
      </c>
      <c r="BP1404">
        <f t="shared" si="44"/>
        <v>0</v>
      </c>
      <c r="BQ1404">
        <f t="shared" si="45"/>
        <v>0</v>
      </c>
    </row>
    <row r="1405" spans="1:69" x14ac:dyDescent="0.3">
      <c r="B1405" t="s">
        <v>8</v>
      </c>
      <c r="C1405" t="s">
        <v>11</v>
      </c>
      <c r="D1405">
        <v>46</v>
      </c>
      <c r="BP1405">
        <f t="shared" si="44"/>
        <v>0</v>
      </c>
      <c r="BQ1405">
        <f t="shared" si="45"/>
        <v>0</v>
      </c>
    </row>
    <row r="1406" spans="1:69" x14ac:dyDescent="0.3">
      <c r="B1406" t="s">
        <v>8</v>
      </c>
      <c r="C1406" t="s">
        <v>10</v>
      </c>
      <c r="D1406">
        <v>54</v>
      </c>
      <c r="BP1406">
        <f t="shared" si="44"/>
        <v>0</v>
      </c>
      <c r="BQ1406">
        <f t="shared" si="45"/>
        <v>0</v>
      </c>
    </row>
    <row r="1407" spans="1:69" x14ac:dyDescent="0.3">
      <c r="B1407" t="s">
        <v>8</v>
      </c>
      <c r="C1407" t="s">
        <v>9</v>
      </c>
      <c r="D1407">
        <v>55</v>
      </c>
      <c r="BP1407">
        <f t="shared" si="44"/>
        <v>0</v>
      </c>
      <c r="BQ1407">
        <f t="shared" si="45"/>
        <v>0</v>
      </c>
    </row>
    <row r="1408" spans="1:69" x14ac:dyDescent="0.3">
      <c r="B1408" t="s">
        <v>8</v>
      </c>
      <c r="C1408" t="s">
        <v>7</v>
      </c>
      <c r="D1408">
        <v>56</v>
      </c>
      <c r="BP1408">
        <f t="shared" si="44"/>
        <v>0</v>
      </c>
      <c r="BQ1408">
        <f t="shared" si="45"/>
        <v>0</v>
      </c>
    </row>
  </sheetData>
  <sortState ref="A6:BQ1408">
    <sortCondition descending="1" ref="BQ6:BQ1408"/>
    <sortCondition descending="1" ref="BP6:BP1408"/>
  </sortState>
  <conditionalFormatting sqref="E6:BO1408 E3:BO3">
    <cfRule type="cellIs" dxfId="4" priority="1" operator="greaterThan">
      <formula>500</formula>
    </cfRule>
    <cfRule type="cellIs" dxfId="3" priority="2" operator="greaterThan">
      <formula>200</formula>
    </cfRule>
    <cfRule type="cellIs" dxfId="2" priority="3" operator="greaterThan">
      <formula>50</formula>
    </cfRule>
    <cfRule type="cellIs" dxfId="1" priority="4" operator="greaterThan">
      <formula>10</formula>
    </cfRule>
    <cfRule type="cellIs" dxfId="0" priority="5" operator="greaterThan">
      <formula>0</formula>
    </cfRule>
  </conditionalFormatting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 Status</vt:lpstr>
      <vt:lpstr>Terminal</vt:lpstr>
      <vt:lpstr>Covid_Confirmed_USA Facts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Collins</dc:creator>
  <cp:lastModifiedBy>Richard Collins</cp:lastModifiedBy>
  <dcterms:created xsi:type="dcterms:W3CDTF">2020-03-25T22:03:33Z</dcterms:created>
  <dcterms:modified xsi:type="dcterms:W3CDTF">2020-04-20T07:05:57Z</dcterms:modified>
</cp:coreProperties>
</file>