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315" windowHeight="8010" activeTab="1"/>
  </bookViews>
  <sheets>
    <sheet name="Tabelle1" sheetId="1" r:id="rId1"/>
    <sheet name="Tabelle2" sheetId="2" r:id="rId2"/>
    <sheet name="Tabelle3" sheetId="3" r:id="rId3"/>
  </sheets>
  <calcPr calcId="125725"/>
  <fileRecoveryPr repairLoad="1"/>
</workbook>
</file>

<file path=xl/calcChain.xml><?xml version="1.0" encoding="utf-8"?>
<calcChain xmlns="http://schemas.openxmlformats.org/spreadsheetml/2006/main">
  <c r="G7" i="2"/>
  <c r="G6"/>
  <c r="G5"/>
  <c r="G4"/>
  <c r="G3"/>
  <c r="R46" i="1"/>
  <c r="R47"/>
  <c r="R48"/>
  <c r="R49"/>
  <c r="R45"/>
</calcChain>
</file>

<file path=xl/sharedStrings.xml><?xml version="1.0" encoding="utf-8"?>
<sst xmlns="http://schemas.openxmlformats.org/spreadsheetml/2006/main" count="69" uniqueCount="63">
  <si>
    <t>4.171124612056516e-08, 1123654.8001387515</t>
  </si>
  <si>
    <t>24244620.170823306, 5.878016072274924e-09</t>
  </si>
  <si>
    <t>res</t>
  </si>
  <si>
    <t>27283333.764867693, 4.641588833612773e-09</t>
  </si>
  <si>
    <t>7017038.286703837, 1.4251026703029992e-07</t>
  </si>
  <si>
    <t>7026315.7894736845, 1.3157894736842104e-07</t>
  </si>
  <si>
    <t>3792690.1907322537, 1.623776739188721e-07</t>
  </si>
  <si>
    <t>3833333.3333333335, 1.5e-07</t>
  </si>
  <si>
    <t>3944444.4444444445, 1.3e-07</t>
  </si>
  <si>
    <t>4078947.3684210526, 1.1368421052631579e-07</t>
  </si>
  <si>
    <t>1705263.1578947369, 5.2e-07</t>
  </si>
  <si>
    <t>1663157.894736842, 5.5e-07</t>
  </si>
  <si>
    <t>1463157.894736842, 8.947368421052631e-07</t>
  </si>
  <si>
    <t>48329302.38571752, 1e-09</t>
  </si>
  <si>
    <t>6.2iwas</t>
  </si>
  <si>
    <t>143844988.82876658, 1e-10</t>
  </si>
  <si>
    <t>46666666.666666664, 9.999999999999999e-10</t>
  </si>
  <si>
    <t>43157894.7368421, 1.2105263157894738e-09</t>
  </si>
  <si>
    <t>43754793.7507418, 1.1253355826007645e-09</t>
  </si>
  <si>
    <t>46869041.92314193, 1e-09</t>
  </si>
  <si>
    <t>SE</t>
  </si>
  <si>
    <t>16237767.391887208, 7.847599703514607e-08</t>
  </si>
  <si>
    <t>11937766.417144358, 1.7012542798525891e-07</t>
  </si>
  <si>
    <t>angepasst</t>
  </si>
  <si>
    <t>3934927.2630958455, 1.299942224413245e-07</t>
  </si>
  <si>
    <t>7017038.286703837, 3.665241237079626e-08</t>
  </si>
  <si>
    <t>17012542.798525892, 1.1253355826007646e-08</t>
  </si>
  <si>
    <t>12915496.650148828, 2.1544346900318822e-08</t>
  </si>
  <si>
    <t>18400000.0, 9.499999999999999e-09</t>
  </si>
  <si>
    <t>7847599.703514607, 8.858667904100832e-08</t>
  </si>
  <si>
    <t>46415888.33612773, 2.1544346900318866e-09</t>
  </si>
  <si>
    <t>25118864.315095823, 7.742636826811278e-09</t>
  </si>
  <si>
    <t>16500000.0, 1.1750000000000003e-08</t>
  </si>
  <si>
    <t>20000000.0, 8e-09</t>
  </si>
  <si>
    <t>22000000.0, 6.555555555555556e-09</t>
  </si>
  <si>
    <t>7e-07,2200000.0</t>
  </si>
  <si>
    <t>6.499999999999999e-07,2250000.0</t>
  </si>
  <si>
    <t>2.4000000000000003e-07,2500000.0</t>
  </si>
  <si>
    <t>3.7e-07,1700000.0</t>
  </si>
  <si>
    <t>2.5999999999999998e-08,90000000.0</t>
  </si>
  <si>
    <t>hahn</t>
  </si>
  <si>
    <t>100000000.0, 3.981071705534969e-08</t>
  </si>
  <si>
    <t>30plus</t>
  </si>
  <si>
    <t>95000000.0, 6.85e-08</t>
  </si>
  <si>
    <t>94060000.0, 6.48e-08</t>
  </si>
  <si>
    <t>3900000.0, 1.32e-07</t>
  </si>
  <si>
    <t>3940000.0, 1.25e-07</t>
  </si>
  <si>
    <t>7600000.0, 1.05e-07</t>
  </si>
  <si>
    <t>7050000.0, 1.3e-07</t>
  </si>
  <si>
    <t>7010000.0, 1.33e-07</t>
  </si>
  <si>
    <t>7400000.0, 3.1999999999999995e-08</t>
  </si>
  <si>
    <t>45000000.0, 1e-08</t>
  </si>
  <si>
    <t>19000000.0, 5.8e-08</t>
  </si>
  <si>
    <t>18000000.0, 6.55e-08</t>
  </si>
  <si>
    <t>Hahn</t>
  </si>
  <si>
    <t>CPMG-8</t>
  </si>
  <si>
    <t>CPMG-16</t>
  </si>
  <si>
    <t>CPMG-32</t>
  </si>
  <si>
    <t>CPMG-64</t>
  </si>
  <si>
    <t>sequence</t>
  </si>
  <si>
    <t>$\tau_c$[ns]</t>
  </si>
  <si>
    <t>$\Delta$[MHz]</t>
  </si>
  <si>
    <t>$\Delta^2*\tau_c$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</si>
</sst>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opLeftCell="I31" workbookViewId="0">
      <selection activeCell="O44" sqref="O44:R49"/>
    </sheetView>
  </sheetViews>
  <sheetFormatPr baseColWidth="10" defaultRowHeight="15"/>
  <cols>
    <col min="16" max="16" width="12.28515625" customWidth="1"/>
    <col min="17" max="17" width="16" customWidth="1"/>
    <col min="18" max="18" width="17.85546875" customWidth="1"/>
  </cols>
  <sheetData>
    <row r="1" spans="1:15">
      <c r="J1" t="s">
        <v>23</v>
      </c>
    </row>
    <row r="2" spans="1:15">
      <c r="H2" t="s">
        <v>2</v>
      </c>
    </row>
    <row r="4" spans="1:15">
      <c r="C4" t="s">
        <v>0</v>
      </c>
    </row>
    <row r="9" spans="1:15">
      <c r="A9">
        <v>16</v>
      </c>
      <c r="C9" s="1" t="s">
        <v>1</v>
      </c>
      <c r="H9" s="1">
        <v>4.71731717876464</v>
      </c>
      <c r="J9" s="1" t="s">
        <v>26</v>
      </c>
      <c r="O9" s="1">
        <v>3.0231276502086</v>
      </c>
    </row>
    <row r="10" spans="1:15">
      <c r="C10" t="s">
        <v>3</v>
      </c>
      <c r="H10" s="1">
        <v>4.7176074061429896</v>
      </c>
      <c r="J10" s="1" t="s">
        <v>27</v>
      </c>
      <c r="O10" s="1">
        <v>3.2957292816907899</v>
      </c>
    </row>
    <row r="11" spans="1:15">
      <c r="C11" s="1"/>
      <c r="J11" s="1" t="s">
        <v>28</v>
      </c>
      <c r="O11" s="1">
        <v>3.6761077716487098</v>
      </c>
    </row>
    <row r="12" spans="1:15">
      <c r="J12" s="1" t="s">
        <v>32</v>
      </c>
      <c r="O12" s="1">
        <v>3.73339939423153</v>
      </c>
    </row>
    <row r="13" spans="1:15">
      <c r="J13" s="1" t="s">
        <v>33</v>
      </c>
      <c r="O13" s="1">
        <v>3.6992564808597601</v>
      </c>
    </row>
    <row r="14" spans="1:15">
      <c r="J14" s="1" t="s">
        <v>34</v>
      </c>
      <c r="O14" s="1">
        <v>3.6972736079167201</v>
      </c>
    </row>
    <row r="15" spans="1:15">
      <c r="J15" s="1"/>
      <c r="O15" s="1"/>
    </row>
    <row r="16" spans="1:15">
      <c r="J16" s="1"/>
      <c r="O16" s="1"/>
    </row>
    <row r="18" spans="1:15">
      <c r="A18">
        <v>8</v>
      </c>
      <c r="C18" s="1" t="s">
        <v>4</v>
      </c>
      <c r="H18" s="1">
        <v>5.9056924044551398</v>
      </c>
      <c r="J18" s="1" t="s">
        <v>29</v>
      </c>
      <c r="O18" s="1">
        <v>5.2949953121061002</v>
      </c>
    </row>
    <row r="19" spans="1:15">
      <c r="C19" s="1" t="s">
        <v>5</v>
      </c>
      <c r="H19" s="1">
        <v>5.8425392521805604</v>
      </c>
      <c r="J19" s="1" t="s">
        <v>47</v>
      </c>
      <c r="O19" s="1">
        <v>5.4671914903147201</v>
      </c>
    </row>
    <row r="20" spans="1:15">
      <c r="C20" s="1" t="s">
        <v>10</v>
      </c>
      <c r="H20" s="1">
        <v>5.3391428846974396</v>
      </c>
      <c r="J20" s="1" t="s">
        <v>48</v>
      </c>
      <c r="O20" s="1">
        <v>5.4178197503316596</v>
      </c>
    </row>
    <row r="21" spans="1:15">
      <c r="C21" s="1" t="s">
        <v>11</v>
      </c>
      <c r="H21" s="1">
        <v>5.2012306493465603</v>
      </c>
      <c r="J21" s="1" t="s">
        <v>49</v>
      </c>
      <c r="O21" s="1">
        <v>5.4165397284966597</v>
      </c>
    </row>
    <row r="22" spans="1:15">
      <c r="C22" s="1" t="s">
        <v>12</v>
      </c>
      <c r="H22" s="1">
        <v>4.3428669190551004</v>
      </c>
    </row>
    <row r="24" spans="1:15">
      <c r="A24">
        <v>64</v>
      </c>
      <c r="C24" t="s">
        <v>6</v>
      </c>
      <c r="H24" s="1">
        <v>4.9375787491639098</v>
      </c>
      <c r="J24" s="1" t="s">
        <v>6</v>
      </c>
      <c r="O24" s="1">
        <v>3.38208386713521</v>
      </c>
    </row>
    <row r="25" spans="1:15">
      <c r="C25" s="1" t="s">
        <v>7</v>
      </c>
      <c r="H25" s="1">
        <v>4.75498272623211</v>
      </c>
      <c r="J25" s="1" t="s">
        <v>24</v>
      </c>
      <c r="O25" s="1">
        <v>3.0268261575644</v>
      </c>
    </row>
    <row r="26" spans="1:15">
      <c r="C26" t="s">
        <v>8</v>
      </c>
      <c r="H26" s="1">
        <v>4.4535225348473899</v>
      </c>
      <c r="J26" s="1" t="s">
        <v>45</v>
      </c>
      <c r="O26" s="1">
        <v>3.0372122948583602</v>
      </c>
    </row>
    <row r="27" spans="1:15">
      <c r="C27" t="s">
        <v>9</v>
      </c>
      <c r="H27" s="1">
        <v>4.3717130878441504</v>
      </c>
      <c r="J27" s="1" t="s">
        <v>46</v>
      </c>
      <c r="O27" s="1">
        <v>3.0183464840174499</v>
      </c>
    </row>
    <row r="30" spans="1:15">
      <c r="A30">
        <v>32</v>
      </c>
      <c r="C30" t="s">
        <v>13</v>
      </c>
      <c r="H30" t="s">
        <v>14</v>
      </c>
      <c r="J30" s="1" t="s">
        <v>25</v>
      </c>
      <c r="O30" s="1">
        <v>4.7041104546876502</v>
      </c>
    </row>
    <row r="31" spans="1:15">
      <c r="C31" s="1" t="s">
        <v>15</v>
      </c>
      <c r="H31" s="1">
        <v>6.43233122305955</v>
      </c>
      <c r="J31" s="1" t="s">
        <v>50</v>
      </c>
      <c r="O31" s="1">
        <v>4.6946802361523297</v>
      </c>
    </row>
    <row r="32" spans="1:15">
      <c r="C32" s="1" t="s">
        <v>16</v>
      </c>
      <c r="H32" s="1">
        <v>6.2867186197574201</v>
      </c>
    </row>
    <row r="33" spans="1:18">
      <c r="C33" s="1" t="s">
        <v>17</v>
      </c>
      <c r="H33" s="1">
        <v>6.2626363956787303</v>
      </c>
    </row>
    <row r="34" spans="1:18">
      <c r="C34" s="1" t="s">
        <v>18</v>
      </c>
      <c r="H34" s="1">
        <v>6.3111525170268896</v>
      </c>
    </row>
    <row r="35" spans="1:18">
      <c r="C35" s="1" t="s">
        <v>19</v>
      </c>
      <c r="H35" s="1">
        <v>6.2731304754459698</v>
      </c>
    </row>
    <row r="38" spans="1:18">
      <c r="A38" t="s">
        <v>20</v>
      </c>
      <c r="C38" s="1" t="s">
        <v>21</v>
      </c>
      <c r="H38" s="1">
        <v>5.3268527683796201</v>
      </c>
      <c r="J38" s="1" t="s">
        <v>30</v>
      </c>
    </row>
    <row r="39" spans="1:18">
      <c r="C39" s="1" t="s">
        <v>22</v>
      </c>
      <c r="H39" s="1">
        <v>5.1908014533314599</v>
      </c>
      <c r="J39" s="1" t="s">
        <v>31</v>
      </c>
      <c r="O39" s="1">
        <v>5.6052299163932799</v>
      </c>
    </row>
    <row r="40" spans="1:18">
      <c r="J40" s="1" t="s">
        <v>51</v>
      </c>
      <c r="O40" s="1">
        <v>5.4815057068433903</v>
      </c>
    </row>
    <row r="41" spans="1:18">
      <c r="J41" s="1" t="s">
        <v>52</v>
      </c>
      <c r="O41" s="1">
        <v>5.2801219003142998</v>
      </c>
    </row>
    <row r="42" spans="1:18">
      <c r="J42" s="1" t="s">
        <v>53</v>
      </c>
      <c r="O42" s="1">
        <v>5.2674430754290302</v>
      </c>
    </row>
    <row r="44" spans="1:18">
      <c r="O44" t="s">
        <v>59</v>
      </c>
      <c r="P44" t="s">
        <v>60</v>
      </c>
      <c r="Q44" t="s">
        <v>61</v>
      </c>
      <c r="R44" t="s">
        <v>62</v>
      </c>
    </row>
    <row r="45" spans="1:18">
      <c r="J45" s="1" t="s">
        <v>53</v>
      </c>
      <c r="O45" t="s">
        <v>54</v>
      </c>
      <c r="P45">
        <v>66</v>
      </c>
      <c r="Q45">
        <v>18</v>
      </c>
      <c r="R45">
        <f>Q45^2*P45</f>
        <v>21384</v>
      </c>
    </row>
    <row r="46" spans="1:18">
      <c r="J46" s="1" t="s">
        <v>29</v>
      </c>
      <c r="O46" t="s">
        <v>55</v>
      </c>
      <c r="P46">
        <v>89</v>
      </c>
      <c r="Q46">
        <v>8</v>
      </c>
      <c r="R46">
        <f t="shared" ref="R46:R49" si="0">Q46^2*P46</f>
        <v>5696</v>
      </c>
    </row>
    <row r="47" spans="1:18">
      <c r="J47" s="1" t="s">
        <v>28</v>
      </c>
      <c r="O47" t="s">
        <v>56</v>
      </c>
      <c r="P47">
        <v>10</v>
      </c>
      <c r="Q47">
        <v>18</v>
      </c>
      <c r="R47">
        <f t="shared" si="0"/>
        <v>3240</v>
      </c>
    </row>
    <row r="48" spans="1:18">
      <c r="J48" s="1" t="s">
        <v>50</v>
      </c>
      <c r="O48" t="s">
        <v>57</v>
      </c>
      <c r="P48">
        <v>32</v>
      </c>
      <c r="Q48">
        <v>7</v>
      </c>
      <c r="R48">
        <f t="shared" si="0"/>
        <v>1568</v>
      </c>
    </row>
    <row r="49" spans="10:18">
      <c r="J49" s="1" t="s">
        <v>46</v>
      </c>
      <c r="O49" t="s">
        <v>58</v>
      </c>
      <c r="P49">
        <v>125</v>
      </c>
      <c r="Q49">
        <v>4</v>
      </c>
      <c r="R49">
        <f t="shared" si="0"/>
        <v>2000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G10"/>
  <sheetViews>
    <sheetView tabSelected="1" workbookViewId="0">
      <selection activeCell="G8" sqref="G8"/>
    </sheetView>
  </sheetViews>
  <sheetFormatPr baseColWidth="10" defaultRowHeight="15"/>
  <sheetData>
    <row r="3" spans="1:7">
      <c r="A3">
        <v>4</v>
      </c>
      <c r="B3" t="s">
        <v>35</v>
      </c>
      <c r="G3">
        <f>700*2.2^2</f>
        <v>3388.0000000000005</v>
      </c>
    </row>
    <row r="4" spans="1:7">
      <c r="A4">
        <v>8</v>
      </c>
      <c r="B4" t="s">
        <v>36</v>
      </c>
      <c r="G4">
        <f>650*2.25^2</f>
        <v>3290.625</v>
      </c>
    </row>
    <row r="5" spans="1:7">
      <c r="A5">
        <v>16</v>
      </c>
      <c r="B5" t="s">
        <v>37</v>
      </c>
      <c r="G5">
        <f>240*2.5^2</f>
        <v>1500</v>
      </c>
    </row>
    <row r="6" spans="1:7">
      <c r="A6">
        <v>32</v>
      </c>
      <c r="B6" t="s">
        <v>38</v>
      </c>
      <c r="G6">
        <f>370*1.7^2</f>
        <v>1069.3</v>
      </c>
    </row>
    <row r="7" spans="1:7">
      <c r="A7" t="s">
        <v>40</v>
      </c>
      <c r="B7" s="1" t="s">
        <v>43</v>
      </c>
      <c r="F7" s="1">
        <v>4.6143286283609299</v>
      </c>
      <c r="G7">
        <f>95^2*69</f>
        <v>622725</v>
      </c>
    </row>
    <row r="8" spans="1:7">
      <c r="B8" t="s">
        <v>39</v>
      </c>
      <c r="F8" t="s">
        <v>42</v>
      </c>
    </row>
    <row r="9" spans="1:7">
      <c r="B9" s="1" t="s">
        <v>41</v>
      </c>
      <c r="F9" s="1">
        <v>4.7374197808164897</v>
      </c>
    </row>
    <row r="10" spans="1:7">
      <c r="B10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2018-01-21T23:05:46Z</dcterms:created>
  <dcterms:modified xsi:type="dcterms:W3CDTF">2018-02-22T00:15:27Z</dcterms:modified>
</cp:coreProperties>
</file>