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0" yWindow="540" windowWidth="9280" windowHeight="62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14" i="1"/>
  <c r="U14"/>
  <c r="W5"/>
  <c r="W6"/>
  <c r="W7"/>
  <c r="W8"/>
  <c r="W9"/>
  <c r="W10"/>
  <c r="W11"/>
  <c r="W12"/>
  <c r="W13"/>
  <c r="W15"/>
  <c r="W16"/>
  <c r="W17"/>
  <c r="W4"/>
  <c r="M5"/>
  <c r="M6"/>
  <c r="M7"/>
  <c r="M8"/>
  <c r="M9"/>
  <c r="M10"/>
  <c r="M11"/>
  <c r="M12"/>
  <c r="M13"/>
  <c r="M14"/>
  <c r="M15"/>
  <c r="M16"/>
  <c r="M17"/>
  <c r="M4"/>
  <c r="F8"/>
  <c r="E8"/>
  <c r="D8"/>
  <c r="J6"/>
  <c r="J7"/>
  <c r="J8"/>
  <c r="J9"/>
  <c r="J10"/>
  <c r="J11"/>
  <c r="J12"/>
  <c r="J13"/>
  <c r="J14"/>
  <c r="J15"/>
  <c r="J16"/>
  <c r="J17"/>
  <c r="I8"/>
  <c r="H8"/>
  <c r="Z8"/>
  <c r="Y8"/>
  <c r="AC8"/>
  <c r="AD8" s="1"/>
  <c r="AB8"/>
  <c r="AA8"/>
  <c r="AD17"/>
  <c r="AE17" s="1"/>
  <c r="AE5"/>
  <c r="AE6"/>
  <c r="AE7"/>
  <c r="AE9"/>
  <c r="AE10"/>
  <c r="AE11"/>
  <c r="AE12"/>
  <c r="AE13"/>
  <c r="AE14"/>
  <c r="AE15"/>
  <c r="AE16"/>
  <c r="AD5"/>
  <c r="AD6"/>
  <c r="AD7"/>
  <c r="AD9"/>
  <c r="AD10"/>
  <c r="AD11"/>
  <c r="AD12"/>
  <c r="AD13"/>
  <c r="AD14"/>
  <c r="AD15"/>
  <c r="AD16"/>
  <c r="AD4"/>
  <c r="G17"/>
  <c r="G16"/>
  <c r="G15"/>
  <c r="G14"/>
  <c r="G13"/>
  <c r="G12"/>
  <c r="G11"/>
  <c r="G10"/>
  <c r="G9"/>
  <c r="K7"/>
  <c r="G7"/>
  <c r="G6"/>
  <c r="J5"/>
  <c r="G5"/>
  <c r="Z4"/>
  <c r="Y4"/>
  <c r="K4"/>
  <c r="J4"/>
  <c r="G4"/>
  <c r="W14" l="1"/>
  <c r="X14" s="1"/>
  <c r="X7"/>
  <c r="G8"/>
  <c r="X8" s="1"/>
  <c r="X5"/>
  <c r="X6"/>
  <c r="X10"/>
  <c r="X11"/>
  <c r="X12"/>
  <c r="X13"/>
  <c r="X15"/>
  <c r="X16"/>
  <c r="X17"/>
  <c r="X9"/>
  <c r="X4"/>
  <c r="AE8"/>
  <c r="AE4"/>
</calcChain>
</file>

<file path=xl/sharedStrings.xml><?xml version="1.0" encoding="utf-8"?>
<sst xmlns="http://schemas.openxmlformats.org/spreadsheetml/2006/main" count="66" uniqueCount="61">
  <si>
    <t>Business Rediness - &gt; x-axis</t>
  </si>
  <si>
    <t>Percieved Business Value --&gt; y-axis</t>
  </si>
  <si>
    <t>credibility</t>
  </si>
  <si>
    <t>harmfulness</t>
  </si>
  <si>
    <t>accuracy</t>
  </si>
  <si>
    <t>benchmark</t>
  </si>
  <si>
    <t>model</t>
  </si>
  <si>
    <t>organisation</t>
  </si>
  <si>
    <t>created_at</t>
  </si>
  <si>
    <t>cred_track_record</t>
  </si>
  <si>
    <t>cred_endorsements</t>
  </si>
  <si>
    <t>cred_recognition_reputable_institutes</t>
  </si>
  <si>
    <t>cred_score</t>
  </si>
  <si>
    <t>harm_incidents</t>
  </si>
  <si>
    <t>harm_safeguards</t>
  </si>
  <si>
    <t>harm_score</t>
  </si>
  <si>
    <t>accuracy_perc</t>
  </si>
  <si>
    <t>accuracy_score</t>
  </si>
  <si>
    <t>GLUE</t>
  </si>
  <si>
    <t>SUPERGLUE</t>
  </si>
  <si>
    <t>HELM_accuarcy</t>
  </si>
  <si>
    <t>HELM_efficiency</t>
  </si>
  <si>
    <t>hugging_face_open_llm</t>
  </si>
  <si>
    <t>vellum</t>
  </si>
  <si>
    <t>bench_score</t>
  </si>
  <si>
    <t>x_score</t>
  </si>
  <si>
    <t>capabailities</t>
  </si>
  <si>
    <t>success stories</t>
  </si>
  <si>
    <t>popularity</t>
  </si>
  <si>
    <t>y_score</t>
  </si>
  <si>
    <t>GPT-4</t>
  </si>
  <si>
    <t>OpenAI</t>
  </si>
  <si>
    <t>GPT-3</t>
  </si>
  <si>
    <t>GPT-2</t>
  </si>
  <si>
    <t>Llama 3</t>
  </si>
  <si>
    <t>Meta</t>
  </si>
  <si>
    <t>Gemini</t>
  </si>
  <si>
    <t>Google</t>
  </si>
  <si>
    <t>T5</t>
  </si>
  <si>
    <t>GPT-J</t>
  </si>
  <si>
    <t>EleutherAI</t>
  </si>
  <si>
    <t>Megatron-LM</t>
  </si>
  <si>
    <t>NVIDIA</t>
  </si>
  <si>
    <t>BLOOM</t>
  </si>
  <si>
    <t>BigScience</t>
  </si>
  <si>
    <t>ERNIE 4.0</t>
  </si>
  <si>
    <t>Baidu</t>
  </si>
  <si>
    <t>BloombergGPT</t>
  </si>
  <si>
    <t>Bloomberg</t>
  </si>
  <si>
    <t>MedLM</t>
  </si>
  <si>
    <t>Med-Gemini</t>
  </si>
  <si>
    <t>EXAONE 2.0</t>
  </si>
  <si>
    <t>LG AI Research</t>
  </si>
  <si>
    <t>pop_growth_rate</t>
  </si>
  <si>
    <t>pop_activity</t>
  </si>
  <si>
    <t>pop_variety</t>
  </si>
  <si>
    <t>pop_score</t>
  </si>
  <si>
    <t>estimated</t>
  </si>
  <si>
    <t>accuracy_estimate</t>
  </si>
  <si>
    <t>other</t>
  </si>
  <si>
    <t>SQuAD</t>
  </si>
</sst>
</file>

<file path=xl/styles.xml><?xml version="1.0" encoding="utf-8"?>
<styleSheet xmlns="http://schemas.openxmlformats.org/spreadsheetml/2006/main">
  <numFmts count="1">
    <numFmt numFmtId="164" formatCode="0.00000"/>
  </numFmts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/>
    <xf numFmtId="0" fontId="0" fillId="2" borderId="1" xfId="0" applyFont="1" applyFill="1" applyBorder="1"/>
    <xf numFmtId="164" fontId="0" fillId="0" borderId="0" xfId="0" applyNumberFormat="1" applyFont="1"/>
    <xf numFmtId="0" fontId="0" fillId="0" borderId="2" xfId="0" applyFont="1" applyBorder="1" applyAlignment="1"/>
    <xf numFmtId="0" fontId="0" fillId="0" borderId="2" xfId="0" applyBorder="1" applyAlignment="1"/>
    <xf numFmtId="14" fontId="0" fillId="0" borderId="2" xfId="0" applyNumberFormat="1" applyFont="1" applyBorder="1"/>
    <xf numFmtId="0" fontId="0" fillId="0" borderId="1" xfId="0" applyFont="1" applyBorder="1" applyAlignment="1"/>
    <xf numFmtId="0" fontId="0" fillId="0" borderId="1" xfId="0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2" xfId="0" applyFont="1" applyBorder="1" applyAlignment="1"/>
    <xf numFmtId="164" fontId="0" fillId="0" borderId="1" xfId="0" applyNumberFormat="1" applyFont="1" applyBorder="1"/>
    <xf numFmtId="164" fontId="0" fillId="0" borderId="2" xfId="0" applyNumberFormat="1" applyFont="1" applyBorder="1"/>
    <xf numFmtId="164" fontId="0" fillId="0" borderId="1" xfId="0" applyNumberFormat="1" applyFont="1" applyBorder="1" applyAlignment="1"/>
    <xf numFmtId="164" fontId="0" fillId="0" borderId="1" xfId="0" applyNumberFormat="1" applyFont="1" applyBorder="1" applyAlignment="1">
      <alignment wrapText="1"/>
    </xf>
    <xf numFmtId="0" fontId="0" fillId="0" borderId="1" xfId="0" applyFont="1" applyBorder="1"/>
    <xf numFmtId="0" fontId="0" fillId="0" borderId="4" xfId="0" applyFont="1" applyBorder="1" applyAlignment="1">
      <alignment horizontal="center"/>
    </xf>
    <xf numFmtId="0" fontId="0" fillId="0" borderId="4" xfId="0" applyFont="1" applyBorder="1" applyAlignment="1"/>
    <xf numFmtId="164" fontId="0" fillId="0" borderId="4" xfId="0" applyNumberFormat="1" applyFont="1" applyBorder="1"/>
    <xf numFmtId="0" fontId="0" fillId="0" borderId="4" xfId="0" applyFont="1" applyBorder="1"/>
    <xf numFmtId="0" fontId="0" fillId="0" borderId="2" xfId="0" applyFont="1" applyBorder="1"/>
    <xf numFmtId="0" fontId="1" fillId="2" borderId="2" xfId="0" applyFont="1" applyFill="1" applyBorder="1"/>
    <xf numFmtId="164" fontId="0" fillId="2" borderId="2" xfId="0" applyNumberFormat="1" applyFont="1" applyFill="1" applyBorder="1"/>
    <xf numFmtId="0" fontId="0" fillId="2" borderId="2" xfId="0" applyFont="1" applyFill="1" applyBorder="1"/>
    <xf numFmtId="0" fontId="0" fillId="0" borderId="3" xfId="0" applyFont="1" applyBorder="1" applyAlignment="1"/>
    <xf numFmtId="164" fontId="0" fillId="0" borderId="3" xfId="0" applyNumberFormat="1" applyFont="1" applyBorder="1"/>
    <xf numFmtId="0" fontId="2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Border="1" applyAlignment="1"/>
    <xf numFmtId="164" fontId="0" fillId="0" borderId="4" xfId="0" applyNumberFormat="1" applyFont="1" applyBorder="1" applyAlignment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/>
    <xf numFmtId="0" fontId="0" fillId="0" borderId="7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/>
    </c:title>
    <c:plotArea>
      <c:layout/>
      <c:scatterChart>
        <c:scatterStyle val="lineMarker"/>
        <c:ser>
          <c:idx val="0"/>
          <c:order val="0"/>
          <c:tx>
            <c:v>model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Sheet1!$X$4:$X$17</c:f>
              <c:numCache>
                <c:formatCode>0.00000</c:formatCode>
                <c:ptCount val="14"/>
                <c:pt idx="0">
                  <c:v>2.6909666666666663</c:v>
                </c:pt>
                <c:pt idx="1">
                  <c:v>0</c:v>
                </c:pt>
                <c:pt idx="2">
                  <c:v>0</c:v>
                </c:pt>
                <c:pt idx="3">
                  <c:v>2.4211983333333329</c:v>
                </c:pt>
                <c:pt idx="4">
                  <c:v>1.6496606666666667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Sheet1!$AE$4:$AE$17</c:f>
              <c:numCache>
                <c:formatCode>0.00000</c:formatCode>
                <c:ptCount val="14"/>
                <c:pt idx="0">
                  <c:v>3.3176190476190475</c:v>
                </c:pt>
                <c:pt idx="1">
                  <c:v>0</c:v>
                </c:pt>
                <c:pt idx="2">
                  <c:v>0</c:v>
                </c:pt>
                <c:pt idx="3">
                  <c:v>3.1</c:v>
                </c:pt>
                <c:pt idx="4">
                  <c:v>2.6583333333333332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</c:ser>
        <c:dLbls/>
        <c:axId val="135939968"/>
        <c:axId val="144560896"/>
      </c:scatterChart>
      <c:valAx>
        <c:axId val="135939968"/>
        <c:scaling>
          <c:orientation val="minMax"/>
          <c:max val="4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layout/>
        </c:title>
        <c:numFmt formatCode="0.00000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560896"/>
        <c:crosses val="autoZero"/>
        <c:crossBetween val="midCat"/>
        <c:majorUnit val="1"/>
        <c:minorUnit val="0.5"/>
      </c:valAx>
      <c:valAx>
        <c:axId val="144560896"/>
        <c:scaling>
          <c:orientation val="minMax"/>
          <c:max val="4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layout/>
        </c:title>
        <c:numFmt formatCode="0.00000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5939968"/>
        <c:crosses val="autoZero"/>
        <c:crossBetween val="midCat"/>
        <c:majorUnit val="1"/>
        <c:minorUnit val="0.5"/>
      </c:valAx>
    </c:plotArea>
    <c:legend>
      <c:legendPos val="r"/>
      <c:layout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219075</xdr:colOff>
      <xdr:row>1</xdr:row>
      <xdr:rowOff>171450</xdr:rowOff>
    </xdr:from>
    <xdr:ext cx="4371975" cy="2695575"/>
    <xdr:graphicFrame macro="">
      <xdr:nvGraphicFramePr>
        <xdr:cNvPr id="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00"/>
  <sheetViews>
    <sheetView tabSelected="1" workbookViewId="0">
      <selection activeCell="K24" sqref="K24"/>
    </sheetView>
  </sheetViews>
  <sheetFormatPr defaultColWidth="14.453125" defaultRowHeight="15" customHeight="1"/>
  <cols>
    <col min="1" max="1" width="8.7265625" customWidth="1"/>
    <col min="2" max="2" width="11.26953125" customWidth="1"/>
    <col min="3" max="3" width="12.453125" style="5" customWidth="1"/>
    <col min="4" max="5" width="12.453125" customWidth="1"/>
    <col min="6" max="9" width="13.81640625" customWidth="1"/>
    <col min="10" max="10" width="16.08984375" customWidth="1"/>
    <col min="11" max="22" width="11.26953125" customWidth="1"/>
    <col min="23" max="23" width="13.26953125" customWidth="1"/>
    <col min="24" max="24" width="13.26953125" style="5" customWidth="1"/>
    <col min="25" max="25" width="14.26953125" customWidth="1"/>
    <col min="26" max="26" width="13.7265625" customWidth="1"/>
    <col min="27" max="30" width="12.453125" customWidth="1"/>
    <col min="31" max="31" width="8.7265625" style="5" customWidth="1"/>
    <col min="32" max="39" width="8.7265625" customWidth="1"/>
  </cols>
  <sheetData>
    <row r="1" spans="1:39" ht="14.25" customHeight="1" thickBot="1">
      <c r="A1" s="1"/>
      <c r="D1" s="32" t="s">
        <v>0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4"/>
      <c r="Y1" s="32" t="s">
        <v>1</v>
      </c>
      <c r="Z1" s="33"/>
      <c r="AA1" s="33"/>
      <c r="AB1" s="33"/>
      <c r="AC1" s="33"/>
      <c r="AD1" s="33"/>
      <c r="AE1" s="34"/>
    </row>
    <row r="2" spans="1:39" ht="14.25" customHeight="1">
      <c r="A2" s="1"/>
      <c r="D2" s="18" t="s">
        <v>2</v>
      </c>
      <c r="E2" s="11"/>
      <c r="F2" s="11"/>
      <c r="G2" s="12"/>
      <c r="H2" s="18" t="s">
        <v>3</v>
      </c>
      <c r="I2" s="11"/>
      <c r="J2" s="12"/>
      <c r="K2" s="18" t="s">
        <v>4</v>
      </c>
      <c r="L2" s="10"/>
      <c r="M2" s="12"/>
      <c r="N2" s="18" t="s">
        <v>5</v>
      </c>
      <c r="O2" s="11"/>
      <c r="P2" s="11"/>
      <c r="Q2" s="11"/>
      <c r="R2" s="11"/>
      <c r="S2" s="11"/>
      <c r="T2" s="11"/>
      <c r="U2" s="11"/>
      <c r="V2" s="11"/>
      <c r="W2" s="12"/>
      <c r="X2" s="22"/>
      <c r="Z2" s="8"/>
      <c r="AA2" s="28" t="s">
        <v>28</v>
      </c>
      <c r="AB2" s="10"/>
      <c r="AC2" s="10"/>
      <c r="AD2" s="29"/>
      <c r="AE2" s="22"/>
    </row>
    <row r="3" spans="1:39" ht="14.25" customHeight="1">
      <c r="A3" s="2" t="s">
        <v>6</v>
      </c>
      <c r="B3" t="s">
        <v>7</v>
      </c>
      <c r="C3" s="6" t="s">
        <v>8</v>
      </c>
      <c r="D3" s="19" t="s">
        <v>9</v>
      </c>
      <c r="E3" s="8" t="s">
        <v>10</v>
      </c>
      <c r="F3" s="8" t="s">
        <v>11</v>
      </c>
      <c r="G3" s="5" t="s">
        <v>12</v>
      </c>
      <c r="H3" s="19" t="s">
        <v>13</v>
      </c>
      <c r="I3" s="8" t="s">
        <v>14</v>
      </c>
      <c r="J3" s="5" t="s">
        <v>15</v>
      </c>
      <c r="K3" s="19" t="s">
        <v>16</v>
      </c>
      <c r="L3" s="9" t="s">
        <v>58</v>
      </c>
      <c r="M3" s="5" t="s">
        <v>17</v>
      </c>
      <c r="N3" s="19" t="s">
        <v>18</v>
      </c>
      <c r="O3" s="8" t="s">
        <v>19</v>
      </c>
      <c r="P3" s="9" t="s">
        <v>60</v>
      </c>
      <c r="Q3" s="8" t="s">
        <v>20</v>
      </c>
      <c r="R3" s="8" t="s">
        <v>21</v>
      </c>
      <c r="S3" s="17" t="s">
        <v>22</v>
      </c>
      <c r="T3" s="17" t="s">
        <v>23</v>
      </c>
      <c r="U3" s="17" t="s">
        <v>59</v>
      </c>
      <c r="V3" s="17" t="s">
        <v>57</v>
      </c>
      <c r="W3" s="5" t="s">
        <v>24</v>
      </c>
      <c r="X3" s="23" t="s">
        <v>25</v>
      </c>
      <c r="Y3" s="26" t="s">
        <v>26</v>
      </c>
      <c r="Z3" s="19" t="s">
        <v>27</v>
      </c>
      <c r="AA3" s="30" t="s">
        <v>54</v>
      </c>
      <c r="AB3" s="9" t="s">
        <v>53</v>
      </c>
      <c r="AC3" s="9" t="s">
        <v>55</v>
      </c>
      <c r="AD3" s="6" t="s">
        <v>56</v>
      </c>
      <c r="AE3" s="23" t="s">
        <v>29</v>
      </c>
    </row>
    <row r="4" spans="1:39" ht="14.25" customHeight="1">
      <c r="A4" s="3" t="s">
        <v>30</v>
      </c>
      <c r="B4" s="1" t="s">
        <v>31</v>
      </c>
      <c r="C4" s="7">
        <v>44999</v>
      </c>
      <c r="D4" s="20">
        <v>3</v>
      </c>
      <c r="E4" s="13">
        <v>2</v>
      </c>
      <c r="F4" s="13">
        <v>3</v>
      </c>
      <c r="G4" s="14">
        <f t="shared" ref="G4:G17" si="0">AVERAGE(D4,E4,F4)</f>
        <v>2.6666666666666665</v>
      </c>
      <c r="H4" s="20">
        <v>2</v>
      </c>
      <c r="I4" s="13">
        <v>3</v>
      </c>
      <c r="J4" s="14">
        <f t="shared" ref="J4:J17" si="1">AVERAGE(H4,I4)</f>
        <v>2.5</v>
      </c>
      <c r="K4" s="20">
        <f>AVERAGE(95.3, 86.4, 80.9, 35.7, 52.9, 67)%</f>
        <v>0.69700000000000006</v>
      </c>
      <c r="L4" s="13"/>
      <c r="M4" s="14">
        <f>AVERAGE(K4:L4)*4</f>
        <v>2.7880000000000003</v>
      </c>
      <c r="N4" s="20"/>
      <c r="O4" s="13"/>
      <c r="P4" s="13"/>
      <c r="Q4" s="13">
        <v>0.91800000000000004</v>
      </c>
      <c r="R4" s="13">
        <v>0.56799999999999995</v>
      </c>
      <c r="S4" s="13"/>
      <c r="T4" s="13">
        <v>0.79449999999999998</v>
      </c>
      <c r="U4" s="13"/>
      <c r="V4" s="13"/>
      <c r="W4" s="14">
        <f>AVERAGE(N4,O4,P4,Q4,R4,S4,T4,U4,V4)*4</f>
        <v>3.0406666666666666</v>
      </c>
      <c r="X4" s="24">
        <f t="shared" ref="X4:X17" si="2">0.4*G4+0.3*J4+0.15*M4+0.15*W4</f>
        <v>2.6909666666666663</v>
      </c>
      <c r="Y4" s="27">
        <f>AVERAGE(4.5, 4.5, 3.5, 4, 3.5, 3.2, 4)/5*4</f>
        <v>3.1085714285714285</v>
      </c>
      <c r="Z4" s="20">
        <f>AVERAGE(4.7, 4, 3.5, 3.9)/5*4</f>
        <v>3.2199999999999998</v>
      </c>
      <c r="AA4" s="31">
        <v>4</v>
      </c>
      <c r="AB4" s="13">
        <v>4</v>
      </c>
      <c r="AC4" s="13">
        <v>3.5</v>
      </c>
      <c r="AD4" s="14">
        <f>AVERAGE(AA4:AC4)</f>
        <v>3.8333333333333335</v>
      </c>
      <c r="AE4" s="24">
        <f>0.5*Y4+0.25*Z4+0.25*AD4</f>
        <v>3.3176190476190475</v>
      </c>
      <c r="AF4" s="4"/>
    </row>
    <row r="5" spans="1:39" ht="14.25" customHeight="1">
      <c r="A5" s="3" t="s">
        <v>32</v>
      </c>
      <c r="B5" s="1" t="s">
        <v>31</v>
      </c>
      <c r="C5" s="7">
        <v>43993</v>
      </c>
      <c r="D5" s="20"/>
      <c r="E5" s="13"/>
      <c r="F5" s="13"/>
      <c r="G5" s="14" t="e">
        <f t="shared" si="0"/>
        <v>#DIV/0!</v>
      </c>
      <c r="H5" s="20"/>
      <c r="I5" s="13"/>
      <c r="J5" s="14" t="e">
        <f t="shared" si="1"/>
        <v>#DIV/0!</v>
      </c>
      <c r="K5" s="20"/>
      <c r="L5" s="13"/>
      <c r="M5" s="14" t="e">
        <f t="shared" ref="M5:M17" si="3">AVERAGE(K5:L5)*4</f>
        <v>#DIV/0!</v>
      </c>
      <c r="N5" s="20"/>
      <c r="O5" s="13"/>
      <c r="P5" s="13"/>
      <c r="Q5" s="13"/>
      <c r="R5" s="13"/>
      <c r="S5" s="13"/>
      <c r="T5" s="13"/>
      <c r="U5" s="13"/>
      <c r="V5" s="13"/>
      <c r="W5" s="14" t="e">
        <f t="shared" ref="W5:W17" si="4">AVERAGE(N5,O5,P5,Q5,R5,S5,T5,U5,V5)*4</f>
        <v>#DIV/0!</v>
      </c>
      <c r="X5" s="24" t="e">
        <f t="shared" si="2"/>
        <v>#DIV/0!</v>
      </c>
      <c r="Y5" s="27"/>
      <c r="Z5" s="20"/>
      <c r="AA5" s="20"/>
      <c r="AB5" s="13"/>
      <c r="AC5" s="13"/>
      <c r="AD5" s="14" t="e">
        <f t="shared" ref="AD5:AD17" si="5">AVERAGE(AA5:AC5)</f>
        <v>#DIV/0!</v>
      </c>
      <c r="AE5" s="24" t="e">
        <f t="shared" ref="AE5:AE17" si="6">0.5*Y5+0.25*Z5+0.25*AD5</f>
        <v>#DIV/0!</v>
      </c>
      <c r="AF5" s="4"/>
      <c r="AG5" s="1"/>
      <c r="AH5" s="1"/>
      <c r="AI5" s="1"/>
      <c r="AJ5" s="1"/>
      <c r="AK5" s="1"/>
      <c r="AL5" s="1"/>
      <c r="AM5" s="1"/>
    </row>
    <row r="6" spans="1:39" ht="14.25" customHeight="1">
      <c r="A6" s="3" t="s">
        <v>33</v>
      </c>
      <c r="B6" s="1" t="s">
        <v>31</v>
      </c>
      <c r="C6" s="7">
        <v>43770</v>
      </c>
      <c r="D6" s="20"/>
      <c r="E6" s="13"/>
      <c r="F6" s="13"/>
      <c r="G6" s="14" t="e">
        <f t="shared" si="0"/>
        <v>#DIV/0!</v>
      </c>
      <c r="H6" s="20"/>
      <c r="I6" s="13"/>
      <c r="J6" s="14" t="e">
        <f t="shared" si="1"/>
        <v>#DIV/0!</v>
      </c>
      <c r="K6" s="20"/>
      <c r="L6" s="13"/>
      <c r="M6" s="14" t="e">
        <f t="shared" si="3"/>
        <v>#DIV/0!</v>
      </c>
      <c r="N6" s="20"/>
      <c r="O6" s="13"/>
      <c r="P6" s="13"/>
      <c r="Q6" s="13"/>
      <c r="R6" s="13"/>
      <c r="S6" s="13"/>
      <c r="T6" s="13"/>
      <c r="U6" s="13"/>
      <c r="V6" s="13"/>
      <c r="W6" s="14" t="e">
        <f t="shared" si="4"/>
        <v>#DIV/0!</v>
      </c>
      <c r="X6" s="24" t="e">
        <f t="shared" si="2"/>
        <v>#DIV/0!</v>
      </c>
      <c r="Y6" s="27"/>
      <c r="Z6" s="20"/>
      <c r="AA6" s="20"/>
      <c r="AB6" s="13"/>
      <c r="AC6" s="13"/>
      <c r="AD6" s="14" t="e">
        <f t="shared" si="5"/>
        <v>#DIV/0!</v>
      </c>
      <c r="AE6" s="24" t="e">
        <f t="shared" si="6"/>
        <v>#DIV/0!</v>
      </c>
      <c r="AF6" s="4"/>
      <c r="AG6" s="1"/>
      <c r="AH6" s="1"/>
      <c r="AI6" s="1"/>
      <c r="AJ6" s="1"/>
      <c r="AK6" s="1"/>
      <c r="AL6" s="1"/>
      <c r="AM6" s="1"/>
    </row>
    <row r="7" spans="1:39" ht="14.25" customHeight="1">
      <c r="A7" s="3" t="s">
        <v>34</v>
      </c>
      <c r="B7" s="1" t="s">
        <v>35</v>
      </c>
      <c r="C7" s="7">
        <v>45400</v>
      </c>
      <c r="D7" s="20">
        <v>2.7</v>
      </c>
      <c r="E7" s="15">
        <v>1.2</v>
      </c>
      <c r="F7" s="15">
        <v>1</v>
      </c>
      <c r="G7" s="14">
        <f t="shared" si="0"/>
        <v>1.6333333333333335</v>
      </c>
      <c r="H7" s="20">
        <v>3</v>
      </c>
      <c r="I7" s="13">
        <v>3.7</v>
      </c>
      <c r="J7" s="14">
        <f t="shared" si="1"/>
        <v>3.35</v>
      </c>
      <c r="K7" s="20">
        <f>AVERAGE(85.6, 82, 79.7, 39.5, 30, 81.7)%</f>
        <v>0.66416666666666668</v>
      </c>
      <c r="L7" s="13"/>
      <c r="M7" s="14">
        <f t="shared" si="3"/>
        <v>2.6566666666666667</v>
      </c>
      <c r="N7" s="20"/>
      <c r="O7" s="13"/>
      <c r="P7" s="13"/>
      <c r="Q7" s="13">
        <v>0.84799999999999998</v>
      </c>
      <c r="R7" s="13">
        <v>0.42699999999999999</v>
      </c>
      <c r="S7" s="13">
        <v>0.36180000000000001</v>
      </c>
      <c r="T7" s="13">
        <v>0.7923</v>
      </c>
      <c r="U7" s="13"/>
      <c r="V7" s="13"/>
      <c r="W7" s="14">
        <f t="shared" si="4"/>
        <v>2.4291</v>
      </c>
      <c r="X7" s="24">
        <f t="shared" si="2"/>
        <v>2.4211983333333329</v>
      </c>
      <c r="Y7" s="27">
        <v>3</v>
      </c>
      <c r="Z7" s="20">
        <v>2.5</v>
      </c>
      <c r="AA7" s="20">
        <v>4</v>
      </c>
      <c r="AB7" s="13">
        <v>4</v>
      </c>
      <c r="AC7" s="13">
        <v>3.7</v>
      </c>
      <c r="AD7" s="14">
        <f t="shared" si="5"/>
        <v>3.9</v>
      </c>
      <c r="AE7" s="24">
        <f t="shared" si="6"/>
        <v>3.1</v>
      </c>
      <c r="AF7" s="4"/>
    </row>
    <row r="8" spans="1:39" ht="14.25" customHeight="1">
      <c r="A8" s="3" t="s">
        <v>36</v>
      </c>
      <c r="B8" s="1" t="s">
        <v>37</v>
      </c>
      <c r="C8" s="7">
        <v>45266</v>
      </c>
      <c r="D8" s="20">
        <f>3.8-1</f>
        <v>2.8</v>
      </c>
      <c r="E8" s="13">
        <f>1.3-1</f>
        <v>0.30000000000000004</v>
      </c>
      <c r="F8" s="13">
        <f>3.5-1</f>
        <v>2.5</v>
      </c>
      <c r="G8" s="14">
        <f t="shared" si="0"/>
        <v>1.8666666666666665</v>
      </c>
      <c r="H8" s="20">
        <f>1.5-1</f>
        <v>0.5</v>
      </c>
      <c r="I8" s="13">
        <f>2-1</f>
        <v>1</v>
      </c>
      <c r="J8" s="14">
        <f t="shared" si="1"/>
        <v>0.75</v>
      </c>
      <c r="K8" s="19"/>
      <c r="L8" s="13">
        <v>0.63</v>
      </c>
      <c r="M8" s="14">
        <f t="shared" si="3"/>
        <v>2.52</v>
      </c>
      <c r="N8" s="20"/>
      <c r="O8" s="13"/>
      <c r="P8" s="13"/>
      <c r="Q8" s="13"/>
      <c r="R8" s="13"/>
      <c r="S8" s="13"/>
      <c r="T8" s="13"/>
      <c r="U8" s="13"/>
      <c r="V8" s="13">
        <v>0.49998999999999999</v>
      </c>
      <c r="W8" s="14">
        <f t="shared" si="4"/>
        <v>1.99996</v>
      </c>
      <c r="X8" s="24">
        <f t="shared" si="2"/>
        <v>1.6496606666666667</v>
      </c>
      <c r="Y8" s="27">
        <f>4-1</f>
        <v>3</v>
      </c>
      <c r="Z8" s="20">
        <f>3.9-1</f>
        <v>2.9</v>
      </c>
      <c r="AA8" s="20">
        <f>2-1</f>
        <v>1</v>
      </c>
      <c r="AB8" s="13">
        <f>2-1</f>
        <v>1</v>
      </c>
      <c r="AC8" s="13">
        <f>3.2</f>
        <v>3.2</v>
      </c>
      <c r="AD8" s="14">
        <f t="shared" si="5"/>
        <v>1.7333333333333334</v>
      </c>
      <c r="AE8" s="24">
        <f t="shared" si="6"/>
        <v>2.6583333333333332</v>
      </c>
      <c r="AF8" s="4"/>
    </row>
    <row r="9" spans="1:39" ht="14.25" customHeight="1">
      <c r="A9" s="3" t="s">
        <v>38</v>
      </c>
      <c r="B9" s="1" t="s">
        <v>37</v>
      </c>
      <c r="C9" s="7">
        <v>43761</v>
      </c>
      <c r="D9" s="20"/>
      <c r="E9" s="13"/>
      <c r="F9" s="13"/>
      <c r="G9" s="14" t="e">
        <f t="shared" si="0"/>
        <v>#DIV/0!</v>
      </c>
      <c r="H9" s="19"/>
      <c r="I9" s="8"/>
      <c r="J9" s="14" t="e">
        <f t="shared" si="1"/>
        <v>#DIV/0!</v>
      </c>
      <c r="K9" s="19"/>
      <c r="L9" s="8"/>
      <c r="M9" s="14" t="e">
        <f t="shared" si="3"/>
        <v>#DIV/0!</v>
      </c>
      <c r="N9" s="20"/>
      <c r="O9" s="13"/>
      <c r="P9" s="13"/>
      <c r="Q9" s="13"/>
      <c r="R9" s="13"/>
      <c r="S9" s="13"/>
      <c r="T9" s="13"/>
      <c r="U9" s="13"/>
      <c r="V9" s="13"/>
      <c r="W9" s="14" t="e">
        <f t="shared" si="4"/>
        <v>#DIV/0!</v>
      </c>
      <c r="X9" s="24" t="e">
        <f t="shared" si="2"/>
        <v>#DIV/0!</v>
      </c>
      <c r="Y9" s="27"/>
      <c r="Z9" s="20"/>
      <c r="AA9" s="20"/>
      <c r="AB9" s="13"/>
      <c r="AC9" s="13"/>
      <c r="AD9" s="14" t="e">
        <f t="shared" si="5"/>
        <v>#DIV/0!</v>
      </c>
      <c r="AE9" s="24" t="e">
        <f t="shared" si="6"/>
        <v>#DIV/0!</v>
      </c>
      <c r="AF9" s="4"/>
    </row>
    <row r="10" spans="1:39" ht="14.25" customHeight="1">
      <c r="A10" s="3" t="s">
        <v>39</v>
      </c>
      <c r="B10" s="1" t="s">
        <v>40</v>
      </c>
      <c r="C10" s="7">
        <v>44351</v>
      </c>
      <c r="D10" s="20"/>
      <c r="E10" s="16"/>
      <c r="F10" s="13"/>
      <c r="G10" s="14" t="e">
        <f t="shared" si="0"/>
        <v>#DIV/0!</v>
      </c>
      <c r="H10" s="20"/>
      <c r="I10" s="13"/>
      <c r="J10" s="14" t="e">
        <f t="shared" si="1"/>
        <v>#DIV/0!</v>
      </c>
      <c r="K10" s="20"/>
      <c r="L10" s="13"/>
      <c r="M10" s="14" t="e">
        <f t="shared" si="3"/>
        <v>#DIV/0!</v>
      </c>
      <c r="N10" s="20"/>
      <c r="O10" s="13"/>
      <c r="P10" s="13"/>
      <c r="Q10" s="13"/>
      <c r="R10" s="13"/>
      <c r="S10" s="13"/>
      <c r="T10" s="13"/>
      <c r="U10" s="13"/>
      <c r="V10" s="13"/>
      <c r="W10" s="14" t="e">
        <f t="shared" si="4"/>
        <v>#DIV/0!</v>
      </c>
      <c r="X10" s="24" t="e">
        <f t="shared" si="2"/>
        <v>#DIV/0!</v>
      </c>
      <c r="Y10" s="27"/>
      <c r="Z10" s="20"/>
      <c r="AA10" s="20"/>
      <c r="AB10" s="13"/>
      <c r="AC10" s="13"/>
      <c r="AD10" s="14" t="e">
        <f t="shared" si="5"/>
        <v>#DIV/0!</v>
      </c>
      <c r="AE10" s="24" t="e">
        <f t="shared" si="6"/>
        <v>#DIV/0!</v>
      </c>
      <c r="AF10" s="4"/>
    </row>
    <row r="11" spans="1:39" ht="14.25" customHeight="1">
      <c r="A11" s="3" t="s">
        <v>41</v>
      </c>
      <c r="B11" s="1" t="s">
        <v>42</v>
      </c>
      <c r="C11" s="7">
        <v>44295</v>
      </c>
      <c r="D11" s="20"/>
      <c r="E11" s="13"/>
      <c r="F11" s="13"/>
      <c r="G11" s="14" t="e">
        <f t="shared" si="0"/>
        <v>#DIV/0!</v>
      </c>
      <c r="H11" s="20"/>
      <c r="I11" s="13"/>
      <c r="J11" s="14" t="e">
        <f t="shared" si="1"/>
        <v>#DIV/0!</v>
      </c>
      <c r="K11" s="20"/>
      <c r="L11" s="13"/>
      <c r="M11" s="14" t="e">
        <f t="shared" si="3"/>
        <v>#DIV/0!</v>
      </c>
      <c r="N11" s="20"/>
      <c r="O11" s="13"/>
      <c r="P11" s="13"/>
      <c r="Q11" s="13"/>
      <c r="R11" s="13"/>
      <c r="S11" s="13"/>
      <c r="T11" s="13"/>
      <c r="U11" s="13"/>
      <c r="V11" s="13"/>
      <c r="W11" s="14" t="e">
        <f t="shared" si="4"/>
        <v>#DIV/0!</v>
      </c>
      <c r="X11" s="24" t="e">
        <f t="shared" si="2"/>
        <v>#DIV/0!</v>
      </c>
      <c r="Y11" s="27"/>
      <c r="Z11" s="20"/>
      <c r="AA11" s="20"/>
      <c r="AB11" s="13"/>
      <c r="AC11" s="13"/>
      <c r="AD11" s="14" t="e">
        <f t="shared" si="5"/>
        <v>#DIV/0!</v>
      </c>
      <c r="AE11" s="24" t="e">
        <f t="shared" si="6"/>
        <v>#DIV/0!</v>
      </c>
      <c r="AF11" s="4"/>
    </row>
    <row r="12" spans="1:39" ht="14.25" customHeight="1">
      <c r="A12" s="3" t="s">
        <v>43</v>
      </c>
      <c r="B12" s="1" t="s">
        <v>44</v>
      </c>
      <c r="C12" s="7">
        <v>44754</v>
      </c>
      <c r="D12" s="20"/>
      <c r="E12" s="13"/>
      <c r="F12" s="13"/>
      <c r="G12" s="14" t="e">
        <f t="shared" si="0"/>
        <v>#DIV/0!</v>
      </c>
      <c r="H12" s="20"/>
      <c r="I12" s="13"/>
      <c r="J12" s="14" t="e">
        <f t="shared" si="1"/>
        <v>#DIV/0!</v>
      </c>
      <c r="K12" s="20"/>
      <c r="L12" s="13"/>
      <c r="M12" s="14" t="e">
        <f t="shared" si="3"/>
        <v>#DIV/0!</v>
      </c>
      <c r="N12" s="20"/>
      <c r="O12" s="13"/>
      <c r="P12" s="13"/>
      <c r="Q12" s="13"/>
      <c r="R12" s="13"/>
      <c r="S12" s="13"/>
      <c r="T12" s="13"/>
      <c r="U12" s="13"/>
      <c r="V12" s="13"/>
      <c r="W12" s="14" t="e">
        <f t="shared" si="4"/>
        <v>#DIV/0!</v>
      </c>
      <c r="X12" s="24" t="e">
        <f t="shared" si="2"/>
        <v>#DIV/0!</v>
      </c>
      <c r="Y12" s="27"/>
      <c r="Z12" s="20"/>
      <c r="AA12" s="20"/>
      <c r="AB12" s="13"/>
      <c r="AC12" s="13"/>
      <c r="AD12" s="14" t="e">
        <f t="shared" si="5"/>
        <v>#DIV/0!</v>
      </c>
      <c r="AE12" s="24" t="e">
        <f t="shared" si="6"/>
        <v>#DIV/0!</v>
      </c>
      <c r="AF12" s="4"/>
    </row>
    <row r="13" spans="1:39" ht="14.25" customHeight="1">
      <c r="A13" s="3" t="s">
        <v>45</v>
      </c>
      <c r="B13" s="1" t="s">
        <v>46</v>
      </c>
      <c r="C13" s="7">
        <v>45216</v>
      </c>
      <c r="D13" s="20"/>
      <c r="E13" s="13"/>
      <c r="F13" s="13"/>
      <c r="G13" s="14" t="e">
        <f t="shared" si="0"/>
        <v>#DIV/0!</v>
      </c>
      <c r="H13" s="20"/>
      <c r="I13" s="13"/>
      <c r="J13" s="14" t="e">
        <f t="shared" si="1"/>
        <v>#DIV/0!</v>
      </c>
      <c r="K13" s="20"/>
      <c r="L13" s="13"/>
      <c r="M13" s="14" t="e">
        <f t="shared" si="3"/>
        <v>#DIV/0!</v>
      </c>
      <c r="N13" s="20"/>
      <c r="O13" s="13"/>
      <c r="P13" s="13"/>
      <c r="Q13" s="13"/>
      <c r="R13" s="13"/>
      <c r="S13" s="13"/>
      <c r="T13" s="13"/>
      <c r="U13" s="13"/>
      <c r="V13" s="13"/>
      <c r="W13" s="14" t="e">
        <f t="shared" si="4"/>
        <v>#DIV/0!</v>
      </c>
      <c r="X13" s="24" t="e">
        <f t="shared" si="2"/>
        <v>#DIV/0!</v>
      </c>
      <c r="Y13" s="27"/>
      <c r="Z13" s="20"/>
      <c r="AA13" s="20"/>
      <c r="AB13" s="13"/>
      <c r="AC13" s="13"/>
      <c r="AD13" s="14" t="e">
        <f t="shared" si="5"/>
        <v>#DIV/0!</v>
      </c>
      <c r="AE13" s="24" t="e">
        <f t="shared" si="6"/>
        <v>#DIV/0!</v>
      </c>
      <c r="AF13" s="4"/>
    </row>
    <row r="14" spans="1:39" ht="14.25" customHeight="1">
      <c r="A14" s="1" t="s">
        <v>47</v>
      </c>
      <c r="B14" s="1" t="s">
        <v>48</v>
      </c>
      <c r="C14" s="7">
        <v>45015</v>
      </c>
      <c r="D14" s="21"/>
      <c r="E14" s="13"/>
      <c r="F14" s="13"/>
      <c r="G14" s="14" t="e">
        <f t="shared" si="0"/>
        <v>#DIV/0!</v>
      </c>
      <c r="H14" s="20"/>
      <c r="I14" s="13"/>
      <c r="J14" s="14" t="e">
        <f t="shared" si="1"/>
        <v>#DIV/0!</v>
      </c>
      <c r="K14" s="20"/>
      <c r="L14" s="13"/>
      <c r="M14" s="14" t="e">
        <f t="shared" si="3"/>
        <v>#DIV/0!</v>
      </c>
      <c r="N14" s="20"/>
      <c r="O14" s="13"/>
      <c r="P14" s="13">
        <f xml:space="preserve"> AVERAGE(32.9, 34.4, 37.33, 48.63, 73.99, 49.73, 54.8, 34, 50.8, 92, 90.4, 42, 37.67, 34.8, 56, 69.66, 62.8, 29.2, 74.6, 53.57, 65.5, 86, 39.2, 51.6, 77.9, 41.74, 54.32, 69.3, 64.1)%</f>
        <v>0.5548068965517241</v>
      </c>
      <c r="Q14" s="13"/>
      <c r="R14" s="13"/>
      <c r="S14" s="13"/>
      <c r="T14" s="13"/>
      <c r="U14" s="13">
        <f>AVERAGE(62.51, 62.47, 39.18, 61.22, 60.63)%</f>
        <v>0.57201999999999997</v>
      </c>
      <c r="V14" s="13"/>
      <c r="W14" s="14">
        <f t="shared" si="4"/>
        <v>2.2536537931034482</v>
      </c>
      <c r="X14" s="24" t="e">
        <f t="shared" si="2"/>
        <v>#DIV/0!</v>
      </c>
      <c r="Y14" s="27"/>
      <c r="Z14" s="20"/>
      <c r="AA14" s="20"/>
      <c r="AB14" s="13"/>
      <c r="AC14" s="13"/>
      <c r="AD14" s="14" t="e">
        <f t="shared" si="5"/>
        <v>#DIV/0!</v>
      </c>
      <c r="AE14" s="24" t="e">
        <f t="shared" si="6"/>
        <v>#DIV/0!</v>
      </c>
      <c r="AF14" s="4"/>
    </row>
    <row r="15" spans="1:39" ht="14.25" customHeight="1">
      <c r="A15" s="1" t="s">
        <v>49</v>
      </c>
      <c r="B15" s="1" t="s">
        <v>37</v>
      </c>
      <c r="C15" s="7">
        <v>45273</v>
      </c>
      <c r="D15" s="21"/>
      <c r="E15" s="13"/>
      <c r="F15" s="13"/>
      <c r="G15" s="14" t="e">
        <f t="shared" si="0"/>
        <v>#DIV/0!</v>
      </c>
      <c r="H15" s="20"/>
      <c r="I15" s="13"/>
      <c r="J15" s="14" t="e">
        <f t="shared" si="1"/>
        <v>#DIV/0!</v>
      </c>
      <c r="K15" s="20"/>
      <c r="L15" s="13"/>
      <c r="M15" s="14" t="e">
        <f t="shared" si="3"/>
        <v>#DIV/0!</v>
      </c>
      <c r="N15" s="20"/>
      <c r="O15" s="13"/>
      <c r="P15" s="13"/>
      <c r="Q15" s="13"/>
      <c r="R15" s="13"/>
      <c r="S15" s="13"/>
      <c r="T15" s="13"/>
      <c r="U15" s="13"/>
      <c r="V15" s="13"/>
      <c r="W15" s="14" t="e">
        <f t="shared" si="4"/>
        <v>#DIV/0!</v>
      </c>
      <c r="X15" s="24" t="e">
        <f t="shared" si="2"/>
        <v>#DIV/0!</v>
      </c>
      <c r="Y15" s="27"/>
      <c r="Z15" s="20"/>
      <c r="AA15" s="20"/>
      <c r="AB15" s="13"/>
      <c r="AC15" s="13"/>
      <c r="AD15" s="14" t="e">
        <f t="shared" si="5"/>
        <v>#DIV/0!</v>
      </c>
      <c r="AE15" s="24" t="e">
        <f t="shared" si="6"/>
        <v>#DIV/0!</v>
      </c>
      <c r="AF15" s="4"/>
    </row>
    <row r="16" spans="1:39" ht="14.25" customHeight="1">
      <c r="A16" s="1" t="s">
        <v>50</v>
      </c>
      <c r="B16" s="1" t="s">
        <v>37</v>
      </c>
      <c r="C16" s="7">
        <v>45411</v>
      </c>
      <c r="D16" s="21"/>
      <c r="E16" s="13"/>
      <c r="F16" s="13"/>
      <c r="G16" s="14" t="e">
        <f t="shared" si="0"/>
        <v>#DIV/0!</v>
      </c>
      <c r="H16" s="20"/>
      <c r="I16" s="13"/>
      <c r="J16" s="14" t="e">
        <f t="shared" si="1"/>
        <v>#DIV/0!</v>
      </c>
      <c r="K16" s="20"/>
      <c r="L16" s="13"/>
      <c r="M16" s="14" t="e">
        <f t="shared" si="3"/>
        <v>#DIV/0!</v>
      </c>
      <c r="N16" s="20"/>
      <c r="O16" s="13"/>
      <c r="P16" s="13"/>
      <c r="Q16" s="13"/>
      <c r="R16" s="13"/>
      <c r="S16" s="13"/>
      <c r="T16" s="13"/>
      <c r="U16" s="13"/>
      <c r="V16" s="13"/>
      <c r="W16" s="14" t="e">
        <f t="shared" si="4"/>
        <v>#DIV/0!</v>
      </c>
      <c r="X16" s="24" t="e">
        <f t="shared" si="2"/>
        <v>#DIV/0!</v>
      </c>
      <c r="Y16" s="27"/>
      <c r="Z16" s="20"/>
      <c r="AA16" s="20"/>
      <c r="AB16" s="13"/>
      <c r="AC16" s="13"/>
      <c r="AD16" s="14" t="e">
        <f t="shared" si="5"/>
        <v>#DIV/0!</v>
      </c>
      <c r="AE16" s="24" t="e">
        <f t="shared" si="6"/>
        <v>#DIV/0!</v>
      </c>
      <c r="AF16" s="4"/>
    </row>
    <row r="17" spans="1:32" ht="14.25" customHeight="1">
      <c r="A17" s="1" t="s">
        <v>51</v>
      </c>
      <c r="B17" s="1" t="s">
        <v>52</v>
      </c>
      <c r="C17" s="7">
        <v>45126</v>
      </c>
      <c r="D17" s="21"/>
      <c r="E17" s="13"/>
      <c r="F17" s="13"/>
      <c r="G17" s="14" t="e">
        <f t="shared" si="0"/>
        <v>#DIV/0!</v>
      </c>
      <c r="H17" s="20"/>
      <c r="I17" s="13"/>
      <c r="J17" s="14" t="e">
        <f t="shared" si="1"/>
        <v>#DIV/0!</v>
      </c>
      <c r="K17" s="20"/>
      <c r="L17" s="13"/>
      <c r="M17" s="14" t="e">
        <f t="shared" si="3"/>
        <v>#DIV/0!</v>
      </c>
      <c r="N17" s="20"/>
      <c r="O17" s="13"/>
      <c r="P17" s="13"/>
      <c r="Q17" s="13"/>
      <c r="R17" s="13"/>
      <c r="S17" s="13"/>
      <c r="T17" s="13"/>
      <c r="U17" s="13"/>
      <c r="V17" s="13"/>
      <c r="W17" s="14" t="e">
        <f t="shared" si="4"/>
        <v>#DIV/0!</v>
      </c>
      <c r="X17" s="24" t="e">
        <f t="shared" si="2"/>
        <v>#DIV/0!</v>
      </c>
      <c r="Y17" s="27"/>
      <c r="Z17" s="20"/>
      <c r="AA17" s="20"/>
      <c r="AB17" s="13"/>
      <c r="AC17" s="13"/>
      <c r="AD17" s="14" t="e">
        <f t="shared" si="5"/>
        <v>#DIV/0!</v>
      </c>
      <c r="AE17" s="24" t="e">
        <f t="shared" si="6"/>
        <v>#DIV/0!</v>
      </c>
      <c r="AF17" s="4"/>
    </row>
    <row r="18" spans="1:32" ht="14.25" customHeight="1">
      <c r="A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24"/>
      <c r="Y18" s="4"/>
      <c r="Z18" s="4"/>
      <c r="AA18" s="4"/>
      <c r="AB18" s="4"/>
      <c r="AC18" s="4"/>
      <c r="AD18" s="4"/>
      <c r="AE18" s="24"/>
      <c r="AF18" s="4"/>
    </row>
    <row r="19" spans="1:32" ht="14.25" customHeight="1">
      <c r="A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24"/>
      <c r="Y19" s="4"/>
      <c r="Z19" s="4"/>
      <c r="AA19" s="4"/>
      <c r="AB19" s="4"/>
      <c r="AC19" s="4"/>
      <c r="AD19" s="4"/>
      <c r="AE19" s="24"/>
      <c r="AF19" s="4"/>
    </row>
    <row r="20" spans="1:32" ht="14.25" customHeight="1">
      <c r="A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24"/>
      <c r="Y20" s="4"/>
      <c r="Z20" s="4"/>
      <c r="AA20" s="4"/>
      <c r="AB20" s="4"/>
      <c r="AC20" s="4"/>
      <c r="AD20" s="4"/>
      <c r="AE20" s="24"/>
      <c r="AF20" s="4"/>
    </row>
    <row r="21" spans="1:32" ht="14.25" customHeight="1">
      <c r="A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24"/>
      <c r="Y21" s="4"/>
      <c r="Z21" s="4"/>
      <c r="AA21" s="4"/>
      <c r="AB21" s="4"/>
      <c r="AC21" s="4"/>
      <c r="AD21" s="4"/>
      <c r="AE21" s="24"/>
      <c r="AF21" s="4"/>
    </row>
    <row r="22" spans="1:32" ht="14.25" customHeight="1">
      <c r="A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24"/>
      <c r="Y22" s="4"/>
      <c r="Z22" s="4"/>
      <c r="AA22" s="4"/>
      <c r="AB22" s="4"/>
      <c r="AC22" s="4"/>
      <c r="AD22" s="4"/>
      <c r="AE22" s="24"/>
      <c r="AF22" s="4"/>
    </row>
    <row r="23" spans="1:32" ht="14.25" customHeight="1">
      <c r="A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24"/>
      <c r="Y23" s="4"/>
      <c r="Z23" s="4"/>
      <c r="AA23" s="4"/>
      <c r="AB23" s="4"/>
      <c r="AC23" s="4"/>
      <c r="AD23" s="4"/>
      <c r="AE23" s="24"/>
      <c r="AF23" s="4"/>
    </row>
    <row r="24" spans="1:32" ht="14.25" customHeight="1">
      <c r="A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24"/>
      <c r="Y24" s="4"/>
      <c r="Z24" s="4"/>
      <c r="AA24" s="4"/>
      <c r="AB24" s="4"/>
      <c r="AC24" s="4"/>
      <c r="AD24" s="4"/>
      <c r="AE24" s="24"/>
      <c r="AF24" s="4"/>
    </row>
    <row r="25" spans="1:32" ht="14.25" customHeight="1">
      <c r="A25" s="3"/>
      <c r="D25" s="1"/>
      <c r="E25" s="1"/>
      <c r="G25" s="1"/>
      <c r="H25" s="1"/>
      <c r="I25" s="1"/>
      <c r="M25" s="1"/>
      <c r="N25" s="1"/>
      <c r="O25" s="1"/>
      <c r="P25" s="1"/>
      <c r="Q25" s="1"/>
      <c r="R25" s="1"/>
      <c r="S25" s="1"/>
      <c r="T25" s="1"/>
      <c r="U25" s="1"/>
      <c r="V25" s="1"/>
      <c r="X25" s="25"/>
      <c r="AE25" s="25"/>
    </row>
    <row r="26" spans="1:32" ht="14.25" customHeight="1">
      <c r="A26" s="3"/>
      <c r="D26" s="1"/>
      <c r="E26" s="1"/>
      <c r="G26" s="1"/>
      <c r="H26" s="1"/>
      <c r="I26" s="1"/>
      <c r="M26" s="1"/>
      <c r="N26" s="1"/>
      <c r="O26" s="1"/>
      <c r="P26" s="1"/>
      <c r="Q26" s="1"/>
      <c r="R26" s="1"/>
      <c r="S26" s="1"/>
      <c r="T26" s="1"/>
      <c r="U26" s="1"/>
      <c r="V26" s="1"/>
      <c r="X26" s="25"/>
      <c r="AE26" s="25"/>
    </row>
    <row r="27" spans="1:32" ht="14.25" customHeight="1">
      <c r="A27" s="3"/>
      <c r="D27" s="1"/>
      <c r="E27" s="1"/>
      <c r="G27" s="1"/>
      <c r="H27" s="1"/>
      <c r="I27" s="1"/>
      <c r="M27" s="1"/>
      <c r="N27" s="1"/>
      <c r="O27" s="1"/>
      <c r="P27" s="1"/>
      <c r="Q27" s="1"/>
      <c r="R27" s="1"/>
      <c r="S27" s="1"/>
      <c r="T27" s="1"/>
      <c r="U27" s="1"/>
      <c r="V27" s="1"/>
      <c r="X27" s="25"/>
      <c r="AE27" s="25"/>
    </row>
    <row r="28" spans="1:32" ht="14.25" customHeight="1">
      <c r="A28" s="3"/>
      <c r="D28" s="1"/>
      <c r="E28" s="1"/>
      <c r="G28" s="1"/>
      <c r="H28" s="1"/>
      <c r="I28" s="1"/>
      <c r="M28" s="1"/>
      <c r="N28" s="1"/>
      <c r="O28" s="1"/>
      <c r="P28" s="1"/>
      <c r="Q28" s="1"/>
      <c r="R28" s="1"/>
      <c r="S28" s="1"/>
      <c r="T28" s="1"/>
      <c r="U28" s="1"/>
      <c r="V28" s="1"/>
      <c r="X28" s="25"/>
      <c r="AE28" s="25"/>
    </row>
    <row r="29" spans="1:32" ht="14.25" customHeight="1">
      <c r="A29" s="3"/>
      <c r="D29" s="1"/>
      <c r="E29" s="1"/>
      <c r="G29" s="1"/>
      <c r="H29" s="1"/>
      <c r="I29" s="1"/>
      <c r="M29" s="1"/>
      <c r="N29" s="1"/>
      <c r="O29" s="1"/>
      <c r="P29" s="1"/>
      <c r="Q29" s="1"/>
      <c r="R29" s="1"/>
      <c r="S29" s="1"/>
      <c r="T29" s="1"/>
      <c r="U29" s="1"/>
      <c r="V29" s="1"/>
      <c r="X29" s="25"/>
      <c r="AE29" s="25"/>
    </row>
    <row r="30" spans="1:32" ht="14.25" customHeight="1">
      <c r="A30" s="3"/>
      <c r="D30" s="1"/>
      <c r="E30" s="1"/>
      <c r="G30" s="1"/>
      <c r="H30" s="1"/>
      <c r="I30" s="1"/>
      <c r="M30" s="1"/>
      <c r="N30" s="1"/>
      <c r="O30" s="1"/>
      <c r="P30" s="1"/>
      <c r="Q30" s="1"/>
      <c r="R30" s="1"/>
      <c r="S30" s="1"/>
      <c r="T30" s="1"/>
      <c r="U30" s="1"/>
      <c r="V30" s="1"/>
      <c r="X30" s="25"/>
      <c r="AE30" s="25"/>
    </row>
    <row r="31" spans="1:32" ht="14.25" customHeight="1">
      <c r="A31" s="3"/>
      <c r="D31" s="1"/>
      <c r="E31" s="1"/>
      <c r="G31" s="1"/>
      <c r="H31" s="1"/>
      <c r="I31" s="1"/>
      <c r="M31" s="1"/>
      <c r="N31" s="1"/>
      <c r="O31" s="1"/>
      <c r="P31" s="1"/>
      <c r="Q31" s="1"/>
      <c r="R31" s="1"/>
      <c r="S31" s="1"/>
      <c r="T31" s="1"/>
      <c r="U31" s="1"/>
      <c r="V31" s="1"/>
      <c r="X31" s="25"/>
      <c r="AE31" s="25"/>
    </row>
    <row r="32" spans="1:32" ht="14.25" customHeight="1">
      <c r="A32" s="3"/>
      <c r="D32" s="1"/>
      <c r="E32" s="1"/>
      <c r="G32" s="1"/>
      <c r="H32" s="1"/>
      <c r="I32" s="1"/>
      <c r="M32" s="1"/>
      <c r="N32" s="1"/>
      <c r="O32" s="1"/>
      <c r="P32" s="1"/>
      <c r="Q32" s="1"/>
      <c r="R32" s="1"/>
      <c r="S32" s="1"/>
      <c r="T32" s="1"/>
      <c r="U32" s="1"/>
      <c r="V32" s="1"/>
      <c r="X32" s="25"/>
      <c r="AE32" s="25"/>
    </row>
    <row r="33" spans="1:31" ht="14.25" customHeight="1">
      <c r="A33" s="3"/>
      <c r="D33" s="1"/>
      <c r="E33" s="1"/>
      <c r="G33" s="1"/>
      <c r="H33" s="1"/>
      <c r="I33" s="1"/>
      <c r="M33" s="1"/>
      <c r="N33" s="1"/>
      <c r="O33" s="1"/>
      <c r="P33" s="1"/>
      <c r="Q33" s="1"/>
      <c r="R33" s="1"/>
      <c r="S33" s="1"/>
      <c r="T33" s="1"/>
      <c r="U33" s="1"/>
      <c r="V33" s="1"/>
      <c r="X33" s="25"/>
      <c r="AE33" s="25"/>
    </row>
    <row r="34" spans="1:31" ht="14.25" customHeight="1">
      <c r="A34" s="3"/>
      <c r="D34" s="1"/>
      <c r="E34" s="1"/>
      <c r="G34" s="1"/>
      <c r="H34" s="1"/>
      <c r="I34" s="1"/>
      <c r="M34" s="1"/>
      <c r="N34" s="1"/>
      <c r="O34" s="1"/>
      <c r="P34" s="1"/>
      <c r="Q34" s="1"/>
      <c r="R34" s="1"/>
      <c r="S34" s="1"/>
      <c r="T34" s="1"/>
      <c r="U34" s="1"/>
      <c r="V34" s="1"/>
      <c r="X34" s="25"/>
      <c r="AE34" s="25"/>
    </row>
    <row r="35" spans="1:31" ht="14.25" customHeight="1">
      <c r="A35" s="3"/>
      <c r="D35" s="1"/>
      <c r="E35" s="1"/>
      <c r="G35" s="1"/>
      <c r="H35" s="1"/>
      <c r="I35" s="1"/>
      <c r="M35" s="1"/>
      <c r="N35" s="1"/>
      <c r="O35" s="1"/>
      <c r="P35" s="1"/>
      <c r="Q35" s="1"/>
      <c r="R35" s="1"/>
      <c r="S35" s="1"/>
      <c r="T35" s="1"/>
      <c r="U35" s="1"/>
      <c r="V35" s="1"/>
      <c r="X35" s="25"/>
      <c r="AE35" s="25"/>
    </row>
    <row r="36" spans="1:31" ht="14.25" customHeight="1">
      <c r="A36" s="3"/>
      <c r="D36" s="1"/>
      <c r="E36" s="1"/>
      <c r="G36" s="1"/>
      <c r="H36" s="1"/>
      <c r="I36" s="1"/>
      <c r="M36" s="1"/>
      <c r="N36" s="1"/>
      <c r="O36" s="1"/>
      <c r="P36" s="1"/>
      <c r="Q36" s="1"/>
      <c r="R36" s="1"/>
      <c r="S36" s="1"/>
      <c r="T36" s="1"/>
      <c r="U36" s="1"/>
      <c r="V36" s="1"/>
      <c r="X36" s="25"/>
      <c r="AE36" s="25"/>
    </row>
    <row r="37" spans="1:31" ht="14.25" customHeight="1">
      <c r="A37" s="3"/>
      <c r="D37" s="1"/>
      <c r="E37" s="1"/>
      <c r="G37" s="1"/>
      <c r="H37" s="1"/>
      <c r="I37" s="1"/>
      <c r="M37" s="1"/>
      <c r="N37" s="1"/>
      <c r="O37" s="1"/>
      <c r="P37" s="1"/>
      <c r="Q37" s="1"/>
      <c r="R37" s="1"/>
      <c r="S37" s="1"/>
      <c r="T37" s="1"/>
      <c r="U37" s="1"/>
      <c r="V37" s="1"/>
      <c r="X37" s="25"/>
      <c r="AE37" s="25"/>
    </row>
    <row r="38" spans="1:31" ht="14.25" customHeight="1">
      <c r="A38" s="3"/>
      <c r="D38" s="1"/>
      <c r="E38" s="1"/>
      <c r="G38" s="1"/>
      <c r="H38" s="1"/>
      <c r="I38" s="1"/>
      <c r="M38" s="1"/>
      <c r="N38" s="1"/>
      <c r="O38" s="1"/>
      <c r="P38" s="1"/>
      <c r="Q38" s="1"/>
      <c r="R38" s="1"/>
      <c r="S38" s="1"/>
      <c r="T38" s="1"/>
      <c r="U38" s="1"/>
      <c r="V38" s="1"/>
      <c r="X38" s="25"/>
      <c r="AE38" s="25"/>
    </row>
    <row r="39" spans="1:31" ht="14.25" customHeight="1">
      <c r="A39" s="3"/>
      <c r="D39" s="1"/>
      <c r="E39" s="1"/>
      <c r="G39" s="1"/>
      <c r="H39" s="1"/>
      <c r="I39" s="1"/>
      <c r="M39" s="1"/>
      <c r="N39" s="1"/>
      <c r="O39" s="1"/>
      <c r="P39" s="1"/>
      <c r="Q39" s="1"/>
      <c r="R39" s="1"/>
      <c r="S39" s="1"/>
      <c r="T39" s="1"/>
      <c r="U39" s="1"/>
      <c r="V39" s="1"/>
      <c r="X39" s="25"/>
      <c r="AE39" s="25"/>
    </row>
    <row r="40" spans="1:31" ht="14.25" customHeight="1">
      <c r="A40" s="3"/>
      <c r="D40" s="1"/>
      <c r="E40" s="1"/>
      <c r="G40" s="1"/>
      <c r="H40" s="1"/>
      <c r="I40" s="1"/>
      <c r="M40" s="1"/>
      <c r="N40" s="1"/>
      <c r="O40" s="1"/>
      <c r="P40" s="1"/>
      <c r="Q40" s="1"/>
      <c r="R40" s="1"/>
      <c r="S40" s="1"/>
      <c r="T40" s="1"/>
      <c r="U40" s="1"/>
      <c r="V40" s="1"/>
      <c r="X40" s="25"/>
      <c r="AE40" s="25"/>
    </row>
    <row r="41" spans="1:31" ht="14.25" customHeight="1">
      <c r="A41" s="3"/>
      <c r="D41" s="1"/>
      <c r="E41" s="1"/>
      <c r="G41" s="1"/>
      <c r="H41" s="1"/>
      <c r="I41" s="1"/>
      <c r="M41" s="1"/>
      <c r="N41" s="1"/>
      <c r="O41" s="1"/>
      <c r="P41" s="1"/>
      <c r="Q41" s="1"/>
      <c r="R41" s="1"/>
      <c r="S41" s="1"/>
      <c r="T41" s="1"/>
      <c r="U41" s="1"/>
      <c r="V41" s="1"/>
      <c r="X41" s="25"/>
      <c r="AE41" s="25"/>
    </row>
    <row r="42" spans="1:31" ht="14.25" customHeight="1">
      <c r="A42" s="3"/>
      <c r="D42" s="1"/>
      <c r="E42" s="1"/>
      <c r="G42" s="1"/>
      <c r="H42" s="1"/>
      <c r="I42" s="1"/>
      <c r="M42" s="1"/>
      <c r="N42" s="1"/>
      <c r="O42" s="1"/>
      <c r="P42" s="1"/>
      <c r="Q42" s="1"/>
      <c r="R42" s="1"/>
      <c r="S42" s="1"/>
      <c r="T42" s="1"/>
      <c r="U42" s="1"/>
      <c r="V42" s="1"/>
      <c r="X42" s="25"/>
      <c r="AE42" s="25"/>
    </row>
    <row r="43" spans="1:31" ht="14.25" customHeight="1">
      <c r="A43" s="3"/>
      <c r="D43" s="1"/>
      <c r="E43" s="1"/>
      <c r="G43" s="1"/>
      <c r="H43" s="1"/>
      <c r="I43" s="1"/>
      <c r="M43" s="1"/>
      <c r="N43" s="1"/>
      <c r="O43" s="1"/>
      <c r="P43" s="1"/>
      <c r="Q43" s="1"/>
      <c r="R43" s="1"/>
      <c r="S43" s="1"/>
      <c r="T43" s="1"/>
      <c r="U43" s="1"/>
      <c r="V43" s="1"/>
      <c r="X43" s="25"/>
      <c r="AE43" s="25"/>
    </row>
    <row r="44" spans="1:31" ht="14.25" customHeight="1">
      <c r="A44" s="3"/>
      <c r="D44" s="1"/>
      <c r="E44" s="1"/>
      <c r="G44" s="1"/>
      <c r="H44" s="1"/>
      <c r="I44" s="1"/>
      <c r="M44" s="1"/>
      <c r="N44" s="1"/>
      <c r="O44" s="1"/>
      <c r="P44" s="1"/>
      <c r="Q44" s="1"/>
      <c r="R44" s="1"/>
      <c r="S44" s="1"/>
      <c r="T44" s="1"/>
      <c r="U44" s="1"/>
      <c r="V44" s="1"/>
      <c r="X44" s="25"/>
      <c r="AE44" s="25"/>
    </row>
    <row r="45" spans="1:31" ht="14.25" customHeight="1">
      <c r="A45" s="3"/>
      <c r="D45" s="1"/>
      <c r="E45" s="1"/>
      <c r="G45" s="1"/>
      <c r="H45" s="1"/>
      <c r="I45" s="1"/>
      <c r="M45" s="1"/>
      <c r="N45" s="1"/>
      <c r="O45" s="1"/>
      <c r="P45" s="1"/>
      <c r="Q45" s="1"/>
      <c r="R45" s="1"/>
      <c r="S45" s="1"/>
      <c r="T45" s="1"/>
      <c r="U45" s="1"/>
      <c r="V45" s="1"/>
      <c r="X45" s="25"/>
      <c r="AE45" s="25"/>
    </row>
    <row r="46" spans="1:31" ht="14.25" customHeight="1">
      <c r="A46" s="3"/>
      <c r="D46" s="1"/>
      <c r="E46" s="1"/>
      <c r="G46" s="1"/>
      <c r="H46" s="1"/>
      <c r="I46" s="1"/>
      <c r="M46" s="1"/>
      <c r="N46" s="1"/>
      <c r="O46" s="1"/>
      <c r="P46" s="1"/>
      <c r="Q46" s="1"/>
      <c r="R46" s="1"/>
      <c r="S46" s="1"/>
      <c r="T46" s="1"/>
      <c r="U46" s="1"/>
      <c r="V46" s="1"/>
      <c r="X46" s="25"/>
      <c r="AE46" s="25"/>
    </row>
    <row r="47" spans="1:31" ht="14.25" customHeight="1">
      <c r="A47" s="3"/>
      <c r="D47" s="1"/>
      <c r="E47" s="1"/>
      <c r="G47" s="1"/>
      <c r="H47" s="1"/>
      <c r="I47" s="1"/>
      <c r="M47" s="1"/>
      <c r="N47" s="1"/>
      <c r="O47" s="1"/>
      <c r="P47" s="1"/>
      <c r="Q47" s="1"/>
      <c r="R47" s="1"/>
      <c r="S47" s="1"/>
      <c r="T47" s="1"/>
      <c r="U47" s="1"/>
      <c r="V47" s="1"/>
      <c r="X47" s="25"/>
      <c r="AE47" s="25"/>
    </row>
    <row r="48" spans="1:31" ht="14.25" customHeight="1">
      <c r="A48" s="3"/>
      <c r="D48" s="1"/>
      <c r="E48" s="1"/>
      <c r="G48" s="1"/>
      <c r="H48" s="1"/>
      <c r="I48" s="1"/>
      <c r="M48" s="1"/>
      <c r="N48" s="1"/>
      <c r="O48" s="1"/>
      <c r="P48" s="1"/>
      <c r="Q48" s="1"/>
      <c r="R48" s="1"/>
      <c r="S48" s="1"/>
      <c r="T48" s="1"/>
      <c r="U48" s="1"/>
      <c r="V48" s="1"/>
      <c r="X48" s="25"/>
      <c r="AE48" s="25"/>
    </row>
    <row r="49" spans="1:31" ht="14.25" customHeight="1">
      <c r="A49" s="3"/>
      <c r="D49" s="1"/>
      <c r="E49" s="1"/>
      <c r="G49" s="1"/>
      <c r="H49" s="1"/>
      <c r="I49" s="1"/>
      <c r="M49" s="1"/>
      <c r="N49" s="1"/>
      <c r="O49" s="1"/>
      <c r="P49" s="1"/>
      <c r="Q49" s="1"/>
      <c r="R49" s="1"/>
      <c r="S49" s="1"/>
      <c r="T49" s="1"/>
      <c r="U49" s="1"/>
      <c r="V49" s="1"/>
      <c r="X49" s="25"/>
      <c r="AE49" s="25"/>
    </row>
    <row r="50" spans="1:31" ht="14.25" customHeight="1">
      <c r="A50" s="3"/>
      <c r="D50" s="1"/>
      <c r="E50" s="1"/>
      <c r="G50" s="1"/>
      <c r="H50" s="1"/>
      <c r="I50" s="1"/>
      <c r="M50" s="1"/>
      <c r="N50" s="1"/>
      <c r="O50" s="1"/>
      <c r="P50" s="1"/>
      <c r="Q50" s="1"/>
      <c r="R50" s="1"/>
      <c r="S50" s="1"/>
      <c r="T50" s="1"/>
      <c r="U50" s="1"/>
      <c r="V50" s="1"/>
      <c r="X50" s="25"/>
      <c r="AE50" s="25"/>
    </row>
    <row r="51" spans="1:31" ht="14.25" customHeight="1">
      <c r="A51" s="3"/>
      <c r="D51" s="1"/>
      <c r="E51" s="1"/>
      <c r="G51" s="1"/>
      <c r="H51" s="1"/>
      <c r="I51" s="1"/>
      <c r="M51" s="1"/>
      <c r="N51" s="1"/>
      <c r="O51" s="1"/>
      <c r="P51" s="1"/>
      <c r="Q51" s="1"/>
      <c r="R51" s="1"/>
      <c r="S51" s="1"/>
      <c r="T51" s="1"/>
      <c r="U51" s="1"/>
      <c r="V51" s="1"/>
      <c r="X51" s="25"/>
      <c r="AE51" s="25"/>
    </row>
    <row r="52" spans="1:31" ht="14.25" customHeight="1">
      <c r="A52" s="3"/>
      <c r="D52" s="1"/>
      <c r="E52" s="1"/>
      <c r="G52" s="1"/>
      <c r="H52" s="1"/>
      <c r="I52" s="1"/>
      <c r="M52" s="1"/>
      <c r="N52" s="1"/>
      <c r="O52" s="1"/>
      <c r="P52" s="1"/>
      <c r="Q52" s="1"/>
      <c r="R52" s="1"/>
      <c r="S52" s="1"/>
      <c r="T52" s="1"/>
      <c r="U52" s="1"/>
      <c r="V52" s="1"/>
      <c r="X52" s="25"/>
      <c r="AE52" s="25"/>
    </row>
    <row r="53" spans="1:31" ht="14.25" customHeight="1">
      <c r="A53" s="3"/>
      <c r="D53" s="1"/>
      <c r="E53" s="1"/>
      <c r="G53" s="1"/>
      <c r="H53" s="1"/>
      <c r="I53" s="1"/>
      <c r="M53" s="1"/>
      <c r="N53" s="1"/>
      <c r="O53" s="1"/>
      <c r="P53" s="1"/>
      <c r="Q53" s="1"/>
      <c r="R53" s="1"/>
      <c r="S53" s="1"/>
      <c r="T53" s="1"/>
      <c r="U53" s="1"/>
      <c r="V53" s="1"/>
      <c r="X53" s="25"/>
      <c r="AE53" s="25"/>
    </row>
    <row r="54" spans="1:31" ht="14.25" customHeight="1">
      <c r="A54" s="3"/>
      <c r="D54" s="1"/>
      <c r="E54" s="1"/>
      <c r="G54" s="1"/>
      <c r="H54" s="1"/>
      <c r="I54" s="1"/>
      <c r="M54" s="1"/>
      <c r="N54" s="1"/>
      <c r="O54" s="1"/>
      <c r="P54" s="1"/>
      <c r="Q54" s="1"/>
      <c r="R54" s="1"/>
      <c r="S54" s="1"/>
      <c r="T54" s="1"/>
      <c r="U54" s="1"/>
      <c r="V54" s="1"/>
      <c r="X54" s="25"/>
      <c r="AE54" s="25"/>
    </row>
    <row r="55" spans="1:31" ht="14.25" customHeight="1">
      <c r="A55" s="3"/>
      <c r="D55" s="1"/>
      <c r="E55" s="1"/>
      <c r="G55" s="1"/>
      <c r="H55" s="1"/>
      <c r="I55" s="1"/>
      <c r="M55" s="1"/>
      <c r="N55" s="1"/>
      <c r="O55" s="1"/>
      <c r="P55" s="1"/>
      <c r="Q55" s="1"/>
      <c r="R55" s="1"/>
      <c r="S55" s="1"/>
      <c r="T55" s="1"/>
      <c r="U55" s="1"/>
      <c r="V55" s="1"/>
      <c r="X55" s="25"/>
      <c r="AE55" s="25"/>
    </row>
    <row r="56" spans="1:31" ht="14.25" customHeight="1">
      <c r="A56" s="3"/>
      <c r="D56" s="1"/>
      <c r="E56" s="1"/>
      <c r="G56" s="1"/>
      <c r="H56" s="1"/>
      <c r="I56" s="1"/>
      <c r="M56" s="1"/>
      <c r="N56" s="1"/>
      <c r="O56" s="1"/>
      <c r="P56" s="1"/>
      <c r="Q56" s="1"/>
      <c r="R56" s="1"/>
      <c r="S56" s="1"/>
      <c r="T56" s="1"/>
      <c r="U56" s="1"/>
      <c r="V56" s="1"/>
      <c r="X56" s="25"/>
      <c r="AE56" s="25"/>
    </row>
    <row r="57" spans="1:31" ht="14.25" customHeight="1">
      <c r="A57" s="3"/>
      <c r="D57" s="1"/>
      <c r="E57" s="1"/>
      <c r="G57" s="1"/>
      <c r="H57" s="1"/>
      <c r="I57" s="1"/>
      <c r="M57" s="1"/>
      <c r="N57" s="1"/>
      <c r="O57" s="1"/>
      <c r="P57" s="1"/>
      <c r="Q57" s="1"/>
      <c r="R57" s="1"/>
      <c r="S57" s="1"/>
      <c r="T57" s="1"/>
      <c r="U57" s="1"/>
      <c r="V57" s="1"/>
      <c r="X57" s="25"/>
      <c r="AE57" s="25"/>
    </row>
    <row r="58" spans="1:31" ht="14.25" customHeight="1">
      <c r="A58" s="3"/>
      <c r="D58" s="1"/>
      <c r="E58" s="1"/>
      <c r="G58" s="1"/>
      <c r="H58" s="1"/>
      <c r="I58" s="1"/>
      <c r="M58" s="1"/>
      <c r="N58" s="1"/>
      <c r="O58" s="1"/>
      <c r="P58" s="1"/>
      <c r="Q58" s="1"/>
      <c r="R58" s="1"/>
      <c r="S58" s="1"/>
      <c r="T58" s="1"/>
      <c r="U58" s="1"/>
      <c r="V58" s="1"/>
      <c r="X58" s="25"/>
      <c r="AE58" s="25"/>
    </row>
    <row r="59" spans="1:31" ht="14.25" customHeight="1">
      <c r="A59" s="3"/>
      <c r="D59" s="1"/>
      <c r="E59" s="1"/>
      <c r="G59" s="1"/>
      <c r="H59" s="1"/>
      <c r="I59" s="1"/>
      <c r="M59" s="1"/>
      <c r="N59" s="1"/>
      <c r="O59" s="1"/>
      <c r="P59" s="1"/>
      <c r="Q59" s="1"/>
      <c r="R59" s="1"/>
      <c r="S59" s="1"/>
      <c r="T59" s="1"/>
      <c r="U59" s="1"/>
      <c r="V59" s="1"/>
      <c r="X59" s="25"/>
      <c r="AE59" s="25"/>
    </row>
    <row r="60" spans="1:31" ht="14.25" customHeight="1">
      <c r="A60" s="3"/>
      <c r="D60" s="1"/>
      <c r="E60" s="1"/>
      <c r="G60" s="1"/>
      <c r="H60" s="1"/>
      <c r="I60" s="1"/>
      <c r="M60" s="1"/>
      <c r="N60" s="1"/>
      <c r="O60" s="1"/>
      <c r="P60" s="1"/>
      <c r="Q60" s="1"/>
      <c r="R60" s="1"/>
      <c r="S60" s="1"/>
      <c r="T60" s="1"/>
      <c r="U60" s="1"/>
      <c r="V60" s="1"/>
      <c r="X60" s="25"/>
      <c r="AE60" s="25"/>
    </row>
    <row r="61" spans="1:31" ht="14.25" customHeight="1">
      <c r="A61" s="3"/>
      <c r="D61" s="1"/>
      <c r="E61" s="1"/>
      <c r="G61" s="1"/>
      <c r="H61" s="1"/>
      <c r="I61" s="1"/>
      <c r="M61" s="1"/>
      <c r="N61" s="1"/>
      <c r="O61" s="1"/>
      <c r="P61" s="1"/>
      <c r="Q61" s="1"/>
      <c r="R61" s="1"/>
      <c r="S61" s="1"/>
      <c r="T61" s="1"/>
      <c r="U61" s="1"/>
      <c r="V61" s="1"/>
      <c r="X61" s="25"/>
      <c r="AE61" s="25"/>
    </row>
    <row r="62" spans="1:31" ht="14.25" customHeight="1">
      <c r="A62" s="3"/>
      <c r="D62" s="1"/>
      <c r="E62" s="1"/>
      <c r="G62" s="1"/>
      <c r="H62" s="1"/>
      <c r="I62" s="1"/>
      <c r="M62" s="1"/>
      <c r="N62" s="1"/>
      <c r="O62" s="1"/>
      <c r="P62" s="1"/>
      <c r="Q62" s="1"/>
      <c r="R62" s="1"/>
      <c r="S62" s="1"/>
      <c r="T62" s="1"/>
      <c r="U62" s="1"/>
      <c r="V62" s="1"/>
      <c r="X62" s="25"/>
      <c r="AE62" s="25"/>
    </row>
    <row r="63" spans="1:31" ht="14.25" customHeight="1">
      <c r="A63" s="3"/>
      <c r="D63" s="1"/>
      <c r="E63" s="1"/>
      <c r="G63" s="1"/>
      <c r="H63" s="1"/>
      <c r="I63" s="1"/>
      <c r="M63" s="1"/>
      <c r="N63" s="1"/>
      <c r="O63" s="1"/>
      <c r="P63" s="1"/>
      <c r="Q63" s="1"/>
      <c r="R63" s="1"/>
      <c r="S63" s="1"/>
      <c r="T63" s="1"/>
      <c r="U63" s="1"/>
      <c r="V63" s="1"/>
      <c r="X63" s="25"/>
      <c r="AE63" s="25"/>
    </row>
    <row r="64" spans="1:31" ht="14.25" customHeight="1">
      <c r="A64" s="3"/>
      <c r="D64" s="1"/>
      <c r="E64" s="1"/>
      <c r="G64" s="1"/>
      <c r="H64" s="1"/>
      <c r="I64" s="1"/>
      <c r="M64" s="1"/>
      <c r="N64" s="1"/>
      <c r="O64" s="1"/>
      <c r="P64" s="1"/>
      <c r="Q64" s="1"/>
      <c r="R64" s="1"/>
      <c r="S64" s="1"/>
      <c r="T64" s="1"/>
      <c r="U64" s="1"/>
      <c r="V64" s="1"/>
      <c r="X64" s="25"/>
      <c r="AE64" s="25"/>
    </row>
    <row r="65" spans="1:31" ht="14.25" customHeight="1">
      <c r="A65" s="3"/>
      <c r="D65" s="1"/>
      <c r="E65" s="1"/>
      <c r="G65" s="1"/>
      <c r="H65" s="1"/>
      <c r="I65" s="1"/>
      <c r="M65" s="1"/>
      <c r="N65" s="1"/>
      <c r="O65" s="1"/>
      <c r="P65" s="1"/>
      <c r="Q65" s="1"/>
      <c r="R65" s="1"/>
      <c r="S65" s="1"/>
      <c r="T65" s="1"/>
      <c r="U65" s="1"/>
      <c r="V65" s="1"/>
      <c r="X65" s="25"/>
      <c r="AE65" s="25"/>
    </row>
    <row r="66" spans="1:31" ht="14.25" customHeight="1">
      <c r="A66" s="3"/>
      <c r="D66" s="1"/>
      <c r="E66" s="1"/>
      <c r="G66" s="1"/>
      <c r="H66" s="1"/>
      <c r="I66" s="1"/>
      <c r="M66" s="1"/>
      <c r="N66" s="1"/>
      <c r="O66" s="1"/>
      <c r="P66" s="1"/>
      <c r="Q66" s="1"/>
      <c r="R66" s="1"/>
      <c r="S66" s="1"/>
      <c r="T66" s="1"/>
      <c r="U66" s="1"/>
      <c r="V66" s="1"/>
      <c r="X66" s="25"/>
      <c r="AE66" s="25"/>
    </row>
    <row r="67" spans="1:31" ht="14.25" customHeight="1">
      <c r="A67" s="3"/>
      <c r="D67" s="1"/>
      <c r="E67" s="1"/>
      <c r="G67" s="1"/>
      <c r="H67" s="1"/>
      <c r="I67" s="1"/>
      <c r="M67" s="1"/>
      <c r="N67" s="1"/>
      <c r="O67" s="1"/>
      <c r="P67" s="1"/>
      <c r="Q67" s="1"/>
      <c r="R67" s="1"/>
      <c r="S67" s="1"/>
      <c r="T67" s="1"/>
      <c r="U67" s="1"/>
      <c r="V67" s="1"/>
      <c r="X67" s="25"/>
      <c r="AE67" s="25"/>
    </row>
    <row r="68" spans="1:31" ht="14.25" customHeight="1">
      <c r="A68" s="3"/>
      <c r="D68" s="1"/>
      <c r="E68" s="1"/>
      <c r="G68" s="1"/>
      <c r="H68" s="1"/>
      <c r="I68" s="1"/>
      <c r="M68" s="1"/>
      <c r="N68" s="1"/>
      <c r="O68" s="1"/>
      <c r="P68" s="1"/>
      <c r="Q68" s="1"/>
      <c r="R68" s="1"/>
      <c r="S68" s="1"/>
      <c r="T68" s="1"/>
      <c r="U68" s="1"/>
      <c r="V68" s="1"/>
      <c r="X68" s="25"/>
      <c r="AE68" s="25"/>
    </row>
    <row r="69" spans="1:31" ht="14.25" customHeight="1">
      <c r="A69" s="3"/>
      <c r="D69" s="1"/>
      <c r="E69" s="1"/>
      <c r="G69" s="1"/>
      <c r="H69" s="1"/>
      <c r="I69" s="1"/>
      <c r="M69" s="1"/>
      <c r="N69" s="1"/>
      <c r="O69" s="1"/>
      <c r="P69" s="1"/>
      <c r="Q69" s="1"/>
      <c r="R69" s="1"/>
      <c r="S69" s="1"/>
      <c r="T69" s="1"/>
      <c r="U69" s="1"/>
      <c r="V69" s="1"/>
      <c r="X69" s="25"/>
      <c r="AE69" s="25"/>
    </row>
    <row r="70" spans="1:31" ht="14.25" customHeight="1">
      <c r="A70" s="3"/>
      <c r="D70" s="1"/>
      <c r="E70" s="1"/>
      <c r="G70" s="1"/>
      <c r="H70" s="1"/>
      <c r="I70" s="1"/>
      <c r="M70" s="1"/>
      <c r="N70" s="1"/>
      <c r="O70" s="1"/>
      <c r="P70" s="1"/>
      <c r="Q70" s="1"/>
      <c r="R70" s="1"/>
      <c r="S70" s="1"/>
      <c r="T70" s="1"/>
      <c r="U70" s="1"/>
      <c r="V70" s="1"/>
      <c r="X70" s="25"/>
      <c r="AE70" s="25"/>
    </row>
    <row r="71" spans="1:31" ht="14.25" customHeight="1">
      <c r="A71" s="3"/>
      <c r="D71" s="1"/>
      <c r="E71" s="1"/>
      <c r="G71" s="1"/>
      <c r="H71" s="1"/>
      <c r="I71" s="1"/>
      <c r="M71" s="1"/>
      <c r="N71" s="1"/>
      <c r="O71" s="1"/>
      <c r="P71" s="1"/>
      <c r="Q71" s="1"/>
      <c r="R71" s="1"/>
      <c r="S71" s="1"/>
      <c r="T71" s="1"/>
      <c r="U71" s="1"/>
      <c r="V71" s="1"/>
      <c r="X71" s="25"/>
      <c r="AE71" s="25"/>
    </row>
    <row r="72" spans="1:31" ht="14.25" customHeight="1">
      <c r="A72" s="3"/>
      <c r="D72" s="1"/>
      <c r="E72" s="1"/>
      <c r="G72" s="1"/>
      <c r="H72" s="1"/>
      <c r="I72" s="1"/>
      <c r="M72" s="1"/>
      <c r="N72" s="1"/>
      <c r="O72" s="1"/>
      <c r="P72" s="1"/>
      <c r="Q72" s="1"/>
      <c r="R72" s="1"/>
      <c r="S72" s="1"/>
      <c r="T72" s="1"/>
      <c r="U72" s="1"/>
      <c r="V72" s="1"/>
      <c r="X72" s="25"/>
      <c r="AE72" s="25"/>
    </row>
    <row r="73" spans="1:31" ht="14.25" customHeight="1">
      <c r="A73" s="3"/>
      <c r="D73" s="1"/>
      <c r="E73" s="1"/>
      <c r="G73" s="1"/>
      <c r="H73" s="1"/>
      <c r="I73" s="1"/>
      <c r="M73" s="1"/>
      <c r="N73" s="1"/>
      <c r="O73" s="1"/>
      <c r="P73" s="1"/>
      <c r="Q73" s="1"/>
      <c r="R73" s="1"/>
      <c r="S73" s="1"/>
      <c r="T73" s="1"/>
      <c r="U73" s="1"/>
      <c r="V73" s="1"/>
      <c r="X73" s="25"/>
      <c r="AE73" s="25"/>
    </row>
    <row r="74" spans="1:31" ht="14.25" customHeight="1">
      <c r="A74" s="3"/>
      <c r="D74" s="1"/>
      <c r="E74" s="1"/>
      <c r="G74" s="1"/>
      <c r="H74" s="1"/>
      <c r="I74" s="1"/>
      <c r="M74" s="1"/>
      <c r="N74" s="1"/>
      <c r="O74" s="1"/>
      <c r="P74" s="1"/>
      <c r="Q74" s="1"/>
      <c r="R74" s="1"/>
      <c r="S74" s="1"/>
      <c r="T74" s="1"/>
      <c r="U74" s="1"/>
      <c r="V74" s="1"/>
      <c r="X74" s="25"/>
      <c r="AE74" s="25"/>
    </row>
    <row r="75" spans="1:31" ht="14.25" customHeight="1">
      <c r="A75" s="3"/>
      <c r="D75" s="1"/>
      <c r="E75" s="1"/>
      <c r="G75" s="1"/>
      <c r="H75" s="1"/>
      <c r="I75" s="1"/>
      <c r="M75" s="1"/>
      <c r="N75" s="1"/>
      <c r="O75" s="1"/>
      <c r="P75" s="1"/>
      <c r="Q75" s="1"/>
      <c r="R75" s="1"/>
      <c r="S75" s="1"/>
      <c r="T75" s="1"/>
      <c r="U75" s="1"/>
      <c r="V75" s="1"/>
      <c r="X75" s="25"/>
      <c r="AE75" s="25"/>
    </row>
    <row r="76" spans="1:31" ht="14.25" customHeight="1">
      <c r="A76" s="3"/>
      <c r="D76" s="1"/>
      <c r="E76" s="1"/>
      <c r="G76" s="1"/>
      <c r="H76" s="1"/>
      <c r="I76" s="1"/>
      <c r="M76" s="1"/>
      <c r="N76" s="1"/>
      <c r="O76" s="1"/>
      <c r="P76" s="1"/>
      <c r="Q76" s="1"/>
      <c r="R76" s="1"/>
      <c r="S76" s="1"/>
      <c r="T76" s="1"/>
      <c r="U76" s="1"/>
      <c r="V76" s="1"/>
      <c r="X76" s="25"/>
      <c r="AE76" s="25"/>
    </row>
    <row r="77" spans="1:31" ht="14.25" customHeight="1">
      <c r="A77" s="3"/>
      <c r="D77" s="1"/>
      <c r="E77" s="1"/>
      <c r="G77" s="1"/>
      <c r="H77" s="1"/>
      <c r="I77" s="1"/>
      <c r="M77" s="1"/>
      <c r="N77" s="1"/>
      <c r="O77" s="1"/>
      <c r="P77" s="1"/>
      <c r="Q77" s="1"/>
      <c r="R77" s="1"/>
      <c r="S77" s="1"/>
      <c r="T77" s="1"/>
      <c r="U77" s="1"/>
      <c r="V77" s="1"/>
      <c r="X77" s="25"/>
      <c r="AE77" s="25"/>
    </row>
    <row r="78" spans="1:31" ht="14.25" customHeight="1">
      <c r="A78" s="3"/>
      <c r="D78" s="1"/>
      <c r="E78" s="1"/>
      <c r="G78" s="1"/>
      <c r="H78" s="1"/>
      <c r="I78" s="1"/>
      <c r="M78" s="1"/>
      <c r="N78" s="1"/>
      <c r="O78" s="1"/>
      <c r="P78" s="1"/>
      <c r="Q78" s="1"/>
      <c r="R78" s="1"/>
      <c r="S78" s="1"/>
      <c r="T78" s="1"/>
      <c r="U78" s="1"/>
      <c r="V78" s="1"/>
      <c r="X78" s="25"/>
      <c r="AE78" s="25"/>
    </row>
    <row r="79" spans="1:31" ht="14.25" customHeight="1">
      <c r="A79" s="3"/>
      <c r="D79" s="1"/>
      <c r="E79" s="1"/>
      <c r="G79" s="1"/>
      <c r="H79" s="1"/>
      <c r="I79" s="1"/>
      <c r="M79" s="1"/>
      <c r="N79" s="1"/>
      <c r="O79" s="1"/>
      <c r="P79" s="1"/>
      <c r="Q79" s="1"/>
      <c r="R79" s="1"/>
      <c r="S79" s="1"/>
      <c r="T79" s="1"/>
      <c r="U79" s="1"/>
      <c r="V79" s="1"/>
      <c r="X79" s="25"/>
      <c r="AE79" s="25"/>
    </row>
    <row r="80" spans="1:31" ht="14.25" customHeight="1">
      <c r="A80" s="3"/>
      <c r="D80" s="1"/>
      <c r="E80" s="1"/>
      <c r="G80" s="1"/>
      <c r="H80" s="1"/>
      <c r="I80" s="1"/>
      <c r="M80" s="1"/>
      <c r="N80" s="1"/>
      <c r="O80" s="1"/>
      <c r="P80" s="1"/>
      <c r="Q80" s="1"/>
      <c r="R80" s="1"/>
      <c r="S80" s="1"/>
      <c r="T80" s="1"/>
      <c r="U80" s="1"/>
      <c r="V80" s="1"/>
      <c r="X80" s="25"/>
      <c r="AE80" s="25"/>
    </row>
    <row r="81" spans="1:31" ht="14.25" customHeight="1">
      <c r="A81" s="3"/>
      <c r="D81" s="1"/>
      <c r="E81" s="1"/>
      <c r="G81" s="1"/>
      <c r="H81" s="1"/>
      <c r="I81" s="1"/>
      <c r="M81" s="1"/>
      <c r="N81" s="1"/>
      <c r="O81" s="1"/>
      <c r="P81" s="1"/>
      <c r="Q81" s="1"/>
      <c r="R81" s="1"/>
      <c r="S81" s="1"/>
      <c r="T81" s="1"/>
      <c r="U81" s="1"/>
      <c r="V81" s="1"/>
      <c r="X81" s="25"/>
      <c r="AE81" s="25"/>
    </row>
    <row r="82" spans="1:31" ht="14.25" customHeight="1">
      <c r="A82" s="3"/>
      <c r="D82" s="1"/>
      <c r="E82" s="1"/>
      <c r="G82" s="1"/>
      <c r="H82" s="1"/>
      <c r="I82" s="1"/>
      <c r="M82" s="1"/>
      <c r="N82" s="1"/>
      <c r="O82" s="1"/>
      <c r="P82" s="1"/>
      <c r="Q82" s="1"/>
      <c r="R82" s="1"/>
      <c r="S82" s="1"/>
      <c r="T82" s="1"/>
      <c r="U82" s="1"/>
      <c r="V82" s="1"/>
      <c r="X82" s="25"/>
      <c r="AE82" s="25"/>
    </row>
    <row r="83" spans="1:31" ht="14.25" customHeight="1">
      <c r="A83" s="3"/>
      <c r="D83" s="1"/>
      <c r="E83" s="1"/>
      <c r="G83" s="1"/>
      <c r="H83" s="1"/>
      <c r="I83" s="1"/>
      <c r="M83" s="1"/>
      <c r="N83" s="1"/>
      <c r="O83" s="1"/>
      <c r="P83" s="1"/>
      <c r="Q83" s="1"/>
      <c r="R83" s="1"/>
      <c r="S83" s="1"/>
      <c r="T83" s="1"/>
      <c r="U83" s="1"/>
      <c r="V83" s="1"/>
      <c r="X83" s="25"/>
      <c r="AE83" s="25"/>
    </row>
    <row r="84" spans="1:31" ht="14.25" customHeight="1">
      <c r="A84" s="3"/>
      <c r="D84" s="1"/>
      <c r="E84" s="1"/>
      <c r="G84" s="1"/>
      <c r="H84" s="1"/>
      <c r="I84" s="1"/>
      <c r="M84" s="1"/>
      <c r="N84" s="1"/>
      <c r="O84" s="1"/>
      <c r="P84" s="1"/>
      <c r="Q84" s="1"/>
      <c r="R84" s="1"/>
      <c r="S84" s="1"/>
      <c r="T84" s="1"/>
      <c r="U84" s="1"/>
      <c r="V84" s="1"/>
      <c r="X84" s="25"/>
      <c r="AE84" s="25"/>
    </row>
    <row r="85" spans="1:31" ht="14.25" customHeight="1">
      <c r="A85" s="3"/>
      <c r="D85" s="1"/>
      <c r="E85" s="1"/>
      <c r="G85" s="1"/>
      <c r="H85" s="1"/>
      <c r="I85" s="1"/>
      <c r="M85" s="1"/>
      <c r="N85" s="1"/>
      <c r="O85" s="1"/>
      <c r="P85" s="1"/>
      <c r="Q85" s="1"/>
      <c r="R85" s="1"/>
      <c r="S85" s="1"/>
      <c r="T85" s="1"/>
      <c r="U85" s="1"/>
      <c r="V85" s="1"/>
      <c r="X85" s="25"/>
      <c r="AE85" s="25"/>
    </row>
    <row r="86" spans="1:31" ht="14.25" customHeight="1">
      <c r="A86" s="3"/>
      <c r="D86" s="1"/>
      <c r="E86" s="1"/>
      <c r="G86" s="1"/>
      <c r="H86" s="1"/>
      <c r="I86" s="1"/>
      <c r="M86" s="1"/>
      <c r="N86" s="1"/>
      <c r="O86" s="1"/>
      <c r="P86" s="1"/>
      <c r="Q86" s="1"/>
      <c r="R86" s="1"/>
      <c r="S86" s="1"/>
      <c r="T86" s="1"/>
      <c r="U86" s="1"/>
      <c r="V86" s="1"/>
      <c r="X86" s="25"/>
      <c r="AE86" s="25"/>
    </row>
    <row r="87" spans="1:31" ht="14.25" customHeight="1">
      <c r="A87" s="3"/>
      <c r="D87" s="1"/>
      <c r="E87" s="1"/>
      <c r="G87" s="1"/>
      <c r="H87" s="1"/>
      <c r="I87" s="1"/>
      <c r="M87" s="1"/>
      <c r="N87" s="1"/>
      <c r="O87" s="1"/>
      <c r="P87" s="1"/>
      <c r="Q87" s="1"/>
      <c r="R87" s="1"/>
      <c r="S87" s="1"/>
      <c r="T87" s="1"/>
      <c r="U87" s="1"/>
      <c r="V87" s="1"/>
      <c r="X87" s="25"/>
      <c r="AE87" s="25"/>
    </row>
    <row r="88" spans="1:31" ht="14.25" customHeight="1">
      <c r="A88" s="3"/>
      <c r="D88" s="1"/>
      <c r="E88" s="1"/>
      <c r="G88" s="1"/>
      <c r="H88" s="1"/>
      <c r="I88" s="1"/>
      <c r="M88" s="1"/>
      <c r="N88" s="1"/>
      <c r="O88" s="1"/>
      <c r="P88" s="1"/>
      <c r="Q88" s="1"/>
      <c r="R88" s="1"/>
      <c r="S88" s="1"/>
      <c r="T88" s="1"/>
      <c r="U88" s="1"/>
      <c r="V88" s="1"/>
      <c r="X88" s="25"/>
      <c r="AE88" s="25"/>
    </row>
    <row r="89" spans="1:31" ht="14.25" customHeight="1">
      <c r="A89" s="3"/>
      <c r="D89" s="1"/>
      <c r="E89" s="1"/>
      <c r="G89" s="1"/>
      <c r="H89" s="1"/>
      <c r="I89" s="1"/>
      <c r="M89" s="1"/>
      <c r="N89" s="1"/>
      <c r="O89" s="1"/>
      <c r="P89" s="1"/>
      <c r="Q89" s="1"/>
      <c r="R89" s="1"/>
      <c r="S89" s="1"/>
      <c r="T89" s="1"/>
      <c r="U89" s="1"/>
      <c r="V89" s="1"/>
      <c r="X89" s="25"/>
      <c r="AE89" s="25"/>
    </row>
    <row r="90" spans="1:31" ht="14.25" customHeight="1">
      <c r="A90" s="3"/>
      <c r="D90" s="1"/>
      <c r="E90" s="1"/>
      <c r="G90" s="1"/>
      <c r="H90" s="1"/>
      <c r="I90" s="1"/>
      <c r="M90" s="1"/>
      <c r="N90" s="1"/>
      <c r="O90" s="1"/>
      <c r="P90" s="1"/>
      <c r="Q90" s="1"/>
      <c r="R90" s="1"/>
      <c r="S90" s="1"/>
      <c r="T90" s="1"/>
      <c r="U90" s="1"/>
      <c r="V90" s="1"/>
      <c r="X90" s="25"/>
      <c r="AE90" s="25"/>
    </row>
    <row r="91" spans="1:31" ht="14.25" customHeight="1">
      <c r="A91" s="3"/>
      <c r="D91" s="1"/>
      <c r="E91" s="1"/>
      <c r="G91" s="1"/>
      <c r="H91" s="1"/>
      <c r="I91" s="1"/>
      <c r="M91" s="1"/>
      <c r="N91" s="1"/>
      <c r="O91" s="1"/>
      <c r="P91" s="1"/>
      <c r="Q91" s="1"/>
      <c r="R91" s="1"/>
      <c r="S91" s="1"/>
      <c r="T91" s="1"/>
      <c r="U91" s="1"/>
      <c r="V91" s="1"/>
      <c r="X91" s="25"/>
      <c r="AE91" s="25"/>
    </row>
    <row r="92" spans="1:31" ht="14.25" customHeight="1">
      <c r="A92" s="3"/>
      <c r="D92" s="1"/>
      <c r="E92" s="1"/>
      <c r="G92" s="1"/>
      <c r="H92" s="1"/>
      <c r="I92" s="1"/>
      <c r="M92" s="1"/>
      <c r="N92" s="1"/>
      <c r="O92" s="1"/>
      <c r="P92" s="1"/>
      <c r="Q92" s="1"/>
      <c r="R92" s="1"/>
      <c r="S92" s="1"/>
      <c r="T92" s="1"/>
      <c r="U92" s="1"/>
      <c r="V92" s="1"/>
      <c r="X92" s="25"/>
      <c r="AE92" s="25"/>
    </row>
    <row r="93" spans="1:31" ht="14.25" customHeight="1">
      <c r="A93" s="3"/>
      <c r="D93" s="1"/>
      <c r="E93" s="1"/>
      <c r="G93" s="1"/>
      <c r="H93" s="1"/>
      <c r="I93" s="1"/>
      <c r="M93" s="1"/>
      <c r="N93" s="1"/>
      <c r="O93" s="1"/>
      <c r="P93" s="1"/>
      <c r="Q93" s="1"/>
      <c r="R93" s="1"/>
      <c r="S93" s="1"/>
      <c r="T93" s="1"/>
      <c r="U93" s="1"/>
      <c r="V93" s="1"/>
      <c r="X93" s="25"/>
      <c r="AE93" s="25"/>
    </row>
    <row r="94" spans="1:31" ht="14.25" customHeight="1">
      <c r="A94" s="3"/>
      <c r="D94" s="1"/>
      <c r="E94" s="1"/>
      <c r="G94" s="1"/>
      <c r="H94" s="1"/>
      <c r="I94" s="1"/>
      <c r="M94" s="1"/>
      <c r="N94" s="1"/>
      <c r="O94" s="1"/>
      <c r="P94" s="1"/>
      <c r="Q94" s="1"/>
      <c r="R94" s="1"/>
      <c r="S94" s="1"/>
      <c r="T94" s="1"/>
      <c r="U94" s="1"/>
      <c r="V94" s="1"/>
      <c r="X94" s="25"/>
      <c r="AE94" s="25"/>
    </row>
    <row r="95" spans="1:31" ht="14.25" customHeight="1">
      <c r="A95" s="3"/>
      <c r="D95" s="1"/>
      <c r="E95" s="1"/>
      <c r="G95" s="1"/>
      <c r="H95" s="1"/>
      <c r="I95" s="1"/>
      <c r="M95" s="1"/>
      <c r="N95" s="1"/>
      <c r="O95" s="1"/>
      <c r="P95" s="1"/>
      <c r="Q95" s="1"/>
      <c r="R95" s="1"/>
      <c r="S95" s="1"/>
      <c r="T95" s="1"/>
      <c r="U95" s="1"/>
      <c r="V95" s="1"/>
      <c r="X95" s="25"/>
      <c r="AE95" s="25"/>
    </row>
    <row r="96" spans="1:31" ht="14.25" customHeight="1">
      <c r="A96" s="3"/>
      <c r="D96" s="1"/>
      <c r="E96" s="1"/>
      <c r="G96" s="1"/>
      <c r="H96" s="1"/>
      <c r="I96" s="1"/>
      <c r="M96" s="1"/>
      <c r="N96" s="1"/>
      <c r="O96" s="1"/>
      <c r="P96" s="1"/>
      <c r="Q96" s="1"/>
      <c r="R96" s="1"/>
      <c r="S96" s="1"/>
      <c r="T96" s="1"/>
      <c r="U96" s="1"/>
      <c r="V96" s="1"/>
      <c r="X96" s="25"/>
      <c r="AE96" s="25"/>
    </row>
    <row r="97" spans="1:31" ht="14.25" customHeight="1">
      <c r="A97" s="3"/>
      <c r="D97" s="1"/>
      <c r="E97" s="1"/>
      <c r="G97" s="1"/>
      <c r="H97" s="1"/>
      <c r="I97" s="1"/>
      <c r="M97" s="1"/>
      <c r="N97" s="1"/>
      <c r="O97" s="1"/>
      <c r="P97" s="1"/>
      <c r="Q97" s="1"/>
      <c r="R97" s="1"/>
      <c r="S97" s="1"/>
      <c r="T97" s="1"/>
      <c r="U97" s="1"/>
      <c r="V97" s="1"/>
      <c r="X97" s="25"/>
      <c r="AE97" s="25"/>
    </row>
    <row r="98" spans="1:31" ht="14.25" customHeight="1">
      <c r="A98" s="3"/>
      <c r="D98" s="1"/>
      <c r="E98" s="1"/>
      <c r="G98" s="1"/>
      <c r="H98" s="1"/>
      <c r="I98" s="1"/>
      <c r="M98" s="1"/>
      <c r="N98" s="1"/>
      <c r="O98" s="1"/>
      <c r="P98" s="1"/>
      <c r="Q98" s="1"/>
      <c r="R98" s="1"/>
      <c r="S98" s="1"/>
      <c r="T98" s="1"/>
      <c r="U98" s="1"/>
      <c r="V98" s="1"/>
      <c r="X98" s="25"/>
      <c r="AE98" s="25"/>
    </row>
    <row r="99" spans="1:31" ht="14.25" customHeight="1">
      <c r="A99" s="3"/>
      <c r="D99" s="1"/>
      <c r="E99" s="1"/>
      <c r="G99" s="1"/>
      <c r="H99" s="1"/>
      <c r="I99" s="1"/>
      <c r="M99" s="1"/>
      <c r="N99" s="1"/>
      <c r="O99" s="1"/>
      <c r="P99" s="1"/>
      <c r="Q99" s="1"/>
      <c r="R99" s="1"/>
      <c r="S99" s="1"/>
      <c r="T99" s="1"/>
      <c r="U99" s="1"/>
      <c r="V99" s="1"/>
      <c r="X99" s="25"/>
      <c r="AE99" s="25"/>
    </row>
    <row r="100" spans="1:31" ht="14.25" customHeight="1">
      <c r="A100" s="3"/>
      <c r="D100" s="1"/>
      <c r="E100" s="1"/>
      <c r="G100" s="1"/>
      <c r="H100" s="1"/>
      <c r="I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X100" s="25"/>
      <c r="AE100" s="25"/>
    </row>
  </sheetData>
  <mergeCells count="7">
    <mergeCell ref="Y1:AE1"/>
    <mergeCell ref="D2:G2"/>
    <mergeCell ref="H2:J2"/>
    <mergeCell ref="K2:M2"/>
    <mergeCell ref="N2:W2"/>
    <mergeCell ref="D1:X1"/>
    <mergeCell ref="AA2:AD2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ColWidth="14.453125" defaultRowHeight="15" customHeight="1"/>
  <cols>
    <col min="1" max="11" width="8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ColWidth="14.453125" defaultRowHeight="15" customHeight="1"/>
  <cols>
    <col min="1" max="11" width="8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2024-07-16T10:27:28Z</dcterms:created>
  <dcterms:modified xsi:type="dcterms:W3CDTF">2024-07-22T10:43:37Z</dcterms:modified>
</cp:coreProperties>
</file>