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ouri\Projects\NNX\NNX.Tests\"/>
    </mc:Choice>
  </mc:AlternateContent>
  <bookViews>
    <workbookView xWindow="0" yWindow="0" windowWidth="24615" windowHeight="11505" activeTab="2"/>
  </bookViews>
  <sheets>
    <sheet name="Basic objects" sheetId="1" r:id="rId1"/>
    <sheet name="FeedForward" sheetId="2" r:id="rId2"/>
    <sheet name="Train" sheetId="3" r:id="rId3"/>
    <sheet name="Train - Quant Tests" sheetId="4" r:id="rId4"/>
  </sheets>
  <definedNames>
    <definedName name="_xlnm._FilterDatabase" localSheetId="2" hidden="1">Train!$B$5:$I$155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4" i="3" l="1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6" i="3"/>
  <c r="J6" i="3"/>
  <c r="J7" i="3" s="1"/>
  <c r="J8" i="3" s="1"/>
  <c r="M13" i="3"/>
  <c r="M16" i="3" s="1"/>
  <c r="O6" i="3" a="1"/>
  <c r="O15" i="3" a="1"/>
  <c r="O14" i="3" a="1"/>
  <c r="O18" i="3" a="1"/>
  <c r="O9" i="3" a="1"/>
  <c r="O11" i="3" a="1"/>
  <c r="O12" i="3" a="1"/>
  <c r="O17" i="3" a="1"/>
  <c r="O8" i="3" a="1"/>
  <c r="O19" i="3" a="1"/>
  <c r="O16" i="3" a="1"/>
  <c r="O13" i="3" a="1"/>
  <c r="O10" i="3" a="1"/>
  <c r="O7" i="3" a="1"/>
  <c r="O30" i="3" a="1"/>
  <c r="O33" i="3" a="1"/>
  <c r="O21" i="3" a="1"/>
  <c r="O23" i="3" a="1"/>
  <c r="O26" i="3" a="1"/>
  <c r="O25" i="3" a="1"/>
  <c r="O31" i="3" a="1"/>
  <c r="O24" i="3" a="1"/>
  <c r="O29" i="3" a="1"/>
  <c r="O22" i="3" a="1"/>
  <c r="O28" i="3" a="1"/>
  <c r="O27" i="3" a="1"/>
  <c r="O32" i="3" a="1"/>
  <c r="O20" i="3" a="1"/>
  <c r="O87" i="3" a="1"/>
  <c r="O123" i="3" a="1"/>
  <c r="O99" i="3" a="1"/>
  <c r="O111" i="3" a="1"/>
  <c r="O145" i="3" a="1"/>
  <c r="O135" i="3" a="1"/>
  <c r="O133" i="3" a="1"/>
  <c r="O147" i="3" a="1"/>
  <c r="O121" i="3" a="1"/>
  <c r="O75" i="3" a="1"/>
  <c r="O63" i="3" a="1"/>
  <c r="O51" i="3" a="1"/>
  <c r="O39" i="3" a="1"/>
  <c r="O152" i="3" a="1"/>
  <c r="O140" i="3" a="1"/>
  <c r="O128" i="3" a="1"/>
  <c r="O116" i="3" a="1"/>
  <c r="O104" i="3" a="1"/>
  <c r="O92" i="3" a="1"/>
  <c r="O80" i="3" a="1"/>
  <c r="O68" i="3" a="1"/>
  <c r="O56" i="3" a="1"/>
  <c r="O44" i="3" a="1"/>
  <c r="O78" i="3" a="1"/>
  <c r="O119" i="3" a="1"/>
  <c r="O107" i="3" a="1"/>
  <c r="O95" i="3" a="1"/>
  <c r="O83" i="3" a="1"/>
  <c r="O71" i="3" a="1"/>
  <c r="O59" i="3" a="1"/>
  <c r="O47" i="3" a="1"/>
  <c r="O35" i="3" a="1"/>
  <c r="O73" i="3" a="1"/>
  <c r="O150" i="3" a="1"/>
  <c r="O90" i="3" a="1"/>
  <c r="O155" i="3" a="1"/>
  <c r="O136" i="3" a="1"/>
  <c r="O124" i="3" a="1"/>
  <c r="O112" i="3" a="1"/>
  <c r="O100" i="3" a="1"/>
  <c r="O88" i="3" a="1"/>
  <c r="O76" i="3" a="1"/>
  <c r="O64" i="3" a="1"/>
  <c r="O52" i="3" a="1"/>
  <c r="O40" i="3" a="1"/>
  <c r="O143" i="3" a="1"/>
  <c r="O153" i="3" a="1"/>
  <c r="O141" i="3" a="1"/>
  <c r="O129" i="3" a="1"/>
  <c r="O117" i="3" a="1"/>
  <c r="O105" i="3" a="1"/>
  <c r="O93" i="3" a="1"/>
  <c r="O81" i="3" a="1"/>
  <c r="O69" i="3" a="1"/>
  <c r="O57" i="3" a="1"/>
  <c r="O45" i="3" a="1"/>
  <c r="O138" i="3" a="1"/>
  <c r="O42" i="3" a="1"/>
  <c r="O146" i="3" a="1"/>
  <c r="O134" i="3" a="1"/>
  <c r="O122" i="3" a="1"/>
  <c r="O110" i="3" a="1"/>
  <c r="O98" i="3" a="1"/>
  <c r="O86" i="3" a="1"/>
  <c r="O74" i="3" a="1"/>
  <c r="O62" i="3" a="1"/>
  <c r="O50" i="3" a="1"/>
  <c r="O38" i="3" a="1"/>
  <c r="O102" i="3" a="1"/>
  <c r="O131" i="3" a="1"/>
  <c r="O151" i="3" a="1"/>
  <c r="O139" i="3" a="1"/>
  <c r="O127" i="3" a="1"/>
  <c r="O115" i="3" a="1"/>
  <c r="O103" i="3" a="1"/>
  <c r="O91" i="3" a="1"/>
  <c r="O79" i="3" a="1"/>
  <c r="O67" i="3" a="1"/>
  <c r="O55" i="3" a="1"/>
  <c r="O43" i="3" a="1"/>
  <c r="O97" i="3" a="1"/>
  <c r="O85" i="3" a="1"/>
  <c r="O126" i="3" a="1"/>
  <c r="O114" i="3" a="1"/>
  <c r="O144" i="3" a="1"/>
  <c r="O132" i="3" a="1"/>
  <c r="O120" i="3" a="1"/>
  <c r="O108" i="3" a="1"/>
  <c r="O96" i="3" a="1"/>
  <c r="O84" i="3" a="1"/>
  <c r="O72" i="3" a="1"/>
  <c r="O60" i="3" a="1"/>
  <c r="O48" i="3" a="1"/>
  <c r="O36" i="3" a="1"/>
  <c r="O61" i="3" a="1"/>
  <c r="O49" i="3" a="1"/>
  <c r="O54" i="3" a="1"/>
  <c r="O149" i="3" a="1"/>
  <c r="O137" i="3" a="1"/>
  <c r="O125" i="3" a="1"/>
  <c r="O113" i="3" a="1"/>
  <c r="O101" i="3" a="1"/>
  <c r="O89" i="3" a="1"/>
  <c r="O77" i="3" a="1"/>
  <c r="O65" i="3" a="1"/>
  <c r="O53" i="3" a="1"/>
  <c r="O41" i="3" a="1"/>
  <c r="O109" i="3" a="1"/>
  <c r="O37" i="3" a="1"/>
  <c r="O66" i="3" a="1"/>
  <c r="O148" i="3" a="1"/>
  <c r="O154" i="3" a="1"/>
  <c r="O142" i="3" a="1"/>
  <c r="O130" i="3" a="1"/>
  <c r="O118" i="3" a="1"/>
  <c r="O106" i="3" a="1"/>
  <c r="O94" i="3" a="1"/>
  <c r="O82" i="3" a="1"/>
  <c r="O70" i="3" a="1"/>
  <c r="O58" i="3" a="1"/>
  <c r="O46" i="3" a="1"/>
  <c r="O34" i="3" a="1"/>
  <c r="O87" i="3" l="1"/>
  <c r="P87" i="3"/>
  <c r="Q87" i="3"/>
  <c r="O123" i="3"/>
  <c r="P123" i="3"/>
  <c r="Q123" i="3"/>
  <c r="O99" i="3"/>
  <c r="P99" i="3"/>
  <c r="Q99" i="3"/>
  <c r="O111" i="3"/>
  <c r="P111" i="3"/>
  <c r="Q111" i="3"/>
  <c r="Q145" i="3"/>
  <c r="O145" i="3"/>
  <c r="P145" i="3"/>
  <c r="O135" i="3"/>
  <c r="P135" i="3"/>
  <c r="Q135" i="3"/>
  <c r="Q133" i="3"/>
  <c r="O133" i="3"/>
  <c r="P133" i="3"/>
  <c r="O147" i="3"/>
  <c r="P147" i="3"/>
  <c r="Q147" i="3"/>
  <c r="Q121" i="3"/>
  <c r="O121" i="3"/>
  <c r="P121" i="3"/>
  <c r="O75" i="3"/>
  <c r="P75" i="3"/>
  <c r="Q75" i="3"/>
  <c r="O63" i="3"/>
  <c r="P63" i="3"/>
  <c r="Q63" i="3"/>
  <c r="O51" i="3"/>
  <c r="P51" i="3"/>
  <c r="Q51" i="3"/>
  <c r="O39" i="3"/>
  <c r="P39" i="3"/>
  <c r="Q39" i="3"/>
  <c r="P152" i="3"/>
  <c r="Q152" i="3"/>
  <c r="O152" i="3"/>
  <c r="P140" i="3"/>
  <c r="Q140" i="3"/>
  <c r="O140" i="3"/>
  <c r="P128" i="3"/>
  <c r="Q128" i="3"/>
  <c r="O128" i="3"/>
  <c r="P116" i="3"/>
  <c r="Q116" i="3"/>
  <c r="O116" i="3"/>
  <c r="P104" i="3"/>
  <c r="Q104" i="3"/>
  <c r="O104" i="3"/>
  <c r="P92" i="3"/>
  <c r="Q92" i="3"/>
  <c r="O92" i="3"/>
  <c r="P80" i="3"/>
  <c r="Q80" i="3"/>
  <c r="O80" i="3"/>
  <c r="P68" i="3"/>
  <c r="Q68" i="3"/>
  <c r="O68" i="3"/>
  <c r="P56" i="3"/>
  <c r="Q56" i="3"/>
  <c r="O56" i="3"/>
  <c r="P44" i="3"/>
  <c r="Q44" i="3"/>
  <c r="O44" i="3"/>
  <c r="O78" i="3"/>
  <c r="P78" i="3"/>
  <c r="Q78" i="3"/>
  <c r="P119" i="3"/>
  <c r="O119" i="3"/>
  <c r="Q119" i="3"/>
  <c r="O107" i="3"/>
  <c r="P107" i="3"/>
  <c r="Q107" i="3"/>
  <c r="O95" i="3"/>
  <c r="P95" i="3"/>
  <c r="Q95" i="3"/>
  <c r="P83" i="3"/>
  <c r="O83" i="3"/>
  <c r="Q83" i="3"/>
  <c r="O71" i="3"/>
  <c r="P71" i="3"/>
  <c r="Q71" i="3"/>
  <c r="O59" i="3"/>
  <c r="P59" i="3"/>
  <c r="Q59" i="3"/>
  <c r="O47" i="3"/>
  <c r="P47" i="3"/>
  <c r="Q47" i="3"/>
  <c r="O35" i="3"/>
  <c r="P35" i="3"/>
  <c r="Q35" i="3"/>
  <c r="Q73" i="3"/>
  <c r="O73" i="3"/>
  <c r="P73" i="3"/>
  <c r="P150" i="3"/>
  <c r="Q150" i="3"/>
  <c r="O150" i="3"/>
  <c r="O90" i="3"/>
  <c r="P90" i="3"/>
  <c r="Q90" i="3"/>
  <c r="O155" i="3"/>
  <c r="Q155" i="3"/>
  <c r="P155" i="3"/>
  <c r="O136" i="3"/>
  <c r="P136" i="3"/>
  <c r="Q136" i="3"/>
  <c r="P124" i="3"/>
  <c r="O124" i="3"/>
  <c r="Q124" i="3"/>
  <c r="Q112" i="3"/>
  <c r="P112" i="3"/>
  <c r="O112" i="3"/>
  <c r="P100" i="3"/>
  <c r="Q100" i="3"/>
  <c r="O100" i="3"/>
  <c r="P88" i="3"/>
  <c r="O88" i="3"/>
  <c r="Q88" i="3"/>
  <c r="P76" i="3"/>
  <c r="O76" i="3"/>
  <c r="Q76" i="3"/>
  <c r="P64" i="3"/>
  <c r="O64" i="3"/>
  <c r="Q64" i="3"/>
  <c r="Q52" i="3"/>
  <c r="O52" i="3"/>
  <c r="P52" i="3"/>
  <c r="Q40" i="3"/>
  <c r="O40" i="3"/>
  <c r="P40" i="3"/>
  <c r="O143" i="3"/>
  <c r="Q143" i="3"/>
  <c r="P143" i="3"/>
  <c r="Q153" i="3"/>
  <c r="O153" i="3"/>
  <c r="P153" i="3"/>
  <c r="O141" i="3"/>
  <c r="Q141" i="3"/>
  <c r="P141" i="3"/>
  <c r="P129" i="3"/>
  <c r="O129" i="3"/>
  <c r="Q129" i="3"/>
  <c r="Q117" i="3"/>
  <c r="O117" i="3"/>
  <c r="P117" i="3"/>
  <c r="Q105" i="3"/>
  <c r="O105" i="3"/>
  <c r="P105" i="3"/>
  <c r="Q93" i="3"/>
  <c r="O93" i="3"/>
  <c r="P93" i="3"/>
  <c r="Q81" i="3"/>
  <c r="O81" i="3"/>
  <c r="P81" i="3"/>
  <c r="Q69" i="3"/>
  <c r="O69" i="3"/>
  <c r="P69" i="3"/>
  <c r="Q57" i="3"/>
  <c r="O57" i="3"/>
  <c r="P57" i="3"/>
  <c r="O45" i="3"/>
  <c r="Q45" i="3"/>
  <c r="P45" i="3"/>
  <c r="P138" i="3"/>
  <c r="Q138" i="3"/>
  <c r="O138" i="3"/>
  <c r="O42" i="3"/>
  <c r="P42" i="3"/>
  <c r="Q42" i="3"/>
  <c r="Q146" i="3"/>
  <c r="P146" i="3"/>
  <c r="O146" i="3"/>
  <c r="O134" i="3"/>
  <c r="P134" i="3"/>
  <c r="Q134" i="3"/>
  <c r="O122" i="3"/>
  <c r="P122" i="3"/>
  <c r="Q122" i="3"/>
  <c r="O110" i="3"/>
  <c r="P110" i="3"/>
  <c r="Q110" i="3"/>
  <c r="O98" i="3"/>
  <c r="P98" i="3"/>
  <c r="Q98" i="3"/>
  <c r="O86" i="3"/>
  <c r="P86" i="3"/>
  <c r="Q86" i="3"/>
  <c r="O74" i="3"/>
  <c r="P74" i="3"/>
  <c r="Q74" i="3"/>
  <c r="O62" i="3"/>
  <c r="P62" i="3"/>
  <c r="Q62" i="3"/>
  <c r="O50" i="3"/>
  <c r="P50" i="3"/>
  <c r="Q50" i="3"/>
  <c r="O38" i="3"/>
  <c r="P38" i="3"/>
  <c r="Q38" i="3"/>
  <c r="O102" i="3"/>
  <c r="P102" i="3"/>
  <c r="Q102" i="3"/>
  <c r="O131" i="3"/>
  <c r="Q131" i="3"/>
  <c r="P131" i="3"/>
  <c r="O151" i="3"/>
  <c r="P151" i="3"/>
  <c r="Q151" i="3"/>
  <c r="Q139" i="3"/>
  <c r="O139" i="3"/>
  <c r="P139" i="3"/>
  <c r="O127" i="3"/>
  <c r="P127" i="3"/>
  <c r="Q127" i="3"/>
  <c r="O115" i="3"/>
  <c r="P115" i="3"/>
  <c r="Q115" i="3"/>
  <c r="O103" i="3"/>
  <c r="P103" i="3"/>
  <c r="Q103" i="3"/>
  <c r="O91" i="3"/>
  <c r="P91" i="3"/>
  <c r="Q91" i="3"/>
  <c r="O79" i="3"/>
  <c r="P79" i="3"/>
  <c r="Q79" i="3"/>
  <c r="O67" i="3"/>
  <c r="P67" i="3"/>
  <c r="Q67" i="3"/>
  <c r="O55" i="3"/>
  <c r="P55" i="3"/>
  <c r="Q55" i="3"/>
  <c r="O43" i="3"/>
  <c r="P43" i="3"/>
  <c r="Q43" i="3"/>
  <c r="Q97" i="3"/>
  <c r="O97" i="3"/>
  <c r="P97" i="3"/>
  <c r="Q85" i="3"/>
  <c r="O85" i="3"/>
  <c r="P85" i="3"/>
  <c r="P126" i="3"/>
  <c r="Q126" i="3"/>
  <c r="O126" i="3"/>
  <c r="O114" i="3"/>
  <c r="P114" i="3"/>
  <c r="Q114" i="3"/>
  <c r="O144" i="3"/>
  <c r="P144" i="3"/>
  <c r="Q144" i="3"/>
  <c r="O132" i="3"/>
  <c r="P132" i="3"/>
  <c r="Q132" i="3"/>
  <c r="O120" i="3"/>
  <c r="P120" i="3"/>
  <c r="Q120" i="3"/>
  <c r="O108" i="3"/>
  <c r="P108" i="3"/>
  <c r="Q108" i="3"/>
  <c r="O96" i="3"/>
  <c r="P96" i="3"/>
  <c r="Q96" i="3"/>
  <c r="O84" i="3"/>
  <c r="P84" i="3"/>
  <c r="Q84" i="3"/>
  <c r="O72" i="3"/>
  <c r="P72" i="3"/>
  <c r="Q72" i="3"/>
  <c r="O60" i="3"/>
  <c r="P60" i="3"/>
  <c r="Q60" i="3"/>
  <c r="O48" i="3"/>
  <c r="P48" i="3"/>
  <c r="Q48" i="3"/>
  <c r="O36" i="3"/>
  <c r="P36" i="3"/>
  <c r="Q36" i="3"/>
  <c r="Q61" i="3"/>
  <c r="O61" i="3"/>
  <c r="P61" i="3"/>
  <c r="Q49" i="3"/>
  <c r="O49" i="3"/>
  <c r="P49" i="3"/>
  <c r="O54" i="3"/>
  <c r="P54" i="3"/>
  <c r="Q54" i="3"/>
  <c r="O149" i="3"/>
  <c r="Q149" i="3"/>
  <c r="P149" i="3"/>
  <c r="O137" i="3"/>
  <c r="P137" i="3"/>
  <c r="Q137" i="3"/>
  <c r="O125" i="3"/>
  <c r="P125" i="3"/>
  <c r="Q125" i="3"/>
  <c r="O113" i="3"/>
  <c r="P113" i="3"/>
  <c r="Q113" i="3"/>
  <c r="O101" i="3"/>
  <c r="P101" i="3"/>
  <c r="Q101" i="3"/>
  <c r="O89" i="3"/>
  <c r="P89" i="3"/>
  <c r="Q89" i="3"/>
  <c r="O77" i="3"/>
  <c r="P77" i="3"/>
  <c r="Q77" i="3"/>
  <c r="O65" i="3"/>
  <c r="P65" i="3"/>
  <c r="Q65" i="3"/>
  <c r="O53" i="3"/>
  <c r="P53" i="3"/>
  <c r="Q53" i="3"/>
  <c r="O41" i="3"/>
  <c r="P41" i="3"/>
  <c r="Q41" i="3"/>
  <c r="Q109" i="3"/>
  <c r="O109" i="3"/>
  <c r="P109" i="3"/>
  <c r="Q37" i="3"/>
  <c r="O37" i="3"/>
  <c r="P37" i="3"/>
  <c r="O66" i="3"/>
  <c r="P66" i="3"/>
  <c r="Q66" i="3"/>
  <c r="P148" i="3"/>
  <c r="O148" i="3"/>
  <c r="Q148" i="3"/>
  <c r="O154" i="3"/>
  <c r="P154" i="3"/>
  <c r="Q154" i="3"/>
  <c r="O142" i="3"/>
  <c r="P142" i="3"/>
  <c r="Q142" i="3"/>
  <c r="O130" i="3"/>
  <c r="P130" i="3"/>
  <c r="Q130" i="3"/>
  <c r="O118" i="3"/>
  <c r="P118" i="3"/>
  <c r="Q118" i="3"/>
  <c r="O106" i="3"/>
  <c r="P106" i="3"/>
  <c r="Q106" i="3"/>
  <c r="O94" i="3"/>
  <c r="P94" i="3"/>
  <c r="Q94" i="3"/>
  <c r="O82" i="3"/>
  <c r="P82" i="3"/>
  <c r="Q82" i="3"/>
  <c r="O70" i="3"/>
  <c r="P70" i="3"/>
  <c r="Q70" i="3"/>
  <c r="O58" i="3"/>
  <c r="P58" i="3"/>
  <c r="Q58" i="3"/>
  <c r="O46" i="3"/>
  <c r="P46" i="3"/>
  <c r="Q46" i="3"/>
  <c r="O34" i="3"/>
  <c r="P34" i="3"/>
  <c r="Q34" i="3"/>
  <c r="P30" i="3"/>
  <c r="Q30" i="3"/>
  <c r="O30" i="3"/>
  <c r="O33" i="3"/>
  <c r="P33" i="3"/>
  <c r="Q33" i="3"/>
  <c r="O21" i="3"/>
  <c r="P21" i="3"/>
  <c r="Q21" i="3"/>
  <c r="Q23" i="3"/>
  <c r="P23" i="3"/>
  <c r="O23" i="3"/>
  <c r="P26" i="3"/>
  <c r="Q26" i="3"/>
  <c r="O26" i="3"/>
  <c r="O25" i="3"/>
  <c r="P25" i="3"/>
  <c r="Q25" i="3"/>
  <c r="P31" i="3"/>
  <c r="Q31" i="3"/>
  <c r="O31" i="3"/>
  <c r="O24" i="3"/>
  <c r="P24" i="3"/>
  <c r="Q24" i="3"/>
  <c r="O29" i="3"/>
  <c r="P29" i="3"/>
  <c r="Q29" i="3"/>
  <c r="O22" i="3"/>
  <c r="P22" i="3"/>
  <c r="Q22" i="3"/>
  <c r="Q28" i="3"/>
  <c r="O28" i="3"/>
  <c r="P28" i="3"/>
  <c r="O27" i="3"/>
  <c r="P27" i="3"/>
  <c r="Q27" i="3"/>
  <c r="O32" i="3"/>
  <c r="P32" i="3"/>
  <c r="Q32" i="3"/>
  <c r="O20" i="3"/>
  <c r="P20" i="3"/>
  <c r="Q20" i="3"/>
  <c r="Q15" i="3"/>
  <c r="O15" i="3"/>
  <c r="P15" i="3"/>
  <c r="Q14" i="3"/>
  <c r="O14" i="3"/>
  <c r="P14" i="3"/>
  <c r="O18" i="3"/>
  <c r="P18" i="3"/>
  <c r="Q18" i="3"/>
  <c r="Q9" i="3"/>
  <c r="O9" i="3"/>
  <c r="P9" i="3"/>
  <c r="P11" i="3"/>
  <c r="O11" i="3"/>
  <c r="Q11" i="3"/>
  <c r="O12" i="3"/>
  <c r="P12" i="3"/>
  <c r="Q12" i="3"/>
  <c r="P17" i="3"/>
  <c r="Q17" i="3"/>
  <c r="O17" i="3"/>
  <c r="O8" i="3"/>
  <c r="P8" i="3"/>
  <c r="Q8" i="3"/>
  <c r="O19" i="3"/>
  <c r="Q19" i="3"/>
  <c r="P19" i="3"/>
  <c r="O16" i="3"/>
  <c r="P16" i="3"/>
  <c r="Q16" i="3"/>
  <c r="O13" i="3"/>
  <c r="P13" i="3"/>
  <c r="Q13" i="3"/>
  <c r="O10" i="3"/>
  <c r="P10" i="3"/>
  <c r="Q10" i="3"/>
  <c r="O7" i="3"/>
  <c r="Q7" i="3"/>
  <c r="P7" i="3"/>
  <c r="O6" i="3"/>
  <c r="P6" i="3"/>
  <c r="Q6" i="3"/>
  <c r="J9" i="3"/>
  <c r="C9" i="1"/>
  <c r="C6" i="2"/>
  <c r="J6" i="2" s="1" a="1"/>
  <c r="R94" i="3" l="1"/>
  <c r="T94" i="3" s="1"/>
  <c r="R54" i="3"/>
  <c r="T54" i="3" s="1"/>
  <c r="R96" i="3"/>
  <c r="T96" i="3" s="1"/>
  <c r="R127" i="3"/>
  <c r="T127" i="3" s="1"/>
  <c r="R46" i="3"/>
  <c r="T46" i="3" s="1"/>
  <c r="R142" i="3"/>
  <c r="T142" i="3" s="1"/>
  <c r="R65" i="3"/>
  <c r="T65" i="3" s="1"/>
  <c r="R113" i="3"/>
  <c r="T113" i="3" s="1"/>
  <c r="R48" i="3"/>
  <c r="T48" i="3" s="1"/>
  <c r="R144" i="3"/>
  <c r="T144" i="3" s="1"/>
  <c r="R79" i="3"/>
  <c r="T79" i="3" s="1"/>
  <c r="R102" i="3"/>
  <c r="T102" i="3" s="1"/>
  <c r="R74" i="3"/>
  <c r="T74" i="3" s="1"/>
  <c r="R122" i="3"/>
  <c r="T122" i="3" s="1"/>
  <c r="R129" i="3"/>
  <c r="T129" i="3" s="1"/>
  <c r="R88" i="3"/>
  <c r="T88" i="3" s="1"/>
  <c r="R136" i="3"/>
  <c r="T136" i="3" s="1"/>
  <c r="R71" i="3"/>
  <c r="T71" i="3" s="1"/>
  <c r="R119" i="3"/>
  <c r="T119" i="3" s="1"/>
  <c r="R39" i="3"/>
  <c r="T39" i="3" s="1"/>
  <c r="R87" i="3"/>
  <c r="T87" i="3" s="1"/>
  <c r="R58" i="3"/>
  <c r="T58" i="3" s="1"/>
  <c r="R106" i="3"/>
  <c r="T106" i="3" s="1"/>
  <c r="R154" i="3"/>
  <c r="T154" i="3" s="1"/>
  <c r="R77" i="3"/>
  <c r="T77" i="3" s="1"/>
  <c r="R125" i="3"/>
  <c r="T125" i="3" s="1"/>
  <c r="R60" i="3"/>
  <c r="T60" i="3" s="1"/>
  <c r="R108" i="3"/>
  <c r="T108" i="3" s="1"/>
  <c r="R114" i="3"/>
  <c r="T114" i="3" s="1"/>
  <c r="R43" i="3"/>
  <c r="T43" i="3" s="1"/>
  <c r="R91" i="3"/>
  <c r="T91" i="3" s="1"/>
  <c r="R38" i="3"/>
  <c r="T38" i="3" s="1"/>
  <c r="R86" i="3"/>
  <c r="T86" i="3" s="1"/>
  <c r="R134" i="3"/>
  <c r="T134" i="3" s="1"/>
  <c r="R35" i="3"/>
  <c r="T35" i="3" s="1"/>
  <c r="R83" i="3"/>
  <c r="T83" i="3" s="1"/>
  <c r="R78" i="3"/>
  <c r="T78" i="3" s="1"/>
  <c r="R51" i="3"/>
  <c r="T51" i="3" s="1"/>
  <c r="R147" i="3"/>
  <c r="T147" i="3" s="1"/>
  <c r="R111" i="3"/>
  <c r="T111" i="3" s="1"/>
  <c r="R34" i="3"/>
  <c r="T34" i="3" s="1"/>
  <c r="R82" i="3"/>
  <c r="T82" i="3" s="1"/>
  <c r="R130" i="3"/>
  <c r="T130" i="3" s="1"/>
  <c r="R66" i="3"/>
  <c r="T66" i="3" s="1"/>
  <c r="R53" i="3"/>
  <c r="T53" i="3" s="1"/>
  <c r="R101" i="3"/>
  <c r="T101" i="3" s="1"/>
  <c r="R36" i="3"/>
  <c r="T36" i="3" s="1"/>
  <c r="R84" i="3"/>
  <c r="T84" i="3" s="1"/>
  <c r="R132" i="3"/>
  <c r="T132" i="3" s="1"/>
  <c r="R67" i="3"/>
  <c r="T67" i="3" s="1"/>
  <c r="R115" i="3"/>
  <c r="T115" i="3" s="1"/>
  <c r="R62" i="3"/>
  <c r="T62" i="3" s="1"/>
  <c r="R110" i="3"/>
  <c r="T110" i="3" s="1"/>
  <c r="R42" i="3"/>
  <c r="T42" i="3" s="1"/>
  <c r="R76" i="3"/>
  <c r="T76" i="3" s="1"/>
  <c r="R124" i="3"/>
  <c r="T124" i="3" s="1"/>
  <c r="R59" i="3"/>
  <c r="T59" i="3" s="1"/>
  <c r="R107" i="3"/>
  <c r="T107" i="3" s="1"/>
  <c r="R75" i="3"/>
  <c r="T75" i="3" s="1"/>
  <c r="R135" i="3"/>
  <c r="T135" i="3" s="1"/>
  <c r="R123" i="3"/>
  <c r="T123" i="3" s="1"/>
  <c r="R70" i="3"/>
  <c r="T70" i="3" s="1"/>
  <c r="R118" i="3"/>
  <c r="T118" i="3" s="1"/>
  <c r="R148" i="3"/>
  <c r="T148" i="3" s="1"/>
  <c r="R41" i="3"/>
  <c r="T41" i="3" s="1"/>
  <c r="R89" i="3"/>
  <c r="T89" i="3" s="1"/>
  <c r="R137" i="3"/>
  <c r="T137" i="3" s="1"/>
  <c r="R72" i="3"/>
  <c r="T72" i="3" s="1"/>
  <c r="R120" i="3"/>
  <c r="T120" i="3" s="1"/>
  <c r="R55" i="3"/>
  <c r="T55" i="3" s="1"/>
  <c r="R103" i="3"/>
  <c r="T103" i="3" s="1"/>
  <c r="R151" i="3"/>
  <c r="T151" i="3" s="1"/>
  <c r="R50" i="3"/>
  <c r="T50" i="3" s="1"/>
  <c r="R98" i="3"/>
  <c r="T98" i="3" s="1"/>
  <c r="R64" i="3"/>
  <c r="T64" i="3" s="1"/>
  <c r="R90" i="3"/>
  <c r="T90" i="3" s="1"/>
  <c r="R47" i="3"/>
  <c r="T47" i="3" s="1"/>
  <c r="R95" i="3"/>
  <c r="T95" i="3" s="1"/>
  <c r="R63" i="3"/>
  <c r="T63" i="3" s="1"/>
  <c r="R99" i="3"/>
  <c r="T99" i="3" s="1"/>
  <c r="R45" i="3"/>
  <c r="T45" i="3" s="1"/>
  <c r="R141" i="3"/>
  <c r="T141" i="3" s="1"/>
  <c r="R100" i="3"/>
  <c r="T100" i="3" s="1"/>
  <c r="R155" i="3"/>
  <c r="T155" i="3" s="1"/>
  <c r="R80" i="3"/>
  <c r="T80" i="3" s="1"/>
  <c r="R128" i="3"/>
  <c r="T128" i="3" s="1"/>
  <c r="R109" i="3"/>
  <c r="T109" i="3" s="1"/>
  <c r="R49" i="3"/>
  <c r="T49" i="3" s="1"/>
  <c r="R139" i="3"/>
  <c r="T139" i="3" s="1"/>
  <c r="R93" i="3"/>
  <c r="T93" i="3" s="1"/>
  <c r="R52" i="3"/>
  <c r="T52" i="3" s="1"/>
  <c r="R126" i="3"/>
  <c r="T126" i="3" s="1"/>
  <c r="R44" i="3"/>
  <c r="T44" i="3" s="1"/>
  <c r="R92" i="3"/>
  <c r="T92" i="3" s="1"/>
  <c r="R140" i="3"/>
  <c r="T140" i="3" s="1"/>
  <c r="R61" i="3"/>
  <c r="T61" i="3" s="1"/>
  <c r="R146" i="3"/>
  <c r="T146" i="3" s="1"/>
  <c r="R57" i="3"/>
  <c r="T57" i="3" s="1"/>
  <c r="R105" i="3"/>
  <c r="T105" i="3" s="1"/>
  <c r="R153" i="3"/>
  <c r="T153" i="3" s="1"/>
  <c r="R112" i="3"/>
  <c r="T112" i="3" s="1"/>
  <c r="R133" i="3"/>
  <c r="T133" i="3" s="1"/>
  <c r="R149" i="3"/>
  <c r="T149" i="3" s="1"/>
  <c r="R131" i="3"/>
  <c r="T131" i="3" s="1"/>
  <c r="R143" i="3"/>
  <c r="T143" i="3" s="1"/>
  <c r="R150" i="3"/>
  <c r="T150" i="3" s="1"/>
  <c r="R56" i="3"/>
  <c r="T56" i="3" s="1"/>
  <c r="R104" i="3"/>
  <c r="T104" i="3" s="1"/>
  <c r="R152" i="3"/>
  <c r="T152" i="3" s="1"/>
  <c r="R85" i="3"/>
  <c r="T85" i="3" s="1"/>
  <c r="R69" i="3"/>
  <c r="T69" i="3" s="1"/>
  <c r="R117" i="3"/>
  <c r="T117" i="3" s="1"/>
  <c r="R138" i="3"/>
  <c r="T138" i="3" s="1"/>
  <c r="R68" i="3"/>
  <c r="T68" i="3" s="1"/>
  <c r="R116" i="3"/>
  <c r="T116" i="3" s="1"/>
  <c r="R37" i="3"/>
  <c r="T37" i="3" s="1"/>
  <c r="R97" i="3"/>
  <c r="T97" i="3" s="1"/>
  <c r="R81" i="3"/>
  <c r="T81" i="3" s="1"/>
  <c r="R40" i="3"/>
  <c r="T40" i="3" s="1"/>
  <c r="R73" i="3"/>
  <c r="T73" i="3" s="1"/>
  <c r="R121" i="3"/>
  <c r="T121" i="3" s="1"/>
  <c r="R145" i="3"/>
  <c r="T145" i="3" s="1"/>
  <c r="R13" i="3"/>
  <c r="T13" i="3" s="1"/>
  <c r="R20" i="3"/>
  <c r="T20" i="3" s="1"/>
  <c r="R22" i="3"/>
  <c r="T22" i="3" s="1"/>
  <c r="R25" i="3"/>
  <c r="T25" i="3" s="1"/>
  <c r="R33" i="3"/>
  <c r="T33" i="3" s="1"/>
  <c r="R26" i="3"/>
  <c r="T26" i="3" s="1"/>
  <c r="R30" i="3"/>
  <c r="T30" i="3" s="1"/>
  <c r="R27" i="3"/>
  <c r="T27" i="3" s="1"/>
  <c r="R24" i="3"/>
  <c r="T24" i="3" s="1"/>
  <c r="R21" i="3"/>
  <c r="T21" i="3" s="1"/>
  <c r="R6" i="3"/>
  <c r="T6" i="3" s="1"/>
  <c r="R16" i="3"/>
  <c r="T16" i="3" s="1"/>
  <c r="R32" i="3"/>
  <c r="T32" i="3" s="1"/>
  <c r="R23" i="3"/>
  <c r="T23" i="3" s="1"/>
  <c r="R31" i="3"/>
  <c r="T31" i="3" s="1"/>
  <c r="R29" i="3"/>
  <c r="T29" i="3" s="1"/>
  <c r="R28" i="3"/>
  <c r="T28" i="3" s="1"/>
  <c r="R12" i="3"/>
  <c r="T12" i="3" s="1"/>
  <c r="R18" i="3"/>
  <c r="T18" i="3" s="1"/>
  <c r="R9" i="3"/>
  <c r="T9" i="3" s="1"/>
  <c r="R7" i="3"/>
  <c r="T7" i="3" s="1"/>
  <c r="R19" i="3"/>
  <c r="T19" i="3" s="1"/>
  <c r="R15" i="3"/>
  <c r="T15" i="3" s="1"/>
  <c r="R10" i="3"/>
  <c r="T10" i="3" s="1"/>
  <c r="R8" i="3"/>
  <c r="T8" i="3" s="1"/>
  <c r="R17" i="3"/>
  <c r="T17" i="3" s="1"/>
  <c r="R14" i="3"/>
  <c r="T14" i="3" s="1"/>
  <c r="R11" i="3"/>
  <c r="T11" i="3" s="1"/>
  <c r="J10" i="3"/>
  <c r="J6" i="2"/>
  <c r="J9" i="2" s="1"/>
  <c r="K6" i="2"/>
  <c r="K9" i="2" s="1"/>
  <c r="L6" i="2"/>
  <c r="L9" i="2" s="1"/>
  <c r="F7" i="1" a="1"/>
  <c r="M19" i="3" l="1"/>
  <c r="M20" i="3"/>
  <c r="T3" i="3"/>
  <c r="J11" i="3"/>
  <c r="J12" i="3" s="1"/>
  <c r="F7" i="1"/>
  <c r="F8" i="1"/>
  <c r="F9" i="1"/>
  <c r="F10" i="1"/>
  <c r="F11" i="1"/>
  <c r="F12" i="1"/>
  <c r="F13" i="1"/>
  <c r="F14" i="1"/>
  <c r="J13" i="3" l="1"/>
  <c r="J14" i="3" l="1"/>
  <c r="J15" i="3" l="1"/>
  <c r="J16" i="3" l="1"/>
  <c r="J17" i="3"/>
  <c r="J18" i="3" l="1"/>
  <c r="J19" i="3" l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J130" i="3" s="1"/>
  <c r="J131" i="3" s="1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150" i="3" s="1"/>
  <c r="J151" i="3" s="1"/>
  <c r="J152" i="3" s="1"/>
  <c r="J153" i="3" s="1"/>
  <c r="J154" i="3" s="1"/>
  <c r="J155" i="3" s="1"/>
</calcChain>
</file>

<file path=xl/sharedStrings.xml><?xml version="1.0" encoding="utf-8"?>
<sst xmlns="http://schemas.openxmlformats.org/spreadsheetml/2006/main" count="51" uniqueCount="45">
  <si>
    <t>NumHiddenNodes</t>
  </si>
  <si>
    <t>Name</t>
  </si>
  <si>
    <t>Percy</t>
  </si>
  <si>
    <t>TwoLayerPerceptron</t>
  </si>
  <si>
    <t>GetWeights</t>
  </si>
  <si>
    <t>HiddenWeights</t>
  </si>
  <si>
    <t>OutputWeights</t>
  </si>
  <si>
    <t>Forwy</t>
  </si>
  <si>
    <t>FeedForward</t>
  </si>
  <si>
    <t>Input</t>
  </si>
  <si>
    <t>Output</t>
  </si>
  <si>
    <t>Expected</t>
  </si>
  <si>
    <t>Error</t>
  </si>
  <si>
    <t>sepal length</t>
  </si>
  <si>
    <t>sepal width</t>
  </si>
  <si>
    <t>petal length</t>
  </si>
  <si>
    <t>petal width</t>
  </si>
  <si>
    <t>target0</t>
  </si>
  <si>
    <t>target1</t>
  </si>
  <si>
    <t>target2</t>
  </si>
  <si>
    <t>Order</t>
  </si>
  <si>
    <t>Test set</t>
  </si>
  <si>
    <t>Data setup</t>
  </si>
  <si>
    <t>Testing</t>
  </si>
  <si>
    <t>NumEpochs</t>
  </si>
  <si>
    <t>LearningRate</t>
  </si>
  <si>
    <t>Momentum</t>
  </si>
  <si>
    <t>QuadraticRegularization</t>
  </si>
  <si>
    <t>Training setup</t>
  </si>
  <si>
    <t>Config</t>
  </si>
  <si>
    <t>Config name</t>
  </si>
  <si>
    <t>Neural net name</t>
  </si>
  <si>
    <t>TrainerConfig</t>
  </si>
  <si>
    <t>FlowerSorter</t>
  </si>
  <si>
    <t>Neural net</t>
  </si>
  <si>
    <t>Seed</t>
  </si>
  <si>
    <t>Test set outputs</t>
  </si>
  <si>
    <t>out0</t>
  </si>
  <si>
    <t>out1</t>
  </si>
  <si>
    <t>out2</t>
  </si>
  <si>
    <t>Actual</t>
  </si>
  <si>
    <t>Pick</t>
  </si>
  <si>
    <t>Diff</t>
  </si>
  <si>
    <t>Training set correct %</t>
  </si>
  <si>
    <t>Testing set correct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</si>
</sst>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3">
    <xf numFmtId="0" fontId="0" fillId="0" borderId="0" xfId="0"/>
    <xf numFmtId="0" fontId="0" fillId="3" borderId="0" xfId="0" applyFill="1"/>
    <xf numFmtId="0" fontId="0" fillId="3" borderId="0" xfId="0" applyFill="1" applyAlignment="1">
      <alignment horizontal="right"/>
    </xf>
    <xf numFmtId="0" fontId="1" fillId="3" borderId="0" xfId="0" applyFont="1" applyFill="1"/>
    <xf numFmtId="0" fontId="2" fillId="2" borderId="0" xfId="0" applyFont="1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4" borderId="0" xfId="0" applyFill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0" fillId="5" borderId="0" xfId="0" applyFill="1"/>
    <xf numFmtId="0" fontId="0" fillId="2" borderId="0" xfId="0" applyFill="1"/>
    <xf numFmtId="0" fontId="0" fillId="6" borderId="0" xfId="0" applyFill="1"/>
    <xf numFmtId="9" fontId="5" fillId="2" borderId="0" xfId="0" applyNumberFormat="1" applyFont="1" applyFill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6" fillId="2" borderId="0" xfId="0" applyFont="1" applyFill="1"/>
    <xf numFmtId="164" fontId="0" fillId="3" borderId="0" xfId="1" applyNumberFormat="1" applyFont="1" applyFill="1"/>
    <xf numFmtId="0" fontId="6" fillId="2" borderId="1" xfId="0" applyFont="1" applyFill="1" applyBorder="1"/>
    <xf numFmtId="0" fontId="0" fillId="2" borderId="1" xfId="0" applyFill="1" applyBorder="1"/>
    <xf numFmtId="0" fontId="0" fillId="5" borderId="1" xfId="0" applyFill="1" applyBorder="1"/>
    <xf numFmtId="9" fontId="6" fillId="2" borderId="0" xfId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28"/>
  <sheetViews>
    <sheetView workbookViewId="0">
      <selection activeCell="E13" sqref="E13"/>
    </sheetView>
  </sheetViews>
  <sheetFormatPr defaultRowHeight="15" x14ac:dyDescent="0.25"/>
  <cols>
    <col min="1" max="1" width="7.28515625" style="1" customWidth="1"/>
    <col min="2" max="2" width="19.5703125" style="1" bestFit="1" customWidth="1"/>
    <col min="3" max="3" width="9.140625" style="1"/>
    <col min="4" max="4" width="3.42578125" style="1" customWidth="1"/>
    <col min="5" max="5" width="14.42578125" style="1" bestFit="1" customWidth="1"/>
    <col min="6" max="16384" width="9.140625" style="1"/>
  </cols>
  <sheetData>
    <row r="5" spans="2:6" x14ac:dyDescent="0.25">
      <c r="B5" s="2"/>
      <c r="C5" s="2"/>
    </row>
    <row r="6" spans="2:6" x14ac:dyDescent="0.25">
      <c r="B6" s="3" t="s">
        <v>3</v>
      </c>
      <c r="F6" s="3" t="s">
        <v>4</v>
      </c>
    </row>
    <row r="7" spans="2:6" x14ac:dyDescent="0.25">
      <c r="B7" s="5" t="s">
        <v>1</v>
      </c>
      <c r="C7" s="4" t="s">
        <v>2</v>
      </c>
      <c r="F7" s="8">
        <f t="array" ref="F7:F14">_xll.nnGetWeights(C9,2)</f>
        <v>1</v>
      </c>
    </row>
    <row r="8" spans="2:6" x14ac:dyDescent="0.25">
      <c r="B8" s="5" t="s">
        <v>0</v>
      </c>
      <c r="C8" s="4">
        <v>3</v>
      </c>
      <c r="F8" s="8">
        <v>2</v>
      </c>
    </row>
    <row r="9" spans="2:6" x14ac:dyDescent="0.25">
      <c r="C9" s="9" t="str">
        <f>_xll.nnMakeTwoLayerPerceptron(C7,C8,C11:C19,C21:C28)</f>
        <v>Percy</v>
      </c>
      <c r="F9" s="8">
        <v>3</v>
      </c>
    </row>
    <row r="10" spans="2:6" x14ac:dyDescent="0.25">
      <c r="F10" s="8">
        <v>4</v>
      </c>
    </row>
    <row r="11" spans="2:6" x14ac:dyDescent="0.25">
      <c r="B11" s="6" t="s">
        <v>5</v>
      </c>
      <c r="C11" s="7">
        <v>0</v>
      </c>
      <c r="F11" s="8">
        <v>5</v>
      </c>
    </row>
    <row r="12" spans="2:6" x14ac:dyDescent="0.25">
      <c r="C12" s="7">
        <v>2</v>
      </c>
      <c r="F12" s="8">
        <v>6</v>
      </c>
    </row>
    <row r="13" spans="2:6" x14ac:dyDescent="0.25">
      <c r="C13" s="7">
        <v>3</v>
      </c>
      <c r="F13" s="8">
        <v>7</v>
      </c>
    </row>
    <row r="14" spans="2:6" x14ac:dyDescent="0.25">
      <c r="C14" s="7">
        <v>4</v>
      </c>
      <c r="F14" s="8">
        <v>8</v>
      </c>
    </row>
    <row r="15" spans="2:6" x14ac:dyDescent="0.25">
      <c r="C15" s="7">
        <v>5</v>
      </c>
    </row>
    <row r="16" spans="2:6" x14ac:dyDescent="0.25">
      <c r="C16" s="7">
        <v>6</v>
      </c>
    </row>
    <row r="17" spans="2:3" x14ac:dyDescent="0.25">
      <c r="C17" s="7">
        <v>7</v>
      </c>
    </row>
    <row r="18" spans="2:3" x14ac:dyDescent="0.25">
      <c r="C18" s="7">
        <v>8</v>
      </c>
    </row>
    <row r="19" spans="2:3" x14ac:dyDescent="0.25">
      <c r="C19" s="7">
        <v>9</v>
      </c>
    </row>
    <row r="21" spans="2:3" x14ac:dyDescent="0.25">
      <c r="B21" s="6" t="s">
        <v>6</v>
      </c>
      <c r="C21" s="7">
        <v>1</v>
      </c>
    </row>
    <row r="22" spans="2:3" x14ac:dyDescent="0.25">
      <c r="C22" s="7">
        <v>2</v>
      </c>
    </row>
    <row r="23" spans="2:3" x14ac:dyDescent="0.25">
      <c r="C23" s="7">
        <v>3</v>
      </c>
    </row>
    <row r="24" spans="2:3" x14ac:dyDescent="0.25">
      <c r="C24" s="7">
        <v>4</v>
      </c>
    </row>
    <row r="25" spans="2:3" x14ac:dyDescent="0.25">
      <c r="C25" s="7">
        <v>5</v>
      </c>
    </row>
    <row r="26" spans="2:3" x14ac:dyDescent="0.25">
      <c r="C26" s="7">
        <v>6</v>
      </c>
    </row>
    <row r="27" spans="2:3" x14ac:dyDescent="0.25">
      <c r="C27" s="7">
        <v>7</v>
      </c>
    </row>
    <row r="28" spans="2:3" x14ac:dyDescent="0.25">
      <c r="C28" s="7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7"/>
  <sheetViews>
    <sheetView workbookViewId="0">
      <selection activeCell="J12" sqref="J12"/>
    </sheetView>
  </sheetViews>
  <sheetFormatPr defaultRowHeight="15" x14ac:dyDescent="0.25"/>
  <cols>
    <col min="1" max="1" width="2.7109375" style="1" customWidth="1"/>
    <col min="2" max="2" width="18.85546875" style="1" customWidth="1"/>
    <col min="3" max="3" width="9.140625" style="1"/>
    <col min="4" max="4" width="3.28515625" style="1" customWidth="1"/>
    <col min="5" max="5" width="14.7109375" style="1" bestFit="1" customWidth="1"/>
    <col min="6" max="16384" width="9.140625" style="1"/>
  </cols>
  <sheetData>
    <row r="3" spans="2:13" x14ac:dyDescent="0.25">
      <c r="B3" s="3" t="s">
        <v>3</v>
      </c>
      <c r="I3" s="3" t="s">
        <v>8</v>
      </c>
    </row>
    <row r="4" spans="2:13" x14ac:dyDescent="0.25">
      <c r="B4" s="1" t="s">
        <v>1</v>
      </c>
      <c r="C4" s="10" t="s">
        <v>7</v>
      </c>
    </row>
    <row r="5" spans="2:13" x14ac:dyDescent="0.25">
      <c r="B5" s="1" t="s">
        <v>0</v>
      </c>
      <c r="C5" s="10">
        <v>6</v>
      </c>
      <c r="I5" s="1" t="s">
        <v>9</v>
      </c>
      <c r="J5" s="7">
        <v>0.1</v>
      </c>
      <c r="K5" s="7">
        <v>0.2</v>
      </c>
      <c r="L5" s="7">
        <v>0.3</v>
      </c>
      <c r="M5" s="7">
        <v>0.4</v>
      </c>
    </row>
    <row r="6" spans="2:13" x14ac:dyDescent="0.25">
      <c r="C6" s="9" t="str">
        <f>_xll.nnMakeTwoLayerPerceptron(C4,C5,C8:C37,F8:F28)</f>
        <v>Forwy</v>
      </c>
      <c r="I6" s="1" t="s">
        <v>10</v>
      </c>
      <c r="J6" s="8">
        <f t="array" ref="J6:L6">_xll.nnFeedForward(C6,J5:M5)</f>
        <v>0.18280661189982048</v>
      </c>
      <c r="K6" s="8">
        <v>0.30576532181933075</v>
      </c>
      <c r="L6" s="8">
        <v>0.5114280662808488</v>
      </c>
    </row>
    <row r="8" spans="2:13" x14ac:dyDescent="0.25">
      <c r="B8" s="1" t="s">
        <v>5</v>
      </c>
      <c r="C8" s="7">
        <v>0.1</v>
      </c>
      <c r="E8" s="1" t="s">
        <v>6</v>
      </c>
      <c r="F8" s="7">
        <v>1.1000000000000001</v>
      </c>
      <c r="I8" s="1" t="s">
        <v>11</v>
      </c>
      <c r="J8" s="11">
        <v>0.18280661189982048</v>
      </c>
      <c r="K8" s="11">
        <v>0.30576532181933075</v>
      </c>
      <c r="L8" s="11">
        <v>0.5114280662808488</v>
      </c>
    </row>
    <row r="9" spans="2:13" x14ac:dyDescent="0.25">
      <c r="C9" s="7">
        <v>0.2</v>
      </c>
      <c r="F9" s="7">
        <v>1.1100000000000001</v>
      </c>
      <c r="I9" s="1" t="s">
        <v>12</v>
      </c>
      <c r="J9" s="8">
        <f>(J6-J8)/J8</f>
        <v>0</v>
      </c>
      <c r="K9" s="8">
        <f>(K6-K8)/K8</f>
        <v>0</v>
      </c>
      <c r="L9" s="8">
        <f>(L6-L8)/L8</f>
        <v>0</v>
      </c>
    </row>
    <row r="10" spans="2:13" x14ac:dyDescent="0.25">
      <c r="C10" s="7">
        <v>0.30000000000000004</v>
      </c>
      <c r="F10" s="7">
        <v>1.1200000000000001</v>
      </c>
    </row>
    <row r="11" spans="2:13" x14ac:dyDescent="0.25">
      <c r="C11" s="7">
        <v>0.4</v>
      </c>
      <c r="F11" s="7">
        <v>1.1299999999999999</v>
      </c>
    </row>
    <row r="12" spans="2:13" x14ac:dyDescent="0.25">
      <c r="C12" s="7">
        <v>0.5</v>
      </c>
      <c r="F12" s="7">
        <v>1.1400000000000001</v>
      </c>
    </row>
    <row r="13" spans="2:13" x14ac:dyDescent="0.25">
      <c r="C13" s="7">
        <v>0.11</v>
      </c>
      <c r="F13" s="7">
        <v>1.1499999999999999</v>
      </c>
    </row>
    <row r="14" spans="2:13" x14ac:dyDescent="0.25">
      <c r="C14" s="7">
        <v>0.21000000000000002</v>
      </c>
      <c r="F14" s="7">
        <v>1.1599999999999999</v>
      </c>
    </row>
    <row r="15" spans="2:13" x14ac:dyDescent="0.25">
      <c r="C15" s="7">
        <v>0.31000000000000005</v>
      </c>
      <c r="F15" s="7">
        <v>1.2000000000000002</v>
      </c>
    </row>
    <row r="16" spans="2:13" x14ac:dyDescent="0.25">
      <c r="C16" s="7">
        <v>0.41000000000000003</v>
      </c>
      <c r="F16" s="7">
        <v>1.2100000000000002</v>
      </c>
    </row>
    <row r="17" spans="3:6" x14ac:dyDescent="0.25">
      <c r="C17" s="7">
        <v>0.51</v>
      </c>
      <c r="F17" s="7">
        <v>1.2200000000000002</v>
      </c>
    </row>
    <row r="18" spans="3:6" x14ac:dyDescent="0.25">
      <c r="C18" s="7">
        <v>0.12</v>
      </c>
      <c r="F18" s="7">
        <v>1.2300000000000002</v>
      </c>
    </row>
    <row r="19" spans="3:6" x14ac:dyDescent="0.25">
      <c r="C19" s="7">
        <v>0.22000000000000003</v>
      </c>
      <c r="F19" s="7">
        <v>1.2400000000000002</v>
      </c>
    </row>
    <row r="20" spans="3:6" x14ac:dyDescent="0.25">
      <c r="C20" s="7">
        <v>0.32000000000000006</v>
      </c>
      <c r="F20" s="7">
        <v>1.2500000000000002</v>
      </c>
    </row>
    <row r="21" spans="3:6" x14ac:dyDescent="0.25">
      <c r="C21" s="7">
        <v>0.42000000000000004</v>
      </c>
      <c r="F21" s="7">
        <v>1.2600000000000002</v>
      </c>
    </row>
    <row r="22" spans="3:6" x14ac:dyDescent="0.25">
      <c r="C22" s="7">
        <v>0.52</v>
      </c>
      <c r="F22" s="7">
        <v>1.3000000000000003</v>
      </c>
    </row>
    <row r="23" spans="3:6" x14ac:dyDescent="0.25">
      <c r="C23" s="7">
        <v>0.13</v>
      </c>
      <c r="F23" s="7">
        <v>1.3100000000000003</v>
      </c>
    </row>
    <row r="24" spans="3:6" x14ac:dyDescent="0.25">
      <c r="C24" s="7">
        <v>0.23000000000000004</v>
      </c>
      <c r="F24" s="7">
        <v>1.3200000000000003</v>
      </c>
    </row>
    <row r="25" spans="3:6" x14ac:dyDescent="0.25">
      <c r="C25" s="7">
        <v>0.33000000000000007</v>
      </c>
      <c r="F25" s="7">
        <v>1.3300000000000003</v>
      </c>
    </row>
    <row r="26" spans="3:6" x14ac:dyDescent="0.25">
      <c r="C26" s="7">
        <v>0.43000000000000005</v>
      </c>
      <c r="F26" s="7">
        <v>1.3400000000000003</v>
      </c>
    </row>
    <row r="27" spans="3:6" x14ac:dyDescent="0.25">
      <c r="C27" s="7">
        <v>0.53</v>
      </c>
      <c r="F27" s="7">
        <v>1.3500000000000003</v>
      </c>
    </row>
    <row r="28" spans="3:6" x14ac:dyDescent="0.25">
      <c r="C28" s="7">
        <v>0.14000000000000001</v>
      </c>
      <c r="F28" s="7">
        <v>1.3600000000000003</v>
      </c>
    </row>
    <row r="29" spans="3:6" x14ac:dyDescent="0.25">
      <c r="C29" s="7">
        <v>0.24000000000000005</v>
      </c>
    </row>
    <row r="30" spans="3:6" x14ac:dyDescent="0.25">
      <c r="C30" s="7">
        <v>0.34000000000000008</v>
      </c>
    </row>
    <row r="31" spans="3:6" x14ac:dyDescent="0.25">
      <c r="C31" s="7">
        <v>0.44000000000000006</v>
      </c>
    </row>
    <row r="32" spans="3:6" x14ac:dyDescent="0.25">
      <c r="C32" s="7">
        <v>0.54</v>
      </c>
    </row>
    <row r="33" spans="3:3" x14ac:dyDescent="0.25">
      <c r="C33" s="7">
        <v>0.15000000000000002</v>
      </c>
    </row>
    <row r="34" spans="3:3" x14ac:dyDescent="0.25">
      <c r="C34" s="7">
        <v>0.25000000000000006</v>
      </c>
    </row>
    <row r="35" spans="3:3" x14ac:dyDescent="0.25">
      <c r="C35" s="7">
        <v>0.35000000000000009</v>
      </c>
    </row>
    <row r="36" spans="3:3" x14ac:dyDescent="0.25">
      <c r="C36" s="7">
        <v>0.45000000000000007</v>
      </c>
    </row>
    <row r="37" spans="3:3" x14ac:dyDescent="0.25">
      <c r="C37" s="7">
        <v>0.55000000000000004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55"/>
  <sheetViews>
    <sheetView tabSelected="1" workbookViewId="0">
      <selection activeCell="M16" sqref="M16"/>
    </sheetView>
  </sheetViews>
  <sheetFormatPr defaultRowHeight="15" x14ac:dyDescent="0.25"/>
  <cols>
    <col min="1" max="1" width="2.42578125" style="1" customWidth="1"/>
    <col min="2" max="10" width="9.140625" style="1"/>
    <col min="11" max="11" width="2.85546875" style="1" customWidth="1"/>
    <col min="12" max="12" width="22.7109375" style="1" bestFit="1" customWidth="1"/>
    <col min="13" max="13" width="13.140625" style="1" customWidth="1"/>
    <col min="14" max="16384" width="9.140625" style="1"/>
  </cols>
  <sheetData>
    <row r="2" spans="2:20" x14ac:dyDescent="0.25">
      <c r="B2" s="3" t="s">
        <v>22</v>
      </c>
    </row>
    <row r="3" spans="2:20" x14ac:dyDescent="0.25">
      <c r="B3" s="12" t="s">
        <v>21</v>
      </c>
      <c r="C3" s="14">
        <v>0.2</v>
      </c>
      <c r="T3" s="18">
        <f>1-COUNTIF(T6:T34,"&lt;&gt;0")/COUNT(T6:T34)</f>
        <v>1</v>
      </c>
    </row>
    <row r="4" spans="2:20" x14ac:dyDescent="0.25">
      <c r="L4" s="3" t="s">
        <v>28</v>
      </c>
      <c r="O4" s="3" t="s">
        <v>36</v>
      </c>
    </row>
    <row r="5" spans="2:20" x14ac:dyDescent="0.25"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2" t="s">
        <v>18</v>
      </c>
      <c r="H5" s="12" t="s">
        <v>19</v>
      </c>
      <c r="I5" s="13" t="s">
        <v>20</v>
      </c>
      <c r="J5" s="13" t="s">
        <v>23</v>
      </c>
      <c r="L5" s="12" t="s">
        <v>24</v>
      </c>
      <c r="M5" s="16">
        <v>100000</v>
      </c>
      <c r="O5" s="12" t="s">
        <v>37</v>
      </c>
      <c r="P5" s="12" t="s">
        <v>38</v>
      </c>
      <c r="Q5" s="12" t="s">
        <v>39</v>
      </c>
      <c r="R5" s="12" t="s">
        <v>41</v>
      </c>
      <c r="S5" s="12" t="s">
        <v>40</v>
      </c>
      <c r="T5" s="12" t="s">
        <v>42</v>
      </c>
    </row>
    <row r="6" spans="2:20" x14ac:dyDescent="0.25">
      <c r="B6" s="12">
        <v>6.1</v>
      </c>
      <c r="C6" s="12">
        <v>2.6</v>
      </c>
      <c r="D6" s="12">
        <v>5.6</v>
      </c>
      <c r="E6" s="12">
        <v>1.4</v>
      </c>
      <c r="F6" s="12">
        <v>0</v>
      </c>
      <c r="G6" s="12">
        <v>0</v>
      </c>
      <c r="H6" s="12">
        <v>1</v>
      </c>
      <c r="I6" s="13">
        <v>8.5081563614425315E-3</v>
      </c>
      <c r="J6" s="13">
        <f>IF(COUNTA(J$5:J5) &lt; COUNT($I$6:$I$155)*$C$3, 1, 0)</f>
        <v>1</v>
      </c>
      <c r="L6" s="12" t="s">
        <v>25</v>
      </c>
      <c r="M6" s="16">
        <v>0.04</v>
      </c>
      <c r="O6" s="17">
        <f t="array" ref="O6:Q6">_xll.nnFeedForward($M$16,B6:E6)</f>
        <v>7.4562367510950571E-7</v>
      </c>
      <c r="P6" s="17">
        <v>1.7346319219062045E-2</v>
      </c>
      <c r="Q6" s="17">
        <v>0.98265293515726282</v>
      </c>
      <c r="R6" s="12">
        <f>IF(Q6&gt;MAX(O6:P6),3,IF(P6&gt;O6,2,1))</f>
        <v>3</v>
      </c>
      <c r="S6" s="11">
        <f>IF(H6&gt;MAX(F6:G6),3,IF(G6&gt;F6,2,1))</f>
        <v>3</v>
      </c>
      <c r="T6" s="17">
        <f>S6-R6</f>
        <v>0</v>
      </c>
    </row>
    <row r="7" spans="2:20" x14ac:dyDescent="0.25">
      <c r="B7" s="12">
        <v>6.5</v>
      </c>
      <c r="C7" s="12">
        <v>3</v>
      </c>
      <c r="D7" s="12">
        <v>5.2</v>
      </c>
      <c r="E7" s="12">
        <v>2</v>
      </c>
      <c r="F7" s="12">
        <v>0</v>
      </c>
      <c r="G7" s="12">
        <v>0</v>
      </c>
      <c r="H7" s="12">
        <v>1</v>
      </c>
      <c r="I7" s="13">
        <v>9.0589420062070491E-3</v>
      </c>
      <c r="J7" s="13">
        <f>IF(COUNTA(J$5:J6) &lt; COUNT($I$6:$I$155)*$C$3, 1, 0)</f>
        <v>1</v>
      </c>
      <c r="L7" s="12" t="s">
        <v>26</v>
      </c>
      <c r="M7" s="16">
        <v>0</v>
      </c>
      <c r="O7" s="17">
        <f t="array" ref="O7:Q7">_xll.nnFeedForward($M$16,B7:E7)</f>
        <v>1.272956321068746E-6</v>
      </c>
      <c r="P7" s="17">
        <v>3.2160860110869535E-2</v>
      </c>
      <c r="Q7" s="17">
        <v>0.96783786693280938</v>
      </c>
      <c r="R7" s="12">
        <f t="shared" ref="R7:R19" si="0">IF(Q7&gt;MAX(O7:P7),3,IF(P7&gt;O7,2,1))</f>
        <v>3</v>
      </c>
      <c r="S7" s="11">
        <f t="shared" ref="S7:S19" si="1">IF(H7&gt;MAX(F7:G7),3,IF(G7&gt;F7,2,1))</f>
        <v>3</v>
      </c>
      <c r="T7" s="17">
        <f t="shared" ref="T7:T19" si="2">S7-R7</f>
        <v>0</v>
      </c>
    </row>
    <row r="8" spans="2:20" x14ac:dyDescent="0.25">
      <c r="B8" s="12">
        <v>6.3</v>
      </c>
      <c r="C8" s="12">
        <v>2.5</v>
      </c>
      <c r="D8" s="12">
        <v>5</v>
      </c>
      <c r="E8" s="12">
        <v>1.9</v>
      </c>
      <c r="F8" s="12">
        <v>0</v>
      </c>
      <c r="G8" s="12">
        <v>0</v>
      </c>
      <c r="H8" s="12">
        <v>1</v>
      </c>
      <c r="I8" s="13">
        <v>1.0845645895045664E-2</v>
      </c>
      <c r="J8" s="13">
        <f>IF(COUNTA(J$5:J7) &lt; COUNT($I$6:$I$155)*$C$3, 1, 0)</f>
        <v>1</v>
      </c>
      <c r="L8" s="12" t="s">
        <v>27</v>
      </c>
      <c r="M8" s="16">
        <v>1E-4</v>
      </c>
      <c r="O8" s="17">
        <f t="array" ref="O8:Q8">_xll.nnFeedForward($M$16,B8:E8)</f>
        <v>7.8235345898057326E-7</v>
      </c>
      <c r="P8" s="17">
        <v>1.8592884386617711E-2</v>
      </c>
      <c r="Q8" s="17">
        <v>0.98140633325992332</v>
      </c>
      <c r="R8" s="12">
        <f t="shared" si="0"/>
        <v>3</v>
      </c>
      <c r="S8" s="11">
        <f t="shared" si="1"/>
        <v>3</v>
      </c>
      <c r="T8" s="17">
        <f t="shared" si="2"/>
        <v>0</v>
      </c>
    </row>
    <row r="9" spans="2:20" x14ac:dyDescent="0.25">
      <c r="B9" s="12">
        <v>6.5</v>
      </c>
      <c r="C9" s="12">
        <v>2.8</v>
      </c>
      <c r="D9" s="12">
        <v>4.5999999999999996</v>
      </c>
      <c r="E9" s="12">
        <v>1.5</v>
      </c>
      <c r="F9" s="12">
        <v>0</v>
      </c>
      <c r="G9" s="12">
        <v>1</v>
      </c>
      <c r="H9" s="12">
        <v>0</v>
      </c>
      <c r="I9" s="13">
        <v>1.4891611554180728E-2</v>
      </c>
      <c r="J9" s="13">
        <f>IF(COUNTA(J$5:J8) &lt; COUNT($I$6:$I$155)*$C$3, 1, 0)</f>
        <v>1</v>
      </c>
      <c r="L9" s="12" t="s">
        <v>35</v>
      </c>
      <c r="M9" s="16">
        <v>3</v>
      </c>
      <c r="O9" s="17">
        <f t="array" ref="O9:Q9">_xll.nnFeedForward($M$16,B9:E9)</f>
        <v>9.4274512753212759E-5</v>
      </c>
      <c r="P9" s="17">
        <v>0.98854124739260041</v>
      </c>
      <c r="Q9" s="17">
        <v>1.1364478094646337E-2</v>
      </c>
      <c r="R9" s="12">
        <f t="shared" si="0"/>
        <v>2</v>
      </c>
      <c r="S9" s="11">
        <f t="shared" si="1"/>
        <v>2</v>
      </c>
      <c r="T9" s="17">
        <f t="shared" si="2"/>
        <v>0</v>
      </c>
    </row>
    <row r="10" spans="2:20" x14ac:dyDescent="0.25">
      <c r="B10" s="12">
        <v>5.7</v>
      </c>
      <c r="C10" s="12">
        <v>4.4000000000000004</v>
      </c>
      <c r="D10" s="12">
        <v>1.5</v>
      </c>
      <c r="E10" s="12">
        <v>0.4</v>
      </c>
      <c r="F10" s="12">
        <v>1</v>
      </c>
      <c r="G10" s="12">
        <v>0</v>
      </c>
      <c r="H10" s="12">
        <v>0</v>
      </c>
      <c r="I10" s="13">
        <v>2.2212566753460727E-2</v>
      </c>
      <c r="J10" s="13">
        <f>IF(COUNTA(J$5:J9) &lt; COUNT($I$6:$I$155)*$C$3, 1, 0)</f>
        <v>1</v>
      </c>
      <c r="L10" s="12" t="s">
        <v>0</v>
      </c>
      <c r="M10" s="16">
        <v>10</v>
      </c>
      <c r="O10" s="17">
        <f t="array" ref="O10:Q10">_xll.nnFeedForward($M$16,B10:E10)</f>
        <v>0.99952034944894219</v>
      </c>
      <c r="P10" s="17">
        <v>4.7682114416011618E-4</v>
      </c>
      <c r="Q10" s="17">
        <v>2.8294068976513619E-6</v>
      </c>
      <c r="R10" s="12">
        <f t="shared" si="0"/>
        <v>1</v>
      </c>
      <c r="S10" s="11">
        <f t="shared" si="1"/>
        <v>1</v>
      </c>
      <c r="T10" s="17">
        <f t="shared" si="2"/>
        <v>0</v>
      </c>
    </row>
    <row r="11" spans="2:20" x14ac:dyDescent="0.25">
      <c r="B11" s="12">
        <v>5.8</v>
      </c>
      <c r="C11" s="12">
        <v>2.7</v>
      </c>
      <c r="D11" s="12">
        <v>3.9</v>
      </c>
      <c r="E11" s="12">
        <v>1.2</v>
      </c>
      <c r="F11" s="12">
        <v>0</v>
      </c>
      <c r="G11" s="12">
        <v>1</v>
      </c>
      <c r="H11" s="12">
        <v>0</v>
      </c>
      <c r="I11" s="13">
        <v>3.1382189571584673E-2</v>
      </c>
      <c r="J11" s="13">
        <f>IF(COUNTA(J$5:J10) &lt; COUNT($I$6:$I$155)*$C$3, 1, 0)</f>
        <v>1</v>
      </c>
      <c r="O11" s="17">
        <f t="array" ref="O11:Q11">_xll.nnFeedForward($M$16,B11:E11)</f>
        <v>3.9733388504993041E-4</v>
      </c>
      <c r="P11" s="17">
        <v>0.9967075241462604</v>
      </c>
      <c r="Q11" s="17">
        <v>2.8951419686896059E-3</v>
      </c>
      <c r="R11" s="12">
        <f t="shared" si="0"/>
        <v>2</v>
      </c>
      <c r="S11" s="11">
        <f t="shared" si="1"/>
        <v>2</v>
      </c>
      <c r="T11" s="17">
        <f t="shared" si="2"/>
        <v>0</v>
      </c>
    </row>
    <row r="12" spans="2:20" x14ac:dyDescent="0.25">
      <c r="B12" s="12">
        <v>5</v>
      </c>
      <c r="C12" s="12">
        <v>3.6</v>
      </c>
      <c r="D12" s="12">
        <v>1.4</v>
      </c>
      <c r="E12" s="12">
        <v>0.2</v>
      </c>
      <c r="F12" s="12">
        <v>1</v>
      </c>
      <c r="G12" s="12">
        <v>0</v>
      </c>
      <c r="H12" s="12">
        <v>0</v>
      </c>
      <c r="I12" s="13">
        <v>3.7755174172711459E-2</v>
      </c>
      <c r="J12" s="13">
        <f>IF(COUNTA(J$5:J11) &lt; COUNT($I$6:$I$155)*$C$3, 1, 0)</f>
        <v>1</v>
      </c>
      <c r="L12" s="12" t="s">
        <v>30</v>
      </c>
      <c r="M12" s="15" t="s">
        <v>32</v>
      </c>
      <c r="O12" s="17">
        <f t="array" ref="O12:Q12">_xll.nnFeedForward($M$16,B12:E12)</f>
        <v>0.99949238291898834</v>
      </c>
      <c r="P12" s="17">
        <v>5.0466607082077012E-4</v>
      </c>
      <c r="Q12" s="17">
        <v>2.9510101909091494E-6</v>
      </c>
      <c r="R12" s="12">
        <f t="shared" si="0"/>
        <v>1</v>
      </c>
      <c r="S12" s="11">
        <f t="shared" si="1"/>
        <v>1</v>
      </c>
      <c r="T12" s="17">
        <f t="shared" si="2"/>
        <v>0</v>
      </c>
    </row>
    <row r="13" spans="2:20" x14ac:dyDescent="0.25">
      <c r="B13" s="12">
        <v>6.2</v>
      </c>
      <c r="C13" s="12">
        <v>3.4</v>
      </c>
      <c r="D13" s="12">
        <v>5.4</v>
      </c>
      <c r="E13" s="12">
        <v>2.2999999999999998</v>
      </c>
      <c r="F13" s="12">
        <v>0</v>
      </c>
      <c r="G13" s="12">
        <v>0</v>
      </c>
      <c r="H13" s="12">
        <v>1</v>
      </c>
      <c r="I13" s="13">
        <v>4.8336850699939982E-2</v>
      </c>
      <c r="J13" s="13">
        <f>IF(COUNTA(J$5:J12) &lt; COUNT($I$6:$I$155)*$C$3, 1, 0)</f>
        <v>1</v>
      </c>
      <c r="L13" s="12" t="s">
        <v>29</v>
      </c>
      <c r="M13" s="17" t="str">
        <f>_xll.nnMakeTrainerConfig(M12,M5,M6,M7,M8,M9)</f>
        <v>TrainerConfig</v>
      </c>
      <c r="O13" s="17">
        <f t="array" ref="O13:Q13">_xll.nnFeedForward($M$16,B13:E13)</f>
        <v>5.6784323336430983E-7</v>
      </c>
      <c r="P13" s="17">
        <v>1.0424531480165007E-2</v>
      </c>
      <c r="Q13" s="17">
        <v>0.9895749006766017</v>
      </c>
      <c r="R13" s="12">
        <f t="shared" si="0"/>
        <v>3</v>
      </c>
      <c r="S13" s="11">
        <f t="shared" si="1"/>
        <v>3</v>
      </c>
      <c r="T13" s="17">
        <f t="shared" si="2"/>
        <v>0</v>
      </c>
    </row>
    <row r="14" spans="2:20" x14ac:dyDescent="0.25">
      <c r="B14" s="12">
        <v>5.2</v>
      </c>
      <c r="C14" s="12">
        <v>2.7</v>
      </c>
      <c r="D14" s="12">
        <v>3.9</v>
      </c>
      <c r="E14" s="12">
        <v>1.4</v>
      </c>
      <c r="F14" s="12">
        <v>0</v>
      </c>
      <c r="G14" s="12">
        <v>1</v>
      </c>
      <c r="H14" s="12">
        <v>0</v>
      </c>
      <c r="I14" s="13">
        <v>6.4604139269970218E-2</v>
      </c>
      <c r="J14" s="13">
        <f>IF(COUNTA(J$5:J13) &lt; COUNT($I$6:$I$155)*$C$3, 1, 0)</f>
        <v>1</v>
      </c>
      <c r="O14" s="17">
        <f t="array" ref="O14:Q14">_xll.nnFeedForward($M$16,B14:E14)</f>
        <v>2.7492877656533539E-4</v>
      </c>
      <c r="P14" s="17">
        <v>0.9914481528606699</v>
      </c>
      <c r="Q14" s="17">
        <v>8.2769183627646632E-3</v>
      </c>
      <c r="R14" s="12">
        <f t="shared" si="0"/>
        <v>2</v>
      </c>
      <c r="S14" s="11">
        <f t="shared" si="1"/>
        <v>2</v>
      </c>
      <c r="T14" s="17">
        <f t="shared" si="2"/>
        <v>0</v>
      </c>
    </row>
    <row r="15" spans="2:20" x14ac:dyDescent="0.25">
      <c r="B15" s="12">
        <v>5</v>
      </c>
      <c r="C15" s="12">
        <v>3.5</v>
      </c>
      <c r="D15" s="12">
        <v>1.6</v>
      </c>
      <c r="E15" s="12">
        <v>0.6</v>
      </c>
      <c r="F15" s="12">
        <v>1</v>
      </c>
      <c r="G15" s="12">
        <v>0</v>
      </c>
      <c r="H15" s="12">
        <v>0</v>
      </c>
      <c r="I15" s="13">
        <v>6.8178624041188907E-2</v>
      </c>
      <c r="J15" s="13">
        <f>IF(COUNTA(J$5:J14) &lt; COUNT($I$6:$I$155)*$C$3, 1, 0)</f>
        <v>1</v>
      </c>
      <c r="L15" s="12" t="s">
        <v>31</v>
      </c>
      <c r="M15" s="15" t="s">
        <v>33</v>
      </c>
      <c r="O15" s="17">
        <f t="array" ref="O15:Q15">_xll.nnFeedForward($M$16,B15:E15)</f>
        <v>0.99935568685714893</v>
      </c>
      <c r="P15" s="17">
        <v>6.4077921791134409E-4</v>
      </c>
      <c r="Q15" s="17">
        <v>3.5339249397351032E-6</v>
      </c>
      <c r="R15" s="12">
        <f t="shared" si="0"/>
        <v>1</v>
      </c>
      <c r="S15" s="11">
        <f t="shared" si="1"/>
        <v>1</v>
      </c>
      <c r="T15" s="17">
        <f t="shared" si="2"/>
        <v>0</v>
      </c>
    </row>
    <row r="16" spans="2:20" x14ac:dyDescent="0.25">
      <c r="B16" s="12">
        <v>6.8</v>
      </c>
      <c r="C16" s="12">
        <v>2.8</v>
      </c>
      <c r="D16" s="12">
        <v>4.8</v>
      </c>
      <c r="E16" s="12">
        <v>1.4</v>
      </c>
      <c r="F16" s="12">
        <v>0</v>
      </c>
      <c r="G16" s="12">
        <v>1</v>
      </c>
      <c r="H16" s="12">
        <v>0</v>
      </c>
      <c r="I16" s="13">
        <v>7.2505197456174453E-2</v>
      </c>
      <c r="J16" s="13">
        <f>IF(COUNTA(J$5:J15) &lt; COUNT($I$6:$I$155)*$C$3, 1, 0)</f>
        <v>1</v>
      </c>
      <c r="L16" s="12" t="s">
        <v>34</v>
      </c>
      <c r="M16" s="17" t="str">
        <f>_xll.nnTrainTwoLayerPerceptron(M15,M13,B35:E155,F35:H155,M10)</f>
        <v>FlowerSorter</v>
      </c>
      <c r="O16" s="17">
        <f t="array" ref="O16:Q16">_xll.nnFeedForward($M$16,B16:E16)</f>
        <v>8.8851460694277737E-5</v>
      </c>
      <c r="P16" s="17">
        <v>0.99016807872535462</v>
      </c>
      <c r="Q16" s="17">
        <v>9.7430698139510455E-3</v>
      </c>
      <c r="R16" s="12">
        <f t="shared" si="0"/>
        <v>2</v>
      </c>
      <c r="S16" s="11">
        <f t="shared" si="1"/>
        <v>2</v>
      </c>
      <c r="T16" s="17">
        <f t="shared" si="2"/>
        <v>0</v>
      </c>
    </row>
    <row r="17" spans="2:20" x14ac:dyDescent="0.25">
      <c r="B17" s="12">
        <v>5.0999999999999996</v>
      </c>
      <c r="C17" s="12">
        <v>3.8</v>
      </c>
      <c r="D17" s="12">
        <v>1.9</v>
      </c>
      <c r="E17" s="12">
        <v>0.4</v>
      </c>
      <c r="F17" s="12">
        <v>1</v>
      </c>
      <c r="G17" s="12">
        <v>0</v>
      </c>
      <c r="H17" s="12">
        <v>0</v>
      </c>
      <c r="I17" s="13">
        <v>7.2510501643746839E-2</v>
      </c>
      <c r="J17" s="13">
        <f>IF(COUNTA(J$5:J16) &lt; COUNT($I$6:$I$155)*$C$3, 1, 0)</f>
        <v>1</v>
      </c>
      <c r="O17" s="17">
        <f t="array" ref="O17:Q17">_xll.nnFeedForward($M$16,B17:E17)</f>
        <v>0.99934381903962632</v>
      </c>
      <c r="P17" s="17">
        <v>6.5260982742514008E-4</v>
      </c>
      <c r="Q17" s="17">
        <v>3.5711329484425176E-6</v>
      </c>
      <c r="R17" s="12">
        <f t="shared" si="0"/>
        <v>1</v>
      </c>
      <c r="S17" s="11">
        <f t="shared" si="1"/>
        <v>1</v>
      </c>
      <c r="T17" s="17">
        <f t="shared" si="2"/>
        <v>0</v>
      </c>
    </row>
    <row r="18" spans="2:20" x14ac:dyDescent="0.25">
      <c r="B18" s="12">
        <v>5.7</v>
      </c>
      <c r="C18" s="12">
        <v>2.6</v>
      </c>
      <c r="D18" s="12">
        <v>3.5</v>
      </c>
      <c r="E18" s="12">
        <v>1</v>
      </c>
      <c r="F18" s="12">
        <v>0</v>
      </c>
      <c r="G18" s="12">
        <v>1</v>
      </c>
      <c r="H18" s="12">
        <v>0</v>
      </c>
      <c r="I18" s="13">
        <v>9.3469772325445288E-2</v>
      </c>
      <c r="J18" s="13">
        <f>IF(COUNTA(J$5:J17) &lt; COUNT($I$6:$I$155)*$C$3, 1, 0)</f>
        <v>1</v>
      </c>
      <c r="O18" s="17">
        <f t="array" ref="O18:Q18">_xll.nnFeedForward($M$16,B18:E18)</f>
        <v>7.9175281172530129E-4</v>
      </c>
      <c r="P18" s="17">
        <v>0.99734985237314377</v>
      </c>
      <c r="Q18" s="17">
        <v>1.858394815130925E-3</v>
      </c>
      <c r="R18" s="12">
        <f t="shared" si="0"/>
        <v>2</v>
      </c>
      <c r="S18" s="11">
        <f t="shared" si="1"/>
        <v>2</v>
      </c>
      <c r="T18" s="17">
        <f t="shared" si="2"/>
        <v>0</v>
      </c>
    </row>
    <row r="19" spans="2:20" x14ac:dyDescent="0.25">
      <c r="B19" s="12">
        <v>4.9000000000000004</v>
      </c>
      <c r="C19" s="12">
        <v>3</v>
      </c>
      <c r="D19" s="12">
        <v>1.4</v>
      </c>
      <c r="E19" s="12">
        <v>0.2</v>
      </c>
      <c r="F19" s="12">
        <v>1</v>
      </c>
      <c r="G19" s="12">
        <v>0</v>
      </c>
      <c r="H19" s="12">
        <v>0</v>
      </c>
      <c r="I19" s="13">
        <v>0.10253471641593659</v>
      </c>
      <c r="J19" s="13">
        <f>IF(COUNTA(J$5:J18) &lt; COUNT($I$6:$I$155)*$C$3, 1, 0)</f>
        <v>1</v>
      </c>
      <c r="L19" s="12" t="s">
        <v>43</v>
      </c>
      <c r="M19" s="22">
        <f>1-COUNTIF(T35:T155,"&lt;&gt;0")/COUNT(T35:T155)</f>
        <v>0.97520661157024791</v>
      </c>
      <c r="O19" s="17">
        <f t="array" ref="O19:Q19">_xll.nnFeedForward($M$16,B19:E19)</f>
        <v>0.99939717450616128</v>
      </c>
      <c r="P19" s="17">
        <v>5.994708565551835E-4</v>
      </c>
      <c r="Q19" s="17">
        <v>3.3546372835428103E-6</v>
      </c>
      <c r="R19" s="12">
        <f t="shared" si="0"/>
        <v>1</v>
      </c>
      <c r="S19" s="11">
        <f t="shared" si="1"/>
        <v>1</v>
      </c>
      <c r="T19" s="17">
        <f t="shared" si="2"/>
        <v>0</v>
      </c>
    </row>
    <row r="20" spans="2:20" x14ac:dyDescent="0.25">
      <c r="B20" s="12">
        <v>4.8</v>
      </c>
      <c r="C20" s="12">
        <v>3</v>
      </c>
      <c r="D20" s="12">
        <v>1.4</v>
      </c>
      <c r="E20" s="12">
        <v>0.1</v>
      </c>
      <c r="F20" s="12">
        <v>1</v>
      </c>
      <c r="G20" s="12">
        <v>0</v>
      </c>
      <c r="H20" s="12">
        <v>0</v>
      </c>
      <c r="I20" s="13">
        <v>0.11412005121311286</v>
      </c>
      <c r="J20" s="13">
        <f>IF(COUNTA(J$5:J19) &lt; COUNT($I$6:$I$155)*$C$3, 1, 0)</f>
        <v>1</v>
      </c>
      <c r="L20" s="12" t="s">
        <v>44</v>
      </c>
      <c r="M20" s="22">
        <f>1-COUNTIF(T6:T34,"&lt;&gt;0")/COUNT(T6:T34)</f>
        <v>1</v>
      </c>
      <c r="O20" s="17">
        <f t="array" ref="O20:Q20">_xll.nnFeedForward($M$16,B20:E20)</f>
        <v>0.9994096455856365</v>
      </c>
      <c r="P20" s="17">
        <v>5.8705332911846288E-4</v>
      </c>
      <c r="Q20" s="17">
        <v>3.3010852450495804E-6</v>
      </c>
      <c r="R20" s="12">
        <f t="shared" ref="R20:R33" si="3">IF(Q20&gt;MAX(O20:P20),3,IF(P20&gt;O20,2,1))</f>
        <v>1</v>
      </c>
      <c r="S20" s="11">
        <f t="shared" ref="S20:S33" si="4">IF(H20&gt;MAX(F20:G20),3,IF(G20&gt;F20,2,1))</f>
        <v>1</v>
      </c>
      <c r="T20" s="17">
        <f t="shared" ref="T20:T33" si="5">S20-R20</f>
        <v>0</v>
      </c>
    </row>
    <row r="21" spans="2:20" x14ac:dyDescent="0.25">
      <c r="B21" s="12">
        <v>4.4000000000000004</v>
      </c>
      <c r="C21" s="12">
        <v>3.2</v>
      </c>
      <c r="D21" s="12">
        <v>1.3</v>
      </c>
      <c r="E21" s="12">
        <v>0.2</v>
      </c>
      <c r="F21" s="12">
        <v>1</v>
      </c>
      <c r="G21" s="12">
        <v>0</v>
      </c>
      <c r="H21" s="12">
        <v>0</v>
      </c>
      <c r="I21" s="13">
        <v>0.11915177591051518</v>
      </c>
      <c r="J21" s="13">
        <f>IF(COUNTA(J$5:J20) &lt; COUNT($I$6:$I$155)*$C$3, 1, 0)</f>
        <v>1</v>
      </c>
      <c r="O21" s="17">
        <f t="array" ref="O21:Q21">_xll.nnFeedForward($M$16,B21:E21)</f>
        <v>0.99944527264410388</v>
      </c>
      <c r="P21" s="17">
        <v>5.5157422553990423E-4</v>
      </c>
      <c r="Q21" s="17">
        <v>3.1531303561416522E-6</v>
      </c>
      <c r="R21" s="12">
        <f t="shared" si="3"/>
        <v>1</v>
      </c>
      <c r="S21" s="11">
        <f t="shared" si="4"/>
        <v>1</v>
      </c>
      <c r="T21" s="17">
        <f t="shared" si="5"/>
        <v>0</v>
      </c>
    </row>
    <row r="22" spans="2:20" x14ac:dyDescent="0.25">
      <c r="B22" s="12">
        <v>7.2</v>
      </c>
      <c r="C22" s="12">
        <v>3.2</v>
      </c>
      <c r="D22" s="12">
        <v>6</v>
      </c>
      <c r="E22" s="12">
        <v>1.8</v>
      </c>
      <c r="F22" s="12">
        <v>0</v>
      </c>
      <c r="G22" s="12">
        <v>0</v>
      </c>
      <c r="H22" s="12">
        <v>1</v>
      </c>
      <c r="I22" s="13">
        <v>0.12003618354208412</v>
      </c>
      <c r="J22" s="13">
        <f>IF(COUNTA(J$5:J21) &lt; COUNT($I$6:$I$155)*$C$3, 1, 0)</f>
        <v>1</v>
      </c>
      <c r="O22" s="17">
        <f t="array" ref="O22:Q22">_xll.nnFeedForward($M$16,B22:E22)</f>
        <v>1.2936967055685099E-6</v>
      </c>
      <c r="P22" s="17">
        <v>3.6006973519197592E-2</v>
      </c>
      <c r="Q22" s="17">
        <v>0.96399173278409689</v>
      </c>
      <c r="R22" s="12">
        <f t="shared" si="3"/>
        <v>3</v>
      </c>
      <c r="S22" s="11">
        <f t="shared" si="4"/>
        <v>3</v>
      </c>
      <c r="T22" s="17">
        <f t="shared" si="5"/>
        <v>0</v>
      </c>
    </row>
    <row r="23" spans="2:20" x14ac:dyDescent="0.25">
      <c r="B23" s="12">
        <v>5.6</v>
      </c>
      <c r="C23" s="12">
        <v>2.7</v>
      </c>
      <c r="D23" s="12">
        <v>4.2</v>
      </c>
      <c r="E23" s="12">
        <v>1.3</v>
      </c>
      <c r="F23" s="12">
        <v>0</v>
      </c>
      <c r="G23" s="12">
        <v>1</v>
      </c>
      <c r="H23" s="12">
        <v>0</v>
      </c>
      <c r="I23" s="13">
        <v>0.12229124313491302</v>
      </c>
      <c r="J23" s="13">
        <f>IF(COUNTA(J$5:J22) &lt; COUNT($I$6:$I$155)*$C$3, 1, 0)</f>
        <v>1</v>
      </c>
      <c r="O23" s="17">
        <f t="array" ref="O23:Q23">_xll.nnFeedForward($M$16,B23:E23)</f>
        <v>2.1040687789210063E-4</v>
      </c>
      <c r="P23" s="17">
        <v>0.99292835762008891</v>
      </c>
      <c r="Q23" s="17">
        <v>6.8612355020191192E-3</v>
      </c>
      <c r="R23" s="12">
        <f t="shared" si="3"/>
        <v>2</v>
      </c>
      <c r="S23" s="11">
        <f t="shared" si="4"/>
        <v>2</v>
      </c>
      <c r="T23" s="17">
        <f t="shared" si="5"/>
        <v>0</v>
      </c>
    </row>
    <row r="24" spans="2:20" x14ac:dyDescent="0.25">
      <c r="B24" s="12">
        <v>6.7</v>
      </c>
      <c r="C24" s="12">
        <v>3.1</v>
      </c>
      <c r="D24" s="12">
        <v>4.7</v>
      </c>
      <c r="E24" s="12">
        <v>1.5</v>
      </c>
      <c r="F24" s="12">
        <v>0</v>
      </c>
      <c r="G24" s="12">
        <v>1</v>
      </c>
      <c r="H24" s="12">
        <v>0</v>
      </c>
      <c r="I24" s="13">
        <v>0.12266014956329774</v>
      </c>
      <c r="J24" s="13">
        <f>IF(COUNTA(J$5:J23) &lt; COUNT($I$6:$I$155)*$C$3, 1, 0)</f>
        <v>1</v>
      </c>
      <c r="O24" s="17">
        <f t="array" ref="O24:Q24">_xll.nnFeedForward($M$16,B24:E24)</f>
        <v>2.1644038885525269E-4</v>
      </c>
      <c r="P24" s="17">
        <v>0.99488230297663449</v>
      </c>
      <c r="Q24" s="17">
        <v>4.901256634510155E-3</v>
      </c>
      <c r="R24" s="12">
        <f t="shared" si="3"/>
        <v>2</v>
      </c>
      <c r="S24" s="11">
        <f t="shared" si="4"/>
        <v>2</v>
      </c>
      <c r="T24" s="17">
        <f t="shared" si="5"/>
        <v>0</v>
      </c>
    </row>
    <row r="25" spans="2:20" x14ac:dyDescent="0.25">
      <c r="B25" s="12">
        <v>4.7</v>
      </c>
      <c r="C25" s="12">
        <v>3.2</v>
      </c>
      <c r="D25" s="12">
        <v>1.3</v>
      </c>
      <c r="E25" s="12">
        <v>0.2</v>
      </c>
      <c r="F25" s="12">
        <v>1</v>
      </c>
      <c r="G25" s="12">
        <v>0</v>
      </c>
      <c r="H25" s="12">
        <v>0</v>
      </c>
      <c r="I25" s="13">
        <v>0.12529504531508828</v>
      </c>
      <c r="J25" s="13">
        <f>IF(COUNTA(J$5:J24) &lt; COUNT($I$6:$I$155)*$C$3, 1, 0)</f>
        <v>1</v>
      </c>
      <c r="O25" s="17">
        <f t="array" ref="O25:Q25">_xll.nnFeedForward($M$16,B25:E25)</f>
        <v>0.99945943820804961</v>
      </c>
      <c r="P25" s="17">
        <v>5.374687732271643E-4</v>
      </c>
      <c r="Q25" s="17">
        <v>3.0930187232474045E-6</v>
      </c>
      <c r="R25" s="12">
        <f t="shared" si="3"/>
        <v>1</v>
      </c>
      <c r="S25" s="11">
        <f t="shared" si="4"/>
        <v>1</v>
      </c>
      <c r="T25" s="17">
        <f t="shared" si="5"/>
        <v>0</v>
      </c>
    </row>
    <row r="26" spans="2:20" x14ac:dyDescent="0.25">
      <c r="B26" s="12">
        <v>5</v>
      </c>
      <c r="C26" s="12">
        <v>2</v>
      </c>
      <c r="D26" s="12">
        <v>3.5</v>
      </c>
      <c r="E26" s="12">
        <v>1</v>
      </c>
      <c r="F26" s="12">
        <v>0</v>
      </c>
      <c r="G26" s="12">
        <v>1</v>
      </c>
      <c r="H26" s="12">
        <v>0</v>
      </c>
      <c r="I26" s="13">
        <v>0.13463859370981834</v>
      </c>
      <c r="J26" s="13">
        <f>IF(COUNTA(J$5:J25) &lt; COUNT($I$6:$I$155)*$C$3, 1, 0)</f>
        <v>1</v>
      </c>
      <c r="O26" s="17">
        <f t="array" ref="O26:Q26">_xll.nnFeedForward($M$16,B26:E26)</f>
        <v>1.9400851982928342E-4</v>
      </c>
      <c r="P26" s="17">
        <v>0.9947403962091782</v>
      </c>
      <c r="Q26" s="17">
        <v>5.0655952709925721E-3</v>
      </c>
      <c r="R26" s="12">
        <f t="shared" si="3"/>
        <v>2</v>
      </c>
      <c r="S26" s="11">
        <f t="shared" si="4"/>
        <v>2</v>
      </c>
      <c r="T26" s="17">
        <f t="shared" si="5"/>
        <v>0</v>
      </c>
    </row>
    <row r="27" spans="2:20" x14ac:dyDescent="0.25">
      <c r="B27" s="12">
        <v>5.5</v>
      </c>
      <c r="C27" s="12">
        <v>2.5</v>
      </c>
      <c r="D27" s="12">
        <v>4</v>
      </c>
      <c r="E27" s="12">
        <v>1.3</v>
      </c>
      <c r="F27" s="12">
        <v>0</v>
      </c>
      <c r="G27" s="12">
        <v>1</v>
      </c>
      <c r="H27" s="12">
        <v>0</v>
      </c>
      <c r="I27" s="13">
        <v>0.13773353611348982</v>
      </c>
      <c r="J27" s="13">
        <f>IF(COUNTA(J$5:J26) &lt; COUNT($I$6:$I$155)*$C$3, 1, 0)</f>
        <v>1</v>
      </c>
      <c r="O27" s="17">
        <f t="array" ref="O27:Q27">_xll.nnFeedForward($M$16,B27:E27)</f>
        <v>1.6597407912417002E-4</v>
      </c>
      <c r="P27" s="17">
        <v>0.99234192856782</v>
      </c>
      <c r="Q27" s="17">
        <v>7.492097353055829E-3</v>
      </c>
      <c r="R27" s="12">
        <f t="shared" si="3"/>
        <v>2</v>
      </c>
      <c r="S27" s="11">
        <f t="shared" si="4"/>
        <v>2</v>
      </c>
      <c r="T27" s="17">
        <f t="shared" si="5"/>
        <v>0</v>
      </c>
    </row>
    <row r="28" spans="2:20" x14ac:dyDescent="0.25">
      <c r="B28" s="12">
        <v>7.4</v>
      </c>
      <c r="C28" s="12">
        <v>2.8</v>
      </c>
      <c r="D28" s="12">
        <v>6.1</v>
      </c>
      <c r="E28" s="12">
        <v>1.9</v>
      </c>
      <c r="F28" s="12">
        <v>0</v>
      </c>
      <c r="G28" s="12">
        <v>0</v>
      </c>
      <c r="H28" s="12">
        <v>1</v>
      </c>
      <c r="I28" s="13">
        <v>0.14240963712394628</v>
      </c>
      <c r="J28" s="13">
        <f>IF(COUNTA(J$5:J27) &lt; COUNT($I$6:$I$155)*$C$3, 1, 0)</f>
        <v>1</v>
      </c>
      <c r="O28" s="17">
        <f t="array" ref="O28:Q28">_xll.nnFeedForward($M$16,B28:E28)</f>
        <v>5.9039007478270734E-7</v>
      </c>
      <c r="P28" s="17">
        <v>1.2895242476160884E-2</v>
      </c>
      <c r="Q28" s="17">
        <v>0.98710416713376437</v>
      </c>
      <c r="R28" s="12">
        <f t="shared" si="3"/>
        <v>3</v>
      </c>
      <c r="S28" s="11">
        <f t="shared" si="4"/>
        <v>3</v>
      </c>
      <c r="T28" s="17">
        <f t="shared" si="5"/>
        <v>0</v>
      </c>
    </row>
    <row r="29" spans="2:20" x14ac:dyDescent="0.25">
      <c r="B29" s="12">
        <v>5.7</v>
      </c>
      <c r="C29" s="12">
        <v>3</v>
      </c>
      <c r="D29" s="12">
        <v>4.2</v>
      </c>
      <c r="E29" s="12">
        <v>1.2</v>
      </c>
      <c r="F29" s="12">
        <v>0</v>
      </c>
      <c r="G29" s="12">
        <v>1</v>
      </c>
      <c r="H29" s="12">
        <v>0</v>
      </c>
      <c r="I29" s="13">
        <v>0.14313451954160761</v>
      </c>
      <c r="J29" s="13">
        <f>IF(COUNTA(J$5:J28) &lt; COUNT($I$6:$I$155)*$C$3, 1, 0)</f>
        <v>1</v>
      </c>
      <c r="O29" s="17">
        <f t="array" ref="O29:Q29">_xll.nnFeedForward($M$16,B29:E29)</f>
        <v>4.0607977870589669E-4</v>
      </c>
      <c r="P29" s="17">
        <v>0.99663310206924582</v>
      </c>
      <c r="Q29" s="17">
        <v>2.9608181520483414E-3</v>
      </c>
      <c r="R29" s="12">
        <f t="shared" si="3"/>
        <v>2</v>
      </c>
      <c r="S29" s="11">
        <f t="shared" si="4"/>
        <v>2</v>
      </c>
      <c r="T29" s="17">
        <f t="shared" si="5"/>
        <v>0</v>
      </c>
    </row>
    <row r="30" spans="2:20" x14ac:dyDescent="0.25">
      <c r="B30" s="12">
        <v>4.3</v>
      </c>
      <c r="C30" s="12">
        <v>3</v>
      </c>
      <c r="D30" s="12">
        <v>1.1000000000000001</v>
      </c>
      <c r="E30" s="12">
        <v>0.1</v>
      </c>
      <c r="F30" s="12">
        <v>1</v>
      </c>
      <c r="G30" s="12">
        <v>0</v>
      </c>
      <c r="H30" s="12">
        <v>0</v>
      </c>
      <c r="I30" s="13">
        <v>0.14473480645052683</v>
      </c>
      <c r="J30" s="13">
        <f>IF(COUNTA(J$5:J29) &lt; COUNT($I$6:$I$155)*$C$3, 1, 0)</f>
        <v>1</v>
      </c>
      <c r="O30" s="17">
        <f t="array" ref="O30:Q30">_xll.nnFeedForward($M$16,B30:E30)</f>
        <v>0.99947242697950378</v>
      </c>
      <c r="P30" s="17">
        <v>5.2453561568983822E-4</v>
      </c>
      <c r="Q30" s="17">
        <v>3.0374048062886398E-6</v>
      </c>
      <c r="R30" s="12">
        <f t="shared" si="3"/>
        <v>1</v>
      </c>
      <c r="S30" s="11">
        <f t="shared" si="4"/>
        <v>1</v>
      </c>
      <c r="T30" s="17">
        <f t="shared" si="5"/>
        <v>0</v>
      </c>
    </row>
    <row r="31" spans="2:20" x14ac:dyDescent="0.25">
      <c r="B31" s="12">
        <v>5.6</v>
      </c>
      <c r="C31" s="12">
        <v>3</v>
      </c>
      <c r="D31" s="12">
        <v>4.0999999999999996</v>
      </c>
      <c r="E31" s="12">
        <v>1.3</v>
      </c>
      <c r="F31" s="12">
        <v>0</v>
      </c>
      <c r="G31" s="12">
        <v>1</v>
      </c>
      <c r="H31" s="12">
        <v>0</v>
      </c>
      <c r="I31" s="13">
        <v>0.16851357656301802</v>
      </c>
      <c r="J31" s="13">
        <f>IF(COUNTA(J$5:J30) &lt; COUNT($I$6:$I$155)*$C$3, 1, 0)</f>
        <v>1</v>
      </c>
      <c r="O31" s="17">
        <f t="array" ref="O31:Q31">_xll.nnFeedForward($M$16,B31:E31)</f>
        <v>3.990186942629676E-4</v>
      </c>
      <c r="P31" s="17">
        <v>0.99643425977916034</v>
      </c>
      <c r="Q31" s="17">
        <v>3.1667215265766858E-3</v>
      </c>
      <c r="R31" s="12">
        <f t="shared" si="3"/>
        <v>2</v>
      </c>
      <c r="S31" s="11">
        <f t="shared" si="4"/>
        <v>2</v>
      </c>
      <c r="T31" s="17">
        <f t="shared" si="5"/>
        <v>0</v>
      </c>
    </row>
    <row r="32" spans="2:20" x14ac:dyDescent="0.25">
      <c r="B32" s="12">
        <v>5.0999999999999996</v>
      </c>
      <c r="C32" s="12">
        <v>3.5</v>
      </c>
      <c r="D32" s="12">
        <v>1.4</v>
      </c>
      <c r="E32" s="12">
        <v>0.3</v>
      </c>
      <c r="F32" s="12">
        <v>1</v>
      </c>
      <c r="G32" s="12">
        <v>0</v>
      </c>
      <c r="H32" s="12">
        <v>0</v>
      </c>
      <c r="I32" s="13">
        <v>0.17208859130533793</v>
      </c>
      <c r="J32" s="13">
        <f>IF(COUNTA(J$5:J31) &lt; COUNT($I$6:$I$155)*$C$3, 1, 0)</f>
        <v>1</v>
      </c>
      <c r="O32" s="17">
        <f t="array" ref="O32:Q32">_xll.nnFeedForward($M$16,B32:E32)</f>
        <v>0.99947967716352082</v>
      </c>
      <c r="P32" s="17">
        <v>5.1731627326243165E-4</v>
      </c>
      <c r="Q32" s="17">
        <v>3.0065632167265829E-6</v>
      </c>
      <c r="R32" s="12">
        <f t="shared" si="3"/>
        <v>1</v>
      </c>
      <c r="S32" s="11">
        <f t="shared" si="4"/>
        <v>1</v>
      </c>
      <c r="T32" s="17">
        <f t="shared" si="5"/>
        <v>0</v>
      </c>
    </row>
    <row r="33" spans="2:20" x14ac:dyDescent="0.25">
      <c r="B33" s="12">
        <v>4.9000000000000004</v>
      </c>
      <c r="C33" s="12">
        <v>2.5</v>
      </c>
      <c r="D33" s="12">
        <v>4.5</v>
      </c>
      <c r="E33" s="12">
        <v>1.7</v>
      </c>
      <c r="F33" s="12">
        <v>0</v>
      </c>
      <c r="G33" s="12">
        <v>0</v>
      </c>
      <c r="H33" s="12">
        <v>1</v>
      </c>
      <c r="I33" s="13">
        <v>0.18104696752648797</v>
      </c>
      <c r="J33" s="13">
        <f>IF(COUNTA(J$5:J32) &lt; COUNT($I$6:$I$155)*$C$3, 1, 0)</f>
        <v>1</v>
      </c>
      <c r="O33" s="17">
        <f t="array" ref="O33:Q33">_xll.nnFeedForward($M$16,B33:E33)</f>
        <v>6.2881482425375329E-7</v>
      </c>
      <c r="P33" s="17">
        <v>1.1500499114020898E-2</v>
      </c>
      <c r="Q33" s="17">
        <v>0.98849887207115483</v>
      </c>
      <c r="R33" s="12">
        <f t="shared" si="3"/>
        <v>3</v>
      </c>
      <c r="S33" s="11">
        <f t="shared" si="4"/>
        <v>3</v>
      </c>
      <c r="T33" s="17">
        <f t="shared" si="5"/>
        <v>0</v>
      </c>
    </row>
    <row r="34" spans="2:20" x14ac:dyDescent="0.25">
      <c r="B34" s="12">
        <v>6.1</v>
      </c>
      <c r="C34" s="12">
        <v>2.8</v>
      </c>
      <c r="D34" s="12">
        <v>4.7</v>
      </c>
      <c r="E34" s="12">
        <v>1.2</v>
      </c>
      <c r="F34" s="12">
        <v>0</v>
      </c>
      <c r="G34" s="12">
        <v>1</v>
      </c>
      <c r="H34" s="12">
        <v>0</v>
      </c>
      <c r="I34" s="13">
        <v>0.19186815168795202</v>
      </c>
      <c r="J34" s="13">
        <f>IF(COUNTA(J$5:J33) &lt; COUNT($I$6:$I$155)*$C$3, 1, 0)</f>
        <v>1</v>
      </c>
      <c r="O34" s="19">
        <f t="array" ref="O34:Q34">_xll.nnFeedForward($M$16,B34:E34)</f>
        <v>1.4779645567074409E-4</v>
      </c>
      <c r="P34" s="19">
        <v>0.99143753707138804</v>
      </c>
      <c r="Q34" s="19">
        <v>8.4146664729410625E-3</v>
      </c>
      <c r="R34" s="20">
        <f t="shared" ref="R34:R97" si="6">IF(Q34&gt;MAX(O34:P34),3,IF(P34&gt;O34,2,1))</f>
        <v>2</v>
      </c>
      <c r="S34" s="21">
        <f t="shared" ref="S34:S97" si="7">IF(H34&gt;MAX(F34:G34),3,IF(G34&gt;F34,2,1))</f>
        <v>2</v>
      </c>
      <c r="T34" s="19">
        <f t="shared" ref="T34:T97" si="8">S34-R34</f>
        <v>0</v>
      </c>
    </row>
    <row r="35" spans="2:20" x14ac:dyDescent="0.25">
      <c r="B35" s="12">
        <v>5</v>
      </c>
      <c r="C35" s="12">
        <v>2.2999999999999998</v>
      </c>
      <c r="D35" s="12">
        <v>3.3</v>
      </c>
      <c r="E35" s="12">
        <v>1</v>
      </c>
      <c r="F35" s="12">
        <v>0</v>
      </c>
      <c r="G35" s="12">
        <v>1</v>
      </c>
      <c r="H35" s="12">
        <v>0</v>
      </c>
      <c r="I35" s="13">
        <v>0.19240446183350768</v>
      </c>
      <c r="J35" s="13">
        <f>IF(COUNTA(J$5:J34) &lt; COUNT($I$6:$I$155)*$C$3, 1, 0)</f>
        <v>0</v>
      </c>
      <c r="O35" s="17">
        <f t="array" ref="O35:Q35">_xll.nnFeedForward($M$16,B35:E35)</f>
        <v>5.724159517979194E-4</v>
      </c>
      <c r="P35" s="17">
        <v>0.99710642084558088</v>
      </c>
      <c r="Q35" s="17">
        <v>2.3211632026210729E-3</v>
      </c>
      <c r="R35" s="12">
        <f t="shared" si="6"/>
        <v>2</v>
      </c>
      <c r="S35" s="11">
        <f t="shared" si="7"/>
        <v>2</v>
      </c>
      <c r="T35" s="17">
        <f t="shared" si="8"/>
        <v>0</v>
      </c>
    </row>
    <row r="36" spans="2:20" x14ac:dyDescent="0.25">
      <c r="B36" s="12">
        <v>6.4</v>
      </c>
      <c r="C36" s="12">
        <v>2.8</v>
      </c>
      <c r="D36" s="12">
        <v>5.6</v>
      </c>
      <c r="E36" s="12">
        <v>2.2000000000000002</v>
      </c>
      <c r="F36" s="12">
        <v>0</v>
      </c>
      <c r="G36" s="12">
        <v>0</v>
      </c>
      <c r="H36" s="12">
        <v>1</v>
      </c>
      <c r="I36" s="13">
        <v>0.20484343414933637</v>
      </c>
      <c r="J36" s="13">
        <f>IF(COUNTA(J$5:J35) &lt; COUNT($I$6:$I$155)*$C$3, 1, 0)</f>
        <v>0</v>
      </c>
      <c r="O36" s="17">
        <f t="array" ref="O36:Q36">_xll.nnFeedForward($M$16,B36:E36)</f>
        <v>4.1493052713815179E-7</v>
      </c>
      <c r="P36" s="17">
        <v>7.642246811206903E-3</v>
      </c>
      <c r="Q36" s="17">
        <v>0.992357338258266</v>
      </c>
      <c r="R36" s="12">
        <f t="shared" si="6"/>
        <v>3</v>
      </c>
      <c r="S36" s="11">
        <f t="shared" si="7"/>
        <v>3</v>
      </c>
      <c r="T36" s="17">
        <f t="shared" si="8"/>
        <v>0</v>
      </c>
    </row>
    <row r="37" spans="2:20" x14ac:dyDescent="0.25">
      <c r="B37" s="12">
        <v>5.7</v>
      </c>
      <c r="C37" s="12">
        <v>2.9</v>
      </c>
      <c r="D37" s="12">
        <v>4.2</v>
      </c>
      <c r="E37" s="12">
        <v>1.3</v>
      </c>
      <c r="F37" s="12">
        <v>0</v>
      </c>
      <c r="G37" s="12">
        <v>1</v>
      </c>
      <c r="H37" s="12">
        <v>0</v>
      </c>
      <c r="I37" s="13">
        <v>0.21461340342988267</v>
      </c>
      <c r="J37" s="13">
        <f>IF(COUNTA(J$5:J36) &lt; COUNT($I$6:$I$155)*$C$3, 1, 0)</f>
        <v>0</v>
      </c>
      <c r="O37" s="17">
        <f t="array" ref="O37:Q37">_xll.nnFeedForward($M$16,B37:E37)</f>
        <v>3.2873706191203345E-4</v>
      </c>
      <c r="P37" s="17">
        <v>0.99583437061935187</v>
      </c>
      <c r="Q37" s="17">
        <v>3.836892318736062E-3</v>
      </c>
      <c r="R37" s="12">
        <f t="shared" si="6"/>
        <v>2</v>
      </c>
      <c r="S37" s="11">
        <f t="shared" si="7"/>
        <v>2</v>
      </c>
      <c r="T37" s="17">
        <f t="shared" si="8"/>
        <v>0</v>
      </c>
    </row>
    <row r="38" spans="2:20" x14ac:dyDescent="0.25">
      <c r="B38" s="12">
        <v>6.1</v>
      </c>
      <c r="C38" s="12">
        <v>2.9</v>
      </c>
      <c r="D38" s="12">
        <v>4.7</v>
      </c>
      <c r="E38" s="12">
        <v>1.4</v>
      </c>
      <c r="F38" s="12">
        <v>0</v>
      </c>
      <c r="G38" s="12">
        <v>1</v>
      </c>
      <c r="H38" s="12">
        <v>0</v>
      </c>
      <c r="I38" s="13">
        <v>0.21492514634263582</v>
      </c>
      <c r="J38" s="13">
        <f>IF(COUNTA(J$5:J37) &lt; COUNT($I$6:$I$155)*$C$3, 1, 0)</f>
        <v>0</v>
      </c>
      <c r="O38" s="17">
        <f t="array" ref="O38:Q38">_xll.nnFeedForward($M$16,B38:E38)</f>
        <v>1.2217223215680212E-4</v>
      </c>
      <c r="P38" s="17">
        <v>0.97943030289672828</v>
      </c>
      <c r="Q38" s="17">
        <v>2.044752487111497E-2</v>
      </c>
      <c r="R38" s="12">
        <f t="shared" si="6"/>
        <v>2</v>
      </c>
      <c r="S38" s="11">
        <f t="shared" si="7"/>
        <v>2</v>
      </c>
      <c r="T38" s="17">
        <f t="shared" si="8"/>
        <v>0</v>
      </c>
    </row>
    <row r="39" spans="2:20" x14ac:dyDescent="0.25">
      <c r="B39" s="12">
        <v>6.2</v>
      </c>
      <c r="C39" s="12">
        <v>2.2000000000000002</v>
      </c>
      <c r="D39" s="12">
        <v>4.5</v>
      </c>
      <c r="E39" s="12">
        <v>1.5</v>
      </c>
      <c r="F39" s="12">
        <v>0</v>
      </c>
      <c r="G39" s="12">
        <v>1</v>
      </c>
      <c r="H39" s="12">
        <v>0</v>
      </c>
      <c r="I39" s="13">
        <v>0.2172465481164676</v>
      </c>
      <c r="J39" s="13">
        <f>IF(COUNTA(J$5:J38) &lt; COUNT($I$6:$I$155)*$C$3, 1, 0)</f>
        <v>0</v>
      </c>
      <c r="O39" s="17">
        <f t="array" ref="O39:Q39">_xll.nnFeedForward($M$16,B39:E39)</f>
        <v>1.5817836032506314E-5</v>
      </c>
      <c r="P39" s="17">
        <v>0.74780020355420662</v>
      </c>
      <c r="Q39" s="17">
        <v>0.25218397860976077</v>
      </c>
      <c r="R39" s="12">
        <f t="shared" si="6"/>
        <v>2</v>
      </c>
      <c r="S39" s="11">
        <f t="shared" si="7"/>
        <v>2</v>
      </c>
      <c r="T39" s="17">
        <f t="shared" si="8"/>
        <v>0</v>
      </c>
    </row>
    <row r="40" spans="2:20" x14ac:dyDescent="0.25">
      <c r="B40" s="12">
        <v>4.8</v>
      </c>
      <c r="C40" s="12">
        <v>3.4</v>
      </c>
      <c r="D40" s="12">
        <v>1.6</v>
      </c>
      <c r="E40" s="12">
        <v>0.2</v>
      </c>
      <c r="F40" s="12">
        <v>1</v>
      </c>
      <c r="G40" s="12">
        <v>0</v>
      </c>
      <c r="H40" s="12">
        <v>0</v>
      </c>
      <c r="I40" s="13">
        <v>0.22076772714982629</v>
      </c>
      <c r="J40" s="13">
        <f>IF(COUNTA(J$5:J39) &lt; COUNT($I$6:$I$155)*$C$3, 1, 0)</f>
        <v>0</v>
      </c>
      <c r="O40" s="17">
        <f t="array" ref="O40:Q40">_xll.nnFeedForward($M$16,B40:E40)</f>
        <v>0.99940346028531424</v>
      </c>
      <c r="P40" s="17">
        <v>5.9321340289077281E-4</v>
      </c>
      <c r="Q40" s="17">
        <v>3.3263117950708492E-6</v>
      </c>
      <c r="R40" s="12">
        <f t="shared" si="6"/>
        <v>1</v>
      </c>
      <c r="S40" s="11">
        <f t="shared" si="7"/>
        <v>1</v>
      </c>
      <c r="T40" s="17">
        <f t="shared" si="8"/>
        <v>0</v>
      </c>
    </row>
    <row r="41" spans="2:20" x14ac:dyDescent="0.25">
      <c r="B41" s="12">
        <v>7.7</v>
      </c>
      <c r="C41" s="12">
        <v>3</v>
      </c>
      <c r="D41" s="12">
        <v>6.1</v>
      </c>
      <c r="E41" s="12">
        <v>2.2999999999999998</v>
      </c>
      <c r="F41" s="12">
        <v>0</v>
      </c>
      <c r="G41" s="12">
        <v>0</v>
      </c>
      <c r="H41" s="12">
        <v>1</v>
      </c>
      <c r="I41" s="13">
        <v>0.22428826302880844</v>
      </c>
      <c r="J41" s="13">
        <f>IF(COUNTA(J$5:J40) &lt; COUNT($I$6:$I$155)*$C$3, 1, 0)</f>
        <v>0</v>
      </c>
      <c r="O41" s="17">
        <f t="array" ref="O41:Q41">_xll.nnFeedForward($M$16,B41:E41)</f>
        <v>4.8360400209695057E-7</v>
      </c>
      <c r="P41" s="17">
        <v>9.6133735093889144E-3</v>
      </c>
      <c r="Q41" s="17">
        <v>0.99038614288660898</v>
      </c>
      <c r="R41" s="12">
        <f t="shared" si="6"/>
        <v>3</v>
      </c>
      <c r="S41" s="11">
        <f t="shared" si="7"/>
        <v>3</v>
      </c>
      <c r="T41" s="17">
        <f t="shared" si="8"/>
        <v>0</v>
      </c>
    </row>
    <row r="42" spans="2:20" x14ac:dyDescent="0.25">
      <c r="B42" s="12">
        <v>5.9</v>
      </c>
      <c r="C42" s="12">
        <v>3</v>
      </c>
      <c r="D42" s="12">
        <v>4.2</v>
      </c>
      <c r="E42" s="12">
        <v>1.5</v>
      </c>
      <c r="F42" s="12">
        <v>0</v>
      </c>
      <c r="G42" s="12">
        <v>1</v>
      </c>
      <c r="H42" s="12">
        <v>0</v>
      </c>
      <c r="I42" s="13">
        <v>0.22653106477776663</v>
      </c>
      <c r="J42" s="13">
        <f>IF(COUNTA(J$5:J41) &lt; COUNT($I$6:$I$155)*$C$3, 1, 0)</f>
        <v>0</v>
      </c>
      <c r="O42" s="17">
        <f t="array" ref="O42:Q42">_xll.nnFeedForward($M$16,B42:E42)</f>
        <v>3.0862838573083429E-4</v>
      </c>
      <c r="P42" s="17">
        <v>0.9953455544556804</v>
      </c>
      <c r="Q42" s="17">
        <v>4.3458171585888617E-3</v>
      </c>
      <c r="R42" s="12">
        <f t="shared" si="6"/>
        <v>2</v>
      </c>
      <c r="S42" s="11">
        <f t="shared" si="7"/>
        <v>2</v>
      </c>
      <c r="T42" s="17">
        <f t="shared" si="8"/>
        <v>0</v>
      </c>
    </row>
    <row r="43" spans="2:20" x14ac:dyDescent="0.25">
      <c r="B43" s="12">
        <v>6.6</v>
      </c>
      <c r="C43" s="12">
        <v>3</v>
      </c>
      <c r="D43" s="12">
        <v>4.4000000000000004</v>
      </c>
      <c r="E43" s="12">
        <v>1.4</v>
      </c>
      <c r="F43" s="12">
        <v>0</v>
      </c>
      <c r="G43" s="12">
        <v>1</v>
      </c>
      <c r="H43" s="12">
        <v>0</v>
      </c>
      <c r="I43" s="13">
        <v>0.23172279981364441</v>
      </c>
      <c r="J43" s="13">
        <f>IF(COUNTA(J$5:J42) &lt; COUNT($I$6:$I$155)*$C$3, 1, 0)</f>
        <v>0</v>
      </c>
      <c r="O43" s="17">
        <f t="array" ref="O43:Q43">_xll.nnFeedForward($M$16,B43:E43)</f>
        <v>3.1036368703931679E-4</v>
      </c>
      <c r="P43" s="17">
        <v>0.99626838614648972</v>
      </c>
      <c r="Q43" s="17">
        <v>3.4212501664709636E-3</v>
      </c>
      <c r="R43" s="12">
        <f t="shared" si="6"/>
        <v>2</v>
      </c>
      <c r="S43" s="11">
        <f t="shared" si="7"/>
        <v>2</v>
      </c>
      <c r="T43" s="17">
        <f t="shared" si="8"/>
        <v>0</v>
      </c>
    </row>
    <row r="44" spans="2:20" x14ac:dyDescent="0.25">
      <c r="B44" s="12">
        <v>5.9</v>
      </c>
      <c r="C44" s="12">
        <v>3.2</v>
      </c>
      <c r="D44" s="12">
        <v>4.8</v>
      </c>
      <c r="E44" s="12">
        <v>1.8</v>
      </c>
      <c r="F44" s="12">
        <v>0</v>
      </c>
      <c r="G44" s="12">
        <v>1</v>
      </c>
      <c r="H44" s="12">
        <v>0</v>
      </c>
      <c r="I44" s="13">
        <v>0.23545689533456993</v>
      </c>
      <c r="J44" s="13">
        <f>IF(COUNTA(J$5:J43) &lt; COUNT($I$6:$I$155)*$C$3, 1, 0)</f>
        <v>0</v>
      </c>
      <c r="O44" s="17">
        <f t="array" ref="O44:Q44">_xll.nnFeedForward($M$16,B44:E44)</f>
        <v>2.498859997723126E-5</v>
      </c>
      <c r="P44" s="17">
        <v>0.19770871228770909</v>
      </c>
      <c r="Q44" s="17">
        <v>0.80226629911231362</v>
      </c>
      <c r="R44" s="12">
        <f t="shared" si="6"/>
        <v>3</v>
      </c>
      <c r="S44" s="11">
        <f t="shared" si="7"/>
        <v>2</v>
      </c>
      <c r="T44" s="17">
        <f t="shared" si="8"/>
        <v>-1</v>
      </c>
    </row>
    <row r="45" spans="2:20" x14ac:dyDescent="0.25">
      <c r="B45" s="12">
        <v>5</v>
      </c>
      <c r="C45" s="12">
        <v>3</v>
      </c>
      <c r="D45" s="12">
        <v>1.6</v>
      </c>
      <c r="E45" s="12">
        <v>0.2</v>
      </c>
      <c r="F45" s="12">
        <v>1</v>
      </c>
      <c r="G45" s="12">
        <v>0</v>
      </c>
      <c r="H45" s="12">
        <v>0</v>
      </c>
      <c r="I45" s="13">
        <v>0.25561944248613833</v>
      </c>
      <c r="J45" s="13">
        <f>IF(COUNTA(J$5:J44) &lt; COUNT($I$6:$I$155)*$C$3, 1, 0)</f>
        <v>0</v>
      </c>
      <c r="O45" s="17">
        <f t="array" ref="O45:Q45">_xll.nnFeedForward($M$16,B45:E45)</f>
        <v>0.99926914551560309</v>
      </c>
      <c r="P45" s="17">
        <v>7.2698497108590956E-4</v>
      </c>
      <c r="Q45" s="17">
        <v>3.8695133109116101E-6</v>
      </c>
      <c r="R45" s="12">
        <f t="shared" si="6"/>
        <v>1</v>
      </c>
      <c r="S45" s="11">
        <f t="shared" si="7"/>
        <v>1</v>
      </c>
      <c r="T45" s="17">
        <f t="shared" si="8"/>
        <v>0</v>
      </c>
    </row>
    <row r="46" spans="2:20" x14ac:dyDescent="0.25">
      <c r="B46" s="12">
        <v>6.4</v>
      </c>
      <c r="C46" s="12">
        <v>3.2</v>
      </c>
      <c r="D46" s="12">
        <v>4.5</v>
      </c>
      <c r="E46" s="12">
        <v>1.5</v>
      </c>
      <c r="F46" s="12">
        <v>0</v>
      </c>
      <c r="G46" s="12">
        <v>1</v>
      </c>
      <c r="H46" s="12">
        <v>0</v>
      </c>
      <c r="I46" s="13">
        <v>0.26805403984525422</v>
      </c>
      <c r="J46" s="13">
        <f>IF(COUNTA(J$5:J45) &lt; COUNT($I$6:$I$155)*$C$3, 1, 0)</f>
        <v>0</v>
      </c>
      <c r="O46" s="17">
        <f t="array" ref="O46:Q46">_xll.nnFeedForward($M$16,B46:E46)</f>
        <v>3.2238956581098993E-4</v>
      </c>
      <c r="P46" s="17">
        <v>0.99604921860632201</v>
      </c>
      <c r="Q46" s="17">
        <v>3.6283918278669485E-3</v>
      </c>
      <c r="R46" s="12">
        <f t="shared" si="6"/>
        <v>2</v>
      </c>
      <c r="S46" s="11">
        <f t="shared" si="7"/>
        <v>2</v>
      </c>
      <c r="T46" s="17">
        <f t="shared" si="8"/>
        <v>0</v>
      </c>
    </row>
    <row r="47" spans="2:20" x14ac:dyDescent="0.25">
      <c r="B47" s="12">
        <v>5.8</v>
      </c>
      <c r="C47" s="12">
        <v>4</v>
      </c>
      <c r="D47" s="12">
        <v>1.2</v>
      </c>
      <c r="E47" s="12">
        <v>0.2</v>
      </c>
      <c r="F47" s="12">
        <v>1</v>
      </c>
      <c r="G47" s="12">
        <v>0</v>
      </c>
      <c r="H47" s="12">
        <v>0</v>
      </c>
      <c r="I47" s="13">
        <v>0.27659591265622763</v>
      </c>
      <c r="J47" s="13">
        <f>IF(COUNTA(J$5:J46) &lt; COUNT($I$6:$I$155)*$C$3, 1, 0)</f>
        <v>0</v>
      </c>
      <c r="O47" s="17">
        <f t="array" ref="O47:Q47">_xll.nnFeedForward($M$16,B47:E47)</f>
        <v>0.99952496161389626</v>
      </c>
      <c r="P47" s="17">
        <v>4.7222929835262235E-4</v>
      </c>
      <c r="Q47" s="17">
        <v>2.8090877512357992E-6</v>
      </c>
      <c r="R47" s="12">
        <f t="shared" si="6"/>
        <v>1</v>
      </c>
      <c r="S47" s="11">
        <f t="shared" si="7"/>
        <v>1</v>
      </c>
      <c r="T47" s="17">
        <f t="shared" si="8"/>
        <v>0</v>
      </c>
    </row>
    <row r="48" spans="2:20" x14ac:dyDescent="0.25">
      <c r="B48" s="12">
        <v>5.5</v>
      </c>
      <c r="C48" s="12">
        <v>2.4</v>
      </c>
      <c r="D48" s="12">
        <v>3.7</v>
      </c>
      <c r="E48" s="12">
        <v>1</v>
      </c>
      <c r="F48" s="12">
        <v>0</v>
      </c>
      <c r="G48" s="12">
        <v>1</v>
      </c>
      <c r="H48" s="12">
        <v>0</v>
      </c>
      <c r="I48" s="13">
        <v>0.28946111914083361</v>
      </c>
      <c r="J48" s="13">
        <f>IF(COUNTA(J$5:J47) &lt; COUNT($I$6:$I$155)*$C$3, 1, 0)</f>
        <v>0</v>
      </c>
      <c r="O48" s="17">
        <f t="array" ref="O48:Q48">_xll.nnFeedForward($M$16,B48:E48)</f>
        <v>4.1328438231616081E-4</v>
      </c>
      <c r="P48" s="17">
        <v>0.99679171542285261</v>
      </c>
      <c r="Q48" s="17">
        <v>2.7950001948311978E-3</v>
      </c>
      <c r="R48" s="12">
        <f t="shared" si="6"/>
        <v>2</v>
      </c>
      <c r="S48" s="11">
        <f t="shared" si="7"/>
        <v>2</v>
      </c>
      <c r="T48" s="17">
        <f t="shared" si="8"/>
        <v>0</v>
      </c>
    </row>
    <row r="49" spans="2:20" x14ac:dyDescent="0.25">
      <c r="B49" s="12">
        <v>5.8</v>
      </c>
      <c r="C49" s="12">
        <v>2.8</v>
      </c>
      <c r="D49" s="12">
        <v>5.0999999999999996</v>
      </c>
      <c r="E49" s="12">
        <v>2.4</v>
      </c>
      <c r="F49" s="12">
        <v>0</v>
      </c>
      <c r="G49" s="12">
        <v>0</v>
      </c>
      <c r="H49" s="12">
        <v>1</v>
      </c>
      <c r="I49" s="13">
        <v>0.29561303268852512</v>
      </c>
      <c r="J49" s="13">
        <f>IF(COUNTA(J$5:J48) &lt; COUNT($I$6:$I$155)*$C$3, 1, 0)</f>
        <v>0</v>
      </c>
      <c r="O49" s="17">
        <f t="array" ref="O49:Q49">_xll.nnFeedForward($M$16,B49:E49)</f>
        <v>4.1406867814031458E-7</v>
      </c>
      <c r="P49" s="17">
        <v>7.5869432029368866E-3</v>
      </c>
      <c r="Q49" s="17">
        <v>0.99241264272838492</v>
      </c>
      <c r="R49" s="12">
        <f t="shared" si="6"/>
        <v>3</v>
      </c>
      <c r="S49" s="11">
        <f t="shared" si="7"/>
        <v>3</v>
      </c>
      <c r="T49" s="17">
        <f t="shared" si="8"/>
        <v>0</v>
      </c>
    </row>
    <row r="50" spans="2:20" x14ac:dyDescent="0.25">
      <c r="B50" s="12">
        <v>5.8</v>
      </c>
      <c r="C50" s="12">
        <v>2.7</v>
      </c>
      <c r="D50" s="12">
        <v>4.0999999999999996</v>
      </c>
      <c r="E50" s="12">
        <v>1</v>
      </c>
      <c r="F50" s="12">
        <v>0</v>
      </c>
      <c r="G50" s="12">
        <v>1</v>
      </c>
      <c r="H50" s="12">
        <v>0</v>
      </c>
      <c r="I50" s="13">
        <v>0.30663016397602028</v>
      </c>
      <c r="J50" s="13">
        <f>IF(COUNTA(J$5:J49) &lt; COUNT($I$6:$I$155)*$C$3, 1, 0)</f>
        <v>0</v>
      </c>
      <c r="O50" s="17">
        <f t="array" ref="O50:Q50">_xll.nnFeedForward($M$16,B50:E50)</f>
        <v>4.0737304489889275E-4</v>
      </c>
      <c r="P50" s="17">
        <v>0.99680104079100318</v>
      </c>
      <c r="Q50" s="17">
        <v>2.7915861640979913E-3</v>
      </c>
      <c r="R50" s="12">
        <f t="shared" si="6"/>
        <v>2</v>
      </c>
      <c r="S50" s="11">
        <f t="shared" si="7"/>
        <v>2</v>
      </c>
      <c r="T50" s="17">
        <f t="shared" si="8"/>
        <v>0</v>
      </c>
    </row>
    <row r="51" spans="2:20" x14ac:dyDescent="0.25">
      <c r="B51" s="12">
        <v>6.6</v>
      </c>
      <c r="C51" s="12">
        <v>2.9</v>
      </c>
      <c r="D51" s="12">
        <v>4.5999999999999996</v>
      </c>
      <c r="E51" s="12">
        <v>1.3</v>
      </c>
      <c r="F51" s="12">
        <v>0</v>
      </c>
      <c r="G51" s="12">
        <v>1</v>
      </c>
      <c r="H51" s="12">
        <v>0</v>
      </c>
      <c r="I51" s="13">
        <v>0.32434213470251416</v>
      </c>
      <c r="J51" s="13">
        <f>IF(COUNTA(J$5:J50) &lt; COUNT($I$6:$I$155)*$C$3, 1, 0)</f>
        <v>0</v>
      </c>
      <c r="O51" s="17">
        <f t="array" ref="O51:Q51">_xll.nnFeedForward($M$16,B51:E51)</f>
        <v>2.2607621803133178E-4</v>
      </c>
      <c r="P51" s="17">
        <v>0.99541810377192164</v>
      </c>
      <c r="Q51" s="17">
        <v>4.3558200100470481E-3</v>
      </c>
      <c r="R51" s="12">
        <f t="shared" si="6"/>
        <v>2</v>
      </c>
      <c r="S51" s="11">
        <f t="shared" si="7"/>
        <v>2</v>
      </c>
      <c r="T51" s="17">
        <f t="shared" si="8"/>
        <v>0</v>
      </c>
    </row>
    <row r="52" spans="2:20" x14ac:dyDescent="0.25">
      <c r="B52" s="12">
        <v>7.7</v>
      </c>
      <c r="C52" s="12">
        <v>2.8</v>
      </c>
      <c r="D52" s="12">
        <v>6.7</v>
      </c>
      <c r="E52" s="12">
        <v>2</v>
      </c>
      <c r="F52" s="12">
        <v>0</v>
      </c>
      <c r="G52" s="12">
        <v>0</v>
      </c>
      <c r="H52" s="12">
        <v>1</v>
      </c>
      <c r="I52" s="13">
        <v>0.32615794888278671</v>
      </c>
      <c r="J52" s="13">
        <f>IF(COUNTA(J$5:J51) &lt; COUNT($I$6:$I$155)*$C$3, 1, 0)</f>
        <v>0</v>
      </c>
      <c r="O52" s="17">
        <f t="array" ref="O52:Q52">_xll.nnFeedForward($M$16,B52:E52)</f>
        <v>4.1395113410377277E-7</v>
      </c>
      <c r="P52" s="17">
        <v>7.6555814774052679E-3</v>
      </c>
      <c r="Q52" s="17">
        <v>0.99234400457146055</v>
      </c>
      <c r="R52" s="12">
        <f t="shared" si="6"/>
        <v>3</v>
      </c>
      <c r="S52" s="11">
        <f t="shared" si="7"/>
        <v>3</v>
      </c>
      <c r="T52" s="17">
        <f t="shared" si="8"/>
        <v>0</v>
      </c>
    </row>
    <row r="53" spans="2:20" x14ac:dyDescent="0.25">
      <c r="B53" s="12">
        <v>5.0999999999999996</v>
      </c>
      <c r="C53" s="12">
        <v>3.5</v>
      </c>
      <c r="D53" s="12">
        <v>1.4</v>
      </c>
      <c r="E53" s="12">
        <v>0.2</v>
      </c>
      <c r="F53" s="12">
        <v>1</v>
      </c>
      <c r="G53" s="12">
        <v>0</v>
      </c>
      <c r="H53" s="12">
        <v>0</v>
      </c>
      <c r="I53" s="13">
        <v>0.35121534338755045</v>
      </c>
      <c r="J53" s="13">
        <f>IF(COUNTA(J$5:J52) &lt; COUNT($I$6:$I$155)*$C$3, 1, 0)</f>
        <v>0</v>
      </c>
      <c r="O53" s="17">
        <f t="array" ref="O53:Q53">_xll.nnFeedForward($M$16,B53:E53)</f>
        <v>0.99948687374175782</v>
      </c>
      <c r="P53" s="17">
        <v>5.1015139140348983E-4</v>
      </c>
      <c r="Q53" s="17">
        <v>2.9748668387437088E-6</v>
      </c>
      <c r="R53" s="12">
        <f t="shared" si="6"/>
        <v>1</v>
      </c>
      <c r="S53" s="11">
        <f t="shared" si="7"/>
        <v>1</v>
      </c>
      <c r="T53" s="17">
        <f t="shared" si="8"/>
        <v>0</v>
      </c>
    </row>
    <row r="54" spans="2:20" x14ac:dyDescent="0.25">
      <c r="B54" s="12">
        <v>5.4</v>
      </c>
      <c r="C54" s="12">
        <v>3.9</v>
      </c>
      <c r="D54" s="12">
        <v>1.3</v>
      </c>
      <c r="E54" s="12">
        <v>0.4</v>
      </c>
      <c r="F54" s="12">
        <v>1</v>
      </c>
      <c r="G54" s="12">
        <v>0</v>
      </c>
      <c r="H54" s="12">
        <v>0</v>
      </c>
      <c r="I54" s="13">
        <v>0.35194407703870567</v>
      </c>
      <c r="J54" s="13">
        <f>IF(COUNTA(J$5:J53) &lt; COUNT($I$6:$I$155)*$C$3, 1, 0)</f>
        <v>0</v>
      </c>
      <c r="O54" s="17">
        <f t="array" ref="O54:Q54">_xll.nnFeedForward($M$16,B54:E54)</f>
        <v>0.99951414589769794</v>
      </c>
      <c r="P54" s="17">
        <v>4.8299712618872319E-4</v>
      </c>
      <c r="Q54" s="17">
        <v>2.8569761134200551E-6</v>
      </c>
      <c r="R54" s="12">
        <f t="shared" si="6"/>
        <v>1</v>
      </c>
      <c r="S54" s="11">
        <f t="shared" si="7"/>
        <v>1</v>
      </c>
      <c r="T54" s="17">
        <f t="shared" si="8"/>
        <v>0</v>
      </c>
    </row>
    <row r="55" spans="2:20" x14ac:dyDescent="0.25">
      <c r="B55" s="12">
        <v>5.4</v>
      </c>
      <c r="C55" s="12">
        <v>3.9</v>
      </c>
      <c r="D55" s="12">
        <v>1.7</v>
      </c>
      <c r="E55" s="12">
        <v>0.4</v>
      </c>
      <c r="F55" s="12">
        <v>1</v>
      </c>
      <c r="G55" s="12">
        <v>0</v>
      </c>
      <c r="H55" s="12">
        <v>0</v>
      </c>
      <c r="I55" s="13">
        <v>0.35416264957607579</v>
      </c>
      <c r="J55" s="13">
        <f>IF(COUNTA(J$5:J54) &lt; COUNT($I$6:$I$155)*$C$3, 1, 0)</f>
        <v>0</v>
      </c>
      <c r="O55" s="17">
        <f t="array" ref="O55:Q55">_xll.nnFeedForward($M$16,B55:E55)</f>
        <v>0.99946795566110458</v>
      </c>
      <c r="P55" s="17">
        <v>5.2898793996408071E-4</v>
      </c>
      <c r="Q55" s="17">
        <v>3.0563989313498789E-6</v>
      </c>
      <c r="R55" s="12">
        <f t="shared" si="6"/>
        <v>1</v>
      </c>
      <c r="S55" s="11">
        <f t="shared" si="7"/>
        <v>1</v>
      </c>
      <c r="T55" s="17">
        <f t="shared" si="8"/>
        <v>0</v>
      </c>
    </row>
    <row r="56" spans="2:20" x14ac:dyDescent="0.25">
      <c r="B56" s="12">
        <v>7.3</v>
      </c>
      <c r="C56" s="12">
        <v>2.9</v>
      </c>
      <c r="D56" s="12">
        <v>6.3</v>
      </c>
      <c r="E56" s="12">
        <v>1.8</v>
      </c>
      <c r="F56" s="12">
        <v>0</v>
      </c>
      <c r="G56" s="12">
        <v>0</v>
      </c>
      <c r="H56" s="12">
        <v>1</v>
      </c>
      <c r="I56" s="13">
        <v>0.36229162839917695</v>
      </c>
      <c r="J56" s="13">
        <f>IF(COUNTA(J$5:J55) &lt; COUNT($I$6:$I$155)*$C$3, 1, 0)</f>
        <v>0</v>
      </c>
      <c r="O56" s="17">
        <f t="array" ref="O56:Q56">_xll.nnFeedForward($M$16,B56:E56)</f>
        <v>5.3377124458426179E-7</v>
      </c>
      <c r="P56" s="17">
        <v>1.1106663669302403E-2</v>
      </c>
      <c r="Q56" s="17">
        <v>0.988892802559453</v>
      </c>
      <c r="R56" s="12">
        <f t="shared" si="6"/>
        <v>3</v>
      </c>
      <c r="S56" s="11">
        <f t="shared" si="7"/>
        <v>3</v>
      </c>
      <c r="T56" s="17">
        <f t="shared" si="8"/>
        <v>0</v>
      </c>
    </row>
    <row r="57" spans="2:20" x14ac:dyDescent="0.25">
      <c r="B57" s="12">
        <v>6.5</v>
      </c>
      <c r="C57" s="12">
        <v>3</v>
      </c>
      <c r="D57" s="12">
        <v>5.5</v>
      </c>
      <c r="E57" s="12">
        <v>1.8</v>
      </c>
      <c r="F57" s="12">
        <v>0</v>
      </c>
      <c r="G57" s="12">
        <v>0</v>
      </c>
      <c r="H57" s="12">
        <v>1</v>
      </c>
      <c r="I57" s="13">
        <v>0.36409984455799183</v>
      </c>
      <c r="J57" s="13">
        <f>IF(COUNTA(J$5:J56) &lt; COUNT($I$6:$I$155)*$C$3, 1, 0)</f>
        <v>0</v>
      </c>
      <c r="O57" s="17">
        <f t="array" ref="O57:Q57">_xll.nnFeedForward($M$16,B57:E57)</f>
        <v>1.1298189838681684E-6</v>
      </c>
      <c r="P57" s="17">
        <v>2.8732119265410232E-2</v>
      </c>
      <c r="Q57" s="17">
        <v>0.97126675091560588</v>
      </c>
      <c r="R57" s="12">
        <f t="shared" si="6"/>
        <v>3</v>
      </c>
      <c r="S57" s="11">
        <f t="shared" si="7"/>
        <v>3</v>
      </c>
      <c r="T57" s="17">
        <f t="shared" si="8"/>
        <v>0</v>
      </c>
    </row>
    <row r="58" spans="2:20" x14ac:dyDescent="0.25">
      <c r="B58" s="12">
        <v>6.7</v>
      </c>
      <c r="C58" s="12">
        <v>3.1</v>
      </c>
      <c r="D58" s="12">
        <v>4.4000000000000004</v>
      </c>
      <c r="E58" s="12">
        <v>1.4</v>
      </c>
      <c r="F58" s="12">
        <v>0</v>
      </c>
      <c r="G58" s="12">
        <v>1</v>
      </c>
      <c r="H58" s="12">
        <v>0</v>
      </c>
      <c r="I58" s="13">
        <v>0.38225196595310063</v>
      </c>
      <c r="J58" s="13">
        <f>IF(COUNTA(J$5:J57) &lt; COUNT($I$6:$I$155)*$C$3, 1, 0)</f>
        <v>0</v>
      </c>
      <c r="O58" s="17">
        <f t="array" ref="O58:Q58">_xll.nnFeedForward($M$16,B58:E58)</f>
        <v>3.5940437931567589E-4</v>
      </c>
      <c r="P58" s="17">
        <v>0.99658027328025767</v>
      </c>
      <c r="Q58" s="17">
        <v>3.0603223404266759E-3</v>
      </c>
      <c r="R58" s="12">
        <f t="shared" si="6"/>
        <v>2</v>
      </c>
      <c r="S58" s="11">
        <f t="shared" si="7"/>
        <v>2</v>
      </c>
      <c r="T58" s="17">
        <f t="shared" si="8"/>
        <v>0</v>
      </c>
    </row>
    <row r="59" spans="2:20" x14ac:dyDescent="0.25">
      <c r="B59" s="12">
        <v>6.7</v>
      </c>
      <c r="C59" s="12">
        <v>3</v>
      </c>
      <c r="D59" s="12">
        <v>5</v>
      </c>
      <c r="E59" s="12">
        <v>1.7</v>
      </c>
      <c r="F59" s="12">
        <v>0</v>
      </c>
      <c r="G59" s="12">
        <v>1</v>
      </c>
      <c r="H59" s="12">
        <v>0</v>
      </c>
      <c r="I59" s="13">
        <v>0.39189350613568508</v>
      </c>
      <c r="J59" s="13">
        <f>IF(COUNTA(J$5:J58) &lt; COUNT($I$6:$I$155)*$C$3, 1, 0)</f>
        <v>0</v>
      </c>
      <c r="O59" s="17">
        <f t="array" ref="O59:Q59">_xll.nnFeedForward($M$16,B59:E59)</f>
        <v>4.1185259671953095E-5</v>
      </c>
      <c r="P59" s="17">
        <v>0.81477351470474202</v>
      </c>
      <c r="Q59" s="17">
        <v>0.18518530003558598</v>
      </c>
      <c r="R59" s="12">
        <f t="shared" si="6"/>
        <v>2</v>
      </c>
      <c r="S59" s="11">
        <f t="shared" si="7"/>
        <v>2</v>
      </c>
      <c r="T59" s="17">
        <f t="shared" si="8"/>
        <v>0</v>
      </c>
    </row>
    <row r="60" spans="2:20" x14ac:dyDescent="0.25">
      <c r="B60" s="12">
        <v>5.7</v>
      </c>
      <c r="C60" s="12">
        <v>2.5</v>
      </c>
      <c r="D60" s="12">
        <v>5</v>
      </c>
      <c r="E60" s="12">
        <v>2</v>
      </c>
      <c r="F60" s="12">
        <v>0</v>
      </c>
      <c r="G60" s="12">
        <v>0</v>
      </c>
      <c r="H60" s="12">
        <v>1</v>
      </c>
      <c r="I60" s="13">
        <v>0.39718696865721204</v>
      </c>
      <c r="J60" s="13">
        <f>IF(COUNTA(J$5:J59) &lt; COUNT($I$6:$I$155)*$C$3, 1, 0)</f>
        <v>0</v>
      </c>
      <c r="O60" s="17">
        <f t="array" ref="O60:Q60">_xll.nnFeedForward($M$16,B60:E60)</f>
        <v>4.2554366418522476E-7</v>
      </c>
      <c r="P60" s="17">
        <v>7.8462353956377049E-3</v>
      </c>
      <c r="Q60" s="17">
        <v>0.99215333906069825</v>
      </c>
      <c r="R60" s="12">
        <f t="shared" si="6"/>
        <v>3</v>
      </c>
      <c r="S60" s="11">
        <f t="shared" si="7"/>
        <v>3</v>
      </c>
      <c r="T60" s="17">
        <f t="shared" si="8"/>
        <v>0</v>
      </c>
    </row>
    <row r="61" spans="2:20" x14ac:dyDescent="0.25">
      <c r="B61" s="12">
        <v>6.4</v>
      </c>
      <c r="C61" s="12">
        <v>3.1</v>
      </c>
      <c r="D61" s="12">
        <v>5.5</v>
      </c>
      <c r="E61" s="12">
        <v>1.8</v>
      </c>
      <c r="F61" s="12">
        <v>0</v>
      </c>
      <c r="G61" s="12">
        <v>0</v>
      </c>
      <c r="H61" s="12">
        <v>1</v>
      </c>
      <c r="I61" s="13">
        <v>0.3973178696871118</v>
      </c>
      <c r="J61" s="13">
        <f>IF(COUNTA(J$5:J60) &lt; COUNT($I$6:$I$155)*$C$3, 1, 0)</f>
        <v>0</v>
      </c>
      <c r="O61" s="17">
        <f t="array" ref="O61:Q61">_xll.nnFeedForward($M$16,B61:E61)</f>
        <v>1.2332376277328507E-6</v>
      </c>
      <c r="P61" s="17">
        <v>3.0059909510592984E-2</v>
      </c>
      <c r="Q61" s="17">
        <v>0.9699388572517792</v>
      </c>
      <c r="R61" s="12">
        <f t="shared" si="6"/>
        <v>3</v>
      </c>
      <c r="S61" s="11">
        <f t="shared" si="7"/>
        <v>3</v>
      </c>
      <c r="T61" s="17">
        <f t="shared" si="8"/>
        <v>0</v>
      </c>
    </row>
    <row r="62" spans="2:20" x14ac:dyDescent="0.25">
      <c r="B62" s="12">
        <v>6.4</v>
      </c>
      <c r="C62" s="12">
        <v>3.2</v>
      </c>
      <c r="D62" s="12">
        <v>5.3</v>
      </c>
      <c r="E62" s="12">
        <v>2.2999999999999998</v>
      </c>
      <c r="F62" s="12">
        <v>0</v>
      </c>
      <c r="G62" s="12">
        <v>0</v>
      </c>
      <c r="H62" s="12">
        <v>1</v>
      </c>
      <c r="I62" s="13">
        <v>0.40493551328169763</v>
      </c>
      <c r="J62" s="13">
        <f>IF(COUNTA(J$5:J61) &lt; COUNT($I$6:$I$155)*$C$3, 1, 0)</f>
        <v>0</v>
      </c>
      <c r="O62" s="17">
        <f t="array" ref="O62:Q62">_xll.nnFeedForward($M$16,B62:E62)</f>
        <v>5.8441545992574129E-7</v>
      </c>
      <c r="P62" s="17">
        <v>1.1640654943095317E-2</v>
      </c>
      <c r="Q62" s="17">
        <v>0.98835876064144479</v>
      </c>
      <c r="R62" s="12">
        <f t="shared" si="6"/>
        <v>3</v>
      </c>
      <c r="S62" s="11">
        <f t="shared" si="7"/>
        <v>3</v>
      </c>
      <c r="T62" s="17">
        <f t="shared" si="8"/>
        <v>0</v>
      </c>
    </row>
    <row r="63" spans="2:20" x14ac:dyDescent="0.25">
      <c r="B63" s="12">
        <v>6.1</v>
      </c>
      <c r="C63" s="12">
        <v>3</v>
      </c>
      <c r="D63" s="12">
        <v>4.9000000000000004</v>
      </c>
      <c r="E63" s="12">
        <v>1.8</v>
      </c>
      <c r="F63" s="12">
        <v>0</v>
      </c>
      <c r="G63" s="12">
        <v>0</v>
      </c>
      <c r="H63" s="12">
        <v>1</v>
      </c>
      <c r="I63" s="13">
        <v>0.41229987999195383</v>
      </c>
      <c r="J63" s="13">
        <f>IF(COUNTA(J$5:J62) &lt; COUNT($I$6:$I$155)*$C$3, 1, 0)</f>
        <v>0</v>
      </c>
      <c r="O63" s="17">
        <f t="array" ref="O63:Q63">_xll.nnFeedForward($M$16,B63:E63)</f>
        <v>4.8594325800250438E-6</v>
      </c>
      <c r="P63" s="17">
        <v>8.8112601561103093E-2</v>
      </c>
      <c r="Q63" s="17">
        <v>0.91188253900631688</v>
      </c>
      <c r="R63" s="12">
        <f t="shared" si="6"/>
        <v>3</v>
      </c>
      <c r="S63" s="11">
        <f t="shared" si="7"/>
        <v>3</v>
      </c>
      <c r="T63" s="17">
        <f t="shared" si="8"/>
        <v>0</v>
      </c>
    </row>
    <row r="64" spans="2:20" x14ac:dyDescent="0.25">
      <c r="B64" s="12">
        <v>4.8</v>
      </c>
      <c r="C64" s="12">
        <v>3.1</v>
      </c>
      <c r="D64" s="12">
        <v>1.6</v>
      </c>
      <c r="E64" s="12">
        <v>0.2</v>
      </c>
      <c r="F64" s="12">
        <v>1</v>
      </c>
      <c r="G64" s="12">
        <v>0</v>
      </c>
      <c r="H64" s="12">
        <v>0</v>
      </c>
      <c r="I64" s="13">
        <v>0.41576709934265688</v>
      </c>
      <c r="J64" s="13">
        <f>IF(COUNTA(J$5:J63) &lt; COUNT($I$6:$I$155)*$C$3, 1, 0)</f>
        <v>0</v>
      </c>
      <c r="O64" s="17">
        <f t="array" ref="O64:Q64">_xll.nnFeedForward($M$16,B64:E64)</f>
        <v>0.99929072629075577</v>
      </c>
      <c r="P64" s="17">
        <v>7.0549006716984729E-4</v>
      </c>
      <c r="Q64" s="17">
        <v>3.7836420743865888E-6</v>
      </c>
      <c r="R64" s="12">
        <f t="shared" si="6"/>
        <v>1</v>
      </c>
      <c r="S64" s="11">
        <f t="shared" si="7"/>
        <v>1</v>
      </c>
      <c r="T64" s="17">
        <f t="shared" si="8"/>
        <v>0</v>
      </c>
    </row>
    <row r="65" spans="2:20" x14ac:dyDescent="0.25">
      <c r="B65" s="12">
        <v>4.5999999999999996</v>
      </c>
      <c r="C65" s="12">
        <v>3.4</v>
      </c>
      <c r="D65" s="12">
        <v>1.4</v>
      </c>
      <c r="E65" s="12">
        <v>0.3</v>
      </c>
      <c r="F65" s="12">
        <v>1</v>
      </c>
      <c r="G65" s="12">
        <v>0</v>
      </c>
      <c r="H65" s="12">
        <v>0</v>
      </c>
      <c r="I65" s="13">
        <v>0.42512164001746955</v>
      </c>
      <c r="J65" s="13">
        <f>IF(COUNTA(J$5:J64) &lt; COUNT($I$6:$I$155)*$C$3, 1, 0)</f>
        <v>0</v>
      </c>
      <c r="O65" s="17">
        <f t="array" ref="O65:Q65">_xll.nnFeedForward($M$16,B65:E65)</f>
        <v>0.99944689000625131</v>
      </c>
      <c r="P65" s="17">
        <v>5.4996319292934957E-4</v>
      </c>
      <c r="Q65" s="17">
        <v>3.1468008193631203E-6</v>
      </c>
      <c r="R65" s="12">
        <f t="shared" si="6"/>
        <v>1</v>
      </c>
      <c r="S65" s="11">
        <f t="shared" si="7"/>
        <v>1</v>
      </c>
      <c r="T65" s="17">
        <f t="shared" si="8"/>
        <v>0</v>
      </c>
    </row>
    <row r="66" spans="2:20" x14ac:dyDescent="0.25">
      <c r="B66" s="12">
        <v>6.4</v>
      </c>
      <c r="C66" s="12">
        <v>2.7</v>
      </c>
      <c r="D66" s="12">
        <v>5.3</v>
      </c>
      <c r="E66" s="12">
        <v>1.9</v>
      </c>
      <c r="F66" s="12">
        <v>0</v>
      </c>
      <c r="G66" s="12">
        <v>0</v>
      </c>
      <c r="H66" s="12">
        <v>1</v>
      </c>
      <c r="I66" s="13">
        <v>0.44092095653290952</v>
      </c>
      <c r="J66" s="13">
        <f>IF(COUNTA(J$5:J65) &lt; COUNT($I$6:$I$155)*$C$3, 1, 0)</f>
        <v>0</v>
      </c>
      <c r="O66" s="17">
        <f t="array" ref="O66:Q66">_xll.nnFeedForward($M$16,B66:E66)</f>
        <v>6.6039768318367192E-7</v>
      </c>
      <c r="P66" s="17">
        <v>1.466361788583437E-2</v>
      </c>
      <c r="Q66" s="17">
        <v>0.98533572171648243</v>
      </c>
      <c r="R66" s="12">
        <f t="shared" si="6"/>
        <v>3</v>
      </c>
      <c r="S66" s="11">
        <f t="shared" si="7"/>
        <v>3</v>
      </c>
      <c r="T66" s="17">
        <f t="shared" si="8"/>
        <v>0</v>
      </c>
    </row>
    <row r="67" spans="2:20" x14ac:dyDescent="0.25">
      <c r="B67" s="12">
        <v>4.8</v>
      </c>
      <c r="C67" s="12">
        <v>3.4</v>
      </c>
      <c r="D67" s="12">
        <v>1.9</v>
      </c>
      <c r="E67" s="12">
        <v>0.2</v>
      </c>
      <c r="F67" s="12">
        <v>1</v>
      </c>
      <c r="G67" s="12">
        <v>0</v>
      </c>
      <c r="H67" s="12">
        <v>0</v>
      </c>
      <c r="I67" s="13">
        <v>0.45499765914338131</v>
      </c>
      <c r="J67" s="13">
        <f>IF(COUNTA(J$5:J66) &lt; COUNT($I$6:$I$155)*$C$3, 1, 0)</f>
        <v>0</v>
      </c>
      <c r="O67" s="17">
        <f t="array" ref="O67:Q67">_xll.nnFeedForward($M$16,B67:E67)</f>
        <v>0.99913585901531221</v>
      </c>
      <c r="P67" s="17">
        <v>8.5976657140862049E-4</v>
      </c>
      <c r="Q67" s="17">
        <v>4.3744132791209017E-6</v>
      </c>
      <c r="R67" s="12">
        <f t="shared" si="6"/>
        <v>1</v>
      </c>
      <c r="S67" s="11">
        <f t="shared" si="7"/>
        <v>1</v>
      </c>
      <c r="T67" s="17">
        <f t="shared" si="8"/>
        <v>0</v>
      </c>
    </row>
    <row r="68" spans="2:20" x14ac:dyDescent="0.25">
      <c r="B68" s="12">
        <v>6</v>
      </c>
      <c r="C68" s="12">
        <v>2.7</v>
      </c>
      <c r="D68" s="12">
        <v>5.0999999999999996</v>
      </c>
      <c r="E68" s="12">
        <v>1.6</v>
      </c>
      <c r="F68" s="12">
        <v>0</v>
      </c>
      <c r="G68" s="12">
        <v>1</v>
      </c>
      <c r="H68" s="12">
        <v>0</v>
      </c>
      <c r="I68" s="13">
        <v>0.45869357979589365</v>
      </c>
      <c r="J68" s="13">
        <f>IF(COUNTA(J$5:J67) &lt; COUNT($I$6:$I$155)*$C$3, 1, 0)</f>
        <v>0</v>
      </c>
      <c r="O68" s="17">
        <f t="array" ref="O68:Q68">_xll.nnFeedForward($M$16,B68:E68)</f>
        <v>1.4971061844071378E-6</v>
      </c>
      <c r="P68" s="17">
        <v>3.8730225903268654E-2</v>
      </c>
      <c r="Q68" s="17">
        <v>0.96126827699054695</v>
      </c>
      <c r="R68" s="12">
        <f t="shared" si="6"/>
        <v>3</v>
      </c>
      <c r="S68" s="11">
        <f t="shared" si="7"/>
        <v>2</v>
      </c>
      <c r="T68" s="17">
        <f t="shared" si="8"/>
        <v>-1</v>
      </c>
    </row>
    <row r="69" spans="2:20" x14ac:dyDescent="0.25">
      <c r="B69" s="12">
        <v>6.1</v>
      </c>
      <c r="C69" s="12">
        <v>2.8</v>
      </c>
      <c r="D69" s="12">
        <v>4</v>
      </c>
      <c r="E69" s="12">
        <v>1.3</v>
      </c>
      <c r="F69" s="12">
        <v>0</v>
      </c>
      <c r="G69" s="12">
        <v>1</v>
      </c>
      <c r="H69" s="12">
        <v>0</v>
      </c>
      <c r="I69" s="13">
        <v>0.46413269061409812</v>
      </c>
      <c r="J69" s="13">
        <f>IF(COUNTA(J$5:J68) &lt; COUNT($I$6:$I$155)*$C$3, 1, 0)</f>
        <v>0</v>
      </c>
      <c r="O69" s="17">
        <f t="array" ref="O69:Q69">_xll.nnFeedForward($M$16,B69:E69)</f>
        <v>3.7779736313215095E-4</v>
      </c>
      <c r="P69" s="17">
        <v>0.99663213872476708</v>
      </c>
      <c r="Q69" s="17">
        <v>2.990063912100667E-3</v>
      </c>
      <c r="R69" s="12">
        <f t="shared" si="6"/>
        <v>2</v>
      </c>
      <c r="S69" s="11">
        <f t="shared" si="7"/>
        <v>2</v>
      </c>
      <c r="T69" s="17">
        <f t="shared" si="8"/>
        <v>0</v>
      </c>
    </row>
    <row r="70" spans="2:20" x14ac:dyDescent="0.25">
      <c r="B70" s="12">
        <v>6.7</v>
      </c>
      <c r="C70" s="12">
        <v>3.1</v>
      </c>
      <c r="D70" s="12">
        <v>5.6</v>
      </c>
      <c r="E70" s="12">
        <v>2.4</v>
      </c>
      <c r="F70" s="12">
        <v>0</v>
      </c>
      <c r="G70" s="12">
        <v>0</v>
      </c>
      <c r="H70" s="12">
        <v>1</v>
      </c>
      <c r="I70" s="13">
        <v>0.46463229014142937</v>
      </c>
      <c r="J70" s="13">
        <f>IF(COUNTA(J$5:J69) &lt; COUNT($I$6:$I$155)*$C$3, 1, 0)</f>
        <v>0</v>
      </c>
      <c r="O70" s="17">
        <f t="array" ref="O70:Q70">_xll.nnFeedForward($M$16,B70:E70)</f>
        <v>4.2990187938286074E-7</v>
      </c>
      <c r="P70" s="17">
        <v>7.9858192090365068E-3</v>
      </c>
      <c r="Q70" s="17">
        <v>0.99201375088908417</v>
      </c>
      <c r="R70" s="12">
        <f t="shared" si="6"/>
        <v>3</v>
      </c>
      <c r="S70" s="11">
        <f t="shared" si="7"/>
        <v>3</v>
      </c>
      <c r="T70" s="17">
        <f t="shared" si="8"/>
        <v>0</v>
      </c>
    </row>
    <row r="71" spans="2:20" x14ac:dyDescent="0.25">
      <c r="B71" s="12">
        <v>4.5</v>
      </c>
      <c r="C71" s="12">
        <v>2.2999999999999998</v>
      </c>
      <c r="D71" s="12">
        <v>1.3</v>
      </c>
      <c r="E71" s="12">
        <v>0.3</v>
      </c>
      <c r="F71" s="12">
        <v>1</v>
      </c>
      <c r="G71" s="12">
        <v>0</v>
      </c>
      <c r="H71" s="12">
        <v>0</v>
      </c>
      <c r="I71" s="13">
        <v>0.46469787897324244</v>
      </c>
      <c r="J71" s="13">
        <f>IF(COUNTA(J$5:J70) &lt; COUNT($I$6:$I$155)*$C$3, 1, 0)</f>
        <v>0</v>
      </c>
      <c r="O71" s="17">
        <f t="array" ref="O71:Q71">_xll.nnFeedForward($M$16,B71:E71)</f>
        <v>0.99882694790945581</v>
      </c>
      <c r="P71" s="17">
        <v>1.167508142934083E-3</v>
      </c>
      <c r="Q71" s="17">
        <v>5.5439476100296454E-6</v>
      </c>
      <c r="R71" s="12">
        <f t="shared" si="6"/>
        <v>1</v>
      </c>
      <c r="S71" s="11">
        <f t="shared" si="7"/>
        <v>1</v>
      </c>
      <c r="T71" s="17">
        <f t="shared" si="8"/>
        <v>0</v>
      </c>
    </row>
    <row r="72" spans="2:20" x14ac:dyDescent="0.25">
      <c r="B72" s="12">
        <v>5.4</v>
      </c>
      <c r="C72" s="12">
        <v>3.7</v>
      </c>
      <c r="D72" s="12">
        <v>1.5</v>
      </c>
      <c r="E72" s="12">
        <v>0.2</v>
      </c>
      <c r="F72" s="12">
        <v>1</v>
      </c>
      <c r="G72" s="12">
        <v>0</v>
      </c>
      <c r="H72" s="12">
        <v>0</v>
      </c>
      <c r="I72" s="13">
        <v>0.4651969394773432</v>
      </c>
      <c r="J72" s="13">
        <f>IF(COUNTA(J$5:J71) &lt; COUNT($I$6:$I$155)*$C$3, 1, 0)</f>
        <v>0</v>
      </c>
      <c r="O72" s="17">
        <f t="array" ref="O72:Q72">_xll.nnFeedForward($M$16,B72:E72)</f>
        <v>0.99949582378507984</v>
      </c>
      <c r="P72" s="17">
        <v>5.0124026420400711E-4</v>
      </c>
      <c r="Q72" s="17">
        <v>2.9359507162861488E-6</v>
      </c>
      <c r="R72" s="12">
        <f t="shared" si="6"/>
        <v>1</v>
      </c>
      <c r="S72" s="11">
        <f t="shared" si="7"/>
        <v>1</v>
      </c>
      <c r="T72" s="17">
        <f t="shared" si="8"/>
        <v>0</v>
      </c>
    </row>
    <row r="73" spans="2:20" x14ac:dyDescent="0.25">
      <c r="B73" s="12">
        <v>6</v>
      </c>
      <c r="C73" s="12">
        <v>3.4</v>
      </c>
      <c r="D73" s="12">
        <v>4.5</v>
      </c>
      <c r="E73" s="12">
        <v>1.6</v>
      </c>
      <c r="F73" s="12">
        <v>0</v>
      </c>
      <c r="G73" s="12">
        <v>1</v>
      </c>
      <c r="H73" s="12">
        <v>0</v>
      </c>
      <c r="I73" s="13">
        <v>0.49231252316142182</v>
      </c>
      <c r="J73" s="13">
        <f>IF(COUNTA(J$5:J72) &lt; COUNT($I$6:$I$155)*$C$3, 1, 0)</f>
        <v>0</v>
      </c>
      <c r="O73" s="17">
        <f t="array" ref="O73:Q73">_xll.nnFeedForward($M$16,B73:E73)</f>
        <v>3.7777615928060555E-4</v>
      </c>
      <c r="P73" s="17">
        <v>0.99364087722501315</v>
      </c>
      <c r="Q73" s="17">
        <v>5.9813466157062961E-3</v>
      </c>
      <c r="R73" s="12">
        <f t="shared" si="6"/>
        <v>2</v>
      </c>
      <c r="S73" s="11">
        <f t="shared" si="7"/>
        <v>2</v>
      </c>
      <c r="T73" s="17">
        <f t="shared" si="8"/>
        <v>0</v>
      </c>
    </row>
    <row r="74" spans="2:20" x14ac:dyDescent="0.25">
      <c r="B74" s="12">
        <v>4.9000000000000004</v>
      </c>
      <c r="C74" s="12">
        <v>3.1</v>
      </c>
      <c r="D74" s="12">
        <v>1.5</v>
      </c>
      <c r="E74" s="12">
        <v>0.1</v>
      </c>
      <c r="F74" s="12">
        <v>1</v>
      </c>
      <c r="G74" s="12">
        <v>0</v>
      </c>
      <c r="H74" s="12">
        <v>0</v>
      </c>
      <c r="I74" s="13">
        <v>0.49492688004841312</v>
      </c>
      <c r="J74" s="13">
        <f>IF(COUNTA(J$5:J73) &lt; COUNT($I$6:$I$155)*$C$3, 1, 0)</f>
        <v>0</v>
      </c>
      <c r="O74" s="17">
        <f t="array" ref="O74:Q74">_xll.nnFeedForward($M$16,B74:E74)</f>
        <v>0.9993985980131016</v>
      </c>
      <c r="P74" s="17">
        <v>5.9805590833224569E-4</v>
      </c>
      <c r="Q74" s="17">
        <v>3.3460785662458543E-6</v>
      </c>
      <c r="R74" s="12">
        <f t="shared" si="6"/>
        <v>1</v>
      </c>
      <c r="S74" s="11">
        <f t="shared" si="7"/>
        <v>1</v>
      </c>
      <c r="T74" s="17">
        <f t="shared" si="8"/>
        <v>0</v>
      </c>
    </row>
    <row r="75" spans="2:20" x14ac:dyDescent="0.25">
      <c r="B75" s="12">
        <v>7.2</v>
      </c>
      <c r="C75" s="12">
        <v>3</v>
      </c>
      <c r="D75" s="12">
        <v>5.8</v>
      </c>
      <c r="E75" s="12">
        <v>1.6</v>
      </c>
      <c r="F75" s="12">
        <v>0</v>
      </c>
      <c r="G75" s="12">
        <v>0</v>
      </c>
      <c r="H75" s="12">
        <v>1</v>
      </c>
      <c r="I75" s="13">
        <v>0.49930593520783151</v>
      </c>
      <c r="J75" s="13">
        <f>IF(COUNTA(J$5:J74) &lt; COUNT($I$6:$I$155)*$C$3, 1, 0)</f>
        <v>0</v>
      </c>
      <c r="O75" s="17">
        <f t="array" ref="O75:Q75">_xll.nnFeedForward($M$16,B75:E75)</f>
        <v>3.7317666688645367E-6</v>
      </c>
      <c r="P75" s="17">
        <v>0.12587274724470268</v>
      </c>
      <c r="Q75" s="17">
        <v>0.87412352098862856</v>
      </c>
      <c r="R75" s="12">
        <f t="shared" si="6"/>
        <v>3</v>
      </c>
      <c r="S75" s="11">
        <f t="shared" si="7"/>
        <v>3</v>
      </c>
      <c r="T75" s="17">
        <f t="shared" si="8"/>
        <v>0</v>
      </c>
    </row>
    <row r="76" spans="2:20" x14ac:dyDescent="0.25">
      <c r="B76" s="12">
        <v>6.2</v>
      </c>
      <c r="C76" s="12">
        <v>2.8</v>
      </c>
      <c r="D76" s="12">
        <v>4.8</v>
      </c>
      <c r="E76" s="12">
        <v>1.8</v>
      </c>
      <c r="F76" s="12">
        <v>0</v>
      </c>
      <c r="G76" s="12">
        <v>0</v>
      </c>
      <c r="H76" s="12">
        <v>1</v>
      </c>
      <c r="I76" s="13">
        <v>0.5047539217958662</v>
      </c>
      <c r="J76" s="13">
        <f>IF(COUNTA(J$5:J75) &lt; COUNT($I$6:$I$155)*$C$3, 1, 0)</f>
        <v>0</v>
      </c>
      <c r="O76" s="17">
        <f t="array" ref="O76:Q76">_xll.nnFeedForward($M$16,B76:E76)</f>
        <v>4.2390705921976778E-6</v>
      </c>
      <c r="P76" s="17">
        <v>0.10010440412208522</v>
      </c>
      <c r="Q76" s="17">
        <v>0.89989135680732257</v>
      </c>
      <c r="R76" s="12">
        <f t="shared" si="6"/>
        <v>3</v>
      </c>
      <c r="S76" s="11">
        <f t="shared" si="7"/>
        <v>3</v>
      </c>
      <c r="T76" s="17">
        <f t="shared" si="8"/>
        <v>0</v>
      </c>
    </row>
    <row r="77" spans="2:20" x14ac:dyDescent="0.25">
      <c r="B77" s="12">
        <v>6.8</v>
      </c>
      <c r="C77" s="12">
        <v>3</v>
      </c>
      <c r="D77" s="12">
        <v>5.5</v>
      </c>
      <c r="E77" s="12">
        <v>2.1</v>
      </c>
      <c r="F77" s="12">
        <v>0</v>
      </c>
      <c r="G77" s="12">
        <v>0</v>
      </c>
      <c r="H77" s="12">
        <v>1</v>
      </c>
      <c r="I77" s="13">
        <v>0.50674342798042482</v>
      </c>
      <c r="J77" s="13">
        <f>IF(COUNTA(J$5:J76) &lt; COUNT($I$6:$I$155)*$C$3, 1, 0)</f>
        <v>0</v>
      </c>
      <c r="O77" s="17">
        <f t="array" ref="O77:Q77">_xll.nnFeedForward($M$16,B77:E77)</f>
        <v>7.4642386134020031E-7</v>
      </c>
      <c r="P77" s="17">
        <v>1.7437401055116573E-2</v>
      </c>
      <c r="Q77" s="17">
        <v>0.98256185252102213</v>
      </c>
      <c r="R77" s="12">
        <f t="shared" si="6"/>
        <v>3</v>
      </c>
      <c r="S77" s="11">
        <f t="shared" si="7"/>
        <v>3</v>
      </c>
      <c r="T77" s="17">
        <f t="shared" si="8"/>
        <v>0</v>
      </c>
    </row>
    <row r="78" spans="2:20" x14ac:dyDescent="0.25">
      <c r="B78" s="12">
        <v>5.4</v>
      </c>
      <c r="C78" s="12">
        <v>3</v>
      </c>
      <c r="D78" s="12">
        <v>4.5</v>
      </c>
      <c r="E78" s="12">
        <v>1.5</v>
      </c>
      <c r="F78" s="12">
        <v>0</v>
      </c>
      <c r="G78" s="12">
        <v>1</v>
      </c>
      <c r="H78" s="12">
        <v>0</v>
      </c>
      <c r="I78" s="13">
        <v>0.50737444828685441</v>
      </c>
      <c r="J78" s="13">
        <f>IF(COUNTA(J$5:J77) &lt; COUNT($I$6:$I$155)*$C$3, 1, 0)</f>
        <v>0</v>
      </c>
      <c r="O78" s="17">
        <f t="array" ref="O78:Q78">_xll.nnFeedForward($M$16,B78:E78)</f>
        <v>1.6596003924182872E-4</v>
      </c>
      <c r="P78" s="17">
        <v>0.70395494797947378</v>
      </c>
      <c r="Q78" s="17">
        <v>0.29587909198128431</v>
      </c>
      <c r="R78" s="12">
        <f t="shared" si="6"/>
        <v>2</v>
      </c>
      <c r="S78" s="11">
        <f t="shared" si="7"/>
        <v>2</v>
      </c>
      <c r="T78" s="17">
        <f t="shared" si="8"/>
        <v>0</v>
      </c>
    </row>
    <row r="79" spans="2:20" x14ac:dyDescent="0.25">
      <c r="B79" s="12">
        <v>5.7</v>
      </c>
      <c r="C79" s="12">
        <v>2.8</v>
      </c>
      <c r="D79" s="12">
        <v>4.0999999999999996</v>
      </c>
      <c r="E79" s="12">
        <v>1.3</v>
      </c>
      <c r="F79" s="12">
        <v>0</v>
      </c>
      <c r="G79" s="12">
        <v>1</v>
      </c>
      <c r="H79" s="12">
        <v>0</v>
      </c>
      <c r="I79" s="13">
        <v>0.51005803574344899</v>
      </c>
      <c r="J79" s="13">
        <f>IF(COUNTA(J$5:J78) &lt; COUNT($I$6:$I$155)*$C$3, 1, 0)</f>
        <v>0</v>
      </c>
      <c r="O79" s="17">
        <f t="array" ref="O79:Q79">_xll.nnFeedForward($M$16,B79:E79)</f>
        <v>3.146504110988728E-4</v>
      </c>
      <c r="P79" s="17">
        <v>0.99590805500256463</v>
      </c>
      <c r="Q79" s="17">
        <v>3.7772945863365757E-3</v>
      </c>
      <c r="R79" s="12">
        <f t="shared" si="6"/>
        <v>2</v>
      </c>
      <c r="S79" s="11">
        <f t="shared" si="7"/>
        <v>2</v>
      </c>
      <c r="T79" s="17">
        <f t="shared" si="8"/>
        <v>0</v>
      </c>
    </row>
    <row r="80" spans="2:20" x14ac:dyDescent="0.25">
      <c r="B80" s="12">
        <v>6.1</v>
      </c>
      <c r="C80" s="12">
        <v>3</v>
      </c>
      <c r="D80" s="12">
        <v>4.5999999999999996</v>
      </c>
      <c r="E80" s="12">
        <v>1.4</v>
      </c>
      <c r="F80" s="12">
        <v>0</v>
      </c>
      <c r="G80" s="12">
        <v>1</v>
      </c>
      <c r="H80" s="12">
        <v>0</v>
      </c>
      <c r="I80" s="13">
        <v>0.5221108286356706</v>
      </c>
      <c r="J80" s="13">
        <f>IF(COUNTA(J$5:J79) &lt; COUNT($I$6:$I$155)*$C$3, 1, 0)</f>
        <v>0</v>
      </c>
      <c r="O80" s="17">
        <f t="array" ref="O80:Q80">_xll.nnFeedForward($M$16,B80:E80)</f>
        <v>2.1203793888107384E-4</v>
      </c>
      <c r="P80" s="17">
        <v>0.99231849168255726</v>
      </c>
      <c r="Q80" s="17">
        <v>7.4694703785616375E-3</v>
      </c>
      <c r="R80" s="12">
        <f t="shared" si="6"/>
        <v>2</v>
      </c>
      <c r="S80" s="11">
        <f t="shared" si="7"/>
        <v>2</v>
      </c>
      <c r="T80" s="17">
        <f t="shared" si="8"/>
        <v>0</v>
      </c>
    </row>
    <row r="81" spans="2:20" x14ac:dyDescent="0.25">
      <c r="B81" s="12">
        <v>7.9</v>
      </c>
      <c r="C81" s="12">
        <v>3.8</v>
      </c>
      <c r="D81" s="12">
        <v>6.4</v>
      </c>
      <c r="E81" s="12">
        <v>2</v>
      </c>
      <c r="F81" s="12">
        <v>0</v>
      </c>
      <c r="G81" s="12">
        <v>0</v>
      </c>
      <c r="H81" s="12">
        <v>1</v>
      </c>
      <c r="I81" s="13">
        <v>0.52222564896306367</v>
      </c>
      <c r="J81" s="13">
        <f>IF(COUNTA(J$5:J80) &lt; COUNT($I$6:$I$155)*$C$3, 1, 0)</f>
        <v>0</v>
      </c>
      <c r="O81" s="17">
        <f t="array" ref="O81:Q81">_xll.nnFeedForward($M$16,B81:E81)</f>
        <v>2.3310909202309724E-6</v>
      </c>
      <c r="P81" s="17">
        <v>5.6209774312094625E-2</v>
      </c>
      <c r="Q81" s="17">
        <v>0.94378789459698509</v>
      </c>
      <c r="R81" s="12">
        <f t="shared" si="6"/>
        <v>3</v>
      </c>
      <c r="S81" s="11">
        <f t="shared" si="7"/>
        <v>3</v>
      </c>
      <c r="T81" s="17">
        <f t="shared" si="8"/>
        <v>0</v>
      </c>
    </row>
    <row r="82" spans="2:20" x14ac:dyDescent="0.25">
      <c r="B82" s="12">
        <v>6.3</v>
      </c>
      <c r="C82" s="12">
        <v>3.4</v>
      </c>
      <c r="D82" s="12">
        <v>5.6</v>
      </c>
      <c r="E82" s="12">
        <v>2.4</v>
      </c>
      <c r="F82" s="12">
        <v>0</v>
      </c>
      <c r="G82" s="12">
        <v>0</v>
      </c>
      <c r="H82" s="12">
        <v>1</v>
      </c>
      <c r="I82" s="13">
        <v>0.52894954312199338</v>
      </c>
      <c r="J82" s="13">
        <f>IF(COUNTA(J$5:J81) &lt; COUNT($I$6:$I$155)*$C$3, 1, 0)</f>
        <v>0</v>
      </c>
      <c r="O82" s="17">
        <f t="array" ref="O82:Q82">_xll.nnFeedForward($M$16,B82:E82)</f>
        <v>4.4340344593376972E-7</v>
      </c>
      <c r="P82" s="17">
        <v>8.036800391027419E-3</v>
      </c>
      <c r="Q82" s="17">
        <v>0.99196275620552665</v>
      </c>
      <c r="R82" s="12">
        <f t="shared" si="6"/>
        <v>3</v>
      </c>
      <c r="S82" s="11">
        <f t="shared" si="7"/>
        <v>3</v>
      </c>
      <c r="T82" s="17">
        <f t="shared" si="8"/>
        <v>0</v>
      </c>
    </row>
    <row r="83" spans="2:20" x14ac:dyDescent="0.25">
      <c r="B83" s="12">
        <v>6.9</v>
      </c>
      <c r="C83" s="12">
        <v>3.2</v>
      </c>
      <c r="D83" s="12">
        <v>5.7</v>
      </c>
      <c r="E83" s="12">
        <v>2.2999999999999998</v>
      </c>
      <c r="F83" s="12">
        <v>0</v>
      </c>
      <c r="G83" s="12">
        <v>0</v>
      </c>
      <c r="H83" s="12">
        <v>1</v>
      </c>
      <c r="I83" s="13">
        <v>0.53857631123916561</v>
      </c>
      <c r="J83" s="13">
        <f>IF(COUNTA(J$5:J82) &lt; COUNT($I$6:$I$155)*$C$3, 1, 0)</f>
        <v>0</v>
      </c>
      <c r="O83" s="17">
        <f t="array" ref="O83:Q83">_xll.nnFeedForward($M$16,B83:E83)</f>
        <v>5.0729052702014016E-7</v>
      </c>
      <c r="P83" s="17">
        <v>1.0057823404757473E-2</v>
      </c>
      <c r="Q83" s="17">
        <v>0.98994166930471561</v>
      </c>
      <c r="R83" s="12">
        <f t="shared" si="6"/>
        <v>3</v>
      </c>
      <c r="S83" s="11">
        <f t="shared" si="7"/>
        <v>3</v>
      </c>
      <c r="T83" s="17">
        <f t="shared" si="8"/>
        <v>0</v>
      </c>
    </row>
    <row r="84" spans="2:20" x14ac:dyDescent="0.25">
      <c r="B84" s="12">
        <v>5.0999999999999996</v>
      </c>
      <c r="C84" s="12">
        <v>3.8</v>
      </c>
      <c r="D84" s="12">
        <v>1.5</v>
      </c>
      <c r="E84" s="12">
        <v>0.3</v>
      </c>
      <c r="F84" s="12">
        <v>1</v>
      </c>
      <c r="G84" s="12">
        <v>0</v>
      </c>
      <c r="H84" s="12">
        <v>0</v>
      </c>
      <c r="I84" s="13">
        <v>0.53919018952087172</v>
      </c>
      <c r="J84" s="13">
        <f>IF(COUNTA(J$5:J83) &lt; COUNT($I$6:$I$155)*$C$3, 1, 0)</f>
        <v>0</v>
      </c>
      <c r="O84" s="17">
        <f t="array" ref="O84:Q84">_xll.nnFeedForward($M$16,B84:E84)</f>
        <v>0.99949081213161695</v>
      </c>
      <c r="P84" s="17">
        <v>5.0622987019277783E-4</v>
      </c>
      <c r="Q84" s="17">
        <v>2.9579981903767568E-6</v>
      </c>
      <c r="R84" s="12">
        <f t="shared" si="6"/>
        <v>1</v>
      </c>
      <c r="S84" s="11">
        <f t="shared" si="7"/>
        <v>1</v>
      </c>
      <c r="T84" s="17">
        <f t="shared" si="8"/>
        <v>0</v>
      </c>
    </row>
    <row r="85" spans="2:20" x14ac:dyDescent="0.25">
      <c r="B85" s="12">
        <v>7.1</v>
      </c>
      <c r="C85" s="12">
        <v>3</v>
      </c>
      <c r="D85" s="12">
        <v>5.9</v>
      </c>
      <c r="E85" s="12">
        <v>2.1</v>
      </c>
      <c r="F85" s="12">
        <v>0</v>
      </c>
      <c r="G85" s="12">
        <v>0</v>
      </c>
      <c r="H85" s="12">
        <v>1</v>
      </c>
      <c r="I85" s="13">
        <v>0.55058403067545225</v>
      </c>
      <c r="J85" s="13">
        <f>IF(COUNTA(J$5:J84) &lt; COUNT($I$6:$I$155)*$C$3, 1, 0)</f>
        <v>0</v>
      </c>
      <c r="O85" s="17">
        <f t="array" ref="O85:Q85">_xll.nnFeedForward($M$16,B85:E85)</f>
        <v>5.1382027655147099E-7</v>
      </c>
      <c r="P85" s="17">
        <v>1.0420581350862521E-2</v>
      </c>
      <c r="Q85" s="17">
        <v>0.98957890482886091</v>
      </c>
      <c r="R85" s="12">
        <f t="shared" si="6"/>
        <v>3</v>
      </c>
      <c r="S85" s="11">
        <f t="shared" si="7"/>
        <v>3</v>
      </c>
      <c r="T85" s="17">
        <f t="shared" si="8"/>
        <v>0</v>
      </c>
    </row>
    <row r="86" spans="2:20" x14ac:dyDescent="0.25">
      <c r="B86" s="12">
        <v>6.2</v>
      </c>
      <c r="C86" s="12">
        <v>2.9</v>
      </c>
      <c r="D86" s="12">
        <v>4.3</v>
      </c>
      <c r="E86" s="12">
        <v>1.3</v>
      </c>
      <c r="F86" s="12">
        <v>0</v>
      </c>
      <c r="G86" s="12">
        <v>1</v>
      </c>
      <c r="H86" s="12">
        <v>0</v>
      </c>
      <c r="I86" s="13">
        <v>0.55369873136153269</v>
      </c>
      <c r="J86" s="13">
        <f>IF(COUNTA(J$5:J85) &lt; COUNT($I$6:$I$155)*$C$3, 1, 0)</f>
        <v>0</v>
      </c>
      <c r="O86" s="17">
        <f t="array" ref="O86:Q86">_xll.nnFeedForward($M$16,B86:E86)</f>
        <v>3.1782396434781141E-4</v>
      </c>
      <c r="P86" s="17">
        <v>0.99625671594503551</v>
      </c>
      <c r="Q86" s="17">
        <v>3.4254600906166782E-3</v>
      </c>
      <c r="R86" s="12">
        <f t="shared" si="6"/>
        <v>2</v>
      </c>
      <c r="S86" s="11">
        <f t="shared" si="7"/>
        <v>2</v>
      </c>
      <c r="T86" s="17">
        <f t="shared" si="8"/>
        <v>0</v>
      </c>
    </row>
    <row r="87" spans="2:20" x14ac:dyDescent="0.25">
      <c r="B87" s="12">
        <v>7.6</v>
      </c>
      <c r="C87" s="12">
        <v>3</v>
      </c>
      <c r="D87" s="12">
        <v>6.6</v>
      </c>
      <c r="E87" s="12">
        <v>2.1</v>
      </c>
      <c r="F87" s="12">
        <v>0</v>
      </c>
      <c r="G87" s="12">
        <v>0</v>
      </c>
      <c r="H87" s="12">
        <v>1</v>
      </c>
      <c r="I87" s="13">
        <v>0.55468752607732652</v>
      </c>
      <c r="J87" s="13">
        <f>IF(COUNTA(J$5:J86) &lt; COUNT($I$6:$I$155)*$C$3, 1, 0)</f>
        <v>0</v>
      </c>
      <c r="O87" s="17">
        <f t="array" ref="O87:Q87">_xll.nnFeedForward($M$16,B87:E87)</f>
        <v>4.170937207929225E-7</v>
      </c>
      <c r="P87" s="17">
        <v>7.7360841798376151E-3</v>
      </c>
      <c r="Q87" s="17">
        <v>0.9922634987264416</v>
      </c>
      <c r="R87" s="12">
        <f t="shared" si="6"/>
        <v>3</v>
      </c>
      <c r="S87" s="11">
        <f t="shared" si="7"/>
        <v>3</v>
      </c>
      <c r="T87" s="17">
        <f t="shared" si="8"/>
        <v>0</v>
      </c>
    </row>
    <row r="88" spans="2:20" x14ac:dyDescent="0.25">
      <c r="B88" s="12">
        <v>5</v>
      </c>
      <c r="C88" s="12">
        <v>3.4</v>
      </c>
      <c r="D88" s="12">
        <v>1.6</v>
      </c>
      <c r="E88" s="12">
        <v>0.4</v>
      </c>
      <c r="F88" s="12">
        <v>1</v>
      </c>
      <c r="G88" s="12">
        <v>0</v>
      </c>
      <c r="H88" s="12">
        <v>0</v>
      </c>
      <c r="I88" s="13">
        <v>0.55491393540210698</v>
      </c>
      <c r="J88" s="13">
        <f>IF(COUNTA(J$5:J87) &lt; COUNT($I$6:$I$155)*$C$3, 1, 0)</f>
        <v>0</v>
      </c>
      <c r="O88" s="17">
        <f t="array" ref="O88:Q88">_xll.nnFeedForward($M$16,B88:E88)</f>
        <v>0.99937559330324277</v>
      </c>
      <c r="P88" s="17">
        <v>6.2096109783654437E-4</v>
      </c>
      <c r="Q88" s="17">
        <v>3.4455989206071291E-6</v>
      </c>
      <c r="R88" s="12">
        <f t="shared" si="6"/>
        <v>1</v>
      </c>
      <c r="S88" s="11">
        <f t="shared" si="7"/>
        <v>1</v>
      </c>
      <c r="T88" s="17">
        <f t="shared" si="8"/>
        <v>0</v>
      </c>
    </row>
    <row r="89" spans="2:20" x14ac:dyDescent="0.25">
      <c r="B89" s="12">
        <v>7.7</v>
      </c>
      <c r="C89" s="12">
        <v>3.8</v>
      </c>
      <c r="D89" s="12">
        <v>6.7</v>
      </c>
      <c r="E89" s="12">
        <v>2.2000000000000002</v>
      </c>
      <c r="F89" s="12">
        <v>0</v>
      </c>
      <c r="G89" s="12">
        <v>0</v>
      </c>
      <c r="H89" s="12">
        <v>1</v>
      </c>
      <c r="I89" s="13">
        <v>0.56336358898837857</v>
      </c>
      <c r="J89" s="13">
        <f>IF(COUNTA(J$5:J88) &lt; COUNT($I$6:$I$155)*$C$3, 1, 0)</f>
        <v>0</v>
      </c>
      <c r="O89" s="17">
        <f t="array" ref="O89:Q89">_xll.nnFeedForward($M$16,B89:E89)</f>
        <v>6.5304678905481218E-7</v>
      </c>
      <c r="P89" s="17">
        <v>1.4451463433420087E-2</v>
      </c>
      <c r="Q89" s="17">
        <v>0.98554788351979095</v>
      </c>
      <c r="R89" s="12">
        <f t="shared" si="6"/>
        <v>3</v>
      </c>
      <c r="S89" s="11">
        <f t="shared" si="7"/>
        <v>3</v>
      </c>
      <c r="T89" s="17">
        <f t="shared" si="8"/>
        <v>0</v>
      </c>
    </row>
    <row r="90" spans="2:20" x14ac:dyDescent="0.25">
      <c r="B90" s="12">
        <v>6.7</v>
      </c>
      <c r="C90" s="12">
        <v>3.3</v>
      </c>
      <c r="D90" s="12">
        <v>5.7</v>
      </c>
      <c r="E90" s="12">
        <v>2.1</v>
      </c>
      <c r="F90" s="12">
        <v>0</v>
      </c>
      <c r="G90" s="12">
        <v>0</v>
      </c>
      <c r="H90" s="12">
        <v>1</v>
      </c>
      <c r="I90" s="13">
        <v>0.57096813774301425</v>
      </c>
      <c r="J90" s="13">
        <f>IF(COUNTA(J$5:J89) &lt; COUNT($I$6:$I$155)*$C$3, 1, 0)</f>
        <v>0</v>
      </c>
      <c r="O90" s="17">
        <f t="array" ref="O90:Q90">_xll.nnFeedForward($M$16,B90:E90)</f>
        <v>7.4740907603401179E-7</v>
      </c>
      <c r="P90" s="17">
        <v>1.6573698921595326E-2</v>
      </c>
      <c r="Q90" s="17">
        <v>0.98342555366932871</v>
      </c>
      <c r="R90" s="12">
        <f t="shared" si="6"/>
        <v>3</v>
      </c>
      <c r="S90" s="11">
        <f t="shared" si="7"/>
        <v>3</v>
      </c>
      <c r="T90" s="17">
        <f t="shared" si="8"/>
        <v>0</v>
      </c>
    </row>
    <row r="91" spans="2:20" x14ac:dyDescent="0.25">
      <c r="B91" s="12">
        <v>5.2</v>
      </c>
      <c r="C91" s="12">
        <v>4.0999999999999996</v>
      </c>
      <c r="D91" s="12">
        <v>1.5</v>
      </c>
      <c r="E91" s="12">
        <v>0.1</v>
      </c>
      <c r="F91" s="12">
        <v>1</v>
      </c>
      <c r="G91" s="12">
        <v>0</v>
      </c>
      <c r="H91" s="12">
        <v>0</v>
      </c>
      <c r="I91" s="13">
        <v>0.57245886363156306</v>
      </c>
      <c r="J91" s="13">
        <f>IF(COUNTA(J$5:J90) &lt; COUNT($I$6:$I$155)*$C$3, 1, 0)</f>
        <v>0</v>
      </c>
      <c r="O91" s="17">
        <f t="array" ref="O91:Q91">_xll.nnFeedForward($M$16,B91:E91)</f>
        <v>0.99951499975737046</v>
      </c>
      <c r="P91" s="17">
        <v>4.821478620880143E-4</v>
      </c>
      <c r="Q91" s="17">
        <v>2.8523805415094704E-6</v>
      </c>
      <c r="R91" s="12">
        <f t="shared" si="6"/>
        <v>1</v>
      </c>
      <c r="S91" s="11">
        <f t="shared" si="7"/>
        <v>1</v>
      </c>
      <c r="T91" s="17">
        <f t="shared" si="8"/>
        <v>0</v>
      </c>
    </row>
    <row r="92" spans="2:20" x14ac:dyDescent="0.25">
      <c r="B92" s="12">
        <v>6.7</v>
      </c>
      <c r="C92" s="12">
        <v>2.5</v>
      </c>
      <c r="D92" s="12">
        <v>5.8</v>
      </c>
      <c r="E92" s="12">
        <v>1.8</v>
      </c>
      <c r="F92" s="12">
        <v>0</v>
      </c>
      <c r="G92" s="12">
        <v>0</v>
      </c>
      <c r="H92" s="12">
        <v>1</v>
      </c>
      <c r="I92" s="13">
        <v>0.57417929596070849</v>
      </c>
      <c r="J92" s="13">
        <f>IF(COUNTA(J$5:J91) &lt; COUNT($I$6:$I$155)*$C$3, 1, 0)</f>
        <v>0</v>
      </c>
      <c r="O92" s="17">
        <f t="array" ref="O92:Q92">_xll.nnFeedForward($M$16,B92:E92)</f>
        <v>4.3657230634935561E-7</v>
      </c>
      <c r="P92" s="17">
        <v>8.2469215226426747E-3</v>
      </c>
      <c r="Q92" s="17">
        <v>0.99175264190505097</v>
      </c>
      <c r="R92" s="12">
        <f t="shared" si="6"/>
        <v>3</v>
      </c>
      <c r="S92" s="11">
        <f t="shared" si="7"/>
        <v>3</v>
      </c>
      <c r="T92" s="17">
        <f t="shared" si="8"/>
        <v>0</v>
      </c>
    </row>
    <row r="93" spans="2:20" x14ac:dyDescent="0.25">
      <c r="B93" s="12">
        <v>5</v>
      </c>
      <c r="C93" s="12">
        <v>3.5</v>
      </c>
      <c r="D93" s="12">
        <v>1.3</v>
      </c>
      <c r="E93" s="12">
        <v>0.3</v>
      </c>
      <c r="F93" s="12">
        <v>1</v>
      </c>
      <c r="G93" s="12">
        <v>0</v>
      </c>
      <c r="H93" s="12">
        <v>0</v>
      </c>
      <c r="I93" s="13">
        <v>0.58402202967361661</v>
      </c>
      <c r="J93" s="13">
        <f>IF(COUNTA(J$5:J92) &lt; COUNT($I$6:$I$155)*$C$3, 1, 0)</f>
        <v>0</v>
      </c>
      <c r="O93" s="17">
        <f t="array" ref="O93:Q93">_xll.nnFeedForward($M$16,B93:E93)</f>
        <v>0.99949198288397345</v>
      </c>
      <c r="P93" s="17">
        <v>5.0506353268971367E-4</v>
      </c>
      <c r="Q93" s="17">
        <v>2.9535833366554139E-6</v>
      </c>
      <c r="R93" s="12">
        <f t="shared" si="6"/>
        <v>1</v>
      </c>
      <c r="S93" s="11">
        <f t="shared" si="7"/>
        <v>1</v>
      </c>
      <c r="T93" s="17">
        <f t="shared" si="8"/>
        <v>0</v>
      </c>
    </row>
    <row r="94" spans="2:20" x14ac:dyDescent="0.25">
      <c r="B94" s="12">
        <v>6.4</v>
      </c>
      <c r="C94" s="12">
        <v>2.9</v>
      </c>
      <c r="D94" s="12">
        <v>4.3</v>
      </c>
      <c r="E94" s="12">
        <v>1.3</v>
      </c>
      <c r="F94" s="12">
        <v>0</v>
      </c>
      <c r="G94" s="12">
        <v>1</v>
      </c>
      <c r="H94" s="12">
        <v>0</v>
      </c>
      <c r="I94" s="13">
        <v>0.58720206517671003</v>
      </c>
      <c r="J94" s="13">
        <f>IF(COUNTA(J$5:J93) &lt; COUNT($I$6:$I$155)*$C$3, 1, 0)</f>
        <v>0</v>
      </c>
      <c r="O94" s="17">
        <f t="array" ref="O94:Q94">_xll.nnFeedForward($M$16,B94:E94)</f>
        <v>3.2862188835649494E-4</v>
      </c>
      <c r="P94" s="17">
        <v>0.99639716465782879</v>
      </c>
      <c r="Q94" s="17">
        <v>3.2742134538146679E-3</v>
      </c>
      <c r="R94" s="12">
        <f t="shared" si="6"/>
        <v>2</v>
      </c>
      <c r="S94" s="11">
        <f t="shared" si="7"/>
        <v>2</v>
      </c>
      <c r="T94" s="17">
        <f t="shared" si="8"/>
        <v>0</v>
      </c>
    </row>
    <row r="95" spans="2:20" x14ac:dyDescent="0.25">
      <c r="B95" s="12">
        <v>4.5999999999999996</v>
      </c>
      <c r="C95" s="12">
        <v>3.1</v>
      </c>
      <c r="D95" s="12">
        <v>1.5</v>
      </c>
      <c r="E95" s="12">
        <v>0.2</v>
      </c>
      <c r="F95" s="12">
        <v>1</v>
      </c>
      <c r="G95" s="12">
        <v>0</v>
      </c>
      <c r="H95" s="12">
        <v>0</v>
      </c>
      <c r="I95" s="13">
        <v>0.59249592586662059</v>
      </c>
      <c r="J95" s="13">
        <f>IF(COUNTA(J$5:J94) &lt; COUNT($I$6:$I$155)*$C$3, 1, 0)</f>
        <v>0</v>
      </c>
      <c r="O95" s="17">
        <f t="array" ref="O95:Q95">_xll.nnFeedForward($M$16,B95:E95)</f>
        <v>0.9993423330647595</v>
      </c>
      <c r="P95" s="17">
        <v>6.5408901667089638E-4</v>
      </c>
      <c r="Q95" s="17">
        <v>3.5779185695419012E-6</v>
      </c>
      <c r="R95" s="12">
        <f t="shared" si="6"/>
        <v>1</v>
      </c>
      <c r="S95" s="11">
        <f t="shared" si="7"/>
        <v>1</v>
      </c>
      <c r="T95" s="17">
        <f t="shared" si="8"/>
        <v>0</v>
      </c>
    </row>
    <row r="96" spans="2:20" x14ac:dyDescent="0.25">
      <c r="B96" s="12">
        <v>5.0999999999999996</v>
      </c>
      <c r="C96" s="12">
        <v>3.7</v>
      </c>
      <c r="D96" s="12">
        <v>1.5</v>
      </c>
      <c r="E96" s="12">
        <v>0.4</v>
      </c>
      <c r="F96" s="12">
        <v>1</v>
      </c>
      <c r="G96" s="12">
        <v>0</v>
      </c>
      <c r="H96" s="12">
        <v>0</v>
      </c>
      <c r="I96" s="13">
        <v>0.59672721956881347</v>
      </c>
      <c r="J96" s="13">
        <f>IF(COUNTA(J$5:J95) &lt; COUNT($I$6:$I$155)*$C$3, 1, 0)</f>
        <v>0</v>
      </c>
      <c r="O96" s="17">
        <f t="array" ref="O96:Q96">_xll.nnFeedForward($M$16,B96:E96)</f>
        <v>0.99947430305629548</v>
      </c>
      <c r="P96" s="17">
        <v>5.2266692037858452E-4</v>
      </c>
      <c r="Q96" s="17">
        <v>3.0300233258919647E-6</v>
      </c>
      <c r="R96" s="12">
        <f t="shared" si="6"/>
        <v>1</v>
      </c>
      <c r="S96" s="11">
        <f t="shared" si="7"/>
        <v>1</v>
      </c>
      <c r="T96" s="17">
        <f t="shared" si="8"/>
        <v>0</v>
      </c>
    </row>
    <row r="97" spans="2:20" x14ac:dyDescent="0.25">
      <c r="B97" s="12">
        <v>5.6</v>
      </c>
      <c r="C97" s="12">
        <v>3</v>
      </c>
      <c r="D97" s="12">
        <v>4.5</v>
      </c>
      <c r="E97" s="12">
        <v>1.5</v>
      </c>
      <c r="F97" s="12">
        <v>0</v>
      </c>
      <c r="G97" s="12">
        <v>1</v>
      </c>
      <c r="H97" s="12">
        <v>0</v>
      </c>
      <c r="I97" s="13">
        <v>0.60106004845348138</v>
      </c>
      <c r="J97" s="13">
        <f>IF(COUNTA(J$5:J96) &lt; COUNT($I$6:$I$155)*$C$3, 1, 0)</f>
        <v>0</v>
      </c>
      <c r="O97" s="17">
        <f t="array" ref="O97:Q97">_xll.nnFeedForward($M$16,B97:E97)</f>
        <v>2.0419689014744278E-4</v>
      </c>
      <c r="P97" s="17">
        <v>0.90663974562975147</v>
      </c>
      <c r="Q97" s="17">
        <v>9.3156057480101112E-2</v>
      </c>
      <c r="R97" s="12">
        <f t="shared" si="6"/>
        <v>2</v>
      </c>
      <c r="S97" s="11">
        <f t="shared" si="7"/>
        <v>2</v>
      </c>
      <c r="T97" s="17">
        <f t="shared" si="8"/>
        <v>0</v>
      </c>
    </row>
    <row r="98" spans="2:20" x14ac:dyDescent="0.25">
      <c r="B98" s="12">
        <v>4.7</v>
      </c>
      <c r="C98" s="12">
        <v>3.2</v>
      </c>
      <c r="D98" s="12">
        <v>1.6</v>
      </c>
      <c r="E98" s="12">
        <v>0.2</v>
      </c>
      <c r="F98" s="12">
        <v>1</v>
      </c>
      <c r="G98" s="12">
        <v>0</v>
      </c>
      <c r="H98" s="12">
        <v>0</v>
      </c>
      <c r="I98" s="13">
        <v>0.60317025435614158</v>
      </c>
      <c r="J98" s="13">
        <f>IF(COUNTA(J$5:J97) &lt; COUNT($I$6:$I$155)*$C$3, 1, 0)</f>
        <v>0</v>
      </c>
      <c r="O98" s="17">
        <f t="array" ref="O98:Q98">_xll.nnFeedForward($M$16,B98:E98)</f>
        <v>0.99932435985795265</v>
      </c>
      <c r="P98" s="17">
        <v>6.7199109289488431E-4</v>
      </c>
      <c r="Q98" s="17">
        <v>3.6490491524767924E-6</v>
      </c>
      <c r="R98" s="12">
        <f t="shared" ref="R98:R155" si="9">IF(Q98&gt;MAX(O98:P98),3,IF(P98&gt;O98,2,1))</f>
        <v>1</v>
      </c>
      <c r="S98" s="11">
        <f t="shared" ref="S98:S155" si="10">IF(H98&gt;MAX(F98:G98),3,IF(G98&gt;F98,2,1))</f>
        <v>1</v>
      </c>
      <c r="T98" s="17">
        <f t="shared" ref="T98:T155" si="11">S98-R98</f>
        <v>0</v>
      </c>
    </row>
    <row r="99" spans="2:20" x14ac:dyDescent="0.25">
      <c r="B99" s="12">
        <v>6.8</v>
      </c>
      <c r="C99" s="12">
        <v>3.2</v>
      </c>
      <c r="D99" s="12">
        <v>5.9</v>
      </c>
      <c r="E99" s="12">
        <v>2.2999999999999998</v>
      </c>
      <c r="F99" s="12">
        <v>0</v>
      </c>
      <c r="G99" s="12">
        <v>0</v>
      </c>
      <c r="H99" s="12">
        <v>1</v>
      </c>
      <c r="I99" s="13">
        <v>0.60547650989040247</v>
      </c>
      <c r="J99" s="13">
        <f>IF(COUNTA(J$5:J98) &lt; COUNT($I$6:$I$155)*$C$3, 1, 0)</f>
        <v>0</v>
      </c>
      <c r="O99" s="17">
        <f t="array" ref="O99:Q99">_xll.nnFeedForward($M$16,B99:E99)</f>
        <v>4.2679024253189535E-7</v>
      </c>
      <c r="P99" s="17">
        <v>7.9104937742537317E-3</v>
      </c>
      <c r="Q99" s="17">
        <v>0.99208907943550373</v>
      </c>
      <c r="R99" s="12">
        <f t="shared" si="9"/>
        <v>3</v>
      </c>
      <c r="S99" s="11">
        <f t="shared" si="10"/>
        <v>3</v>
      </c>
      <c r="T99" s="17">
        <f t="shared" si="11"/>
        <v>0</v>
      </c>
    </row>
    <row r="100" spans="2:20" x14ac:dyDescent="0.25">
      <c r="B100" s="12">
        <v>6.9</v>
      </c>
      <c r="C100" s="12">
        <v>3.1</v>
      </c>
      <c r="D100" s="12">
        <v>5.0999999999999996</v>
      </c>
      <c r="E100" s="12">
        <v>2.2999999999999998</v>
      </c>
      <c r="F100" s="12">
        <v>0</v>
      </c>
      <c r="G100" s="12">
        <v>0</v>
      </c>
      <c r="H100" s="12">
        <v>1</v>
      </c>
      <c r="I100" s="13">
        <v>0.60795528632606899</v>
      </c>
      <c r="J100" s="13">
        <f>IF(COUNTA(J$5:J99) &lt; COUNT($I$6:$I$155)*$C$3, 1, 0)</f>
        <v>0</v>
      </c>
      <c r="O100" s="17">
        <f t="array" ref="O100:Q100">_xll.nnFeedForward($M$16,B100:E100)</f>
        <v>1.3888271589705024E-6</v>
      </c>
      <c r="P100" s="17">
        <v>3.6059104414890977E-2</v>
      </c>
      <c r="Q100" s="17">
        <v>0.96393950675795004</v>
      </c>
      <c r="R100" s="12">
        <f t="shared" si="9"/>
        <v>3</v>
      </c>
      <c r="S100" s="11">
        <f t="shared" si="10"/>
        <v>3</v>
      </c>
      <c r="T100" s="17">
        <f t="shared" si="11"/>
        <v>0</v>
      </c>
    </row>
    <row r="101" spans="2:20" x14ac:dyDescent="0.25">
      <c r="B101" s="12">
        <v>5.5</v>
      </c>
      <c r="C101" s="12">
        <v>2.2999999999999998</v>
      </c>
      <c r="D101" s="12">
        <v>4</v>
      </c>
      <c r="E101" s="12">
        <v>1.3</v>
      </c>
      <c r="F101" s="12">
        <v>0</v>
      </c>
      <c r="G101" s="12">
        <v>1</v>
      </c>
      <c r="H101" s="12">
        <v>0</v>
      </c>
      <c r="I101" s="13">
        <v>0.60914925595096858</v>
      </c>
      <c r="J101" s="13">
        <f>IF(COUNTA(J$5:J100) &lt; COUNT($I$6:$I$155)*$C$3, 1, 0)</f>
        <v>0</v>
      </c>
      <c r="O101" s="17">
        <f t="array" ref="O101:Q101">_xll.nnFeedForward($M$16,B101:E101)</f>
        <v>7.6985963821949981E-5</v>
      </c>
      <c r="P101" s="17">
        <v>0.98317584006049474</v>
      </c>
      <c r="Q101" s="17">
        <v>1.6747173975683222E-2</v>
      </c>
      <c r="R101" s="12">
        <f t="shared" si="9"/>
        <v>2</v>
      </c>
      <c r="S101" s="11">
        <f t="shared" si="10"/>
        <v>2</v>
      </c>
      <c r="T101" s="17">
        <f t="shared" si="11"/>
        <v>0</v>
      </c>
    </row>
    <row r="102" spans="2:20" x14ac:dyDescent="0.25">
      <c r="B102" s="12">
        <v>6.5</v>
      </c>
      <c r="C102" s="12">
        <v>3</v>
      </c>
      <c r="D102" s="12">
        <v>5.8</v>
      </c>
      <c r="E102" s="12">
        <v>2.2000000000000002</v>
      </c>
      <c r="F102" s="12">
        <v>0</v>
      </c>
      <c r="G102" s="12">
        <v>0</v>
      </c>
      <c r="H102" s="12">
        <v>1</v>
      </c>
      <c r="I102" s="13">
        <v>0.61865778658009529</v>
      </c>
      <c r="J102" s="13">
        <f>IF(COUNTA(J$5:J101) &lt; COUNT($I$6:$I$155)*$C$3, 1, 0)</f>
        <v>0</v>
      </c>
      <c r="O102" s="17">
        <f t="array" ref="O102:Q102">_xll.nnFeedForward($M$16,B102:E102)</f>
        <v>4.1677016798271795E-7</v>
      </c>
      <c r="P102" s="17">
        <v>7.6733246681664809E-3</v>
      </c>
      <c r="Q102" s="17">
        <v>0.99232625856166556</v>
      </c>
      <c r="R102" s="12">
        <f t="shared" si="9"/>
        <v>3</v>
      </c>
      <c r="S102" s="11">
        <f t="shared" si="10"/>
        <v>3</v>
      </c>
      <c r="T102" s="17">
        <f t="shared" si="11"/>
        <v>0</v>
      </c>
    </row>
    <row r="103" spans="2:20" x14ac:dyDescent="0.25">
      <c r="B103" s="12">
        <v>6.3</v>
      </c>
      <c r="C103" s="12">
        <v>3.3</v>
      </c>
      <c r="D103" s="12">
        <v>6</v>
      </c>
      <c r="E103" s="12">
        <v>2.5</v>
      </c>
      <c r="F103" s="12">
        <v>0</v>
      </c>
      <c r="G103" s="12">
        <v>0</v>
      </c>
      <c r="H103" s="12">
        <v>1</v>
      </c>
      <c r="I103" s="13">
        <v>0.62734174528681452</v>
      </c>
      <c r="J103" s="13">
        <f>IF(COUNTA(J$5:J102) &lt; COUNT($I$6:$I$155)*$C$3, 1, 0)</f>
        <v>0</v>
      </c>
      <c r="O103" s="17">
        <f t="array" ref="O103:Q103">_xll.nnFeedForward($M$16,B103:E103)</f>
        <v>4.1105922660982092E-7</v>
      </c>
      <c r="P103" s="17">
        <v>7.5452058175206286E-3</v>
      </c>
      <c r="Q103" s="17">
        <v>0.99245438312325263</v>
      </c>
      <c r="R103" s="12">
        <f t="shared" si="9"/>
        <v>3</v>
      </c>
      <c r="S103" s="11">
        <f t="shared" si="10"/>
        <v>3</v>
      </c>
      <c r="T103" s="17">
        <f t="shared" si="11"/>
        <v>0</v>
      </c>
    </row>
    <row r="104" spans="2:20" x14ac:dyDescent="0.25">
      <c r="B104" s="12">
        <v>6.3</v>
      </c>
      <c r="C104" s="12">
        <v>2.9</v>
      </c>
      <c r="D104" s="12">
        <v>5.6</v>
      </c>
      <c r="E104" s="12">
        <v>1.8</v>
      </c>
      <c r="F104" s="12">
        <v>0</v>
      </c>
      <c r="G104" s="12">
        <v>0</v>
      </c>
      <c r="H104" s="12">
        <v>1</v>
      </c>
      <c r="I104" s="13">
        <v>0.628638643178979</v>
      </c>
      <c r="J104" s="13">
        <f>IF(COUNTA(J$5:J103) &lt; COUNT($I$6:$I$155)*$C$3, 1, 0)</f>
        <v>0</v>
      </c>
      <c r="O104" s="17">
        <f t="array" ref="O104:Q104">_xll.nnFeedForward($M$16,B104:E104)</f>
        <v>5.7635212585413095E-7</v>
      </c>
      <c r="P104" s="17">
        <v>1.1887040851471013E-2</v>
      </c>
      <c r="Q104" s="17">
        <v>0.98811238279640323</v>
      </c>
      <c r="R104" s="12">
        <f t="shared" si="9"/>
        <v>3</v>
      </c>
      <c r="S104" s="11">
        <f t="shared" si="10"/>
        <v>3</v>
      </c>
      <c r="T104" s="17">
        <f t="shared" si="11"/>
        <v>0</v>
      </c>
    </row>
    <row r="105" spans="2:20" x14ac:dyDescent="0.25">
      <c r="B105" s="12">
        <v>4.4000000000000004</v>
      </c>
      <c r="C105" s="12">
        <v>2.9</v>
      </c>
      <c r="D105" s="12">
        <v>1.4</v>
      </c>
      <c r="E105" s="12">
        <v>0.2</v>
      </c>
      <c r="F105" s="12">
        <v>1</v>
      </c>
      <c r="G105" s="12">
        <v>0</v>
      </c>
      <c r="H105" s="12">
        <v>0</v>
      </c>
      <c r="I105" s="13">
        <v>0.635601474697437</v>
      </c>
      <c r="J105" s="13">
        <f>IF(COUNTA(J$5:J104) &lt; COUNT($I$6:$I$155)*$C$3, 1, 0)</f>
        <v>0</v>
      </c>
      <c r="O105" s="17">
        <f t="array" ref="O105:Q105">_xll.nnFeedForward($M$16,B105:E105)</f>
        <v>0.99930304400661196</v>
      </c>
      <c r="P105" s="17">
        <v>6.9321824185548519E-4</v>
      </c>
      <c r="Q105" s="17">
        <v>3.7377515325968943E-6</v>
      </c>
      <c r="R105" s="12">
        <f t="shared" si="9"/>
        <v>1</v>
      </c>
      <c r="S105" s="11">
        <f t="shared" si="10"/>
        <v>1</v>
      </c>
      <c r="T105" s="17">
        <f t="shared" si="11"/>
        <v>0</v>
      </c>
    </row>
    <row r="106" spans="2:20" x14ac:dyDescent="0.25">
      <c r="B106" s="12">
        <v>6.7</v>
      </c>
      <c r="C106" s="12">
        <v>3.3</v>
      </c>
      <c r="D106" s="12">
        <v>5.7</v>
      </c>
      <c r="E106" s="12">
        <v>2.5</v>
      </c>
      <c r="F106" s="12">
        <v>0</v>
      </c>
      <c r="G106" s="12">
        <v>0</v>
      </c>
      <c r="H106" s="12">
        <v>1</v>
      </c>
      <c r="I106" s="13">
        <v>0.63924560103321404</v>
      </c>
      <c r="J106" s="13">
        <f>IF(COUNTA(J$5:J105) &lt; COUNT($I$6:$I$155)*$C$3, 1, 0)</f>
        <v>0</v>
      </c>
      <c r="O106" s="17">
        <f t="array" ref="O106:Q106">_xll.nnFeedForward($M$16,B106:E106)</f>
        <v>4.2585553671356913E-7</v>
      </c>
      <c r="P106" s="17">
        <v>7.8439334352609028E-3</v>
      </c>
      <c r="Q106" s="17">
        <v>0.99215564070920248</v>
      </c>
      <c r="R106" s="12">
        <f t="shared" si="9"/>
        <v>3</v>
      </c>
      <c r="S106" s="11">
        <f t="shared" si="10"/>
        <v>3</v>
      </c>
      <c r="T106" s="17">
        <f t="shared" si="11"/>
        <v>0</v>
      </c>
    </row>
    <row r="107" spans="2:20" x14ac:dyDescent="0.25">
      <c r="B107" s="12">
        <v>4.9000000000000004</v>
      </c>
      <c r="C107" s="12">
        <v>3.1</v>
      </c>
      <c r="D107" s="12">
        <v>1.5</v>
      </c>
      <c r="E107" s="12">
        <v>0.1</v>
      </c>
      <c r="F107" s="12">
        <v>1</v>
      </c>
      <c r="G107" s="12">
        <v>0</v>
      </c>
      <c r="H107" s="12">
        <v>0</v>
      </c>
      <c r="I107" s="13">
        <v>0.64376739640817515</v>
      </c>
      <c r="J107" s="13">
        <f>IF(COUNTA(J$5:J106) &lt; COUNT($I$6:$I$155)*$C$3, 1, 0)</f>
        <v>0</v>
      </c>
      <c r="O107" s="17">
        <f t="array" ref="O107:Q107">_xll.nnFeedForward($M$16,B107:E107)</f>
        <v>0.9993985980131016</v>
      </c>
      <c r="P107" s="17">
        <v>5.9805590833224569E-4</v>
      </c>
      <c r="Q107" s="17">
        <v>3.3460785662458543E-6</v>
      </c>
      <c r="R107" s="12">
        <f t="shared" si="9"/>
        <v>1</v>
      </c>
      <c r="S107" s="11">
        <f t="shared" si="10"/>
        <v>1</v>
      </c>
      <c r="T107" s="17">
        <f t="shared" si="11"/>
        <v>0</v>
      </c>
    </row>
    <row r="108" spans="2:20" x14ac:dyDescent="0.25">
      <c r="B108" s="12">
        <v>5.5</v>
      </c>
      <c r="C108" s="12">
        <v>4.2</v>
      </c>
      <c r="D108" s="12">
        <v>1.4</v>
      </c>
      <c r="E108" s="12">
        <v>0.2</v>
      </c>
      <c r="F108" s="12">
        <v>1</v>
      </c>
      <c r="G108" s="12">
        <v>0</v>
      </c>
      <c r="H108" s="12">
        <v>0</v>
      </c>
      <c r="I108" s="13">
        <v>0.64836533292741083</v>
      </c>
      <c r="J108" s="13">
        <f>IF(COUNTA(J$5:J107) &lt; COUNT($I$6:$I$155)*$C$3, 1, 0)</f>
        <v>0</v>
      </c>
      <c r="O108" s="17">
        <f t="array" ref="O108:Q108">_xll.nnFeedForward($M$16,B108:E108)</f>
        <v>0.99952162463493333</v>
      </c>
      <c r="P108" s="17">
        <v>4.7555173039276087E-4</v>
      </c>
      <c r="Q108" s="17">
        <v>2.82363467386569E-6</v>
      </c>
      <c r="R108" s="12">
        <f t="shared" si="9"/>
        <v>1</v>
      </c>
      <c r="S108" s="11">
        <f t="shared" si="10"/>
        <v>1</v>
      </c>
      <c r="T108" s="17">
        <f t="shared" si="11"/>
        <v>0</v>
      </c>
    </row>
    <row r="109" spans="2:20" x14ac:dyDescent="0.25">
      <c r="B109" s="12">
        <v>5.5</v>
      </c>
      <c r="C109" s="12">
        <v>2.6</v>
      </c>
      <c r="D109" s="12">
        <v>4.4000000000000004</v>
      </c>
      <c r="E109" s="12">
        <v>1.2</v>
      </c>
      <c r="F109" s="12">
        <v>0</v>
      </c>
      <c r="G109" s="12">
        <v>1</v>
      </c>
      <c r="H109" s="12">
        <v>0</v>
      </c>
      <c r="I109" s="13">
        <v>0.65525089130824132</v>
      </c>
      <c r="J109" s="13">
        <f>IF(COUNTA(J$5:J108) &lt; COUNT($I$6:$I$155)*$C$3, 1, 0)</f>
        <v>0</v>
      </c>
      <c r="O109" s="17">
        <f t="array" ref="O109:Q109">_xll.nnFeedForward($M$16,B109:E109)</f>
        <v>1.1756233419087063E-4</v>
      </c>
      <c r="P109" s="17">
        <v>0.97722922728966455</v>
      </c>
      <c r="Q109" s="17">
        <v>2.2653210376144449E-2</v>
      </c>
      <c r="R109" s="12">
        <f t="shared" si="9"/>
        <v>2</v>
      </c>
      <c r="S109" s="11">
        <f t="shared" si="10"/>
        <v>2</v>
      </c>
      <c r="T109" s="17">
        <f t="shared" si="11"/>
        <v>0</v>
      </c>
    </row>
    <row r="110" spans="2:20" x14ac:dyDescent="0.25">
      <c r="B110" s="12">
        <v>5</v>
      </c>
      <c r="C110" s="12">
        <v>3.4</v>
      </c>
      <c r="D110" s="12">
        <v>1.5</v>
      </c>
      <c r="E110" s="12">
        <v>0.2</v>
      </c>
      <c r="F110" s="12">
        <v>1</v>
      </c>
      <c r="G110" s="12">
        <v>0</v>
      </c>
      <c r="H110" s="12">
        <v>0</v>
      </c>
      <c r="I110" s="13">
        <v>0.65805968351994104</v>
      </c>
      <c r="J110" s="13">
        <f>IF(COUNTA(J$5:J109) &lt; COUNT($I$6:$I$155)*$C$3, 1, 0)</f>
        <v>0</v>
      </c>
      <c r="O110" s="17">
        <f t="array" ref="O110:Q110">_xll.nnFeedForward($M$16,B110:E110)</f>
        <v>0.99945130400356197</v>
      </c>
      <c r="P110" s="17">
        <v>5.4556939758571032E-4</v>
      </c>
      <c r="Q110" s="17">
        <v>3.1265988522807236E-6</v>
      </c>
      <c r="R110" s="12">
        <f t="shared" si="9"/>
        <v>1</v>
      </c>
      <c r="S110" s="11">
        <f t="shared" si="10"/>
        <v>1</v>
      </c>
      <c r="T110" s="17">
        <f t="shared" si="11"/>
        <v>0</v>
      </c>
    </row>
    <row r="111" spans="2:20" x14ac:dyDescent="0.25">
      <c r="B111" s="12">
        <v>4.5999999999999996</v>
      </c>
      <c r="C111" s="12">
        <v>3.6</v>
      </c>
      <c r="D111" s="12">
        <v>1</v>
      </c>
      <c r="E111" s="12">
        <v>0.2</v>
      </c>
      <c r="F111" s="12">
        <v>1</v>
      </c>
      <c r="G111" s="12">
        <v>0</v>
      </c>
      <c r="H111" s="12">
        <v>0</v>
      </c>
      <c r="I111" s="13">
        <v>0.6847363014745701</v>
      </c>
      <c r="J111" s="13">
        <f>IF(COUNTA(J$5:J110) &lt; COUNT($I$6:$I$155)*$C$3, 1, 0)</f>
        <v>0</v>
      </c>
      <c r="O111" s="17">
        <f t="array" ref="O111:Q111">_xll.nnFeedForward($M$16,B111:E111)</f>
        <v>0.99951783569762964</v>
      </c>
      <c r="P111" s="17">
        <v>4.7932372479076959E-4</v>
      </c>
      <c r="Q111" s="17">
        <v>2.8405775796514188E-6</v>
      </c>
      <c r="R111" s="12">
        <f t="shared" si="9"/>
        <v>1</v>
      </c>
      <c r="S111" s="11">
        <f t="shared" si="10"/>
        <v>1</v>
      </c>
      <c r="T111" s="17">
        <f t="shared" si="11"/>
        <v>0</v>
      </c>
    </row>
    <row r="112" spans="2:20" x14ac:dyDescent="0.25">
      <c r="B112" s="12">
        <v>5.2</v>
      </c>
      <c r="C112" s="12">
        <v>3.4</v>
      </c>
      <c r="D112" s="12">
        <v>1.4</v>
      </c>
      <c r="E112" s="12">
        <v>0.2</v>
      </c>
      <c r="F112" s="12">
        <v>1</v>
      </c>
      <c r="G112" s="12">
        <v>0</v>
      </c>
      <c r="H112" s="12">
        <v>0</v>
      </c>
      <c r="I112" s="13">
        <v>0.71583737855622076</v>
      </c>
      <c r="J112" s="13">
        <f>IF(COUNTA(J$5:J111) &lt; COUNT($I$6:$I$155)*$C$3, 1, 0)</f>
        <v>0</v>
      </c>
      <c r="O112" s="17">
        <f t="array" ref="O112:Q112">_xll.nnFeedForward($M$16,B112:E112)</f>
        <v>0.99948054490178329</v>
      </c>
      <c r="P112" s="17">
        <v>5.164528908198037E-4</v>
      </c>
      <c r="Q112" s="17">
        <v>3.0022073969627829E-6</v>
      </c>
      <c r="R112" s="12">
        <f t="shared" si="9"/>
        <v>1</v>
      </c>
      <c r="S112" s="11">
        <f t="shared" si="10"/>
        <v>1</v>
      </c>
      <c r="T112" s="17">
        <f t="shared" si="11"/>
        <v>0</v>
      </c>
    </row>
    <row r="113" spans="2:20" x14ac:dyDescent="0.25">
      <c r="B113" s="12">
        <v>6.3</v>
      </c>
      <c r="C113" s="12">
        <v>3.3</v>
      </c>
      <c r="D113" s="12">
        <v>4.7</v>
      </c>
      <c r="E113" s="12">
        <v>1.6</v>
      </c>
      <c r="F113" s="12">
        <v>0</v>
      </c>
      <c r="G113" s="12">
        <v>1</v>
      </c>
      <c r="H113" s="12">
        <v>0</v>
      </c>
      <c r="I113" s="13">
        <v>0.71889826464921724</v>
      </c>
      <c r="J113" s="13">
        <f>IF(COUNTA(J$5:J112) &lt; COUNT($I$6:$I$155)*$C$3, 1, 0)</f>
        <v>0</v>
      </c>
      <c r="O113" s="17">
        <f t="array" ref="O113:Q113">_xll.nnFeedForward($M$16,B113:E113)</f>
        <v>2.7780294400049876E-4</v>
      </c>
      <c r="P113" s="17">
        <v>0.99160969027099732</v>
      </c>
      <c r="Q113" s="17">
        <v>8.1125067850021885E-3</v>
      </c>
      <c r="R113" s="12">
        <f t="shared" si="9"/>
        <v>2</v>
      </c>
      <c r="S113" s="11">
        <f t="shared" si="10"/>
        <v>2</v>
      </c>
      <c r="T113" s="17">
        <f t="shared" si="11"/>
        <v>0</v>
      </c>
    </row>
    <row r="114" spans="2:20" x14ac:dyDescent="0.25">
      <c r="B114" s="12">
        <v>6.3</v>
      </c>
      <c r="C114" s="12">
        <v>2.8</v>
      </c>
      <c r="D114" s="12">
        <v>5.0999999999999996</v>
      </c>
      <c r="E114" s="12">
        <v>1.5</v>
      </c>
      <c r="F114" s="12">
        <v>0</v>
      </c>
      <c r="G114" s="12">
        <v>0</v>
      </c>
      <c r="H114" s="12">
        <v>1</v>
      </c>
      <c r="I114" s="13">
        <v>0.72740939845336705</v>
      </c>
      <c r="J114" s="13">
        <f>IF(COUNTA(J$5:J113) &lt; COUNT($I$6:$I$155)*$C$3, 1, 0)</f>
        <v>0</v>
      </c>
      <c r="O114" s="17">
        <f t="array" ref="O114:Q114">_xll.nnFeedForward($M$16,B114:E114)</f>
        <v>1.0033925485892297E-5</v>
      </c>
      <c r="P114" s="17">
        <v>0.26407369328444097</v>
      </c>
      <c r="Q114" s="17">
        <v>0.7359162727900731</v>
      </c>
      <c r="R114" s="12">
        <f t="shared" si="9"/>
        <v>3</v>
      </c>
      <c r="S114" s="11">
        <f t="shared" si="10"/>
        <v>3</v>
      </c>
      <c r="T114" s="17">
        <f t="shared" si="11"/>
        <v>0</v>
      </c>
    </row>
    <row r="115" spans="2:20" x14ac:dyDescent="0.25">
      <c r="B115" s="12">
        <v>6.3</v>
      </c>
      <c r="C115" s="12">
        <v>2.2999999999999998</v>
      </c>
      <c r="D115" s="12">
        <v>4.4000000000000004</v>
      </c>
      <c r="E115" s="12">
        <v>1.3</v>
      </c>
      <c r="F115" s="12">
        <v>0</v>
      </c>
      <c r="G115" s="12">
        <v>1</v>
      </c>
      <c r="H115" s="12">
        <v>0</v>
      </c>
      <c r="I115" s="13">
        <v>0.73549103388496495</v>
      </c>
      <c r="J115" s="13">
        <f>IF(COUNTA(J$5:J114) &lt; COUNT($I$6:$I$155)*$C$3, 1, 0)</f>
        <v>0</v>
      </c>
      <c r="O115" s="17">
        <f t="array" ref="O115:Q115">_xll.nnFeedForward($M$16,B115:E115)</f>
        <v>4.4185803819131649E-5</v>
      </c>
      <c r="P115" s="17">
        <v>0.98172779620042661</v>
      </c>
      <c r="Q115" s="17">
        <v>1.8228017995754273E-2</v>
      </c>
      <c r="R115" s="12">
        <f t="shared" si="9"/>
        <v>2</v>
      </c>
      <c r="S115" s="11">
        <f t="shared" si="10"/>
        <v>2</v>
      </c>
      <c r="T115" s="17">
        <f t="shared" si="11"/>
        <v>0</v>
      </c>
    </row>
    <row r="116" spans="2:20" x14ac:dyDescent="0.25">
      <c r="B116" s="12">
        <v>4.8</v>
      </c>
      <c r="C116" s="12">
        <v>3</v>
      </c>
      <c r="D116" s="12">
        <v>1.4</v>
      </c>
      <c r="E116" s="12">
        <v>0.3</v>
      </c>
      <c r="F116" s="12">
        <v>1</v>
      </c>
      <c r="G116" s="12">
        <v>0</v>
      </c>
      <c r="H116" s="12">
        <v>0</v>
      </c>
      <c r="I116" s="13">
        <v>0.74307236320975545</v>
      </c>
      <c r="J116" s="13">
        <f>IF(COUNTA(J$5:J115) &lt; COUNT($I$6:$I$155)*$C$3, 1, 0)</f>
        <v>0</v>
      </c>
      <c r="O116" s="17">
        <f t="array" ref="O116:Q116">_xll.nnFeedForward($M$16,B116:E116)</f>
        <v>0.99936319458489864</v>
      </c>
      <c r="P116" s="17">
        <v>6.3330816368501516E-4</v>
      </c>
      <c r="Q116" s="17">
        <v>3.497251416229844E-6</v>
      </c>
      <c r="R116" s="12">
        <f t="shared" si="9"/>
        <v>1</v>
      </c>
      <c r="S116" s="11">
        <f t="shared" si="10"/>
        <v>1</v>
      </c>
      <c r="T116" s="17">
        <f t="shared" si="11"/>
        <v>0</v>
      </c>
    </row>
    <row r="117" spans="2:20" x14ac:dyDescent="0.25">
      <c r="B117" s="12">
        <v>7</v>
      </c>
      <c r="C117" s="12">
        <v>3.2</v>
      </c>
      <c r="D117" s="12">
        <v>4.7</v>
      </c>
      <c r="E117" s="12">
        <v>1.4</v>
      </c>
      <c r="F117" s="12">
        <v>0</v>
      </c>
      <c r="G117" s="12">
        <v>1</v>
      </c>
      <c r="H117" s="12">
        <v>0</v>
      </c>
      <c r="I117" s="13">
        <v>0.75375967038308078</v>
      </c>
      <c r="J117" s="13">
        <f>IF(COUNTA(J$5:J116) &lt; COUNT($I$6:$I$155)*$C$3, 1, 0)</f>
        <v>0</v>
      </c>
      <c r="O117" s="17">
        <f t="array" ref="O117:Q117">_xll.nnFeedForward($M$16,B117:E117)</f>
        <v>3.215138471429137E-4</v>
      </c>
      <c r="P117" s="17">
        <v>0.99637873078247485</v>
      </c>
      <c r="Q117" s="17">
        <v>3.2997553703822615E-3</v>
      </c>
      <c r="R117" s="12">
        <f t="shared" si="9"/>
        <v>2</v>
      </c>
      <c r="S117" s="11">
        <f t="shared" si="10"/>
        <v>2</v>
      </c>
      <c r="T117" s="17">
        <f t="shared" si="11"/>
        <v>0</v>
      </c>
    </row>
    <row r="118" spans="2:20" x14ac:dyDescent="0.25">
      <c r="B118" s="12">
        <v>5.4</v>
      </c>
      <c r="C118" s="12">
        <v>3.4</v>
      </c>
      <c r="D118" s="12">
        <v>1.5</v>
      </c>
      <c r="E118" s="12">
        <v>0.4</v>
      </c>
      <c r="F118" s="12">
        <v>1</v>
      </c>
      <c r="G118" s="12">
        <v>0</v>
      </c>
      <c r="H118" s="12">
        <v>0</v>
      </c>
      <c r="I118" s="13">
        <v>0.75600612902552711</v>
      </c>
      <c r="J118" s="13">
        <f>IF(COUNTA(J$5:J117) &lt; COUNT($I$6:$I$155)*$C$3, 1, 0)</f>
        <v>0</v>
      </c>
      <c r="O118" s="17">
        <f t="array" ref="O118:Q118">_xll.nnFeedForward($M$16,B118:E118)</f>
        <v>0.9994455908090365</v>
      </c>
      <c r="P118" s="17">
        <v>5.5125573089315997E-4</v>
      </c>
      <c r="Q118" s="17">
        <v>3.1534600703217842E-6</v>
      </c>
      <c r="R118" s="12">
        <f t="shared" si="9"/>
        <v>1</v>
      </c>
      <c r="S118" s="11">
        <f t="shared" si="10"/>
        <v>1</v>
      </c>
      <c r="T118" s="17">
        <f t="shared" si="11"/>
        <v>0</v>
      </c>
    </row>
    <row r="119" spans="2:20" x14ac:dyDescent="0.25">
      <c r="B119" s="12">
        <v>7.2</v>
      </c>
      <c r="C119" s="12">
        <v>3.6</v>
      </c>
      <c r="D119" s="12">
        <v>6.1</v>
      </c>
      <c r="E119" s="12">
        <v>2.5</v>
      </c>
      <c r="F119" s="12">
        <v>0</v>
      </c>
      <c r="G119" s="12">
        <v>0</v>
      </c>
      <c r="H119" s="12">
        <v>1</v>
      </c>
      <c r="I119" s="13">
        <v>0.77386932821342724</v>
      </c>
      <c r="J119" s="13">
        <f>IF(COUNTA(J$5:J118) &lt; COUNT($I$6:$I$155)*$C$3, 1, 0)</f>
        <v>0</v>
      </c>
      <c r="O119" s="17">
        <f t="array" ref="O119:Q119">_xll.nnFeedForward($M$16,B119:E119)</f>
        <v>4.5772073209809637E-7</v>
      </c>
      <c r="P119" s="17">
        <v>8.6419972788137605E-3</v>
      </c>
      <c r="Q119" s="17">
        <v>0.99135754500045414</v>
      </c>
      <c r="R119" s="12">
        <f t="shared" si="9"/>
        <v>3</v>
      </c>
      <c r="S119" s="11">
        <f t="shared" si="10"/>
        <v>3</v>
      </c>
      <c r="T119" s="17">
        <f t="shared" si="11"/>
        <v>0</v>
      </c>
    </row>
    <row r="120" spans="2:20" x14ac:dyDescent="0.25">
      <c r="B120" s="12">
        <v>5.8</v>
      </c>
      <c r="C120" s="12">
        <v>2.7</v>
      </c>
      <c r="D120" s="12">
        <v>5.0999999999999996</v>
      </c>
      <c r="E120" s="12">
        <v>1.9</v>
      </c>
      <c r="F120" s="12">
        <v>0</v>
      </c>
      <c r="G120" s="12">
        <v>0</v>
      </c>
      <c r="H120" s="12">
        <v>1</v>
      </c>
      <c r="I120" s="13">
        <v>0.77670011225300473</v>
      </c>
      <c r="J120" s="13">
        <f>IF(COUNTA(J$5:J119) &lt; COUNT($I$6:$I$155)*$C$3, 1, 0)</f>
        <v>0</v>
      </c>
      <c r="O120" s="17">
        <f t="array" ref="O120:Q120">_xll.nnFeedForward($M$16,B120:E120)</f>
        <v>4.9416920021027566E-7</v>
      </c>
      <c r="P120" s="17">
        <v>9.4391589853590127E-3</v>
      </c>
      <c r="Q120" s="17">
        <v>0.99056034684544081</v>
      </c>
      <c r="R120" s="12">
        <f t="shared" si="9"/>
        <v>3</v>
      </c>
      <c r="S120" s="11">
        <f t="shared" si="10"/>
        <v>3</v>
      </c>
      <c r="T120" s="17">
        <f t="shared" si="11"/>
        <v>0</v>
      </c>
    </row>
    <row r="121" spans="2:20" x14ac:dyDescent="0.25">
      <c r="B121" s="12">
        <v>6</v>
      </c>
      <c r="C121" s="12">
        <v>2.2000000000000002</v>
      </c>
      <c r="D121" s="12">
        <v>5</v>
      </c>
      <c r="E121" s="12">
        <v>1.5</v>
      </c>
      <c r="F121" s="12">
        <v>0</v>
      </c>
      <c r="G121" s="12">
        <v>0</v>
      </c>
      <c r="H121" s="12">
        <v>1</v>
      </c>
      <c r="I121" s="13">
        <v>0.78954067864083621</v>
      </c>
      <c r="J121" s="13">
        <f>IF(COUNTA(J$5:J120) &lt; COUNT($I$6:$I$155)*$C$3, 1, 0)</f>
        <v>0</v>
      </c>
      <c r="O121" s="17">
        <f t="array" ref="O121:Q121">_xll.nnFeedForward($M$16,B121:E121)</f>
        <v>9.7968420899257101E-7</v>
      </c>
      <c r="P121" s="17">
        <v>2.5477143653545611E-2</v>
      </c>
      <c r="Q121" s="17">
        <v>0.97452187666224543</v>
      </c>
      <c r="R121" s="12">
        <f t="shared" si="9"/>
        <v>3</v>
      </c>
      <c r="S121" s="11">
        <f t="shared" si="10"/>
        <v>3</v>
      </c>
      <c r="T121" s="17">
        <f t="shared" si="11"/>
        <v>0</v>
      </c>
    </row>
    <row r="122" spans="2:20" x14ac:dyDescent="0.25">
      <c r="B122" s="12">
        <v>5.0999999999999996</v>
      </c>
      <c r="C122" s="12">
        <v>3.4</v>
      </c>
      <c r="D122" s="12">
        <v>1.5</v>
      </c>
      <c r="E122" s="12">
        <v>0.2</v>
      </c>
      <c r="F122" s="12">
        <v>1</v>
      </c>
      <c r="G122" s="12">
        <v>0</v>
      </c>
      <c r="H122" s="12">
        <v>0</v>
      </c>
      <c r="I122" s="13">
        <v>0.7999500998062633</v>
      </c>
      <c r="J122" s="13">
        <f>IF(COUNTA(J$5:J121) &lt; COUNT($I$6:$I$155)*$C$3, 1, 0)</f>
        <v>0</v>
      </c>
      <c r="O122" s="17">
        <f t="array" ref="O122:Q122">_xll.nnFeedForward($M$16,B122:E122)</f>
        <v>0.99945595720394953</v>
      </c>
      <c r="P122" s="17">
        <v>5.4093589861001711E-4</v>
      </c>
      <c r="Q122" s="17">
        <v>3.1068974404162818E-6</v>
      </c>
      <c r="R122" s="12">
        <f t="shared" si="9"/>
        <v>1</v>
      </c>
      <c r="S122" s="11">
        <f t="shared" si="10"/>
        <v>1</v>
      </c>
      <c r="T122" s="17">
        <f t="shared" si="11"/>
        <v>0</v>
      </c>
    </row>
    <row r="123" spans="2:20" x14ac:dyDescent="0.25">
      <c r="B123" s="12">
        <v>5.5</v>
      </c>
      <c r="C123" s="12">
        <v>2.4</v>
      </c>
      <c r="D123" s="12">
        <v>3.8</v>
      </c>
      <c r="E123" s="12">
        <v>1.1000000000000001</v>
      </c>
      <c r="F123" s="12">
        <v>0</v>
      </c>
      <c r="G123" s="12">
        <v>1</v>
      </c>
      <c r="H123" s="12">
        <v>0</v>
      </c>
      <c r="I123" s="13">
        <v>0.80048545398415882</v>
      </c>
      <c r="J123" s="13">
        <f>IF(COUNTA(J$5:J122) &lt; COUNT($I$6:$I$155)*$C$3, 1, 0)</f>
        <v>0</v>
      </c>
      <c r="O123" s="17">
        <f t="array" ref="O123:Q123">_xll.nnFeedForward($M$16,B123:E123)</f>
        <v>2.9806831966750109E-4</v>
      </c>
      <c r="P123" s="17">
        <v>0.99611080953459608</v>
      </c>
      <c r="Q123" s="17">
        <v>3.5911221457363843E-3</v>
      </c>
      <c r="R123" s="12">
        <f t="shared" si="9"/>
        <v>2</v>
      </c>
      <c r="S123" s="11">
        <f t="shared" si="10"/>
        <v>2</v>
      </c>
      <c r="T123" s="17">
        <f t="shared" si="11"/>
        <v>0</v>
      </c>
    </row>
    <row r="124" spans="2:20" x14ac:dyDescent="0.25">
      <c r="B124" s="12">
        <v>7.7</v>
      </c>
      <c r="C124" s="12">
        <v>2.6</v>
      </c>
      <c r="D124" s="12">
        <v>6.9</v>
      </c>
      <c r="E124" s="12">
        <v>2.2999999999999998</v>
      </c>
      <c r="F124" s="12">
        <v>0</v>
      </c>
      <c r="G124" s="12">
        <v>0</v>
      </c>
      <c r="H124" s="12">
        <v>1</v>
      </c>
      <c r="I124" s="13">
        <v>0.80081756324366959</v>
      </c>
      <c r="J124" s="13">
        <f>IF(COUNTA(J$5:J123) &lt; COUNT($I$6:$I$155)*$C$3, 1, 0)</f>
        <v>0</v>
      </c>
      <c r="O124" s="17">
        <f t="array" ref="O124:Q124">_xll.nnFeedForward($M$16,B124:E124)</f>
        <v>4.0912186483217873E-7</v>
      </c>
      <c r="P124" s="17">
        <v>7.5285224660561383E-3</v>
      </c>
      <c r="Q124" s="17">
        <v>0.99247106841207899</v>
      </c>
      <c r="R124" s="12">
        <f t="shared" si="9"/>
        <v>3</v>
      </c>
      <c r="S124" s="11">
        <f t="shared" si="10"/>
        <v>3</v>
      </c>
      <c r="T124" s="17">
        <f t="shared" si="11"/>
        <v>0</v>
      </c>
    </row>
    <row r="125" spans="2:20" x14ac:dyDescent="0.25">
      <c r="B125" s="12">
        <v>5.8</v>
      </c>
      <c r="C125" s="12">
        <v>2.6</v>
      </c>
      <c r="D125" s="12">
        <v>4</v>
      </c>
      <c r="E125" s="12">
        <v>1.2</v>
      </c>
      <c r="F125" s="12">
        <v>0</v>
      </c>
      <c r="G125" s="12">
        <v>1</v>
      </c>
      <c r="H125" s="12">
        <v>0</v>
      </c>
      <c r="I125" s="13">
        <v>0.80849751789564872</v>
      </c>
      <c r="J125" s="13">
        <f>IF(COUNTA(J$5:J124) &lt; COUNT($I$6:$I$155)*$C$3, 1, 0)</f>
        <v>0</v>
      </c>
      <c r="O125" s="17">
        <f t="array" ref="O125:Q125">_xll.nnFeedForward($M$16,B125:E125)</f>
        <v>2.9721050320133564E-4</v>
      </c>
      <c r="P125" s="17">
        <v>0.99610035375241335</v>
      </c>
      <c r="Q125" s="17">
        <v>3.6024357443854202E-3</v>
      </c>
      <c r="R125" s="12">
        <f t="shared" si="9"/>
        <v>2</v>
      </c>
      <c r="S125" s="11">
        <f t="shared" si="10"/>
        <v>2</v>
      </c>
      <c r="T125" s="17">
        <f t="shared" si="11"/>
        <v>0</v>
      </c>
    </row>
    <row r="126" spans="2:20" x14ac:dyDescent="0.25">
      <c r="B126" s="12">
        <v>4.9000000000000004</v>
      </c>
      <c r="C126" s="12">
        <v>3.1</v>
      </c>
      <c r="D126" s="12">
        <v>1.5</v>
      </c>
      <c r="E126" s="12">
        <v>0.1</v>
      </c>
      <c r="F126" s="12">
        <v>1</v>
      </c>
      <c r="G126" s="12">
        <v>0</v>
      </c>
      <c r="H126" s="12">
        <v>0</v>
      </c>
      <c r="I126" s="13">
        <v>0.81780902777568054</v>
      </c>
      <c r="J126" s="13">
        <f>IF(COUNTA(J$5:J125) &lt; COUNT($I$6:$I$155)*$C$3, 1, 0)</f>
        <v>0</v>
      </c>
      <c r="O126" s="17">
        <f t="array" ref="O126:Q126">_xll.nnFeedForward($M$16,B126:E126)</f>
        <v>0.9993985980131016</v>
      </c>
      <c r="P126" s="17">
        <v>5.9805590833224569E-4</v>
      </c>
      <c r="Q126" s="17">
        <v>3.3460785662458543E-6</v>
      </c>
      <c r="R126" s="12">
        <f t="shared" si="9"/>
        <v>1</v>
      </c>
      <c r="S126" s="11">
        <f t="shared" si="10"/>
        <v>1</v>
      </c>
      <c r="T126" s="17">
        <f t="shared" si="11"/>
        <v>0</v>
      </c>
    </row>
    <row r="127" spans="2:20" x14ac:dyDescent="0.25">
      <c r="B127" s="12">
        <v>5.2</v>
      </c>
      <c r="C127" s="12">
        <v>3.5</v>
      </c>
      <c r="D127" s="12">
        <v>1.5</v>
      </c>
      <c r="E127" s="12">
        <v>0.2</v>
      </c>
      <c r="F127" s="12">
        <v>1</v>
      </c>
      <c r="G127" s="12">
        <v>0</v>
      </c>
      <c r="H127" s="12">
        <v>0</v>
      </c>
      <c r="I127" s="13">
        <v>0.82239571488505026</v>
      </c>
      <c r="J127" s="13">
        <f>IF(COUNTA(J$5:J126) &lt; COUNT($I$6:$I$155)*$C$3, 1, 0)</f>
        <v>0</v>
      </c>
      <c r="O127" s="17">
        <f t="array" ref="O127:Q127">_xll.nnFeedForward($M$16,B127:E127)</f>
        <v>0.99947286898679455</v>
      </c>
      <c r="P127" s="17">
        <v>5.240962471797485E-4</v>
      </c>
      <c r="Q127" s="17">
        <v>3.0347660257427357E-6</v>
      </c>
      <c r="R127" s="12">
        <f t="shared" si="9"/>
        <v>1</v>
      </c>
      <c r="S127" s="11">
        <f t="shared" si="10"/>
        <v>1</v>
      </c>
      <c r="T127" s="17">
        <f t="shared" si="11"/>
        <v>0</v>
      </c>
    </row>
    <row r="128" spans="2:20" x14ac:dyDescent="0.25">
      <c r="B128" s="12">
        <v>6.3</v>
      </c>
      <c r="C128" s="12">
        <v>2.7</v>
      </c>
      <c r="D128" s="12">
        <v>4.9000000000000004</v>
      </c>
      <c r="E128" s="12">
        <v>1.8</v>
      </c>
      <c r="F128" s="12">
        <v>0</v>
      </c>
      <c r="G128" s="12">
        <v>0</v>
      </c>
      <c r="H128" s="12">
        <v>1</v>
      </c>
      <c r="I128" s="13">
        <v>0.8226569964522964</v>
      </c>
      <c r="J128" s="13">
        <f>IF(COUNTA(J$5:J127) &lt; COUNT($I$6:$I$155)*$C$3, 1, 0)</f>
        <v>0</v>
      </c>
      <c r="O128" s="17">
        <f t="array" ref="O128:Q128">_xll.nnFeedForward($M$16,B128:E128)</f>
        <v>2.2950971921470176E-6</v>
      </c>
      <c r="P128" s="17">
        <v>6.2608135660006017E-2</v>
      </c>
      <c r="Q128" s="17">
        <v>0.93738956924280181</v>
      </c>
      <c r="R128" s="12">
        <f t="shared" si="9"/>
        <v>3</v>
      </c>
      <c r="S128" s="11">
        <f t="shared" si="10"/>
        <v>3</v>
      </c>
      <c r="T128" s="17">
        <f t="shared" si="11"/>
        <v>0</v>
      </c>
    </row>
    <row r="129" spans="2:20" x14ac:dyDescent="0.25">
      <c r="B129" s="12">
        <v>6.4</v>
      </c>
      <c r="C129" s="12">
        <v>2.8</v>
      </c>
      <c r="D129" s="12">
        <v>5.6</v>
      </c>
      <c r="E129" s="12">
        <v>2.1</v>
      </c>
      <c r="F129" s="12">
        <v>0</v>
      </c>
      <c r="G129" s="12">
        <v>0</v>
      </c>
      <c r="H129" s="12">
        <v>1</v>
      </c>
      <c r="I129" s="13">
        <v>0.82424702511800085</v>
      </c>
      <c r="J129" s="13">
        <f>IF(COUNTA(J$5:J128) &lt; COUNT($I$6:$I$155)*$C$3, 1, 0)</f>
        <v>0</v>
      </c>
      <c r="O129" s="17">
        <f t="array" ref="O129:Q129">_xll.nnFeedForward($M$16,B129:E129)</f>
        <v>4.2168054962604913E-7</v>
      </c>
      <c r="P129" s="17">
        <v>7.8018004866607701E-3</v>
      </c>
      <c r="Q129" s="17">
        <v>0.99219777783278973</v>
      </c>
      <c r="R129" s="12">
        <f t="shared" si="9"/>
        <v>3</v>
      </c>
      <c r="S129" s="11">
        <f t="shared" si="10"/>
        <v>3</v>
      </c>
      <c r="T129" s="17">
        <f t="shared" si="11"/>
        <v>0</v>
      </c>
    </row>
    <row r="130" spans="2:20" x14ac:dyDescent="0.25">
      <c r="B130" s="12">
        <v>5.7</v>
      </c>
      <c r="C130" s="12">
        <v>2.8</v>
      </c>
      <c r="D130" s="12">
        <v>4.5</v>
      </c>
      <c r="E130" s="12">
        <v>1.3</v>
      </c>
      <c r="F130" s="12">
        <v>0</v>
      </c>
      <c r="G130" s="12">
        <v>1</v>
      </c>
      <c r="H130" s="12">
        <v>0</v>
      </c>
      <c r="I130" s="13">
        <v>0.82907201623082949</v>
      </c>
      <c r="J130" s="13">
        <f>IF(COUNTA(J$5:J129) &lt; COUNT($I$6:$I$155)*$C$3, 1, 0)</f>
        <v>0</v>
      </c>
      <c r="O130" s="17">
        <f t="array" ref="O130:Q130">_xll.nnFeedForward($M$16,B130:E130)</f>
        <v>1.5959043686065519E-4</v>
      </c>
      <c r="P130" s="17">
        <v>0.98243910172240101</v>
      </c>
      <c r="Q130" s="17">
        <v>1.7401307840738393E-2</v>
      </c>
      <c r="R130" s="12">
        <f t="shared" si="9"/>
        <v>2</v>
      </c>
      <c r="S130" s="11">
        <f t="shared" si="10"/>
        <v>2</v>
      </c>
      <c r="T130" s="17">
        <f t="shared" si="11"/>
        <v>0</v>
      </c>
    </row>
    <row r="131" spans="2:20" x14ac:dyDescent="0.25">
      <c r="B131" s="12">
        <v>5.8</v>
      </c>
      <c r="C131" s="12">
        <v>2.7</v>
      </c>
      <c r="D131" s="12">
        <v>5.0999999999999996</v>
      </c>
      <c r="E131" s="12">
        <v>1.9</v>
      </c>
      <c r="F131" s="12">
        <v>0</v>
      </c>
      <c r="G131" s="12">
        <v>0</v>
      </c>
      <c r="H131" s="12">
        <v>1</v>
      </c>
      <c r="I131" s="13">
        <v>0.83084386720610892</v>
      </c>
      <c r="J131" s="13">
        <f>IF(COUNTA(J$5:J130) &lt; COUNT($I$6:$I$155)*$C$3, 1, 0)</f>
        <v>0</v>
      </c>
      <c r="O131" s="17">
        <f t="array" ref="O131:Q131">_xll.nnFeedForward($M$16,B131:E131)</f>
        <v>4.9416920021027566E-7</v>
      </c>
      <c r="P131" s="17">
        <v>9.4391589853590127E-3</v>
      </c>
      <c r="Q131" s="17">
        <v>0.99056034684544081</v>
      </c>
      <c r="R131" s="12">
        <f t="shared" si="9"/>
        <v>3</v>
      </c>
      <c r="S131" s="11">
        <f t="shared" si="10"/>
        <v>3</v>
      </c>
      <c r="T131" s="17">
        <f t="shared" si="11"/>
        <v>0</v>
      </c>
    </row>
    <row r="132" spans="2:20" x14ac:dyDescent="0.25">
      <c r="B132" s="12">
        <v>5.0999999999999996</v>
      </c>
      <c r="C132" s="12">
        <v>3.3</v>
      </c>
      <c r="D132" s="12">
        <v>1.7</v>
      </c>
      <c r="E132" s="12">
        <v>0.5</v>
      </c>
      <c r="F132" s="12">
        <v>1</v>
      </c>
      <c r="G132" s="12">
        <v>0</v>
      </c>
      <c r="H132" s="12">
        <v>0</v>
      </c>
      <c r="I132" s="13">
        <v>0.83116448925231512</v>
      </c>
      <c r="J132" s="13">
        <f>IF(COUNTA(J$5:J131) &lt; COUNT($I$6:$I$155)*$C$3, 1, 0)</f>
        <v>0</v>
      </c>
      <c r="O132" s="17">
        <f t="array" ref="O132:Q132">_xll.nnFeedForward($M$16,B132:E132)</f>
        <v>0.9992191487018981</v>
      </c>
      <c r="P132" s="17">
        <v>7.7677446622268344E-4</v>
      </c>
      <c r="Q132" s="17">
        <v>4.0768318793571038E-6</v>
      </c>
      <c r="R132" s="12">
        <f t="shared" si="9"/>
        <v>1</v>
      </c>
      <c r="S132" s="11">
        <f t="shared" si="10"/>
        <v>1</v>
      </c>
      <c r="T132" s="17">
        <f t="shared" si="11"/>
        <v>0</v>
      </c>
    </row>
    <row r="133" spans="2:20" x14ac:dyDescent="0.25">
      <c r="B133" s="12">
        <v>5.0999999999999996</v>
      </c>
      <c r="C133" s="12">
        <v>2.5</v>
      </c>
      <c r="D133" s="12">
        <v>3</v>
      </c>
      <c r="E133" s="12">
        <v>1.1000000000000001</v>
      </c>
      <c r="F133" s="12">
        <v>0</v>
      </c>
      <c r="G133" s="12">
        <v>1</v>
      </c>
      <c r="H133" s="12">
        <v>0</v>
      </c>
      <c r="I133" s="13">
        <v>0.84270054745496603</v>
      </c>
      <c r="J133" s="13">
        <f>IF(COUNTA(J$5:J132) &lt; COUNT($I$6:$I$155)*$C$3, 1, 0)</f>
        <v>0</v>
      </c>
      <c r="O133" s="17">
        <f t="array" ref="O133:Q133">_xll.nnFeedForward($M$16,B133:E133)</f>
        <v>1.3363900602204729E-3</v>
      </c>
      <c r="P133" s="17">
        <v>0.99708015939570971</v>
      </c>
      <c r="Q133" s="17">
        <v>1.5834505440698932E-3</v>
      </c>
      <c r="R133" s="12">
        <f t="shared" si="9"/>
        <v>2</v>
      </c>
      <c r="S133" s="11">
        <f t="shared" si="10"/>
        <v>2</v>
      </c>
      <c r="T133" s="17">
        <f t="shared" si="11"/>
        <v>0</v>
      </c>
    </row>
    <row r="134" spans="2:20" x14ac:dyDescent="0.25">
      <c r="B134" s="12">
        <v>6.3</v>
      </c>
      <c r="C134" s="12">
        <v>2.5</v>
      </c>
      <c r="D134" s="12">
        <v>4.9000000000000004</v>
      </c>
      <c r="E134" s="12">
        <v>1.5</v>
      </c>
      <c r="F134" s="12">
        <v>0</v>
      </c>
      <c r="G134" s="12">
        <v>1</v>
      </c>
      <c r="H134" s="12">
        <v>0</v>
      </c>
      <c r="I134" s="13">
        <v>0.86260076868794033</v>
      </c>
      <c r="J134" s="13">
        <f>IF(COUNTA(J$5:J133) &lt; COUNT($I$6:$I$155)*$C$3, 1, 0)</f>
        <v>0</v>
      </c>
      <c r="O134" s="17">
        <f t="array" ref="O134:Q134">_xll.nnFeedForward($M$16,B134:E134)</f>
        <v>9.237709703622381E-6</v>
      </c>
      <c r="P134" s="17">
        <v>0.33887612234168268</v>
      </c>
      <c r="Q134" s="17">
        <v>0.66111463994861375</v>
      </c>
      <c r="R134" s="12">
        <f t="shared" si="9"/>
        <v>3</v>
      </c>
      <c r="S134" s="11">
        <f t="shared" si="10"/>
        <v>2</v>
      </c>
      <c r="T134" s="17">
        <f t="shared" si="11"/>
        <v>-1</v>
      </c>
    </row>
    <row r="135" spans="2:20" x14ac:dyDescent="0.25">
      <c r="B135" s="12">
        <v>6</v>
      </c>
      <c r="C135" s="12">
        <v>2.9</v>
      </c>
      <c r="D135" s="12">
        <v>4.5</v>
      </c>
      <c r="E135" s="12">
        <v>1.5</v>
      </c>
      <c r="F135" s="12">
        <v>0</v>
      </c>
      <c r="G135" s="12">
        <v>1</v>
      </c>
      <c r="H135" s="12">
        <v>0</v>
      </c>
      <c r="I135" s="13">
        <v>0.86641589743983338</v>
      </c>
      <c r="J135" s="13">
        <f>IF(COUNTA(J$5:J134) &lt; COUNT($I$6:$I$155)*$C$3, 1, 0)</f>
        <v>0</v>
      </c>
      <c r="O135" s="17">
        <f t="array" ref="O135:Q135">_xll.nnFeedForward($M$16,B135:E135)</f>
        <v>1.4732092848220829E-4</v>
      </c>
      <c r="P135" s="17">
        <v>0.98234067194112817</v>
      </c>
      <c r="Q135" s="17">
        <v>1.7512007130389657E-2</v>
      </c>
      <c r="R135" s="12">
        <f t="shared" si="9"/>
        <v>2</v>
      </c>
      <c r="S135" s="11">
        <f t="shared" si="10"/>
        <v>2</v>
      </c>
      <c r="T135" s="17">
        <f t="shared" si="11"/>
        <v>0</v>
      </c>
    </row>
    <row r="136" spans="2:20" x14ac:dyDescent="0.25">
      <c r="B136" s="12">
        <v>5</v>
      </c>
      <c r="C136" s="12">
        <v>3.3</v>
      </c>
      <c r="D136" s="12">
        <v>1.4</v>
      </c>
      <c r="E136" s="12">
        <v>0.2</v>
      </c>
      <c r="F136" s="12">
        <v>1</v>
      </c>
      <c r="G136" s="12">
        <v>0</v>
      </c>
      <c r="H136" s="12">
        <v>0</v>
      </c>
      <c r="I136" s="13">
        <v>0.86987302769055397</v>
      </c>
      <c r="J136" s="13">
        <f>IF(COUNTA(J$5:J135) &lt; COUNT($I$6:$I$155)*$C$3, 1, 0)</f>
        <v>0</v>
      </c>
      <c r="O136" s="17">
        <f t="array" ref="O136:Q136">_xll.nnFeedForward($M$16,B136:E136)</f>
        <v>0.9994619809126124</v>
      </c>
      <c r="P136" s="17">
        <v>5.3493734683132622E-4</v>
      </c>
      <c r="Q136" s="17">
        <v>3.0817405562302505E-6</v>
      </c>
      <c r="R136" s="12">
        <f t="shared" si="9"/>
        <v>1</v>
      </c>
      <c r="S136" s="11">
        <f t="shared" si="10"/>
        <v>1</v>
      </c>
      <c r="T136" s="17">
        <f t="shared" si="11"/>
        <v>0</v>
      </c>
    </row>
    <row r="137" spans="2:20" x14ac:dyDescent="0.25">
      <c r="B137" s="12">
        <v>4.4000000000000004</v>
      </c>
      <c r="C137" s="12">
        <v>3</v>
      </c>
      <c r="D137" s="12">
        <v>1.3</v>
      </c>
      <c r="E137" s="12">
        <v>0.2</v>
      </c>
      <c r="F137" s="12">
        <v>1</v>
      </c>
      <c r="G137" s="12">
        <v>0</v>
      </c>
      <c r="H137" s="12">
        <v>0</v>
      </c>
      <c r="I137" s="13">
        <v>0.87037110654799599</v>
      </c>
      <c r="J137" s="13">
        <f>IF(COUNTA(J$5:J136) &lt; COUNT($I$6:$I$155)*$C$3, 1, 0)</f>
        <v>0</v>
      </c>
      <c r="O137" s="17">
        <f t="array" ref="O137:Q137">_xll.nnFeedForward($M$16,B137:E137)</f>
        <v>0.99940271634605815</v>
      </c>
      <c r="P137" s="17">
        <v>5.939515024557581E-4</v>
      </c>
      <c r="Q137" s="17">
        <v>3.3321514860804788E-6</v>
      </c>
      <c r="R137" s="12">
        <f t="shared" si="9"/>
        <v>1</v>
      </c>
      <c r="S137" s="11">
        <f t="shared" si="10"/>
        <v>1</v>
      </c>
      <c r="T137" s="17">
        <f t="shared" si="11"/>
        <v>0</v>
      </c>
    </row>
    <row r="138" spans="2:20" x14ac:dyDescent="0.25">
      <c r="B138" s="12">
        <v>5.6</v>
      </c>
      <c r="C138" s="12">
        <v>2.9</v>
      </c>
      <c r="D138" s="12">
        <v>3.6</v>
      </c>
      <c r="E138" s="12">
        <v>1.3</v>
      </c>
      <c r="F138" s="12">
        <v>0</v>
      </c>
      <c r="G138" s="12">
        <v>1</v>
      </c>
      <c r="H138" s="12">
        <v>0</v>
      </c>
      <c r="I138" s="13">
        <v>0.88526288453697555</v>
      </c>
      <c r="J138" s="13">
        <f>IF(COUNTA(J$5:J137) &lt; COUNT($I$6:$I$155)*$C$3, 1, 0)</f>
        <v>0</v>
      </c>
      <c r="O138" s="17">
        <f t="array" ref="O138:Q138">_xll.nnFeedForward($M$16,B138:E138)</f>
        <v>5.9531049373906606E-4</v>
      </c>
      <c r="P138" s="17">
        <v>0.99711686205077976</v>
      </c>
      <c r="Q138" s="17">
        <v>2.2878274554811993E-3</v>
      </c>
      <c r="R138" s="12">
        <f t="shared" si="9"/>
        <v>2</v>
      </c>
      <c r="S138" s="11">
        <f t="shared" si="10"/>
        <v>2</v>
      </c>
      <c r="T138" s="17">
        <f t="shared" si="11"/>
        <v>0</v>
      </c>
    </row>
    <row r="139" spans="2:20" x14ac:dyDescent="0.25">
      <c r="B139" s="12">
        <v>4.9000000000000004</v>
      </c>
      <c r="C139" s="12">
        <v>2.4</v>
      </c>
      <c r="D139" s="12">
        <v>3.3</v>
      </c>
      <c r="E139" s="12">
        <v>1</v>
      </c>
      <c r="F139" s="12">
        <v>0</v>
      </c>
      <c r="G139" s="12">
        <v>1</v>
      </c>
      <c r="H139" s="12">
        <v>0</v>
      </c>
      <c r="I139" s="13">
        <v>0.88786284804116933</v>
      </c>
      <c r="J139" s="13">
        <f>IF(COUNTA(J$5:J138) &lt; COUNT($I$6:$I$155)*$C$3, 1, 0)</f>
        <v>0</v>
      </c>
      <c r="O139" s="17">
        <f t="array" ref="O139:Q139">_xll.nnFeedForward($M$16,B139:E139)</f>
        <v>6.451442419637502E-4</v>
      </c>
      <c r="P139" s="17">
        <v>0.99720087272606583</v>
      </c>
      <c r="Q139" s="17">
        <v>2.1539830319704523E-3</v>
      </c>
      <c r="R139" s="12">
        <f t="shared" si="9"/>
        <v>2</v>
      </c>
      <c r="S139" s="11">
        <f t="shared" si="10"/>
        <v>2</v>
      </c>
      <c r="T139" s="17">
        <f t="shared" si="11"/>
        <v>0</v>
      </c>
    </row>
    <row r="140" spans="2:20" x14ac:dyDescent="0.25">
      <c r="B140" s="12">
        <v>5.3</v>
      </c>
      <c r="C140" s="12">
        <v>3.7</v>
      </c>
      <c r="D140" s="12">
        <v>1.5</v>
      </c>
      <c r="E140" s="12">
        <v>0.2</v>
      </c>
      <c r="F140" s="12">
        <v>1</v>
      </c>
      <c r="G140" s="12">
        <v>0</v>
      </c>
      <c r="H140" s="12">
        <v>0</v>
      </c>
      <c r="I140" s="13">
        <v>0.89770335919110178</v>
      </c>
      <c r="J140" s="13">
        <f>IF(COUNTA(J$5:J139) &lt; COUNT($I$6:$I$155)*$C$3, 1, 0)</f>
        <v>0</v>
      </c>
      <c r="O140" s="17">
        <f t="array" ref="O140:Q140">_xll.nnFeedForward($M$16,B140:E140)</f>
        <v>0.99949371549151833</v>
      </c>
      <c r="P140" s="17">
        <v>5.033394584176683E-4</v>
      </c>
      <c r="Q140" s="17">
        <v>2.9450500639853286E-6</v>
      </c>
      <c r="R140" s="12">
        <f t="shared" si="9"/>
        <v>1</v>
      </c>
      <c r="S140" s="11">
        <f t="shared" si="10"/>
        <v>1</v>
      </c>
      <c r="T140" s="17">
        <f t="shared" si="11"/>
        <v>0</v>
      </c>
    </row>
    <row r="141" spans="2:20" x14ac:dyDescent="0.25">
      <c r="B141" s="12">
        <v>6.7</v>
      </c>
      <c r="C141" s="12">
        <v>3</v>
      </c>
      <c r="D141" s="12">
        <v>5.2</v>
      </c>
      <c r="E141" s="12">
        <v>2.2999999999999998</v>
      </c>
      <c r="F141" s="12">
        <v>0</v>
      </c>
      <c r="G141" s="12">
        <v>0</v>
      </c>
      <c r="H141" s="12">
        <v>1</v>
      </c>
      <c r="I141" s="13">
        <v>0.90895981332959053</v>
      </c>
      <c r="J141" s="13">
        <f>IF(COUNTA(J$5:J140) &lt; COUNT($I$6:$I$155)*$C$3, 1, 0)</f>
        <v>0</v>
      </c>
      <c r="O141" s="17">
        <f t="array" ref="O141:Q141">_xll.nnFeedForward($M$16,B141:E141)</f>
        <v>7.2785748033172274E-7</v>
      </c>
      <c r="P141" s="17">
        <v>1.659566324672886E-2</v>
      </c>
      <c r="Q141" s="17">
        <v>0.98340360889579082</v>
      </c>
      <c r="R141" s="12">
        <f t="shared" si="9"/>
        <v>3</v>
      </c>
      <c r="S141" s="11">
        <f t="shared" si="10"/>
        <v>3</v>
      </c>
      <c r="T141" s="17">
        <f t="shared" si="11"/>
        <v>0</v>
      </c>
    </row>
    <row r="142" spans="2:20" x14ac:dyDescent="0.25">
      <c r="B142" s="12">
        <v>5</v>
      </c>
      <c r="C142" s="12">
        <v>3.2</v>
      </c>
      <c r="D142" s="12">
        <v>1.2</v>
      </c>
      <c r="E142" s="12">
        <v>0.2</v>
      </c>
      <c r="F142" s="12">
        <v>1</v>
      </c>
      <c r="G142" s="12">
        <v>0</v>
      </c>
      <c r="H142" s="12">
        <v>0</v>
      </c>
      <c r="I142" s="13">
        <v>0.91022187078344685</v>
      </c>
      <c r="J142" s="13">
        <f>IF(COUNTA(J$5:J141) &lt; COUNT($I$6:$I$155)*$C$3, 1, 0)</f>
        <v>0</v>
      </c>
      <c r="O142" s="17">
        <f t="array" ref="O142:Q142">_xll.nnFeedForward($M$16,B142:E142)</f>
        <v>0.99948816751605141</v>
      </c>
      <c r="P142" s="17">
        <v>5.0886251068229691E-4</v>
      </c>
      <c r="Q142" s="17">
        <v>2.9699732662568667E-6</v>
      </c>
      <c r="R142" s="12">
        <f t="shared" si="9"/>
        <v>1</v>
      </c>
      <c r="S142" s="11">
        <f t="shared" si="10"/>
        <v>1</v>
      </c>
      <c r="T142" s="17">
        <f t="shared" si="11"/>
        <v>0</v>
      </c>
    </row>
    <row r="143" spans="2:20" x14ac:dyDescent="0.25">
      <c r="B143" s="12">
        <v>6.5</v>
      </c>
      <c r="C143" s="12">
        <v>3.2</v>
      </c>
      <c r="D143" s="12">
        <v>5.0999999999999996</v>
      </c>
      <c r="E143" s="12">
        <v>2</v>
      </c>
      <c r="F143" s="12">
        <v>0</v>
      </c>
      <c r="G143" s="12">
        <v>0</v>
      </c>
      <c r="H143" s="12">
        <v>1</v>
      </c>
      <c r="I143" s="13">
        <v>0.9234359443595298</v>
      </c>
      <c r="J143" s="13">
        <f>IF(COUNTA(J$5:J142) &lt; COUNT($I$6:$I$155)*$C$3, 1, 0)</f>
        <v>0</v>
      </c>
      <c r="O143" s="17">
        <f t="array" ref="O143:Q143">_xll.nnFeedForward($M$16,B143:E143)</f>
        <v>3.3231793843806523E-6</v>
      </c>
      <c r="P143" s="17">
        <v>6.4851285316403481E-2</v>
      </c>
      <c r="Q143" s="17">
        <v>0.93514539150421205</v>
      </c>
      <c r="R143" s="12">
        <f t="shared" si="9"/>
        <v>3</v>
      </c>
      <c r="S143" s="11">
        <f t="shared" si="10"/>
        <v>3</v>
      </c>
      <c r="T143" s="17">
        <f t="shared" si="11"/>
        <v>0</v>
      </c>
    </row>
    <row r="144" spans="2:20" x14ac:dyDescent="0.25">
      <c r="B144" s="12">
        <v>5.6</v>
      </c>
      <c r="C144" s="12">
        <v>2.5</v>
      </c>
      <c r="D144" s="12">
        <v>3.9</v>
      </c>
      <c r="E144" s="12">
        <v>1.1000000000000001</v>
      </c>
      <c r="F144" s="12">
        <v>0</v>
      </c>
      <c r="G144" s="12">
        <v>1</v>
      </c>
      <c r="H144" s="12">
        <v>0</v>
      </c>
      <c r="I144" s="13">
        <v>0.92524599363667948</v>
      </c>
      <c r="J144" s="13">
        <f>IF(COUNTA(J$5:J143) &lt; COUNT($I$6:$I$155)*$C$3, 1, 0)</f>
        <v>0</v>
      </c>
      <c r="O144" s="17">
        <f t="array" ref="O144:Q144">_xll.nnFeedForward($M$16,B144:E144)</f>
        <v>3.2099911602253412E-4</v>
      </c>
      <c r="P144" s="17">
        <v>0.99629038382998791</v>
      </c>
      <c r="Q144" s="17">
        <v>3.3886170539894549E-3</v>
      </c>
      <c r="R144" s="12">
        <f t="shared" si="9"/>
        <v>2</v>
      </c>
      <c r="S144" s="11">
        <f t="shared" si="10"/>
        <v>2</v>
      </c>
      <c r="T144" s="17">
        <f t="shared" si="11"/>
        <v>0</v>
      </c>
    </row>
    <row r="145" spans="2:20" x14ac:dyDescent="0.25">
      <c r="B145" s="12">
        <v>5.6</v>
      </c>
      <c r="C145" s="12">
        <v>2.8</v>
      </c>
      <c r="D145" s="12">
        <v>4.9000000000000004</v>
      </c>
      <c r="E145" s="12">
        <v>2</v>
      </c>
      <c r="F145" s="12">
        <v>0</v>
      </c>
      <c r="G145" s="12">
        <v>0</v>
      </c>
      <c r="H145" s="12">
        <v>1</v>
      </c>
      <c r="I145" s="13">
        <v>0.92763143310379836</v>
      </c>
      <c r="J145" s="13">
        <f>IF(COUNTA(J$5:J144) &lt; COUNT($I$6:$I$155)*$C$3, 1, 0)</f>
        <v>0</v>
      </c>
      <c r="O145" s="17">
        <f t="array" ref="O145:Q145">_xll.nnFeedForward($M$16,B145:E145)</f>
        <v>5.2847087427226499E-7</v>
      </c>
      <c r="P145" s="17">
        <v>9.9051512242844149E-3</v>
      </c>
      <c r="Q145" s="17">
        <v>0.99009432030484135</v>
      </c>
      <c r="R145" s="12">
        <f t="shared" si="9"/>
        <v>3</v>
      </c>
      <c r="S145" s="11">
        <f t="shared" si="10"/>
        <v>3</v>
      </c>
      <c r="T145" s="17">
        <f t="shared" si="11"/>
        <v>0</v>
      </c>
    </row>
    <row r="146" spans="2:20" x14ac:dyDescent="0.25">
      <c r="B146" s="12">
        <v>5.4</v>
      </c>
      <c r="C146" s="12">
        <v>3.4</v>
      </c>
      <c r="D146" s="12">
        <v>1.7</v>
      </c>
      <c r="E146" s="12">
        <v>0.2</v>
      </c>
      <c r="F146" s="12">
        <v>1</v>
      </c>
      <c r="G146" s="12">
        <v>0</v>
      </c>
      <c r="H146" s="12">
        <v>0</v>
      </c>
      <c r="I146" s="13">
        <v>0.93252970672157409</v>
      </c>
      <c r="J146" s="13">
        <f>IF(COUNTA(J$5:J145) &lt; COUNT($I$6:$I$155)*$C$3, 1, 0)</f>
        <v>0</v>
      </c>
      <c r="O146" s="17">
        <f t="array" ref="O146:Q146">_xll.nnFeedForward($M$16,B146:E146)</f>
        <v>0.99940598562218808</v>
      </c>
      <c r="P146" s="17">
        <v>5.906988841146816E-4</v>
      </c>
      <c r="Q146" s="17">
        <v>3.3154936973036505E-6</v>
      </c>
      <c r="R146" s="12">
        <f t="shared" si="9"/>
        <v>1</v>
      </c>
      <c r="S146" s="11">
        <f t="shared" si="10"/>
        <v>1</v>
      </c>
      <c r="T146" s="17">
        <f t="shared" si="11"/>
        <v>0</v>
      </c>
    </row>
    <row r="147" spans="2:20" x14ac:dyDescent="0.25">
      <c r="B147" s="12">
        <v>5.9</v>
      </c>
      <c r="C147" s="12">
        <v>3</v>
      </c>
      <c r="D147" s="12">
        <v>5.0999999999999996</v>
      </c>
      <c r="E147" s="12">
        <v>1.8</v>
      </c>
      <c r="F147" s="12">
        <v>0</v>
      </c>
      <c r="G147" s="12">
        <v>0</v>
      </c>
      <c r="H147" s="12">
        <v>1</v>
      </c>
      <c r="I147" s="13">
        <v>0.93608050356258987</v>
      </c>
      <c r="J147" s="13">
        <f>IF(COUNTA(J$5:J146) &lt; COUNT($I$6:$I$155)*$C$3, 1, 0)</f>
        <v>0</v>
      </c>
      <c r="O147" s="17">
        <f t="array" ref="O147:Q147">_xll.nnFeedForward($M$16,B147:E147)</f>
        <v>1.4364614540843832E-6</v>
      </c>
      <c r="P147" s="17">
        <v>3.1280119440175135E-2</v>
      </c>
      <c r="Q147" s="17">
        <v>0.96871844409837082</v>
      </c>
      <c r="R147" s="12">
        <f t="shared" si="9"/>
        <v>3</v>
      </c>
      <c r="S147" s="11">
        <f t="shared" si="10"/>
        <v>3</v>
      </c>
      <c r="T147" s="17">
        <f t="shared" si="11"/>
        <v>0</v>
      </c>
    </row>
    <row r="148" spans="2:20" x14ac:dyDescent="0.25">
      <c r="B148" s="12">
        <v>6.9</v>
      </c>
      <c r="C148" s="12">
        <v>3.1</v>
      </c>
      <c r="D148" s="12">
        <v>5.4</v>
      </c>
      <c r="E148" s="12">
        <v>2.1</v>
      </c>
      <c r="F148" s="12">
        <v>0</v>
      </c>
      <c r="G148" s="12">
        <v>0</v>
      </c>
      <c r="H148" s="12">
        <v>1</v>
      </c>
      <c r="I148" s="13">
        <v>0.94159000228863199</v>
      </c>
      <c r="J148" s="13">
        <f>IF(COUNTA(J$5:J147) &lt; COUNT($I$6:$I$155)*$C$3, 1, 0)</f>
        <v>0</v>
      </c>
      <c r="O148" s="17">
        <f t="array" ref="O148:Q148">_xll.nnFeedForward($M$16,B148:E148)</f>
        <v>1.229842975634386E-6</v>
      </c>
      <c r="P148" s="17">
        <v>3.2394307835475152E-2</v>
      </c>
      <c r="Q148" s="17">
        <v>0.96760446232154917</v>
      </c>
      <c r="R148" s="12">
        <f t="shared" si="9"/>
        <v>3</v>
      </c>
      <c r="S148" s="11">
        <f t="shared" si="10"/>
        <v>3</v>
      </c>
      <c r="T148" s="17">
        <f t="shared" si="11"/>
        <v>0</v>
      </c>
    </row>
    <row r="149" spans="2:20" x14ac:dyDescent="0.25">
      <c r="B149" s="12">
        <v>6</v>
      </c>
      <c r="C149" s="12">
        <v>2.2000000000000002</v>
      </c>
      <c r="D149" s="12">
        <v>4</v>
      </c>
      <c r="E149" s="12">
        <v>1</v>
      </c>
      <c r="F149" s="12">
        <v>0</v>
      </c>
      <c r="G149" s="12">
        <v>1</v>
      </c>
      <c r="H149" s="12">
        <v>0</v>
      </c>
      <c r="I149" s="13">
        <v>0.9718411915156363</v>
      </c>
      <c r="J149" s="13">
        <f>IF(COUNTA(J$5:J148) &lt; COUNT($I$6:$I$155)*$C$3, 1, 0)</f>
        <v>0</v>
      </c>
      <c r="O149" s="17">
        <f t="array" ref="O149:Q149">_xll.nnFeedForward($M$16,B149:E149)</f>
        <v>1.6890799250864606E-4</v>
      </c>
      <c r="P149" s="17">
        <v>0.99466351040992096</v>
      </c>
      <c r="Q149" s="17">
        <v>5.1675815975704273E-3</v>
      </c>
      <c r="R149" s="12">
        <f t="shared" si="9"/>
        <v>2</v>
      </c>
      <c r="S149" s="11">
        <f t="shared" si="10"/>
        <v>2</v>
      </c>
      <c r="T149" s="17">
        <f t="shared" si="11"/>
        <v>0</v>
      </c>
    </row>
    <row r="150" spans="2:20" x14ac:dyDescent="0.25">
      <c r="B150" s="12">
        <v>4.5999999999999996</v>
      </c>
      <c r="C150" s="12">
        <v>3.2</v>
      </c>
      <c r="D150" s="12">
        <v>1.4</v>
      </c>
      <c r="E150" s="12">
        <v>0.2</v>
      </c>
      <c r="F150" s="12">
        <v>1</v>
      </c>
      <c r="G150" s="12">
        <v>0</v>
      </c>
      <c r="H150" s="12">
        <v>0</v>
      </c>
      <c r="I150" s="13">
        <v>0.97711384547686819</v>
      </c>
      <c r="J150" s="13">
        <f>IF(COUNTA(J$5:J149) &lt; COUNT($I$6:$I$155)*$C$3, 1, 0)</f>
        <v>0</v>
      </c>
      <c r="O150" s="17">
        <f t="array" ref="O150:Q150">_xll.nnFeedForward($M$16,B150:E150)</f>
        <v>0.99942371777730077</v>
      </c>
      <c r="P150" s="17">
        <v>5.7303877211845641E-4</v>
      </c>
      <c r="Q150" s="17">
        <v>3.2434505806514194E-6</v>
      </c>
      <c r="R150" s="12">
        <f t="shared" si="9"/>
        <v>1</v>
      </c>
      <c r="S150" s="11">
        <f t="shared" si="10"/>
        <v>1</v>
      </c>
      <c r="T150" s="17">
        <f t="shared" si="11"/>
        <v>0</v>
      </c>
    </row>
    <row r="151" spans="2:20" x14ac:dyDescent="0.25">
      <c r="B151" s="12">
        <v>5.0999999999999996</v>
      </c>
      <c r="C151" s="12">
        <v>3.8</v>
      </c>
      <c r="D151" s="12">
        <v>1.6</v>
      </c>
      <c r="E151" s="12">
        <v>0.2</v>
      </c>
      <c r="F151" s="12">
        <v>1</v>
      </c>
      <c r="G151" s="12">
        <v>0</v>
      </c>
      <c r="H151" s="12">
        <v>0</v>
      </c>
      <c r="I151" s="13">
        <v>0.98363269520697827</v>
      </c>
      <c r="J151" s="13">
        <f>IF(COUNTA(J$5:J150) &lt; COUNT($I$6:$I$155)*$C$3, 1, 0)</f>
        <v>0</v>
      </c>
      <c r="O151" s="17">
        <f t="array" ref="O151:Q151">_xll.nnFeedForward($M$16,B151:E151)</f>
        <v>0.99948276905846212</v>
      </c>
      <c r="P151" s="17">
        <v>5.1423905637966634E-4</v>
      </c>
      <c r="Q151" s="17">
        <v>2.9918851581464315E-6</v>
      </c>
      <c r="R151" s="12">
        <f t="shared" si="9"/>
        <v>1</v>
      </c>
      <c r="S151" s="11">
        <f t="shared" si="10"/>
        <v>1</v>
      </c>
      <c r="T151" s="17">
        <f t="shared" si="11"/>
        <v>0</v>
      </c>
    </row>
    <row r="152" spans="2:20" x14ac:dyDescent="0.25">
      <c r="B152" s="12">
        <v>6</v>
      </c>
      <c r="C152" s="12">
        <v>3</v>
      </c>
      <c r="D152" s="12">
        <v>4.8</v>
      </c>
      <c r="E152" s="12">
        <v>1.8</v>
      </c>
      <c r="F152" s="12">
        <v>0</v>
      </c>
      <c r="G152" s="12">
        <v>0</v>
      </c>
      <c r="H152" s="12">
        <v>1</v>
      </c>
      <c r="I152" s="13">
        <v>0.99682178519565035</v>
      </c>
      <c r="J152" s="13">
        <f>IF(COUNTA(J$5:J151) &lt; COUNT($I$6:$I$155)*$C$3, 1, 0)</f>
        <v>0</v>
      </c>
      <c r="O152" s="17">
        <f t="array" ref="O152:Q152">_xll.nnFeedForward($M$16,B152:E152)</f>
        <v>7.0030536708817619E-6</v>
      </c>
      <c r="P152" s="17">
        <v>0.10977078382326264</v>
      </c>
      <c r="Q152" s="17">
        <v>0.89022221312306649</v>
      </c>
      <c r="R152" s="12">
        <f t="shared" si="9"/>
        <v>3</v>
      </c>
      <c r="S152" s="11">
        <f t="shared" si="10"/>
        <v>3</v>
      </c>
      <c r="T152" s="17">
        <f t="shared" si="11"/>
        <v>0</v>
      </c>
    </row>
    <row r="153" spans="2:20" x14ac:dyDescent="0.25">
      <c r="B153" s="12">
        <v>5.5</v>
      </c>
      <c r="C153" s="12">
        <v>3.5</v>
      </c>
      <c r="D153" s="12">
        <v>1.3</v>
      </c>
      <c r="E153" s="12">
        <v>0.2</v>
      </c>
      <c r="F153" s="12">
        <v>1</v>
      </c>
      <c r="G153" s="12">
        <v>0</v>
      </c>
      <c r="H153" s="12">
        <v>0</v>
      </c>
      <c r="I153" s="13">
        <v>0.99744100870251606</v>
      </c>
      <c r="J153" s="13">
        <f>IF(COUNTA(J$5:J152) &lt; COUNT($I$6:$I$155)*$C$3, 1, 0)</f>
        <v>0</v>
      </c>
      <c r="O153" s="17">
        <f t="array" ref="O153:Q153">_xll.nnFeedForward($M$16,B153:E153)</f>
        <v>0.99950584517764862</v>
      </c>
      <c r="P153" s="17">
        <v>4.9126197146345644E-4</v>
      </c>
      <c r="Q153" s="17">
        <v>2.8928508878851847E-6</v>
      </c>
      <c r="R153" s="12">
        <f t="shared" si="9"/>
        <v>1</v>
      </c>
      <c r="S153" s="11">
        <f t="shared" si="10"/>
        <v>1</v>
      </c>
      <c r="T153" s="17">
        <f t="shared" si="11"/>
        <v>0</v>
      </c>
    </row>
    <row r="154" spans="2:20" x14ac:dyDescent="0.25">
      <c r="B154" s="12">
        <v>5.7</v>
      </c>
      <c r="C154" s="12">
        <v>3.8</v>
      </c>
      <c r="D154" s="12">
        <v>1.7</v>
      </c>
      <c r="E154" s="12">
        <v>0.3</v>
      </c>
      <c r="F154" s="12">
        <v>1</v>
      </c>
      <c r="G154" s="12">
        <v>0</v>
      </c>
      <c r="H154" s="12">
        <v>0</v>
      </c>
      <c r="I154" s="13">
        <v>0.99885752780374815</v>
      </c>
      <c r="J154" s="13">
        <f>IF(COUNTA(J$5:J153) &lt; COUNT($I$6:$I$155)*$C$3, 1, 0)</f>
        <v>0</v>
      </c>
      <c r="O154" s="17">
        <f t="array" ref="O154:Q154">_xll.nnFeedForward($M$16,B154:E154)</f>
        <v>0.99947595090433106</v>
      </c>
      <c r="P154" s="17">
        <v>5.2102753969858072E-4</v>
      </c>
      <c r="Q154" s="17">
        <v>3.0215559703110294E-6</v>
      </c>
      <c r="R154" s="12">
        <f t="shared" si="9"/>
        <v>1</v>
      </c>
      <c r="S154" s="11">
        <f t="shared" si="10"/>
        <v>1</v>
      </c>
      <c r="T154" s="17">
        <f t="shared" si="11"/>
        <v>0</v>
      </c>
    </row>
    <row r="155" spans="2:20" x14ac:dyDescent="0.25">
      <c r="B155" s="12">
        <v>6.9</v>
      </c>
      <c r="C155" s="12">
        <v>3.1</v>
      </c>
      <c r="D155" s="12">
        <v>4.9000000000000004</v>
      </c>
      <c r="E155" s="12">
        <v>1.5</v>
      </c>
      <c r="F155" s="12">
        <v>0</v>
      </c>
      <c r="G155" s="12">
        <v>1</v>
      </c>
      <c r="H155" s="12">
        <v>0</v>
      </c>
      <c r="I155" s="13">
        <v>0.99894646657458241</v>
      </c>
      <c r="J155" s="13">
        <f>IF(COUNTA(J$5:J154) &lt; COUNT($I$6:$I$155)*$C$3, 1, 0)</f>
        <v>0</v>
      </c>
      <c r="O155" s="17">
        <f t="array" ref="O155:Q155">_xll.nnFeedForward($M$16,B155:E155)</f>
        <v>1.5543573596437808E-4</v>
      </c>
      <c r="P155" s="17">
        <v>0.9932966676459104</v>
      </c>
      <c r="Q155" s="17">
        <v>6.5478966181253479E-3</v>
      </c>
      <c r="R155" s="12">
        <f t="shared" si="9"/>
        <v>2</v>
      </c>
      <c r="S155" s="11">
        <f t="shared" si="10"/>
        <v>2</v>
      </c>
      <c r="T155" s="17">
        <f t="shared" si="11"/>
        <v>0</v>
      </c>
    </row>
  </sheetData>
  <autoFilter ref="B5:I155">
    <sortState ref="B6:I155">
      <sortCondition ref="I5:I155"/>
    </sortState>
  </autoFilter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objects</vt:lpstr>
      <vt:lpstr>FeedForward</vt:lpstr>
      <vt:lpstr>Train</vt:lpstr>
      <vt:lpstr>Train - Quant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ikhramts</dc:creator>
  <cp:lastModifiedBy>ikhramts</cp:lastModifiedBy>
  <cp:lastPrinted>2015-12-06T22:08:04Z</cp:lastPrinted>
  <dcterms:created xsi:type="dcterms:W3CDTF">2015-12-02T00:04:34Z</dcterms:created>
  <dcterms:modified xsi:type="dcterms:W3CDTF">2015-12-14T00:54:39Z</dcterms:modified>
</cp:coreProperties>
</file>